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50" yWindow="0" windowWidth="18810" windowHeight="2655" tabRatio="906" firstSheet="16" activeTab="20"/>
  </bookViews>
  <sheets>
    <sheet name="24-01-025 Ind. Proy" sheetId="1" r:id="rId1"/>
    <sheet name="24-01-025 Res. Proy" sheetId="2" r:id="rId2"/>
    <sheet name="24-02-006 Ind. Proy" sheetId="5" r:id="rId3"/>
    <sheet name="24-02-006 Res. Proy" sheetId="6" r:id="rId4"/>
    <sheet name="24-02-010 Ind. Proy" sheetId="9" r:id="rId5"/>
    <sheet name="24-02-010 Res. Proy" sheetId="10" r:id="rId6"/>
    <sheet name="24-02-012 Ind. Proy" sheetId="11" r:id="rId7"/>
    <sheet name="24-02-012 Res. Proy" sheetId="12" r:id="rId8"/>
    <sheet name="24-02-014-002 Ind. Proy" sheetId="13" r:id="rId9"/>
    <sheet name="24-02-014-002 Res. Proy" sheetId="14" r:id="rId10"/>
    <sheet name="24-02-014-004 Ind. Proy" sheetId="15" r:id="rId11"/>
    <sheet name="24-02-014-004 Res. Proy" sheetId="16" r:id="rId12"/>
    <sheet name="24-02-015 Ind. Proy" sheetId="19" r:id="rId13"/>
    <sheet name="24-02-015 Res. Proy" sheetId="20" r:id="rId14"/>
    <sheet name="24-02-017 Ind. Proy" sheetId="23" r:id="rId15"/>
    <sheet name="24-02-017 Res. Proy" sheetId="24" r:id="rId16"/>
    <sheet name="24-02-020 Ind. Proy" sheetId="27" r:id="rId17"/>
    <sheet name="24-02-020 Res. Proy" sheetId="28" r:id="rId18"/>
    <sheet name="24-02-021 Ind. Proy" sheetId="29" r:id="rId19"/>
    <sheet name="24-02-021 Res. Proy" sheetId="30" r:id="rId20"/>
    <sheet name="24-03-010 Ind. Proy" sheetId="31" r:id="rId21"/>
    <sheet name="24-03-010 Res. Proy" sheetId="32" r:id="rId22"/>
    <sheet name="24-03-335 Ind. Proy" sheetId="34" r:id="rId23"/>
    <sheet name="24-03-335 Res. Proy" sheetId="35" r:id="rId24"/>
    <sheet name="24-03-336 Ind. Proy" sheetId="36" r:id="rId25"/>
    <sheet name="24-03-336 Res. Proy" sheetId="37" r:id="rId26"/>
    <sheet name="24-03-337 Ind. Proy" sheetId="38" r:id="rId27"/>
    <sheet name="24-03-337 Res. Proy" sheetId="39" r:id="rId28"/>
    <sheet name="24-03-340 Ind. Proy" sheetId="40" r:id="rId29"/>
    <sheet name="24-03-340 Res. Proy" sheetId="41" r:id="rId30"/>
    <sheet name="24-03-343 Ind. Proy" sheetId="42" r:id="rId31"/>
    <sheet name="24-03-343 Res. Proy" sheetId="43" r:id="rId32"/>
    <sheet name="24-03-344 Ind. Proy" sheetId="44" r:id="rId33"/>
    <sheet name="24-03-344 Res. Proy" sheetId="45" r:id="rId34"/>
    <sheet name="24-03-345 Ind. Proy" sheetId="46" r:id="rId35"/>
    <sheet name="24-03-345 Res. Proy" sheetId="47" r:id="rId36"/>
    <sheet name="24-03-986 Ind. Proy" sheetId="48" r:id="rId37"/>
    <sheet name="24-03-986 Res. Proy" sheetId="49" r:id="rId38"/>
    <sheet name="24-03-997 Ind. Proy" sheetId="50" r:id="rId39"/>
    <sheet name="24-03-997 Res. Proy" sheetId="51" r:id="rId40"/>
    <sheet name="24-03-999 Ind. Proy" sheetId="52" r:id="rId41"/>
    <sheet name="24-03-999 Res. Proy" sheetId="53" r:id="rId42"/>
    <sheet name="Hoja25" sheetId="33" r:id="rId43"/>
  </sheets>
  <definedNames>
    <definedName name="_xlnm.Print_Area" localSheetId="0">'24-01-025 Ind. Proy'!$A$1:$AJ$191</definedName>
    <definedName name="_xlnm.Print_Area" localSheetId="2">'24-02-006 Ind. Proy'!$A$1:$AJ$191</definedName>
    <definedName name="_xlnm.Print_Area" localSheetId="4">'24-02-010 Ind. Proy'!$A$1:$AJ$191</definedName>
    <definedName name="_xlnm.Print_Area" localSheetId="6">'24-02-012 Ind. Proy'!$A$1:$AJ$191</definedName>
    <definedName name="_xlnm.Print_Area" localSheetId="8">'24-02-014-002 Ind. Proy'!$A$1:$AJ$191</definedName>
    <definedName name="_xlnm.Print_Area" localSheetId="10">'24-02-014-004 Ind. Proy'!$A$1:$AJ$191</definedName>
    <definedName name="_xlnm.Print_Area" localSheetId="12">'24-02-015 Ind. Proy'!$A$1:$AJ$191</definedName>
    <definedName name="_xlnm.Print_Area" localSheetId="14">'24-02-017 Ind. Proy'!$A$1:$AH$191</definedName>
    <definedName name="_xlnm.Print_Area" localSheetId="16">'24-02-020 Ind. Proy'!$A$1:$AJ$191</definedName>
    <definedName name="_xlnm.Print_Area" localSheetId="18">'24-02-021 Ind. Proy'!$A$1:$AJ$191</definedName>
    <definedName name="_xlnm.Print_Area" localSheetId="20">'24-03-010 Ind. Proy'!$A$1:$AJ$195</definedName>
    <definedName name="_xlnm.Print_Area" localSheetId="22">'24-03-335 Ind. Proy'!$A$1:$AJ$193</definedName>
    <definedName name="_xlnm.Print_Area" localSheetId="24">'24-03-336 Ind. Proy'!$A$1:$AJ$191</definedName>
    <definedName name="_xlnm.Print_Area" localSheetId="26">'24-03-337 Ind. Proy'!$A$1:$AJ$191</definedName>
    <definedName name="_xlnm.Print_Area" localSheetId="28">'24-03-340 Ind. Proy'!$A$1:$AJ$192</definedName>
    <definedName name="_xlnm.Print_Area" localSheetId="30">'24-03-343 Ind. Proy'!$A$1:$AJ$204</definedName>
    <definedName name="_xlnm.Print_Area" localSheetId="32">'24-03-344 Ind. Proy'!$A$1:$AJ$191</definedName>
    <definedName name="_xlnm.Print_Area" localSheetId="34">'24-03-345 Ind. Proy'!$A$1:$AJ$206</definedName>
    <definedName name="_xlnm.Print_Area" localSheetId="36">'24-03-986 Ind. Proy'!$A$1:$AJ$192</definedName>
    <definedName name="_xlnm.Print_Area" localSheetId="38">'24-03-997 Ind. Proy'!$A$1:$AJ$191</definedName>
    <definedName name="_xlnm.Print_Area" localSheetId="40">'24-03-999 Ind. Proy'!$A$1:$AJ$191</definedName>
  </definedNames>
  <calcPr calcId="145621"/>
</workbook>
</file>

<file path=xl/calcChain.xml><?xml version="1.0" encoding="utf-8"?>
<calcChain xmlns="http://schemas.openxmlformats.org/spreadsheetml/2006/main">
  <c r="AI192" i="31" l="1"/>
  <c r="AI191" i="31"/>
  <c r="AI190" i="31"/>
  <c r="AI189" i="31"/>
  <c r="J190" i="5"/>
  <c r="W177" i="46" l="1"/>
  <c r="V177" i="46"/>
  <c r="K177" i="46"/>
  <c r="K165" i="46"/>
  <c r="K139" i="42"/>
  <c r="J139" i="42"/>
  <c r="Y22" i="43"/>
  <c r="X22" i="43"/>
  <c r="W22" i="43"/>
  <c r="V22" i="43"/>
  <c r="U22" i="43"/>
  <c r="T22" i="43"/>
  <c r="S22" i="43"/>
  <c r="R22" i="43"/>
  <c r="Q22" i="43"/>
  <c r="P22" i="43"/>
  <c r="O22" i="43"/>
  <c r="N22" i="43"/>
  <c r="M22" i="43"/>
  <c r="L22" i="43"/>
  <c r="K22" i="43"/>
  <c r="J22" i="43"/>
  <c r="I22" i="43"/>
  <c r="H22" i="43"/>
  <c r="G22" i="43"/>
  <c r="F22" i="43"/>
  <c r="E22" i="43"/>
  <c r="D22" i="43"/>
  <c r="AF187" i="42"/>
  <c r="AE187" i="42"/>
  <c r="AD187" i="42"/>
  <c r="AB187" i="42"/>
  <c r="AA187" i="42"/>
  <c r="Z187" i="42"/>
  <c r="X187" i="42"/>
  <c r="W187" i="42"/>
  <c r="V187" i="42"/>
  <c r="T187" i="42"/>
  <c r="S187" i="42"/>
  <c r="R187" i="42"/>
  <c r="O187" i="42"/>
  <c r="N187" i="42"/>
  <c r="M187" i="42"/>
  <c r="K187" i="42"/>
  <c r="C22" i="43" s="1"/>
  <c r="J187" i="42"/>
  <c r="B22" i="43" s="1"/>
  <c r="AG186" i="42"/>
  <c r="AC186" i="42"/>
  <c r="Y186" i="42"/>
  <c r="U186" i="42"/>
  <c r="AG185" i="42"/>
  <c r="AC185" i="42"/>
  <c r="Y185" i="42"/>
  <c r="U185" i="42"/>
  <c r="AG184" i="42"/>
  <c r="AC184" i="42"/>
  <c r="Y184" i="42"/>
  <c r="U184" i="42"/>
  <c r="AG183" i="42"/>
  <c r="AC183" i="42"/>
  <c r="Y183" i="42"/>
  <c r="U183" i="42"/>
  <c r="AG182" i="42"/>
  <c r="AC182" i="42"/>
  <c r="Y182" i="42"/>
  <c r="U182" i="42"/>
  <c r="AG181" i="42"/>
  <c r="AC181" i="42"/>
  <c r="Y181" i="42"/>
  <c r="U181" i="42"/>
  <c r="AG180" i="42"/>
  <c r="AC180" i="42"/>
  <c r="Y180" i="42"/>
  <c r="U180" i="42"/>
  <c r="AG179" i="42"/>
  <c r="AC179" i="42"/>
  <c r="Y179" i="42"/>
  <c r="U179" i="42"/>
  <c r="AG178" i="42"/>
  <c r="AC178" i="42"/>
  <c r="Y178" i="42"/>
  <c r="U178" i="42"/>
  <c r="AG177" i="42"/>
  <c r="AG187" i="42" s="1"/>
  <c r="AC177" i="42"/>
  <c r="AC187" i="42" s="1"/>
  <c r="Y177" i="42"/>
  <c r="Y187" i="42" s="1"/>
  <c r="U177" i="42"/>
  <c r="AH177" i="42" s="1"/>
  <c r="AH178" i="42" l="1"/>
  <c r="AH187" i="42" s="1"/>
  <c r="AH184" i="42"/>
  <c r="AH179" i="42"/>
  <c r="AH180" i="42"/>
  <c r="AH181" i="42"/>
  <c r="AH182" i="42"/>
  <c r="AI182" i="42" s="1"/>
  <c r="AH183" i="42"/>
  <c r="AI183" i="42" s="1"/>
  <c r="AH185" i="42"/>
  <c r="AH186" i="42"/>
  <c r="AI186" i="42" s="1"/>
  <c r="AI180" i="42"/>
  <c r="AI177" i="42"/>
  <c r="AI181" i="42"/>
  <c r="AI178" i="42"/>
  <c r="AI179" i="42"/>
  <c r="AI184" i="42"/>
  <c r="AI185" i="42"/>
  <c r="U187" i="42"/>
  <c r="K45" i="46"/>
  <c r="J43" i="42"/>
  <c r="W22" i="46"/>
  <c r="W21" i="46"/>
  <c r="V22" i="46"/>
  <c r="V21" i="46"/>
  <c r="AI187" i="42" l="1"/>
  <c r="K21" i="48"/>
  <c r="X22" i="46"/>
  <c r="K22" i="46"/>
  <c r="K21" i="46"/>
  <c r="X21" i="42"/>
  <c r="W21" i="42"/>
  <c r="J31" i="42"/>
  <c r="J19" i="42" l="1"/>
  <c r="K202" i="46" l="1"/>
  <c r="K201" i="46"/>
  <c r="W201" i="46"/>
  <c r="X201" i="46"/>
  <c r="V201" i="46"/>
  <c r="K202" i="42"/>
  <c r="S203" i="42"/>
  <c r="T203" i="42"/>
  <c r="U203" i="42"/>
  <c r="V203" i="42"/>
  <c r="W203" i="42"/>
  <c r="X203" i="42"/>
  <c r="Z203" i="42"/>
  <c r="AA203" i="42"/>
  <c r="AB203" i="42"/>
  <c r="AC203" i="42"/>
  <c r="AD203" i="42"/>
  <c r="AE203" i="42"/>
  <c r="AF203" i="42"/>
  <c r="AG203" i="42"/>
  <c r="R203" i="42"/>
  <c r="K203" i="42"/>
  <c r="U202" i="42"/>
  <c r="Y202" i="42"/>
  <c r="AC202" i="42"/>
  <c r="AG202" i="42"/>
  <c r="AH190" i="40"/>
  <c r="AI190" i="40"/>
  <c r="AJ190" i="40"/>
  <c r="K191" i="40"/>
  <c r="K190" i="40"/>
  <c r="V192" i="34"/>
  <c r="W192" i="34"/>
  <c r="X192" i="34"/>
  <c r="Y192" i="34"/>
  <c r="Z192" i="34"/>
  <c r="AA192" i="34"/>
  <c r="AB192" i="34"/>
  <c r="AC192" i="34"/>
  <c r="AD192" i="34"/>
  <c r="AE192" i="34"/>
  <c r="AF192" i="34"/>
  <c r="U192" i="34"/>
  <c r="K192" i="34"/>
  <c r="K189" i="34"/>
  <c r="U190" i="34"/>
  <c r="U191" i="34"/>
  <c r="Y190" i="34"/>
  <c r="AC190" i="34"/>
  <c r="AG190" i="34"/>
  <c r="AH190" i="34" s="1"/>
  <c r="Y191" i="34"/>
  <c r="AC191" i="34"/>
  <c r="AG191" i="34"/>
  <c r="AH191" i="34" s="1"/>
  <c r="AH202" i="42" l="1"/>
  <c r="AI202" i="42"/>
  <c r="AH192" i="34"/>
  <c r="AG192" i="34"/>
  <c r="AI190" i="34"/>
  <c r="AI191" i="34"/>
  <c r="J139" i="46" l="1"/>
  <c r="J19" i="46"/>
  <c r="T177" i="46"/>
  <c r="T165" i="46"/>
  <c r="K139" i="46"/>
  <c r="V205" i="46" l="1"/>
  <c r="W205" i="46"/>
  <c r="X205" i="46"/>
  <c r="Z205" i="46"/>
  <c r="AA205" i="46"/>
  <c r="AB205" i="46"/>
  <c r="AC205" i="46"/>
  <c r="AD205" i="46"/>
  <c r="AE205" i="46"/>
  <c r="AF205" i="46"/>
  <c r="AG205" i="46"/>
  <c r="T202" i="46"/>
  <c r="T201" i="46"/>
  <c r="K194" i="31"/>
  <c r="I22" i="47" l="1"/>
  <c r="H22" i="47"/>
  <c r="G22" i="47"/>
  <c r="Y22" i="47"/>
  <c r="V22" i="47"/>
  <c r="U22" i="47"/>
  <c r="T22" i="47"/>
  <c r="S22" i="47"/>
  <c r="R22" i="47"/>
  <c r="Q22" i="47"/>
  <c r="P22" i="47"/>
  <c r="O22" i="47"/>
  <c r="N22" i="47"/>
  <c r="M22" i="47"/>
  <c r="L22" i="47"/>
  <c r="K22" i="47"/>
  <c r="F22" i="47"/>
  <c r="E22" i="47"/>
  <c r="D22" i="47"/>
  <c r="AF187" i="46"/>
  <c r="AE187" i="46"/>
  <c r="AD187" i="46"/>
  <c r="AB187" i="46"/>
  <c r="AA187" i="46"/>
  <c r="Z187" i="46"/>
  <c r="X187" i="46"/>
  <c r="W187" i="46"/>
  <c r="V187" i="46"/>
  <c r="T187" i="46"/>
  <c r="S187" i="46"/>
  <c r="R187" i="46"/>
  <c r="O187" i="46"/>
  <c r="N187" i="46"/>
  <c r="M187" i="46"/>
  <c r="J187" i="46"/>
  <c r="B22" i="47" s="1"/>
  <c r="AG186" i="46"/>
  <c r="AC186" i="46"/>
  <c r="Y186" i="46"/>
  <c r="U186" i="46"/>
  <c r="AG185" i="46"/>
  <c r="AC185" i="46"/>
  <c r="Y185" i="46"/>
  <c r="U185" i="46"/>
  <c r="AG184" i="46"/>
  <c r="AC184" i="46"/>
  <c r="Y184" i="46"/>
  <c r="U184" i="46"/>
  <c r="AG183" i="46"/>
  <c r="AC183" i="46"/>
  <c r="Y183" i="46"/>
  <c r="U183" i="46"/>
  <c r="AG182" i="46"/>
  <c r="AC182" i="46"/>
  <c r="Y182" i="46"/>
  <c r="U182" i="46"/>
  <c r="AG181" i="46"/>
  <c r="AC181" i="46"/>
  <c r="Y181" i="46"/>
  <c r="U181" i="46"/>
  <c r="AG180" i="46"/>
  <c r="AC180" i="46"/>
  <c r="Y180" i="46"/>
  <c r="U180" i="46"/>
  <c r="AG179" i="46"/>
  <c r="AC179" i="46"/>
  <c r="Y179" i="46"/>
  <c r="U179" i="46"/>
  <c r="AG178" i="46"/>
  <c r="AC178" i="46"/>
  <c r="Y178" i="46"/>
  <c r="U178" i="46"/>
  <c r="AH178" i="46" s="1"/>
  <c r="AG177" i="46"/>
  <c r="AG187" i="46" s="1"/>
  <c r="AC177" i="46"/>
  <c r="Y177" i="46"/>
  <c r="Y187" i="46" s="1"/>
  <c r="U177" i="46"/>
  <c r="AH177" i="46" s="1"/>
  <c r="K187" i="46"/>
  <c r="C22" i="47" s="1"/>
  <c r="AH181" i="46" l="1"/>
  <c r="AH185" i="46"/>
  <c r="AI185" i="46" s="1"/>
  <c r="AH180" i="46"/>
  <c r="AH182" i="46"/>
  <c r="AH184" i="46"/>
  <c r="AI184" i="46" s="1"/>
  <c r="AH186" i="46"/>
  <c r="AH179" i="46"/>
  <c r="AH187" i="46" s="1"/>
  <c r="W22" i="47" s="1"/>
  <c r="AH183" i="46"/>
  <c r="AC187" i="46"/>
  <c r="AI181" i="46"/>
  <c r="AI177" i="46"/>
  <c r="AI178" i="46"/>
  <c r="AI182" i="46"/>
  <c r="AI183" i="46"/>
  <c r="AI186" i="46"/>
  <c r="U187" i="46"/>
  <c r="J22" i="47" s="1"/>
  <c r="S58" i="46"/>
  <c r="AI180" i="46" l="1"/>
  <c r="AI179" i="46"/>
  <c r="AI187" i="46"/>
  <c r="X22" i="47" l="1"/>
  <c r="X23" i="47"/>
  <c r="R191" i="48"/>
  <c r="T191" i="48"/>
  <c r="U191" i="48"/>
  <c r="V191" i="48"/>
  <c r="W191" i="48"/>
  <c r="X191" i="48"/>
  <c r="Z191" i="48"/>
  <c r="AA191" i="48"/>
  <c r="AB191" i="48"/>
  <c r="AC191" i="48"/>
  <c r="AD191" i="48"/>
  <c r="AE191" i="48"/>
  <c r="AF191" i="48"/>
  <c r="AG191" i="48"/>
  <c r="S191" i="48"/>
  <c r="K191" i="48"/>
  <c r="AG189" i="48"/>
  <c r="AC189" i="48"/>
  <c r="Y189" i="48"/>
  <c r="Y191" i="48" s="1"/>
  <c r="U189" i="48"/>
  <c r="AH189" i="48" s="1"/>
  <c r="AH191" i="48" s="1"/>
  <c r="K205" i="46"/>
  <c r="S205" i="46"/>
  <c r="T205" i="46"/>
  <c r="R205" i="46"/>
  <c r="S201" i="46"/>
  <c r="R201" i="46"/>
  <c r="AG203" i="46"/>
  <c r="AC203" i="46"/>
  <c r="Y203" i="46"/>
  <c r="U203" i="46"/>
  <c r="AG202" i="46"/>
  <c r="AC202" i="46"/>
  <c r="Y202" i="46"/>
  <c r="U202" i="46"/>
  <c r="AH202" i="46" s="1"/>
  <c r="AG201" i="46"/>
  <c r="AC201" i="46"/>
  <c r="Y201" i="46"/>
  <c r="Y205" i="46" s="1"/>
  <c r="U201" i="46"/>
  <c r="AH201" i="46" s="1"/>
  <c r="AH205" i="46" s="1"/>
  <c r="S194" i="31"/>
  <c r="T194" i="31"/>
  <c r="V194" i="31"/>
  <c r="W194" i="31"/>
  <c r="X194" i="31"/>
  <c r="Z194" i="31"/>
  <c r="AA194" i="31"/>
  <c r="AB194" i="31"/>
  <c r="AC194" i="31"/>
  <c r="AD194" i="31"/>
  <c r="AE194" i="31"/>
  <c r="AF194" i="31"/>
  <c r="AG194" i="31"/>
  <c r="R194" i="31"/>
  <c r="AG192" i="31"/>
  <c r="AC192" i="31"/>
  <c r="Y192" i="31"/>
  <c r="U192" i="31"/>
  <c r="AH192" i="31" s="1"/>
  <c r="AG191" i="31"/>
  <c r="AC191" i="31"/>
  <c r="Y191" i="31"/>
  <c r="U191" i="31"/>
  <c r="AH191" i="31" s="1"/>
  <c r="AG190" i="31"/>
  <c r="AC190" i="31"/>
  <c r="Y190" i="31"/>
  <c r="U190" i="31"/>
  <c r="AH190" i="31" s="1"/>
  <c r="AG189" i="31"/>
  <c r="AC189" i="31"/>
  <c r="Y189" i="31"/>
  <c r="U189" i="31"/>
  <c r="AH189" i="31" s="1"/>
  <c r="Y194" i="31" l="1"/>
  <c r="AH194" i="31"/>
  <c r="U194" i="31"/>
  <c r="AH203" i="46"/>
  <c r="AI189" i="48"/>
  <c r="AI201" i="46"/>
  <c r="AI202" i="46"/>
  <c r="AI203" i="46"/>
  <c r="U23" i="53"/>
  <c r="T23" i="53"/>
  <c r="L23" i="53"/>
  <c r="K23" i="53"/>
  <c r="T22" i="53"/>
  <c r="S22" i="53"/>
  <c r="L22" i="53"/>
  <c r="K22" i="53"/>
  <c r="E22" i="53"/>
  <c r="D22" i="53"/>
  <c r="C22" i="53"/>
  <c r="U21" i="53"/>
  <c r="T21" i="53"/>
  <c r="S21" i="53"/>
  <c r="F21" i="53"/>
  <c r="E21" i="53"/>
  <c r="D21" i="53"/>
  <c r="C21" i="53"/>
  <c r="U20" i="53"/>
  <c r="M20" i="53"/>
  <c r="F20" i="53"/>
  <c r="E20" i="53"/>
  <c r="U19" i="53"/>
  <c r="T19" i="53"/>
  <c r="S19" i="53"/>
  <c r="M19" i="53"/>
  <c r="L19" i="53"/>
  <c r="K19" i="53"/>
  <c r="F19" i="53"/>
  <c r="E19" i="53"/>
  <c r="D19" i="53"/>
  <c r="C19" i="53"/>
  <c r="T18" i="53"/>
  <c r="M18" i="53"/>
  <c r="L18" i="53"/>
  <c r="K18" i="53"/>
  <c r="D18" i="53"/>
  <c r="C18" i="53"/>
  <c r="B18" i="53"/>
  <c r="Y17" i="53"/>
  <c r="X17" i="53"/>
  <c r="U17" i="53"/>
  <c r="M17" i="53"/>
  <c r="L17" i="53"/>
  <c r="F17" i="53"/>
  <c r="E17" i="53"/>
  <c r="T16" i="53"/>
  <c r="S16" i="53"/>
  <c r="K16" i="53"/>
  <c r="D16" i="53"/>
  <c r="C16" i="53"/>
  <c r="S15" i="53"/>
  <c r="M15" i="53"/>
  <c r="L15" i="53"/>
  <c r="K15" i="53"/>
  <c r="F15" i="53"/>
  <c r="C15" i="53"/>
  <c r="T14" i="53"/>
  <c r="S14" i="53"/>
  <c r="E14" i="53"/>
  <c r="D14" i="53"/>
  <c r="C14" i="53"/>
  <c r="K13" i="53"/>
  <c r="U12" i="53"/>
  <c r="T12" i="53"/>
  <c r="E12" i="53"/>
  <c r="C12" i="53"/>
  <c r="M11" i="53"/>
  <c r="L11" i="53"/>
  <c r="K11" i="53"/>
  <c r="F11" i="53"/>
  <c r="T10" i="53"/>
  <c r="E10" i="53"/>
  <c r="D10" i="53"/>
  <c r="K9" i="53"/>
  <c r="U8" i="53"/>
  <c r="T8" i="53"/>
  <c r="T24" i="53" s="1"/>
  <c r="E8" i="53"/>
  <c r="C8" i="53"/>
  <c r="A5" i="53"/>
  <c r="A24" i="53" s="1"/>
  <c r="A191" i="52"/>
  <c r="AF190" i="52"/>
  <c r="AE190" i="52"/>
  <c r="AD190" i="52"/>
  <c r="S23" i="53" s="1"/>
  <c r="AB190" i="52"/>
  <c r="Q23" i="53" s="1"/>
  <c r="AA190" i="52"/>
  <c r="P23" i="53" s="1"/>
  <c r="Z190" i="52"/>
  <c r="O23" i="53" s="1"/>
  <c r="Y190" i="52"/>
  <c r="N23" i="53" s="1"/>
  <c r="X190" i="52"/>
  <c r="M23" i="53" s="1"/>
  <c r="W190" i="52"/>
  <c r="V190" i="52"/>
  <c r="T190" i="52"/>
  <c r="I23" i="53" s="1"/>
  <c r="S190" i="52"/>
  <c r="H23" i="53" s="1"/>
  <c r="R190" i="52"/>
  <c r="G23" i="53" s="1"/>
  <c r="O190" i="52"/>
  <c r="F23" i="53" s="1"/>
  <c r="N190" i="52"/>
  <c r="E23" i="53" s="1"/>
  <c r="M190" i="52"/>
  <c r="D23" i="53" s="1"/>
  <c r="K190" i="52"/>
  <c r="C23" i="53" s="1"/>
  <c r="J190" i="52"/>
  <c r="B23" i="53" s="1"/>
  <c r="AG189" i="52"/>
  <c r="AG190" i="52" s="1"/>
  <c r="V23" i="53" s="1"/>
  <c r="AC189" i="52"/>
  <c r="AC190" i="52" s="1"/>
  <c r="R23" i="53" s="1"/>
  <c r="Y189" i="52"/>
  <c r="U189" i="52"/>
  <c r="U190" i="52" s="1"/>
  <c r="J23" i="53" s="1"/>
  <c r="AF187" i="52"/>
  <c r="U22" i="53" s="1"/>
  <c r="AE187" i="52"/>
  <c r="AD187" i="52"/>
  <c r="AB187" i="52"/>
  <c r="Q22" i="53" s="1"/>
  <c r="AA187" i="52"/>
  <c r="P22" i="53" s="1"/>
  <c r="Z187" i="52"/>
  <c r="O22" i="53" s="1"/>
  <c r="X187" i="52"/>
  <c r="M22" i="53" s="1"/>
  <c r="W187" i="52"/>
  <c r="V187" i="52"/>
  <c r="T187" i="52"/>
  <c r="I22" i="53" s="1"/>
  <c r="S187" i="52"/>
  <c r="H22" i="53" s="1"/>
  <c r="R187" i="52"/>
  <c r="G22" i="53" s="1"/>
  <c r="O187" i="52"/>
  <c r="F22" i="53" s="1"/>
  <c r="N187" i="52"/>
  <c r="M187" i="52"/>
  <c r="K187" i="52"/>
  <c r="J187" i="52"/>
  <c r="B22" i="53" s="1"/>
  <c r="AG186" i="52"/>
  <c r="AC186" i="52"/>
  <c r="AH186" i="52" s="1"/>
  <c r="Y186" i="52"/>
  <c r="U186" i="52"/>
  <c r="AG185" i="52"/>
  <c r="AG187" i="52" s="1"/>
  <c r="V22" i="53" s="1"/>
  <c r="AC185" i="52"/>
  <c r="AH185" i="52" s="1"/>
  <c r="Y185" i="52"/>
  <c r="U185" i="52"/>
  <c r="AG184" i="52"/>
  <c r="AC184" i="52"/>
  <c r="Y184" i="52"/>
  <c r="U184" i="52"/>
  <c r="AH184" i="52" s="1"/>
  <c r="AG183" i="52"/>
  <c r="AC183" i="52"/>
  <c r="Y183" i="52"/>
  <c r="U183" i="52"/>
  <c r="AG182" i="52"/>
  <c r="AC182" i="52"/>
  <c r="Y182" i="52"/>
  <c r="U182" i="52"/>
  <c r="AH182" i="52" s="1"/>
  <c r="AG181" i="52"/>
  <c r="AC181" i="52"/>
  <c r="Y181" i="52"/>
  <c r="U181" i="52"/>
  <c r="AH181" i="52" s="1"/>
  <c r="AI181" i="52" s="1"/>
  <c r="AH180" i="52"/>
  <c r="AG180" i="52"/>
  <c r="AC180" i="52"/>
  <c r="Y180" i="52"/>
  <c r="U180" i="52"/>
  <c r="AG179" i="52"/>
  <c r="AH179" i="52" s="1"/>
  <c r="AC179" i="52"/>
  <c r="Y179" i="52"/>
  <c r="U179" i="52"/>
  <c r="AG178" i="52"/>
  <c r="AH178" i="52" s="1"/>
  <c r="AC178" i="52"/>
  <c r="Y178" i="52"/>
  <c r="U178" i="52"/>
  <c r="AG177" i="52"/>
  <c r="AC177" i="52"/>
  <c r="Y177" i="52"/>
  <c r="U177" i="52"/>
  <c r="AF175" i="52"/>
  <c r="AE175" i="52"/>
  <c r="AD175" i="52"/>
  <c r="AB175" i="52"/>
  <c r="Q21" i="53" s="1"/>
  <c r="AA175" i="52"/>
  <c r="P21" i="53" s="1"/>
  <c r="Z175" i="52"/>
  <c r="O21" i="53" s="1"/>
  <c r="X175" i="52"/>
  <c r="M21" i="53" s="1"/>
  <c r="W175" i="52"/>
  <c r="L21" i="53" s="1"/>
  <c r="V175" i="52"/>
  <c r="K21" i="53" s="1"/>
  <c r="T175" i="52"/>
  <c r="I21" i="53" s="1"/>
  <c r="S175" i="52"/>
  <c r="H21" i="53" s="1"/>
  <c r="R175" i="52"/>
  <c r="G21" i="53" s="1"/>
  <c r="O175" i="52"/>
  <c r="N175" i="52"/>
  <c r="M175" i="52"/>
  <c r="K175" i="52"/>
  <c r="J175" i="52"/>
  <c r="B21" i="53" s="1"/>
  <c r="AG174" i="52"/>
  <c r="AC174" i="52"/>
  <c r="Y174" i="52"/>
  <c r="U174" i="52"/>
  <c r="AH174" i="52" s="1"/>
  <c r="AG173" i="52"/>
  <c r="AC173" i="52"/>
  <c r="Y173" i="52"/>
  <c r="U173" i="52"/>
  <c r="AG172" i="52"/>
  <c r="AC172" i="52"/>
  <c r="Y172" i="52"/>
  <c r="U172" i="52"/>
  <c r="AI171" i="52"/>
  <c r="AG171" i="52"/>
  <c r="AC171" i="52"/>
  <c r="Y171" i="52"/>
  <c r="U171" i="52"/>
  <c r="AH171" i="52" s="1"/>
  <c r="AH170" i="52"/>
  <c r="AI170" i="52" s="1"/>
  <c r="AG170" i="52"/>
  <c r="AC170" i="52"/>
  <c r="Y170" i="52"/>
  <c r="U170" i="52"/>
  <c r="AH169" i="52"/>
  <c r="AG169" i="52"/>
  <c r="AC169" i="52"/>
  <c r="Y169" i="52"/>
  <c r="U169" i="52"/>
  <c r="AG168" i="52"/>
  <c r="AC168" i="52"/>
  <c r="AH168" i="52" s="1"/>
  <c r="Y168" i="52"/>
  <c r="U168" i="52"/>
  <c r="AG167" i="52"/>
  <c r="AC167" i="52"/>
  <c r="AH167" i="52" s="1"/>
  <c r="Y167" i="52"/>
  <c r="U167" i="52"/>
  <c r="AG166" i="52"/>
  <c r="AG175" i="52" s="1"/>
  <c r="V21" i="53" s="1"/>
  <c r="AC166" i="52"/>
  <c r="Y166" i="52"/>
  <c r="Y175" i="52" s="1"/>
  <c r="N21" i="53" s="1"/>
  <c r="U166" i="52"/>
  <c r="AG165" i="52"/>
  <c r="AC165" i="52"/>
  <c r="Y165" i="52"/>
  <c r="U165" i="52"/>
  <c r="AF163" i="52"/>
  <c r="AE163" i="52"/>
  <c r="T20" i="53" s="1"/>
  <c r="AD163" i="52"/>
  <c r="S20" i="53" s="1"/>
  <c r="AB163" i="52"/>
  <c r="Q20" i="53" s="1"/>
  <c r="AA163" i="52"/>
  <c r="P20" i="53" s="1"/>
  <c r="Z163" i="52"/>
  <c r="O20" i="53" s="1"/>
  <c r="X163" i="52"/>
  <c r="W163" i="52"/>
  <c r="L20" i="53" s="1"/>
  <c r="V163" i="52"/>
  <c r="K20" i="53" s="1"/>
  <c r="T163" i="52"/>
  <c r="I20" i="53" s="1"/>
  <c r="S163" i="52"/>
  <c r="H20" i="53" s="1"/>
  <c r="R163" i="52"/>
  <c r="G20" i="53" s="1"/>
  <c r="O163" i="52"/>
  <c r="N163" i="52"/>
  <c r="M163" i="52"/>
  <c r="D20" i="53" s="1"/>
  <c r="K163" i="52"/>
  <c r="C20" i="53" s="1"/>
  <c r="J163" i="52"/>
  <c r="B20" i="53" s="1"/>
  <c r="AG162" i="52"/>
  <c r="AC162" i="52"/>
  <c r="Y162" i="52"/>
  <c r="U162" i="52"/>
  <c r="AH162" i="52" s="1"/>
  <c r="AI161" i="52"/>
  <c r="AG161" i="52"/>
  <c r="AC161" i="52"/>
  <c r="Y161" i="52"/>
  <c r="U161" i="52"/>
  <c r="AH161" i="52" s="1"/>
  <c r="AH160" i="52"/>
  <c r="AG160" i="52"/>
  <c r="AC160" i="52"/>
  <c r="Y160" i="52"/>
  <c r="U160" i="52"/>
  <c r="AG159" i="52"/>
  <c r="AH159" i="52" s="1"/>
  <c r="AC159" i="52"/>
  <c r="Y159" i="52"/>
  <c r="U159" i="52"/>
  <c r="AG158" i="52"/>
  <c r="AC158" i="52"/>
  <c r="AH158" i="52" s="1"/>
  <c r="Y158" i="52"/>
  <c r="U158" i="52"/>
  <c r="AG157" i="52"/>
  <c r="AC157" i="52"/>
  <c r="AH157" i="52" s="1"/>
  <c r="Y157" i="52"/>
  <c r="U157" i="52"/>
  <c r="AG156" i="52"/>
  <c r="AC156" i="52"/>
  <c r="Y156" i="52"/>
  <c r="U156" i="52"/>
  <c r="AG155" i="52"/>
  <c r="AC155" i="52"/>
  <c r="Y155" i="52"/>
  <c r="U155" i="52"/>
  <c r="AH155" i="52" s="1"/>
  <c r="AG154" i="52"/>
  <c r="AC154" i="52"/>
  <c r="Y154" i="52"/>
  <c r="U154" i="52"/>
  <c r="AH154" i="52" s="1"/>
  <c r="AI154" i="52" s="1"/>
  <c r="AG153" i="52"/>
  <c r="AC153" i="52"/>
  <c r="Y153" i="52"/>
  <c r="U153" i="52"/>
  <c r="AF151" i="52"/>
  <c r="AE151" i="52"/>
  <c r="AD151" i="52"/>
  <c r="AB151" i="52"/>
  <c r="Q19" i="53" s="1"/>
  <c r="AA151" i="52"/>
  <c r="P19" i="53" s="1"/>
  <c r="Z151" i="52"/>
  <c r="O19" i="53" s="1"/>
  <c r="X151" i="52"/>
  <c r="W151" i="52"/>
  <c r="V151" i="52"/>
  <c r="T151" i="52"/>
  <c r="I19" i="53" s="1"/>
  <c r="S151" i="52"/>
  <c r="H19" i="53" s="1"/>
  <c r="R151" i="52"/>
  <c r="G19" i="53" s="1"/>
  <c r="O151" i="52"/>
  <c r="N151" i="52"/>
  <c r="M151" i="52"/>
  <c r="K151" i="52"/>
  <c r="J151" i="52"/>
  <c r="B19" i="53" s="1"/>
  <c r="AG150" i="52"/>
  <c r="AC150" i="52"/>
  <c r="AH150" i="52" s="1"/>
  <c r="Y150" i="52"/>
  <c r="U150" i="52"/>
  <c r="AH149" i="52"/>
  <c r="AI149" i="52" s="1"/>
  <c r="AG149" i="52"/>
  <c r="AC149" i="52"/>
  <c r="Y149" i="52"/>
  <c r="U149" i="52"/>
  <c r="AH148" i="52"/>
  <c r="AG148" i="52"/>
  <c r="AC148" i="52"/>
  <c r="Y148" i="52"/>
  <c r="U148" i="52"/>
  <c r="AG147" i="52"/>
  <c r="AC147" i="52"/>
  <c r="Y147" i="52"/>
  <c r="AH147" i="52" s="1"/>
  <c r="U147" i="52"/>
  <c r="AG146" i="52"/>
  <c r="AC146" i="52"/>
  <c r="Y146" i="52"/>
  <c r="U146" i="52"/>
  <c r="AH145" i="52"/>
  <c r="AG145" i="52"/>
  <c r="AC145" i="52"/>
  <c r="Y145" i="52"/>
  <c r="U145" i="52"/>
  <c r="AG144" i="52"/>
  <c r="AH144" i="52" s="1"/>
  <c r="AC144" i="52"/>
  <c r="Y144" i="52"/>
  <c r="U144" i="52"/>
  <c r="AG143" i="52"/>
  <c r="AC143" i="52"/>
  <c r="Y143" i="52"/>
  <c r="U143" i="52"/>
  <c r="AG142" i="52"/>
  <c r="AC142" i="52"/>
  <c r="AC151" i="52" s="1"/>
  <c r="R19" i="53" s="1"/>
  <c r="Y142" i="52"/>
  <c r="AH142" i="52" s="1"/>
  <c r="U142" i="52"/>
  <c r="AG141" i="52"/>
  <c r="AC141" i="52"/>
  <c r="Y141" i="52"/>
  <c r="U141" i="52"/>
  <c r="AH141" i="52" s="1"/>
  <c r="AF139" i="52"/>
  <c r="U18" i="53" s="1"/>
  <c r="AE139" i="52"/>
  <c r="AD139" i="52"/>
  <c r="S18" i="53" s="1"/>
  <c r="AB139" i="52"/>
  <c r="Q18" i="53" s="1"/>
  <c r="AA139" i="52"/>
  <c r="P18" i="53" s="1"/>
  <c r="Z139" i="52"/>
  <c r="O18" i="53" s="1"/>
  <c r="X139" i="52"/>
  <c r="W139" i="52"/>
  <c r="V139" i="52"/>
  <c r="T139" i="52"/>
  <c r="I18" i="53" s="1"/>
  <c r="S139" i="52"/>
  <c r="H18" i="53" s="1"/>
  <c r="R139" i="52"/>
  <c r="G18" i="53" s="1"/>
  <c r="O139" i="52"/>
  <c r="F18" i="53" s="1"/>
  <c r="N139" i="52"/>
  <c r="E18" i="53" s="1"/>
  <c r="M139" i="52"/>
  <c r="AG138" i="52"/>
  <c r="AC138" i="52"/>
  <c r="Y138" i="52"/>
  <c r="U138" i="52"/>
  <c r="AG137" i="52"/>
  <c r="AC137" i="52"/>
  <c r="Y137" i="52"/>
  <c r="U137" i="52"/>
  <c r="AG136" i="52"/>
  <c r="AC136" i="52"/>
  <c r="Y136" i="52"/>
  <c r="U136" i="52"/>
  <c r="AH136" i="52" s="1"/>
  <c r="AI136" i="52" s="1"/>
  <c r="AG135" i="52"/>
  <c r="AC135" i="52"/>
  <c r="Y135" i="52"/>
  <c r="U135" i="52"/>
  <c r="AG134" i="52"/>
  <c r="AC134" i="52"/>
  <c r="AC139" i="52" s="1"/>
  <c r="R18" i="53" s="1"/>
  <c r="Y134" i="52"/>
  <c r="U134" i="52"/>
  <c r="AG133" i="52"/>
  <c r="AC133" i="52"/>
  <c r="Y133" i="52"/>
  <c r="AH133" i="52" s="1"/>
  <c r="U133" i="52"/>
  <c r="AG132" i="52"/>
  <c r="AC132" i="52"/>
  <c r="Y132" i="52"/>
  <c r="U132" i="52"/>
  <c r="AH132" i="52" s="1"/>
  <c r="AG131" i="52"/>
  <c r="AC131" i="52"/>
  <c r="AH131" i="52" s="1"/>
  <c r="AI131" i="52" s="1"/>
  <c r="Y131" i="52"/>
  <c r="U131" i="52"/>
  <c r="AG130" i="52"/>
  <c r="AG139" i="52" s="1"/>
  <c r="V18" i="53" s="1"/>
  <c r="AC130" i="52"/>
  <c r="Y130" i="52"/>
  <c r="U130" i="52"/>
  <c r="AH129" i="52"/>
  <c r="AG129" i="52"/>
  <c r="AC129" i="52"/>
  <c r="Y129" i="52"/>
  <c r="U129" i="52"/>
  <c r="AF127" i="52"/>
  <c r="AE127" i="52"/>
  <c r="T17" i="53" s="1"/>
  <c r="AD127" i="52"/>
  <c r="S17" i="53" s="1"/>
  <c r="AB127" i="52"/>
  <c r="Q17" i="53" s="1"/>
  <c r="AA127" i="52"/>
  <c r="P17" i="53" s="1"/>
  <c r="Z127" i="52"/>
  <c r="O17" i="53" s="1"/>
  <c r="X127" i="52"/>
  <c r="W127" i="52"/>
  <c r="V127" i="52"/>
  <c r="K17" i="53" s="1"/>
  <c r="T127" i="52"/>
  <c r="I17" i="53" s="1"/>
  <c r="S127" i="52"/>
  <c r="H17" i="53" s="1"/>
  <c r="R127" i="52"/>
  <c r="G17" i="53" s="1"/>
  <c r="O127" i="52"/>
  <c r="N127" i="52"/>
  <c r="M127" i="52"/>
  <c r="D17" i="53" s="1"/>
  <c r="K127" i="52"/>
  <c r="C17" i="53" s="1"/>
  <c r="J127" i="52"/>
  <c r="B17" i="53" s="1"/>
  <c r="AG126" i="52"/>
  <c r="AC126" i="52"/>
  <c r="Y126" i="52"/>
  <c r="U126" i="52"/>
  <c r="AH126" i="52" s="1"/>
  <c r="AG125" i="52"/>
  <c r="AC125" i="52"/>
  <c r="Y125" i="52"/>
  <c r="U125" i="52"/>
  <c r="AH125" i="52" s="1"/>
  <c r="AI125" i="52" s="1"/>
  <c r="AG124" i="52"/>
  <c r="AC124" i="52"/>
  <c r="AH124" i="52" s="1"/>
  <c r="AI124" i="52" s="1"/>
  <c r="Y124" i="52"/>
  <c r="U124" i="52"/>
  <c r="AH123" i="52"/>
  <c r="AG123" i="52"/>
  <c r="AC123" i="52"/>
  <c r="Y123" i="52"/>
  <c r="U123" i="52"/>
  <c r="AG122" i="52"/>
  <c r="AC122" i="52"/>
  <c r="AH122" i="52" s="1"/>
  <c r="Y122" i="52"/>
  <c r="U122" i="52"/>
  <c r="AG121" i="52"/>
  <c r="AC121" i="52"/>
  <c r="Y121" i="52"/>
  <c r="U121" i="52"/>
  <c r="AH121" i="52" s="1"/>
  <c r="AG120" i="52"/>
  <c r="AC120" i="52"/>
  <c r="Y120" i="52"/>
  <c r="U120" i="52"/>
  <c r="AH120" i="52" s="1"/>
  <c r="AG119" i="52"/>
  <c r="AC119" i="52"/>
  <c r="Y119" i="52"/>
  <c r="U119" i="52"/>
  <c r="AH119" i="52" s="1"/>
  <c r="AH118" i="52"/>
  <c r="AG118" i="52"/>
  <c r="AC118" i="52"/>
  <c r="Y118" i="52"/>
  <c r="Y127" i="52" s="1"/>
  <c r="N17" i="53" s="1"/>
  <c r="U118" i="52"/>
  <c r="AG117" i="52"/>
  <c r="AC117" i="52"/>
  <c r="Y117" i="52"/>
  <c r="U117" i="52"/>
  <c r="AF115" i="52"/>
  <c r="U16" i="53" s="1"/>
  <c r="AE115" i="52"/>
  <c r="AD115" i="52"/>
  <c r="AB115" i="52"/>
  <c r="Q16" i="53" s="1"/>
  <c r="AA115" i="52"/>
  <c r="P16" i="53" s="1"/>
  <c r="Z115" i="52"/>
  <c r="O16" i="53" s="1"/>
  <c r="Y115" i="52"/>
  <c r="N16" i="53" s="1"/>
  <c r="X115" i="52"/>
  <c r="M16" i="53" s="1"/>
  <c r="W115" i="52"/>
  <c r="L16" i="53" s="1"/>
  <c r="V115" i="52"/>
  <c r="T115" i="52"/>
  <c r="I16" i="53" s="1"/>
  <c r="S115" i="52"/>
  <c r="H16" i="53" s="1"/>
  <c r="R115" i="52"/>
  <c r="G16" i="53" s="1"/>
  <c r="O115" i="52"/>
  <c r="F16" i="53" s="1"/>
  <c r="N115" i="52"/>
  <c r="E16" i="53" s="1"/>
  <c r="M115" i="52"/>
  <c r="K115" i="52"/>
  <c r="J115" i="52"/>
  <c r="B16" i="53" s="1"/>
  <c r="AG114" i="52"/>
  <c r="AC114" i="52"/>
  <c r="AH114" i="52" s="1"/>
  <c r="Y114" i="52"/>
  <c r="U114" i="52"/>
  <c r="AG113" i="52"/>
  <c r="AC113" i="52"/>
  <c r="Y113" i="52"/>
  <c r="AH113" i="52" s="1"/>
  <c r="U113" i="52"/>
  <c r="AG112" i="52"/>
  <c r="AC112" i="52"/>
  <c r="Y112" i="52"/>
  <c r="U112" i="52"/>
  <c r="AG111" i="52"/>
  <c r="AC111" i="52"/>
  <c r="Y111" i="52"/>
  <c r="U111" i="52"/>
  <c r="AH111" i="52" s="1"/>
  <c r="AI111" i="52" s="1"/>
  <c r="AG110" i="52"/>
  <c r="AC110" i="52"/>
  <c r="Y110" i="52"/>
  <c r="U110" i="52"/>
  <c r="AH109" i="52"/>
  <c r="AG109" i="52"/>
  <c r="AC109" i="52"/>
  <c r="Y109" i="52"/>
  <c r="U109" i="52"/>
  <c r="AG108" i="52"/>
  <c r="AC108" i="52"/>
  <c r="Y108" i="52"/>
  <c r="AH108" i="52" s="1"/>
  <c r="U108" i="52"/>
  <c r="AG107" i="52"/>
  <c r="AG115" i="52" s="1"/>
  <c r="V16" i="53" s="1"/>
  <c r="AC107" i="52"/>
  <c r="Y107" i="52"/>
  <c r="U107" i="52"/>
  <c r="AG106" i="52"/>
  <c r="AC106" i="52"/>
  <c r="Y106" i="52"/>
  <c r="AH106" i="52" s="1"/>
  <c r="U106" i="52"/>
  <c r="AG105" i="52"/>
  <c r="AC105" i="52"/>
  <c r="Y105" i="52"/>
  <c r="U105" i="52"/>
  <c r="AF103" i="52"/>
  <c r="U15" i="53" s="1"/>
  <c r="AE103" i="52"/>
  <c r="T15" i="53" s="1"/>
  <c r="AD103" i="52"/>
  <c r="AB103" i="52"/>
  <c r="Q15" i="53" s="1"/>
  <c r="AA103" i="52"/>
  <c r="P15" i="53" s="1"/>
  <c r="Z103" i="52"/>
  <c r="O15" i="53" s="1"/>
  <c r="X103" i="52"/>
  <c r="W103" i="52"/>
  <c r="V103" i="52"/>
  <c r="T103" i="52"/>
  <c r="I15" i="53" s="1"/>
  <c r="S103" i="52"/>
  <c r="H15" i="53" s="1"/>
  <c r="R103" i="52"/>
  <c r="G15" i="53" s="1"/>
  <c r="O103" i="52"/>
  <c r="N103" i="52"/>
  <c r="E15" i="53" s="1"/>
  <c r="M103" i="52"/>
  <c r="D15" i="53" s="1"/>
  <c r="K103" i="52"/>
  <c r="J103" i="52"/>
  <c r="B15" i="53" s="1"/>
  <c r="AH102" i="52"/>
  <c r="AG102" i="52"/>
  <c r="AC102" i="52"/>
  <c r="Y102" i="52"/>
  <c r="U102" i="52"/>
  <c r="AG101" i="52"/>
  <c r="AH101" i="52" s="1"/>
  <c r="AC101" i="52"/>
  <c r="Y101" i="52"/>
  <c r="U101" i="52"/>
  <c r="AG100" i="52"/>
  <c r="AH100" i="52" s="1"/>
  <c r="AC100" i="52"/>
  <c r="Y100" i="52"/>
  <c r="U100" i="52"/>
  <c r="AG99" i="52"/>
  <c r="AH99" i="52" s="1"/>
  <c r="AC99" i="52"/>
  <c r="Y99" i="52"/>
  <c r="U99" i="52"/>
  <c r="AG98" i="52"/>
  <c r="AC98" i="52"/>
  <c r="AC103" i="52" s="1"/>
  <c r="R15" i="53" s="1"/>
  <c r="Y98" i="52"/>
  <c r="U98" i="52"/>
  <c r="AH98" i="52" s="1"/>
  <c r="AG97" i="52"/>
  <c r="AC97" i="52"/>
  <c r="Y97" i="52"/>
  <c r="U97" i="52"/>
  <c r="AH97" i="52" s="1"/>
  <c r="AG96" i="52"/>
  <c r="AC96" i="52"/>
  <c r="Y96" i="52"/>
  <c r="U96" i="52"/>
  <c r="AH96" i="52" s="1"/>
  <c r="AI96" i="52" s="1"/>
  <c r="AG95" i="52"/>
  <c r="AC95" i="52"/>
  <c r="Y95" i="52"/>
  <c r="U95" i="52"/>
  <c r="AH95" i="52" s="1"/>
  <c r="AI94" i="52"/>
  <c r="AH94" i="52"/>
  <c r="AG94" i="52"/>
  <c r="AC94" i="52"/>
  <c r="Y94" i="52"/>
  <c r="U94" i="52"/>
  <c r="AH93" i="52"/>
  <c r="AG93" i="52"/>
  <c r="AC93" i="52"/>
  <c r="Y93" i="52"/>
  <c r="U93" i="52"/>
  <c r="AF91" i="52"/>
  <c r="U14" i="53" s="1"/>
  <c r="AE91" i="52"/>
  <c r="AD91" i="52"/>
  <c r="AB91" i="52"/>
  <c r="Q14" i="53" s="1"/>
  <c r="AA91" i="52"/>
  <c r="P14" i="53" s="1"/>
  <c r="Z91" i="52"/>
  <c r="O14" i="53" s="1"/>
  <c r="X91" i="52"/>
  <c r="M14" i="53" s="1"/>
  <c r="W91" i="52"/>
  <c r="L14" i="53" s="1"/>
  <c r="V91" i="52"/>
  <c r="K14" i="53" s="1"/>
  <c r="T91" i="52"/>
  <c r="I14" i="53" s="1"/>
  <c r="S91" i="52"/>
  <c r="H14" i="53" s="1"/>
  <c r="R91" i="52"/>
  <c r="G14" i="53" s="1"/>
  <c r="O91" i="52"/>
  <c r="F14" i="53" s="1"/>
  <c r="N91" i="52"/>
  <c r="M91" i="52"/>
  <c r="K91" i="52"/>
  <c r="J91" i="52"/>
  <c r="B14" i="53" s="1"/>
  <c r="AG90" i="52"/>
  <c r="AC90" i="52"/>
  <c r="AH90" i="52" s="1"/>
  <c r="Y90" i="52"/>
  <c r="U90" i="52"/>
  <c r="AH89" i="52"/>
  <c r="AG89" i="52"/>
  <c r="AC89" i="52"/>
  <c r="Y89" i="52"/>
  <c r="U89" i="52"/>
  <c r="AG88" i="52"/>
  <c r="AC88" i="52"/>
  <c r="Y88" i="52"/>
  <c r="U88" i="52"/>
  <c r="AH88" i="52" s="1"/>
  <c r="AG87" i="52"/>
  <c r="AC87" i="52"/>
  <c r="Y87" i="52"/>
  <c r="U87" i="52"/>
  <c r="AG86" i="52"/>
  <c r="AC86" i="52"/>
  <c r="Y86" i="52"/>
  <c r="U86" i="52"/>
  <c r="AG85" i="52"/>
  <c r="AC85" i="52"/>
  <c r="Y85" i="52"/>
  <c r="U85" i="52"/>
  <c r="AH85" i="52" s="1"/>
  <c r="AH84" i="52"/>
  <c r="AI84" i="52" s="1"/>
  <c r="AG84" i="52"/>
  <c r="AC84" i="52"/>
  <c r="Y84" i="52"/>
  <c r="U84" i="52"/>
  <c r="AG83" i="52"/>
  <c r="AH83" i="52" s="1"/>
  <c r="AC83" i="52"/>
  <c r="Y83" i="52"/>
  <c r="U83" i="52"/>
  <c r="AG82" i="52"/>
  <c r="AG91" i="52" s="1"/>
  <c r="V14" i="53" s="1"/>
  <c r="AC82" i="52"/>
  <c r="Y82" i="52"/>
  <c r="U82" i="52"/>
  <c r="AG81" i="52"/>
  <c r="AC81" i="52"/>
  <c r="AC91" i="52" s="1"/>
  <c r="R14" i="53" s="1"/>
  <c r="Y81" i="52"/>
  <c r="AH81" i="52" s="1"/>
  <c r="U81" i="52"/>
  <c r="AF79" i="52"/>
  <c r="U13" i="53" s="1"/>
  <c r="AE79" i="52"/>
  <c r="T13" i="53" s="1"/>
  <c r="AD79" i="52"/>
  <c r="S13" i="53" s="1"/>
  <c r="AB79" i="52"/>
  <c r="Q13" i="53" s="1"/>
  <c r="AA79" i="52"/>
  <c r="P13" i="53" s="1"/>
  <c r="Z79" i="52"/>
  <c r="O13" i="53" s="1"/>
  <c r="Y79" i="52"/>
  <c r="N13" i="53" s="1"/>
  <c r="X79" i="52"/>
  <c r="M13" i="53" s="1"/>
  <c r="W79" i="52"/>
  <c r="L13" i="53" s="1"/>
  <c r="V79" i="52"/>
  <c r="T79" i="52"/>
  <c r="I13" i="53" s="1"/>
  <c r="S79" i="52"/>
  <c r="H13" i="53" s="1"/>
  <c r="R79" i="52"/>
  <c r="G13" i="53" s="1"/>
  <c r="O79" i="52"/>
  <c r="F13" i="53" s="1"/>
  <c r="N79" i="52"/>
  <c r="E13" i="53" s="1"/>
  <c r="M79" i="52"/>
  <c r="D13" i="53" s="1"/>
  <c r="K79" i="52"/>
  <c r="C13" i="53" s="1"/>
  <c r="J79" i="52"/>
  <c r="B13" i="53" s="1"/>
  <c r="AG78" i="52"/>
  <c r="AC78" i="52"/>
  <c r="Y78" i="52"/>
  <c r="U78" i="52"/>
  <c r="AH78" i="52" s="1"/>
  <c r="AG77" i="52"/>
  <c r="AC77" i="52"/>
  <c r="Y77" i="52"/>
  <c r="U77" i="52"/>
  <c r="AH77" i="52" s="1"/>
  <c r="AG76" i="52"/>
  <c r="AC76" i="52"/>
  <c r="Y76" i="52"/>
  <c r="U76" i="52"/>
  <c r="AH76" i="52" s="1"/>
  <c r="AI76" i="52" s="1"/>
  <c r="AG75" i="52"/>
  <c r="AC75" i="52"/>
  <c r="Y75" i="52"/>
  <c r="U75" i="52"/>
  <c r="AH75" i="52" s="1"/>
  <c r="AI74" i="52"/>
  <c r="AH74" i="52"/>
  <c r="AG74" i="52"/>
  <c r="AC74" i="52"/>
  <c r="Y74" i="52"/>
  <c r="U74" i="52"/>
  <c r="AH73" i="52"/>
  <c r="AG73" i="52"/>
  <c r="AC73" i="52"/>
  <c r="Y73" i="52"/>
  <c r="U73" i="52"/>
  <c r="AG72" i="52"/>
  <c r="AC72" i="52"/>
  <c r="AH72" i="52" s="1"/>
  <c r="Y72" i="52"/>
  <c r="U72" i="52"/>
  <c r="AG71" i="52"/>
  <c r="AC71" i="52"/>
  <c r="Y71" i="52"/>
  <c r="AH71" i="52" s="1"/>
  <c r="U71" i="52"/>
  <c r="AG70" i="52"/>
  <c r="AG79" i="52" s="1"/>
  <c r="V13" i="53" s="1"/>
  <c r="AC70" i="52"/>
  <c r="Y70" i="52"/>
  <c r="U70" i="52"/>
  <c r="AG69" i="52"/>
  <c r="AC69" i="52"/>
  <c r="Y69" i="52"/>
  <c r="U69" i="52"/>
  <c r="AF67" i="52"/>
  <c r="AE67" i="52"/>
  <c r="AD67" i="52"/>
  <c r="S12" i="53" s="1"/>
  <c r="AB67" i="52"/>
  <c r="Q12" i="53" s="1"/>
  <c r="AA67" i="52"/>
  <c r="P12" i="53" s="1"/>
  <c r="Z67" i="52"/>
  <c r="O12" i="53" s="1"/>
  <c r="X67" i="52"/>
  <c r="M12" i="53" s="1"/>
  <c r="W67" i="52"/>
  <c r="L12" i="53" s="1"/>
  <c r="V67" i="52"/>
  <c r="K12" i="53" s="1"/>
  <c r="T67" i="52"/>
  <c r="I12" i="53" s="1"/>
  <c r="S67" i="52"/>
  <c r="H12" i="53" s="1"/>
  <c r="R67" i="52"/>
  <c r="G12" i="53" s="1"/>
  <c r="O67" i="52"/>
  <c r="F12" i="53" s="1"/>
  <c r="N67" i="52"/>
  <c r="M67" i="52"/>
  <c r="D12" i="53" s="1"/>
  <c r="K67" i="52"/>
  <c r="J67" i="52"/>
  <c r="B12" i="53" s="1"/>
  <c r="AG66" i="52"/>
  <c r="AC66" i="52"/>
  <c r="Y66" i="52"/>
  <c r="U66" i="52"/>
  <c r="AH66" i="52" s="1"/>
  <c r="AI66" i="52" s="1"/>
  <c r="AG65" i="52"/>
  <c r="AC65" i="52"/>
  <c r="Y65" i="52"/>
  <c r="U65" i="52"/>
  <c r="AH65" i="52" s="1"/>
  <c r="AI64" i="52"/>
  <c r="AH64" i="52"/>
  <c r="AG64" i="52"/>
  <c r="AC64" i="52"/>
  <c r="Y64" i="52"/>
  <c r="U64" i="52"/>
  <c r="AH63" i="52"/>
  <c r="AG63" i="52"/>
  <c r="AC63" i="52"/>
  <c r="Y63" i="52"/>
  <c r="U63" i="52"/>
  <c r="AG62" i="52"/>
  <c r="AC62" i="52"/>
  <c r="AH62" i="52" s="1"/>
  <c r="Y62" i="52"/>
  <c r="U62" i="52"/>
  <c r="AG61" i="52"/>
  <c r="AC61" i="52"/>
  <c r="Y61" i="52"/>
  <c r="AH61" i="52" s="1"/>
  <c r="U61" i="52"/>
  <c r="AG60" i="52"/>
  <c r="AC60" i="52"/>
  <c r="Y60" i="52"/>
  <c r="U60" i="52"/>
  <c r="AG59" i="52"/>
  <c r="AC59" i="52"/>
  <c r="AC67" i="52" s="1"/>
  <c r="R12" i="53" s="1"/>
  <c r="Y59" i="52"/>
  <c r="U59" i="52"/>
  <c r="AH59" i="52" s="1"/>
  <c r="AG58" i="52"/>
  <c r="AC58" i="52"/>
  <c r="Y58" i="52"/>
  <c r="U58" i="52"/>
  <c r="AI57" i="52"/>
  <c r="AG57" i="52"/>
  <c r="AC57" i="52"/>
  <c r="Y57" i="52"/>
  <c r="U57" i="52"/>
  <c r="AH57" i="52" s="1"/>
  <c r="AF55" i="52"/>
  <c r="U11" i="53" s="1"/>
  <c r="AE55" i="52"/>
  <c r="T11" i="53" s="1"/>
  <c r="AD55" i="52"/>
  <c r="S11" i="53" s="1"/>
  <c r="AB55" i="52"/>
  <c r="Q11" i="53" s="1"/>
  <c r="AA55" i="52"/>
  <c r="P11" i="53" s="1"/>
  <c r="Z55" i="52"/>
  <c r="O11" i="53" s="1"/>
  <c r="X55" i="52"/>
  <c r="W55" i="52"/>
  <c r="V55" i="52"/>
  <c r="U55" i="52"/>
  <c r="J11" i="53" s="1"/>
  <c r="T55" i="52"/>
  <c r="I11" i="53" s="1"/>
  <c r="S55" i="52"/>
  <c r="H11" i="53" s="1"/>
  <c r="R55" i="52"/>
  <c r="G11" i="53" s="1"/>
  <c r="O55" i="52"/>
  <c r="N55" i="52"/>
  <c r="E11" i="53" s="1"/>
  <c r="M55" i="52"/>
  <c r="D11" i="53" s="1"/>
  <c r="K55" i="52"/>
  <c r="C11" i="53" s="1"/>
  <c r="J55" i="52"/>
  <c r="B11" i="53" s="1"/>
  <c r="AH54" i="52"/>
  <c r="AG54" i="52"/>
  <c r="AC54" i="52"/>
  <c r="Y54" i="52"/>
  <c r="U54" i="52"/>
  <c r="AG53" i="52"/>
  <c r="AH53" i="52" s="1"/>
  <c r="AC53" i="52"/>
  <c r="Y53" i="52"/>
  <c r="U53" i="52"/>
  <c r="AH52" i="52"/>
  <c r="AG52" i="52"/>
  <c r="AC52" i="52"/>
  <c r="Y52" i="52"/>
  <c r="U52" i="52"/>
  <c r="AG51" i="52"/>
  <c r="AC51" i="52"/>
  <c r="Y51" i="52"/>
  <c r="AH51" i="52" s="1"/>
  <c r="U51" i="52"/>
  <c r="AG50" i="52"/>
  <c r="AC50" i="52"/>
  <c r="Y50" i="52"/>
  <c r="U50" i="52"/>
  <c r="AH50" i="52" s="1"/>
  <c r="AG49" i="52"/>
  <c r="AC49" i="52"/>
  <c r="Y49" i="52"/>
  <c r="U49" i="52"/>
  <c r="AG48" i="52"/>
  <c r="AC48" i="52"/>
  <c r="Y48" i="52"/>
  <c r="U48" i="52"/>
  <c r="AH48" i="52" s="1"/>
  <c r="AI48" i="52" s="1"/>
  <c r="AG47" i="52"/>
  <c r="AC47" i="52"/>
  <c r="Y47" i="52"/>
  <c r="U47" i="52"/>
  <c r="AH46" i="52"/>
  <c r="AG46" i="52"/>
  <c r="AC46" i="52"/>
  <c r="AC55" i="52" s="1"/>
  <c r="R11" i="53" s="1"/>
  <c r="Y46" i="52"/>
  <c r="U46" i="52"/>
  <c r="AG45" i="52"/>
  <c r="AG55" i="52" s="1"/>
  <c r="V11" i="53" s="1"/>
  <c r="AC45" i="52"/>
  <c r="Y45" i="52"/>
  <c r="U45" i="52"/>
  <c r="AF43" i="52"/>
  <c r="U10" i="53" s="1"/>
  <c r="AE43" i="52"/>
  <c r="AD43" i="52"/>
  <c r="S10" i="53" s="1"/>
  <c r="AB43" i="52"/>
  <c r="Q10" i="53" s="1"/>
  <c r="AA43" i="52"/>
  <c r="P10" i="53" s="1"/>
  <c r="Z43" i="52"/>
  <c r="O10" i="53" s="1"/>
  <c r="X43" i="52"/>
  <c r="M10" i="53" s="1"/>
  <c r="W43" i="52"/>
  <c r="L10" i="53" s="1"/>
  <c r="V43" i="52"/>
  <c r="K10" i="53" s="1"/>
  <c r="T43" i="52"/>
  <c r="I10" i="53" s="1"/>
  <c r="S43" i="52"/>
  <c r="H10" i="53" s="1"/>
  <c r="R43" i="52"/>
  <c r="G10" i="53" s="1"/>
  <c r="O43" i="52"/>
  <c r="F10" i="53" s="1"/>
  <c r="N43" i="52"/>
  <c r="M43" i="52"/>
  <c r="K43" i="52"/>
  <c r="C10" i="53" s="1"/>
  <c r="J43" i="52"/>
  <c r="B10" i="53" s="1"/>
  <c r="AG42" i="52"/>
  <c r="AC42" i="52"/>
  <c r="Y42" i="52"/>
  <c r="U42" i="52"/>
  <c r="AH42" i="52" s="1"/>
  <c r="AG41" i="52"/>
  <c r="AC41" i="52"/>
  <c r="AH41" i="52" s="1"/>
  <c r="Y41" i="52"/>
  <c r="U41" i="52"/>
  <c r="AG40" i="52"/>
  <c r="AC40" i="52"/>
  <c r="Y40" i="52"/>
  <c r="U40" i="52"/>
  <c r="AG39" i="52"/>
  <c r="AC39" i="52"/>
  <c r="Y39" i="52"/>
  <c r="AH39" i="52" s="1"/>
  <c r="U39" i="52"/>
  <c r="AG38" i="52"/>
  <c r="AC38" i="52"/>
  <c r="Y38" i="52"/>
  <c r="U38" i="52"/>
  <c r="AH38" i="52" s="1"/>
  <c r="AG37" i="52"/>
  <c r="AC37" i="52"/>
  <c r="Y37" i="52"/>
  <c r="U37" i="52"/>
  <c r="AH37" i="52" s="1"/>
  <c r="AI37" i="52" s="1"/>
  <c r="AH36" i="52"/>
  <c r="AG36" i="52"/>
  <c r="AC36" i="52"/>
  <c r="Y36" i="52"/>
  <c r="U36" i="52"/>
  <c r="AG35" i="52"/>
  <c r="AH35" i="52" s="1"/>
  <c r="AC35" i="52"/>
  <c r="Y35" i="52"/>
  <c r="U35" i="52"/>
  <c r="AG34" i="52"/>
  <c r="AC34" i="52"/>
  <c r="AH34" i="52" s="1"/>
  <c r="Y34" i="52"/>
  <c r="U34" i="52"/>
  <c r="U43" i="52" s="1"/>
  <c r="J10" i="53" s="1"/>
  <c r="AG33" i="52"/>
  <c r="AC33" i="52"/>
  <c r="AC43" i="52" s="1"/>
  <c r="R10" i="53" s="1"/>
  <c r="Y33" i="52"/>
  <c r="AH33" i="52" s="1"/>
  <c r="U33" i="52"/>
  <c r="AF31" i="52"/>
  <c r="U9" i="53" s="1"/>
  <c r="AE31" i="52"/>
  <c r="T9" i="53" s="1"/>
  <c r="AD31" i="52"/>
  <c r="S9" i="53" s="1"/>
  <c r="AB31" i="52"/>
  <c r="Q9" i="53" s="1"/>
  <c r="AA31" i="52"/>
  <c r="P9" i="53" s="1"/>
  <c r="Z31" i="52"/>
  <c r="O9" i="53" s="1"/>
  <c r="X31" i="52"/>
  <c r="X191" i="52" s="1"/>
  <c r="W31" i="52"/>
  <c r="L9" i="53" s="1"/>
  <c r="V31" i="52"/>
  <c r="T31" i="52"/>
  <c r="I9" i="53" s="1"/>
  <c r="S31" i="52"/>
  <c r="H9" i="53" s="1"/>
  <c r="R31" i="52"/>
  <c r="G9" i="53" s="1"/>
  <c r="O31" i="52"/>
  <c r="F9" i="53" s="1"/>
  <c r="N31" i="52"/>
  <c r="E9" i="53" s="1"/>
  <c r="M31" i="52"/>
  <c r="D9" i="53" s="1"/>
  <c r="K31" i="52"/>
  <c r="C9" i="53" s="1"/>
  <c r="J31" i="52"/>
  <c r="B9" i="53" s="1"/>
  <c r="AG30" i="52"/>
  <c r="AC30" i="52"/>
  <c r="Y30" i="52"/>
  <c r="U30" i="52"/>
  <c r="AG29" i="52"/>
  <c r="AC29" i="52"/>
  <c r="Y29" i="52"/>
  <c r="U29" i="52"/>
  <c r="AH29" i="52" s="1"/>
  <c r="AG28" i="52"/>
  <c r="AC28" i="52"/>
  <c r="Y28" i="52"/>
  <c r="U28" i="52"/>
  <c r="AH28" i="52" s="1"/>
  <c r="AG27" i="52"/>
  <c r="AC27" i="52"/>
  <c r="Y27" i="52"/>
  <c r="U27" i="52"/>
  <c r="AH27" i="52" s="1"/>
  <c r="AI27" i="52" s="1"/>
  <c r="AI26" i="52"/>
  <c r="AG26" i="52"/>
  <c r="AC26" i="52"/>
  <c r="AH26" i="52" s="1"/>
  <c r="Y26" i="52"/>
  <c r="U26" i="52"/>
  <c r="AH25" i="52"/>
  <c r="AG25" i="52"/>
  <c r="AC25" i="52"/>
  <c r="Y25" i="52"/>
  <c r="U25" i="52"/>
  <c r="AG24" i="52"/>
  <c r="AC24" i="52"/>
  <c r="AH24" i="52" s="1"/>
  <c r="Y24" i="52"/>
  <c r="U24" i="52"/>
  <c r="AG23" i="52"/>
  <c r="AC23" i="52"/>
  <c r="Y23" i="52"/>
  <c r="U23" i="52"/>
  <c r="AH23" i="52" s="1"/>
  <c r="AG22" i="52"/>
  <c r="AG31" i="52" s="1"/>
  <c r="V9" i="53" s="1"/>
  <c r="AC22" i="52"/>
  <c r="Y22" i="52"/>
  <c r="Y31" i="52" s="1"/>
  <c r="N9" i="53" s="1"/>
  <c r="U22" i="52"/>
  <c r="AH22" i="52" s="1"/>
  <c r="AG21" i="52"/>
  <c r="AC21" i="52"/>
  <c r="Y21" i="52"/>
  <c r="U21" i="52"/>
  <c r="AF19" i="52"/>
  <c r="AE19" i="52"/>
  <c r="AD19" i="52"/>
  <c r="AB19" i="52"/>
  <c r="AA19" i="52"/>
  <c r="P8" i="53" s="1"/>
  <c r="P24" i="53" s="1"/>
  <c r="Z19" i="52"/>
  <c r="X19" i="52"/>
  <c r="M8" i="53" s="1"/>
  <c r="W19" i="52"/>
  <c r="V19" i="52"/>
  <c r="T19" i="52"/>
  <c r="S19" i="52"/>
  <c r="R19" i="52"/>
  <c r="O19" i="52"/>
  <c r="N19" i="52"/>
  <c r="M19" i="52"/>
  <c r="K19" i="52"/>
  <c r="J19" i="52"/>
  <c r="AH18" i="52"/>
  <c r="AG18" i="52"/>
  <c r="AC18" i="52"/>
  <c r="Y18" i="52"/>
  <c r="U18" i="52"/>
  <c r="AG17" i="52"/>
  <c r="AH17" i="52" s="1"/>
  <c r="AC17" i="52"/>
  <c r="Y17" i="52"/>
  <c r="U17" i="52"/>
  <c r="AG16" i="52"/>
  <c r="AC16" i="52"/>
  <c r="AH16" i="52" s="1"/>
  <c r="Y16" i="52"/>
  <c r="U16" i="52"/>
  <c r="AG15" i="52"/>
  <c r="AC15" i="52"/>
  <c r="Y15" i="52"/>
  <c r="AH15" i="52" s="1"/>
  <c r="U15" i="52"/>
  <c r="AG14" i="52"/>
  <c r="AC14" i="52"/>
  <c r="Y14" i="52"/>
  <c r="U14" i="52"/>
  <c r="AH14" i="52" s="1"/>
  <c r="AG13" i="52"/>
  <c r="AC13" i="52"/>
  <c r="Y13" i="52"/>
  <c r="U13" i="52"/>
  <c r="AH13" i="52" s="1"/>
  <c r="AI13" i="52" s="1"/>
  <c r="AG12" i="52"/>
  <c r="AC12" i="52"/>
  <c r="Y12" i="52"/>
  <c r="U12" i="52"/>
  <c r="AG11" i="52"/>
  <c r="AC11" i="52"/>
  <c r="AH11" i="52" s="1"/>
  <c r="Y11" i="52"/>
  <c r="U11" i="52"/>
  <c r="AG10" i="52"/>
  <c r="AC10" i="52"/>
  <c r="Y10" i="52"/>
  <c r="U10" i="52"/>
  <c r="AG9" i="52"/>
  <c r="AC9" i="52"/>
  <c r="Y9" i="52"/>
  <c r="U9" i="52"/>
  <c r="A3" i="52"/>
  <c r="A3" i="53" s="1"/>
  <c r="U23" i="51"/>
  <c r="L23" i="51"/>
  <c r="C23" i="51"/>
  <c r="T22" i="51"/>
  <c r="S22" i="51"/>
  <c r="M22" i="51"/>
  <c r="L22" i="51"/>
  <c r="K22" i="51"/>
  <c r="E22" i="51"/>
  <c r="D22" i="51"/>
  <c r="C22" i="51"/>
  <c r="T21" i="51"/>
  <c r="S21" i="51"/>
  <c r="D21" i="51"/>
  <c r="C21" i="51"/>
  <c r="U20" i="51"/>
  <c r="M20" i="51"/>
  <c r="K20" i="51"/>
  <c r="F20" i="51"/>
  <c r="E20" i="51"/>
  <c r="U19" i="51"/>
  <c r="T19" i="51"/>
  <c r="S19" i="51"/>
  <c r="M19" i="51"/>
  <c r="L19" i="51"/>
  <c r="K19" i="51"/>
  <c r="F19" i="51"/>
  <c r="E19" i="51"/>
  <c r="D19" i="51"/>
  <c r="C19" i="51"/>
  <c r="T18" i="51"/>
  <c r="S18" i="51"/>
  <c r="M18" i="51"/>
  <c r="L18" i="51"/>
  <c r="K18" i="51"/>
  <c r="D18" i="51"/>
  <c r="C18" i="51"/>
  <c r="B18" i="51"/>
  <c r="Y17" i="51"/>
  <c r="X17" i="51"/>
  <c r="U17" i="51"/>
  <c r="M17" i="51"/>
  <c r="L17" i="51"/>
  <c r="K17" i="51"/>
  <c r="F17" i="51"/>
  <c r="E17" i="51"/>
  <c r="U16" i="51"/>
  <c r="T16" i="51"/>
  <c r="S16" i="51"/>
  <c r="E16" i="51"/>
  <c r="D16" i="51"/>
  <c r="C16" i="51"/>
  <c r="K15" i="51"/>
  <c r="F15" i="51"/>
  <c r="C14" i="51"/>
  <c r="L13" i="51"/>
  <c r="U12" i="51"/>
  <c r="T12" i="51"/>
  <c r="S12" i="51"/>
  <c r="M11" i="51"/>
  <c r="L11" i="51"/>
  <c r="K11" i="51"/>
  <c r="D10" i="51"/>
  <c r="C10" i="51"/>
  <c r="L9" i="51"/>
  <c r="N8" i="51"/>
  <c r="A5" i="51"/>
  <c r="A24" i="51" s="1"/>
  <c r="A191" i="50"/>
  <c r="AF190" i="50"/>
  <c r="AE190" i="50"/>
  <c r="T23" i="51" s="1"/>
  <c r="AD190" i="50"/>
  <c r="S23" i="51" s="1"/>
  <c r="AB190" i="50"/>
  <c r="Q23" i="51" s="1"/>
  <c r="AA190" i="50"/>
  <c r="P23" i="51" s="1"/>
  <c r="Z190" i="50"/>
  <c r="O23" i="51" s="1"/>
  <c r="X190" i="50"/>
  <c r="M23" i="51" s="1"/>
  <c r="W190" i="50"/>
  <c r="V190" i="50"/>
  <c r="K23" i="51" s="1"/>
  <c r="T190" i="50"/>
  <c r="I23" i="51" s="1"/>
  <c r="S190" i="50"/>
  <c r="H23" i="51" s="1"/>
  <c r="R190" i="50"/>
  <c r="G23" i="51" s="1"/>
  <c r="O190" i="50"/>
  <c r="F23" i="51" s="1"/>
  <c r="N190" i="50"/>
  <c r="E23" i="51" s="1"/>
  <c r="M190" i="50"/>
  <c r="D23" i="51" s="1"/>
  <c r="K190" i="50"/>
  <c r="J190" i="50"/>
  <c r="B23" i="51" s="1"/>
  <c r="AG189" i="50"/>
  <c r="AG190" i="50" s="1"/>
  <c r="V23" i="51" s="1"/>
  <c r="AC189" i="50"/>
  <c r="AC190" i="50" s="1"/>
  <c r="R23" i="51" s="1"/>
  <c r="Y189" i="50"/>
  <c r="Y190" i="50" s="1"/>
  <c r="N23" i="51" s="1"/>
  <c r="U189" i="50"/>
  <c r="U190" i="50" s="1"/>
  <c r="J23" i="51" s="1"/>
  <c r="AF187" i="50"/>
  <c r="U22" i="51" s="1"/>
  <c r="AE187" i="50"/>
  <c r="AD187" i="50"/>
  <c r="AB187" i="50"/>
  <c r="Q22" i="51" s="1"/>
  <c r="AA187" i="50"/>
  <c r="P22" i="51" s="1"/>
  <c r="Z187" i="50"/>
  <c r="O22" i="51" s="1"/>
  <c r="X187" i="50"/>
  <c r="W187" i="50"/>
  <c r="V187" i="50"/>
  <c r="T187" i="50"/>
  <c r="I22" i="51" s="1"/>
  <c r="S187" i="50"/>
  <c r="H22" i="51" s="1"/>
  <c r="R187" i="50"/>
  <c r="G22" i="51" s="1"/>
  <c r="O187" i="50"/>
  <c r="F22" i="51" s="1"/>
  <c r="N187" i="50"/>
  <c r="M187" i="50"/>
  <c r="K187" i="50"/>
  <c r="J187" i="50"/>
  <c r="B22" i="51" s="1"/>
  <c r="AI186" i="50"/>
  <c r="AG186" i="50"/>
  <c r="AC186" i="50"/>
  <c r="AH186" i="50" s="1"/>
  <c r="Y186" i="50"/>
  <c r="U186" i="50"/>
  <c r="AG185" i="50"/>
  <c r="AG187" i="50" s="1"/>
  <c r="V22" i="51" s="1"/>
  <c r="AC185" i="50"/>
  <c r="AH185" i="50" s="1"/>
  <c r="Y185" i="50"/>
  <c r="U185" i="50"/>
  <c r="AG184" i="50"/>
  <c r="AC184" i="50"/>
  <c r="Y184" i="50"/>
  <c r="U184" i="50"/>
  <c r="AG183" i="50"/>
  <c r="AC183" i="50"/>
  <c r="Y183" i="50"/>
  <c r="U183" i="50"/>
  <c r="AG182" i="50"/>
  <c r="AC182" i="50"/>
  <c r="Y182" i="50"/>
  <c r="U182" i="50"/>
  <c r="AG181" i="50"/>
  <c r="AC181" i="50"/>
  <c r="Y181" i="50"/>
  <c r="U181" i="50"/>
  <c r="AH181" i="50" s="1"/>
  <c r="AI181" i="50" s="1"/>
  <c r="AI180" i="50"/>
  <c r="AH180" i="50"/>
  <c r="AG180" i="50"/>
  <c r="AC180" i="50"/>
  <c r="Y180" i="50"/>
  <c r="U180" i="50"/>
  <c r="AH179" i="50"/>
  <c r="AG179" i="50"/>
  <c r="AC179" i="50"/>
  <c r="Y179" i="50"/>
  <c r="U179" i="50"/>
  <c r="AH178" i="50"/>
  <c r="AG178" i="50"/>
  <c r="AC178" i="50"/>
  <c r="Y178" i="50"/>
  <c r="U178" i="50"/>
  <c r="AG177" i="50"/>
  <c r="AC177" i="50"/>
  <c r="Y177" i="50"/>
  <c r="U177" i="50"/>
  <c r="AF175" i="50"/>
  <c r="U21" i="51" s="1"/>
  <c r="AE175" i="50"/>
  <c r="AD175" i="50"/>
  <c r="AB175" i="50"/>
  <c r="Q21" i="51" s="1"/>
  <c r="AA175" i="50"/>
  <c r="P21" i="51" s="1"/>
  <c r="Z175" i="50"/>
  <c r="O21" i="51" s="1"/>
  <c r="Y175" i="50"/>
  <c r="N21" i="51" s="1"/>
  <c r="X175" i="50"/>
  <c r="M21" i="51" s="1"/>
  <c r="W175" i="50"/>
  <c r="L21" i="51" s="1"/>
  <c r="V175" i="50"/>
  <c r="K21" i="51" s="1"/>
  <c r="T175" i="50"/>
  <c r="I21" i="51" s="1"/>
  <c r="S175" i="50"/>
  <c r="H21" i="51" s="1"/>
  <c r="R175" i="50"/>
  <c r="G21" i="51" s="1"/>
  <c r="O175" i="50"/>
  <c r="F21" i="51" s="1"/>
  <c r="N175" i="50"/>
  <c r="E21" i="51" s="1"/>
  <c r="M175" i="50"/>
  <c r="K175" i="50"/>
  <c r="J175" i="50"/>
  <c r="B21" i="51" s="1"/>
  <c r="AG174" i="50"/>
  <c r="AC174" i="50"/>
  <c r="Y174" i="50"/>
  <c r="U174" i="50"/>
  <c r="AH174" i="50" s="1"/>
  <c r="AG173" i="50"/>
  <c r="AC173" i="50"/>
  <c r="Y173" i="50"/>
  <c r="U173" i="50"/>
  <c r="AG172" i="50"/>
  <c r="AC172" i="50"/>
  <c r="Y172" i="50"/>
  <c r="U172" i="50"/>
  <c r="AH172" i="50" s="1"/>
  <c r="AI171" i="50"/>
  <c r="AG171" i="50"/>
  <c r="AC171" i="50"/>
  <c r="Y171" i="50"/>
  <c r="U171" i="50"/>
  <c r="AH171" i="50" s="1"/>
  <c r="AH170" i="50"/>
  <c r="AG170" i="50"/>
  <c r="AC170" i="50"/>
  <c r="Y170" i="50"/>
  <c r="U170" i="50"/>
  <c r="AG169" i="50"/>
  <c r="AH169" i="50" s="1"/>
  <c r="AC169" i="50"/>
  <c r="Y169" i="50"/>
  <c r="U169" i="50"/>
  <c r="AG168" i="50"/>
  <c r="AC168" i="50"/>
  <c r="Y168" i="50"/>
  <c r="U168" i="50"/>
  <c r="AG167" i="50"/>
  <c r="AC167" i="50"/>
  <c r="AH167" i="50" s="1"/>
  <c r="Y167" i="50"/>
  <c r="U167" i="50"/>
  <c r="AG166" i="50"/>
  <c r="AG175" i="50" s="1"/>
  <c r="V21" i="51" s="1"/>
  <c r="AC166" i="50"/>
  <c r="Y166" i="50"/>
  <c r="U166" i="50"/>
  <c r="AG165" i="50"/>
  <c r="AC165" i="50"/>
  <c r="Y165" i="50"/>
  <c r="U165" i="50"/>
  <c r="AF163" i="50"/>
  <c r="AE163" i="50"/>
  <c r="T20" i="51" s="1"/>
  <c r="AD163" i="50"/>
  <c r="S20" i="51" s="1"/>
  <c r="AB163" i="50"/>
  <c r="Q20" i="51" s="1"/>
  <c r="AA163" i="50"/>
  <c r="P20" i="51" s="1"/>
  <c r="Z163" i="50"/>
  <c r="O20" i="51" s="1"/>
  <c r="X163" i="50"/>
  <c r="W163" i="50"/>
  <c r="L20" i="51" s="1"/>
  <c r="V163" i="50"/>
  <c r="T163" i="50"/>
  <c r="I20" i="51" s="1"/>
  <c r="S163" i="50"/>
  <c r="H20" i="51" s="1"/>
  <c r="R163" i="50"/>
  <c r="G20" i="51" s="1"/>
  <c r="O163" i="50"/>
  <c r="N163" i="50"/>
  <c r="M163" i="50"/>
  <c r="D20" i="51" s="1"/>
  <c r="K163" i="50"/>
  <c r="C20" i="51" s="1"/>
  <c r="J163" i="50"/>
  <c r="B20" i="51" s="1"/>
  <c r="AG162" i="50"/>
  <c r="AC162" i="50"/>
  <c r="Y162" i="50"/>
  <c r="U162" i="50"/>
  <c r="AH162" i="50" s="1"/>
  <c r="AI161" i="50"/>
  <c r="AG161" i="50"/>
  <c r="AC161" i="50"/>
  <c r="Y161" i="50"/>
  <c r="U161" i="50"/>
  <c r="AH161" i="50" s="1"/>
  <c r="AI160" i="50"/>
  <c r="AH160" i="50"/>
  <c r="AG160" i="50"/>
  <c r="AC160" i="50"/>
  <c r="Y160" i="50"/>
  <c r="U160" i="50"/>
  <c r="AG159" i="50"/>
  <c r="AH159" i="50" s="1"/>
  <c r="AC159" i="50"/>
  <c r="Y159" i="50"/>
  <c r="U159" i="50"/>
  <c r="AG158" i="50"/>
  <c r="AC158" i="50"/>
  <c r="AH158" i="50" s="1"/>
  <c r="Y158" i="50"/>
  <c r="U158" i="50"/>
  <c r="AG157" i="50"/>
  <c r="AC157" i="50"/>
  <c r="AH157" i="50" s="1"/>
  <c r="Y157" i="50"/>
  <c r="U157" i="50"/>
  <c r="AG156" i="50"/>
  <c r="AC156" i="50"/>
  <c r="Y156" i="50"/>
  <c r="U156" i="50"/>
  <c r="AG155" i="50"/>
  <c r="AC155" i="50"/>
  <c r="Y155" i="50"/>
  <c r="U155" i="50"/>
  <c r="AH155" i="50" s="1"/>
  <c r="AG154" i="50"/>
  <c r="AC154" i="50"/>
  <c r="Y154" i="50"/>
  <c r="U154" i="50"/>
  <c r="AH154" i="50" s="1"/>
  <c r="AI154" i="50" s="1"/>
  <c r="AG153" i="50"/>
  <c r="AC153" i="50"/>
  <c r="Y153" i="50"/>
  <c r="U153" i="50"/>
  <c r="AF151" i="50"/>
  <c r="AE151" i="50"/>
  <c r="AD151" i="50"/>
  <c r="AC151" i="50"/>
  <c r="R19" i="51" s="1"/>
  <c r="AB151" i="50"/>
  <c r="Q19" i="51" s="1"/>
  <c r="AA151" i="50"/>
  <c r="P19" i="51" s="1"/>
  <c r="Z151" i="50"/>
  <c r="O19" i="51" s="1"/>
  <c r="X151" i="50"/>
  <c r="W151" i="50"/>
  <c r="V151" i="50"/>
  <c r="T151" i="50"/>
  <c r="I19" i="51" s="1"/>
  <c r="S151" i="50"/>
  <c r="H19" i="51" s="1"/>
  <c r="R151" i="50"/>
  <c r="G19" i="51" s="1"/>
  <c r="O151" i="50"/>
  <c r="N151" i="50"/>
  <c r="M151" i="50"/>
  <c r="K151" i="50"/>
  <c r="J151" i="50"/>
  <c r="B19" i="51" s="1"/>
  <c r="AI150" i="50"/>
  <c r="AH150" i="50"/>
  <c r="AG150" i="50"/>
  <c r="AC150" i="50"/>
  <c r="Y150" i="50"/>
  <c r="U150" i="50"/>
  <c r="AI149" i="50"/>
  <c r="AH149" i="50"/>
  <c r="AG149" i="50"/>
  <c r="AC149" i="50"/>
  <c r="Y149" i="50"/>
  <c r="U149" i="50"/>
  <c r="AG148" i="50"/>
  <c r="AH148" i="50" s="1"/>
  <c r="AC148" i="50"/>
  <c r="Y148" i="50"/>
  <c r="U148" i="50"/>
  <c r="AG147" i="50"/>
  <c r="AC147" i="50"/>
  <c r="Y147" i="50"/>
  <c r="AH147" i="50" s="1"/>
  <c r="U147" i="50"/>
  <c r="AG146" i="50"/>
  <c r="AC146" i="50"/>
  <c r="Y146" i="50"/>
  <c r="U146" i="50"/>
  <c r="AG145" i="50"/>
  <c r="AC145" i="50"/>
  <c r="Y145" i="50"/>
  <c r="U145" i="50"/>
  <c r="AH145" i="50" s="1"/>
  <c r="AG144" i="50"/>
  <c r="AC144" i="50"/>
  <c r="Y144" i="50"/>
  <c r="U144" i="50"/>
  <c r="AI143" i="50"/>
  <c r="AG143" i="50"/>
  <c r="AC143" i="50"/>
  <c r="Y143" i="50"/>
  <c r="U143" i="50"/>
  <c r="AH143" i="50" s="1"/>
  <c r="AH142" i="50"/>
  <c r="AG142" i="50"/>
  <c r="AC142" i="50"/>
  <c r="Y142" i="50"/>
  <c r="U142" i="50"/>
  <c r="AG141" i="50"/>
  <c r="AC141" i="50"/>
  <c r="Y141" i="50"/>
  <c r="U141" i="50"/>
  <c r="AF139" i="50"/>
  <c r="U18" i="51" s="1"/>
  <c r="AE139" i="50"/>
  <c r="AD139" i="50"/>
  <c r="AB139" i="50"/>
  <c r="Q18" i="51" s="1"/>
  <c r="AA139" i="50"/>
  <c r="P18" i="51" s="1"/>
  <c r="Z139" i="50"/>
  <c r="O18" i="51" s="1"/>
  <c r="X139" i="50"/>
  <c r="W139" i="50"/>
  <c r="V139" i="50"/>
  <c r="T139" i="50"/>
  <c r="I18" i="51" s="1"/>
  <c r="S139" i="50"/>
  <c r="H18" i="51" s="1"/>
  <c r="R139" i="50"/>
  <c r="G18" i="51" s="1"/>
  <c r="O139" i="50"/>
  <c r="F18" i="51" s="1"/>
  <c r="N139" i="50"/>
  <c r="E18" i="51" s="1"/>
  <c r="M139" i="50"/>
  <c r="AG138" i="50"/>
  <c r="AC138" i="50"/>
  <c r="Y138" i="50"/>
  <c r="U138" i="50"/>
  <c r="AH138" i="50" s="1"/>
  <c r="AG137" i="50"/>
  <c r="AC137" i="50"/>
  <c r="Y137" i="50"/>
  <c r="U137" i="50"/>
  <c r="AG136" i="50"/>
  <c r="AC136" i="50"/>
  <c r="Y136" i="50"/>
  <c r="U136" i="50"/>
  <c r="AH136" i="50" s="1"/>
  <c r="AG135" i="50"/>
  <c r="AC135" i="50"/>
  <c r="Y135" i="50"/>
  <c r="U135" i="50"/>
  <c r="AH135" i="50" s="1"/>
  <c r="AI134" i="50"/>
  <c r="AH134" i="50"/>
  <c r="AG134" i="50"/>
  <c r="AC134" i="50"/>
  <c r="Y134" i="50"/>
  <c r="U134" i="50"/>
  <c r="AI133" i="50"/>
  <c r="AH133" i="50"/>
  <c r="AG133" i="50"/>
  <c r="AC133" i="50"/>
  <c r="Y133" i="50"/>
  <c r="U133" i="50"/>
  <c r="AI132" i="50"/>
  <c r="AH132" i="50"/>
  <c r="AG132" i="50"/>
  <c r="AC132" i="50"/>
  <c r="Y132" i="50"/>
  <c r="U132" i="50"/>
  <c r="AG131" i="50"/>
  <c r="AC131" i="50"/>
  <c r="Y131" i="50"/>
  <c r="U131" i="50"/>
  <c r="AG130" i="50"/>
  <c r="AG139" i="50" s="1"/>
  <c r="V18" i="51" s="1"/>
  <c r="AC130" i="50"/>
  <c r="Y130" i="50"/>
  <c r="U130" i="50"/>
  <c r="AG129" i="50"/>
  <c r="AC129" i="50"/>
  <c r="AC139" i="50" s="1"/>
  <c r="R18" i="51" s="1"/>
  <c r="Y129" i="50"/>
  <c r="U129" i="50"/>
  <c r="AF127" i="50"/>
  <c r="AE127" i="50"/>
  <c r="T17" i="51" s="1"/>
  <c r="AD127" i="50"/>
  <c r="S17" i="51" s="1"/>
  <c r="AB127" i="50"/>
  <c r="Q17" i="51" s="1"/>
  <c r="AA127" i="50"/>
  <c r="P17" i="51" s="1"/>
  <c r="Z127" i="50"/>
  <c r="O17" i="51" s="1"/>
  <c r="X127" i="50"/>
  <c r="W127" i="50"/>
  <c r="V127" i="50"/>
  <c r="T127" i="50"/>
  <c r="I17" i="51" s="1"/>
  <c r="S127" i="50"/>
  <c r="H17" i="51" s="1"/>
  <c r="R127" i="50"/>
  <c r="G17" i="51" s="1"/>
  <c r="O127" i="50"/>
  <c r="N127" i="50"/>
  <c r="M127" i="50"/>
  <c r="D17" i="51" s="1"/>
  <c r="K127" i="50"/>
  <c r="C17" i="51" s="1"/>
  <c r="J127" i="50"/>
  <c r="B17" i="51" s="1"/>
  <c r="AG126" i="50"/>
  <c r="AC126" i="50"/>
  <c r="Y126" i="50"/>
  <c r="U126" i="50"/>
  <c r="AH126" i="50" s="1"/>
  <c r="AG125" i="50"/>
  <c r="AC125" i="50"/>
  <c r="Y125" i="50"/>
  <c r="U125" i="50"/>
  <c r="AH125" i="50" s="1"/>
  <c r="AI124" i="50"/>
  <c r="AH124" i="50"/>
  <c r="AG124" i="50"/>
  <c r="AC124" i="50"/>
  <c r="Y124" i="50"/>
  <c r="U124" i="50"/>
  <c r="AH123" i="50"/>
  <c r="AG123" i="50"/>
  <c r="AC123" i="50"/>
  <c r="Y123" i="50"/>
  <c r="U123" i="50"/>
  <c r="AG122" i="50"/>
  <c r="AC122" i="50"/>
  <c r="AH122" i="50" s="1"/>
  <c r="Y122" i="50"/>
  <c r="U122" i="50"/>
  <c r="AG121" i="50"/>
  <c r="AC121" i="50"/>
  <c r="Y121" i="50"/>
  <c r="AH121" i="50" s="1"/>
  <c r="U121" i="50"/>
  <c r="AG120" i="50"/>
  <c r="AC120" i="50"/>
  <c r="Y120" i="50"/>
  <c r="U120" i="50"/>
  <c r="AG119" i="50"/>
  <c r="AC119" i="50"/>
  <c r="AH119" i="50" s="1"/>
  <c r="Y119" i="50"/>
  <c r="U119" i="50"/>
  <c r="AG118" i="50"/>
  <c r="AC118" i="50"/>
  <c r="Y118" i="50"/>
  <c r="U118" i="50"/>
  <c r="AG117" i="50"/>
  <c r="AC117" i="50"/>
  <c r="Y117" i="50"/>
  <c r="U117" i="50"/>
  <c r="AF115" i="50"/>
  <c r="AE115" i="50"/>
  <c r="AD115" i="50"/>
  <c r="AB115" i="50"/>
  <c r="Q16" i="51" s="1"/>
  <c r="AA115" i="50"/>
  <c r="P16" i="51" s="1"/>
  <c r="Z115" i="50"/>
  <c r="O16" i="51" s="1"/>
  <c r="X115" i="50"/>
  <c r="M16" i="51" s="1"/>
  <c r="W115" i="50"/>
  <c r="L16" i="51" s="1"/>
  <c r="V115" i="50"/>
  <c r="K16" i="51" s="1"/>
  <c r="T115" i="50"/>
  <c r="I16" i="51" s="1"/>
  <c r="S115" i="50"/>
  <c r="H16" i="51" s="1"/>
  <c r="R115" i="50"/>
  <c r="G16" i="51" s="1"/>
  <c r="O115" i="50"/>
  <c r="F16" i="51" s="1"/>
  <c r="N115" i="50"/>
  <c r="M115" i="50"/>
  <c r="K115" i="50"/>
  <c r="J115" i="50"/>
  <c r="B16" i="51" s="1"/>
  <c r="AG114" i="50"/>
  <c r="AH114" i="50" s="1"/>
  <c r="AC114" i="50"/>
  <c r="Y114" i="50"/>
  <c r="U114" i="50"/>
  <c r="AG113" i="50"/>
  <c r="AC113" i="50"/>
  <c r="AH113" i="50" s="1"/>
  <c r="Y113" i="50"/>
  <c r="U113" i="50"/>
  <c r="AH112" i="50"/>
  <c r="AG112" i="50"/>
  <c r="AC112" i="50"/>
  <c r="Y112" i="50"/>
  <c r="U112" i="50"/>
  <c r="AG111" i="50"/>
  <c r="AC111" i="50"/>
  <c r="Y111" i="50"/>
  <c r="Y115" i="50" s="1"/>
  <c r="N16" i="51" s="1"/>
  <c r="U111" i="50"/>
  <c r="AG110" i="50"/>
  <c r="AC110" i="50"/>
  <c r="Y110" i="50"/>
  <c r="U110" i="50"/>
  <c r="AH110" i="50" s="1"/>
  <c r="AG109" i="50"/>
  <c r="AC109" i="50"/>
  <c r="Y109" i="50"/>
  <c r="U109" i="50"/>
  <c r="AG108" i="50"/>
  <c r="AC108" i="50"/>
  <c r="Y108" i="50"/>
  <c r="U108" i="50"/>
  <c r="AH108" i="50" s="1"/>
  <c r="AH107" i="50"/>
  <c r="AI107" i="50" s="1"/>
  <c r="AG107" i="50"/>
  <c r="AC107" i="50"/>
  <c r="Y107" i="50"/>
  <c r="U107" i="50"/>
  <c r="AG106" i="50"/>
  <c r="AH106" i="50" s="1"/>
  <c r="AI106" i="50" s="1"/>
  <c r="AC106" i="50"/>
  <c r="Y106" i="50"/>
  <c r="U106" i="50"/>
  <c r="AH105" i="50"/>
  <c r="AG105" i="50"/>
  <c r="AC105" i="50"/>
  <c r="Y105" i="50"/>
  <c r="U105" i="50"/>
  <c r="AF103" i="50"/>
  <c r="U15" i="51" s="1"/>
  <c r="AE103" i="50"/>
  <c r="T15" i="51" s="1"/>
  <c r="AD103" i="50"/>
  <c r="S15" i="51" s="1"/>
  <c r="AB103" i="50"/>
  <c r="Q15" i="51" s="1"/>
  <c r="AA103" i="50"/>
  <c r="P15" i="51" s="1"/>
  <c r="Z103" i="50"/>
  <c r="O15" i="51" s="1"/>
  <c r="X103" i="50"/>
  <c r="M15" i="51" s="1"/>
  <c r="W103" i="50"/>
  <c r="L15" i="51" s="1"/>
  <c r="V103" i="50"/>
  <c r="T103" i="50"/>
  <c r="I15" i="51" s="1"/>
  <c r="S103" i="50"/>
  <c r="H15" i="51" s="1"/>
  <c r="R103" i="50"/>
  <c r="G15" i="51" s="1"/>
  <c r="O103" i="50"/>
  <c r="N103" i="50"/>
  <c r="E15" i="51" s="1"/>
  <c r="M103" i="50"/>
  <c r="D15" i="51" s="1"/>
  <c r="K103" i="50"/>
  <c r="C15" i="51" s="1"/>
  <c r="J103" i="50"/>
  <c r="B15" i="51" s="1"/>
  <c r="AH102" i="50"/>
  <c r="AG102" i="50"/>
  <c r="AC102" i="50"/>
  <c r="Y102" i="50"/>
  <c r="U102" i="50"/>
  <c r="AG101" i="50"/>
  <c r="AC101" i="50"/>
  <c r="Y101" i="50"/>
  <c r="U101" i="50"/>
  <c r="AG100" i="50"/>
  <c r="AC100" i="50"/>
  <c r="Y100" i="50"/>
  <c r="U100" i="50"/>
  <c r="AH100" i="50" s="1"/>
  <c r="AG99" i="50"/>
  <c r="AC99" i="50"/>
  <c r="Y99" i="50"/>
  <c r="U99" i="50"/>
  <c r="AG98" i="50"/>
  <c r="AC98" i="50"/>
  <c r="Y98" i="50"/>
  <c r="U98" i="50"/>
  <c r="AH98" i="50" s="1"/>
  <c r="AG97" i="50"/>
  <c r="AC97" i="50"/>
  <c r="AH97" i="50" s="1"/>
  <c r="Y97" i="50"/>
  <c r="U97" i="50"/>
  <c r="AG96" i="50"/>
  <c r="AC96" i="50"/>
  <c r="Y96" i="50"/>
  <c r="AH96" i="50" s="1"/>
  <c r="AI96" i="50" s="1"/>
  <c r="U96" i="50"/>
  <c r="AH95" i="50"/>
  <c r="AG95" i="50"/>
  <c r="AC95" i="50"/>
  <c r="Y95" i="50"/>
  <c r="U95" i="50"/>
  <c r="AG94" i="50"/>
  <c r="AG103" i="50" s="1"/>
  <c r="V15" i="51" s="1"/>
  <c r="AC94" i="50"/>
  <c r="Y94" i="50"/>
  <c r="AH94" i="50" s="1"/>
  <c r="U94" i="50"/>
  <c r="AG93" i="50"/>
  <c r="AC93" i="50"/>
  <c r="Y93" i="50"/>
  <c r="Y103" i="50" s="1"/>
  <c r="N15" i="51" s="1"/>
  <c r="U93" i="50"/>
  <c r="AF91" i="50"/>
  <c r="U14" i="51" s="1"/>
  <c r="AE91" i="50"/>
  <c r="T14" i="51" s="1"/>
  <c r="AD91" i="50"/>
  <c r="S14" i="51" s="1"/>
  <c r="AB91" i="50"/>
  <c r="Q14" i="51" s="1"/>
  <c r="AA91" i="50"/>
  <c r="P14" i="51" s="1"/>
  <c r="Z91" i="50"/>
  <c r="O14" i="51" s="1"/>
  <c r="X91" i="50"/>
  <c r="M14" i="51" s="1"/>
  <c r="W91" i="50"/>
  <c r="L14" i="51" s="1"/>
  <c r="V91" i="50"/>
  <c r="K14" i="51" s="1"/>
  <c r="T91" i="50"/>
  <c r="I14" i="51" s="1"/>
  <c r="S91" i="50"/>
  <c r="H14" i="51" s="1"/>
  <c r="R91" i="50"/>
  <c r="G14" i="51" s="1"/>
  <c r="O91" i="50"/>
  <c r="F14" i="51" s="1"/>
  <c r="N91" i="50"/>
  <c r="E14" i="51" s="1"/>
  <c r="M91" i="50"/>
  <c r="D14" i="51" s="1"/>
  <c r="K91" i="50"/>
  <c r="J91" i="50"/>
  <c r="B14" i="51" s="1"/>
  <c r="AG90" i="50"/>
  <c r="AC90" i="50"/>
  <c r="Y90" i="50"/>
  <c r="U90" i="50"/>
  <c r="AH90" i="50" s="1"/>
  <c r="AG89" i="50"/>
  <c r="AC89" i="50"/>
  <c r="Y89" i="50"/>
  <c r="U89" i="50"/>
  <c r="AH89" i="50" s="1"/>
  <c r="AG88" i="50"/>
  <c r="AC88" i="50"/>
  <c r="Y88" i="50"/>
  <c r="U88" i="50"/>
  <c r="AG87" i="50"/>
  <c r="AH87" i="50" s="1"/>
  <c r="AC87" i="50"/>
  <c r="Y87" i="50"/>
  <c r="U87" i="50"/>
  <c r="AG86" i="50"/>
  <c r="AC86" i="50"/>
  <c r="AH86" i="50" s="1"/>
  <c r="Y86" i="50"/>
  <c r="U86" i="50"/>
  <c r="AG85" i="50"/>
  <c r="AC85" i="50"/>
  <c r="Y85" i="50"/>
  <c r="U85" i="50"/>
  <c r="AH85" i="50" s="1"/>
  <c r="AG84" i="50"/>
  <c r="AC84" i="50"/>
  <c r="Y84" i="50"/>
  <c r="U84" i="50"/>
  <c r="AH84" i="50" s="1"/>
  <c r="AG83" i="50"/>
  <c r="AC83" i="50"/>
  <c r="Y83" i="50"/>
  <c r="U83" i="50"/>
  <c r="AH82" i="50"/>
  <c r="AG82" i="50"/>
  <c r="AC82" i="50"/>
  <c r="Y82" i="50"/>
  <c r="U82" i="50"/>
  <c r="AG81" i="50"/>
  <c r="AC81" i="50"/>
  <c r="Y81" i="50"/>
  <c r="U81" i="50"/>
  <c r="AF79" i="50"/>
  <c r="U13" i="51" s="1"/>
  <c r="AE79" i="50"/>
  <c r="T13" i="51" s="1"/>
  <c r="AD79" i="50"/>
  <c r="S13" i="51" s="1"/>
  <c r="AB79" i="50"/>
  <c r="Q13" i="51" s="1"/>
  <c r="AA79" i="50"/>
  <c r="P13" i="51" s="1"/>
  <c r="Z79" i="50"/>
  <c r="O13" i="51" s="1"/>
  <c r="X79" i="50"/>
  <c r="M13" i="51" s="1"/>
  <c r="W79" i="50"/>
  <c r="V79" i="50"/>
  <c r="K13" i="51" s="1"/>
  <c r="T79" i="50"/>
  <c r="I13" i="51" s="1"/>
  <c r="S79" i="50"/>
  <c r="H13" i="51" s="1"/>
  <c r="R79" i="50"/>
  <c r="G13" i="51" s="1"/>
  <c r="O79" i="50"/>
  <c r="F13" i="51" s="1"/>
  <c r="N79" i="50"/>
  <c r="E13" i="51" s="1"/>
  <c r="M79" i="50"/>
  <c r="D13" i="51" s="1"/>
  <c r="K79" i="50"/>
  <c r="C13" i="51" s="1"/>
  <c r="J79" i="50"/>
  <c r="B13" i="51" s="1"/>
  <c r="AG78" i="50"/>
  <c r="AC78" i="50"/>
  <c r="AH78" i="50" s="1"/>
  <c r="Y78" i="50"/>
  <c r="U78" i="50"/>
  <c r="AG77" i="50"/>
  <c r="AC77" i="50"/>
  <c r="Y77" i="50"/>
  <c r="AH77" i="50" s="1"/>
  <c r="U77" i="50"/>
  <c r="AG76" i="50"/>
  <c r="AC76" i="50"/>
  <c r="Y76" i="50"/>
  <c r="U76" i="50"/>
  <c r="AH76" i="50" s="1"/>
  <c r="AI75" i="50"/>
  <c r="AG75" i="50"/>
  <c r="AC75" i="50"/>
  <c r="Y75" i="50"/>
  <c r="U75" i="50"/>
  <c r="AH75" i="50" s="1"/>
  <c r="AG74" i="50"/>
  <c r="AH74" i="50" s="1"/>
  <c r="AC74" i="50"/>
  <c r="Y74" i="50"/>
  <c r="U74" i="50"/>
  <c r="AG73" i="50"/>
  <c r="AC73" i="50"/>
  <c r="Y73" i="50"/>
  <c r="U73" i="50"/>
  <c r="AG72" i="50"/>
  <c r="AC72" i="50"/>
  <c r="Y72" i="50"/>
  <c r="U72" i="50"/>
  <c r="AH72" i="50" s="1"/>
  <c r="AG71" i="50"/>
  <c r="AC71" i="50"/>
  <c r="Y71" i="50"/>
  <c r="Y79" i="50" s="1"/>
  <c r="N13" i="51" s="1"/>
  <c r="U71" i="50"/>
  <c r="AH71" i="50" s="1"/>
  <c r="AG70" i="50"/>
  <c r="AC70" i="50"/>
  <c r="Y70" i="50"/>
  <c r="U70" i="50"/>
  <c r="AI69" i="50"/>
  <c r="AH69" i="50"/>
  <c r="AG69" i="50"/>
  <c r="AC69" i="50"/>
  <c r="AC79" i="50" s="1"/>
  <c r="R13" i="51" s="1"/>
  <c r="Y69" i="50"/>
  <c r="U69" i="50"/>
  <c r="AF67" i="50"/>
  <c r="AE67" i="50"/>
  <c r="AD67" i="50"/>
  <c r="AB67" i="50"/>
  <c r="Q12" i="51" s="1"/>
  <c r="AA67" i="50"/>
  <c r="P12" i="51" s="1"/>
  <c r="Z67" i="50"/>
  <c r="O12" i="51" s="1"/>
  <c r="Y67" i="50"/>
  <c r="N12" i="51" s="1"/>
  <c r="X67" i="50"/>
  <c r="M12" i="51" s="1"/>
  <c r="W67" i="50"/>
  <c r="L12" i="51" s="1"/>
  <c r="V67" i="50"/>
  <c r="K12" i="51" s="1"/>
  <c r="T67" i="50"/>
  <c r="I12" i="51" s="1"/>
  <c r="S67" i="50"/>
  <c r="H12" i="51" s="1"/>
  <c r="R67" i="50"/>
  <c r="G12" i="51" s="1"/>
  <c r="O67" i="50"/>
  <c r="F12" i="51" s="1"/>
  <c r="N67" i="50"/>
  <c r="E12" i="51" s="1"/>
  <c r="M67" i="50"/>
  <c r="D12" i="51" s="1"/>
  <c r="K67" i="50"/>
  <c r="C12" i="51" s="1"/>
  <c r="J67" i="50"/>
  <c r="B12" i="51" s="1"/>
  <c r="AG66" i="50"/>
  <c r="AC66" i="50"/>
  <c r="AH66" i="50" s="1"/>
  <c r="Y66" i="50"/>
  <c r="U66" i="50"/>
  <c r="AG65" i="50"/>
  <c r="AC65" i="50"/>
  <c r="Y65" i="50"/>
  <c r="U65" i="50"/>
  <c r="AH65" i="50" s="1"/>
  <c r="AG64" i="50"/>
  <c r="AC64" i="50"/>
  <c r="Y64" i="50"/>
  <c r="U64" i="50"/>
  <c r="AH64" i="50" s="1"/>
  <c r="AG63" i="50"/>
  <c r="AC63" i="50"/>
  <c r="Y63" i="50"/>
  <c r="U63" i="50"/>
  <c r="AH62" i="50"/>
  <c r="AG62" i="50"/>
  <c r="AC62" i="50"/>
  <c r="Y62" i="50"/>
  <c r="U62" i="50"/>
  <c r="AG61" i="50"/>
  <c r="AH61" i="50" s="1"/>
  <c r="AC61" i="50"/>
  <c r="Y61" i="50"/>
  <c r="U61" i="50"/>
  <c r="AG60" i="50"/>
  <c r="AC60" i="50"/>
  <c r="AH60" i="50" s="1"/>
  <c r="Y60" i="50"/>
  <c r="U60" i="50"/>
  <c r="AG59" i="50"/>
  <c r="AC59" i="50"/>
  <c r="Y59" i="50"/>
  <c r="AH59" i="50" s="1"/>
  <c r="U59" i="50"/>
  <c r="AG58" i="50"/>
  <c r="AC58" i="50"/>
  <c r="Y58" i="50"/>
  <c r="U58" i="50"/>
  <c r="AH58" i="50" s="1"/>
  <c r="AG57" i="50"/>
  <c r="AG67" i="50" s="1"/>
  <c r="V12" i="51" s="1"/>
  <c r="AC57" i="50"/>
  <c r="Y57" i="50"/>
  <c r="U57" i="50"/>
  <c r="AG55" i="50"/>
  <c r="V11" i="51" s="1"/>
  <c r="AF55" i="50"/>
  <c r="U11" i="51" s="1"/>
  <c r="AE55" i="50"/>
  <c r="T11" i="51" s="1"/>
  <c r="AD55" i="50"/>
  <c r="S11" i="51" s="1"/>
  <c r="AB55" i="50"/>
  <c r="Q11" i="51" s="1"/>
  <c r="AA55" i="50"/>
  <c r="P11" i="51" s="1"/>
  <c r="Z55" i="50"/>
  <c r="O11" i="51" s="1"/>
  <c r="Y55" i="50"/>
  <c r="N11" i="51" s="1"/>
  <c r="X55" i="50"/>
  <c r="W55" i="50"/>
  <c r="V55" i="50"/>
  <c r="T55" i="50"/>
  <c r="I11" i="51" s="1"/>
  <c r="S55" i="50"/>
  <c r="H11" i="51" s="1"/>
  <c r="R55" i="50"/>
  <c r="G11" i="51" s="1"/>
  <c r="O55" i="50"/>
  <c r="F11" i="51" s="1"/>
  <c r="N55" i="50"/>
  <c r="E11" i="51" s="1"/>
  <c r="M55" i="50"/>
  <c r="D11" i="51" s="1"/>
  <c r="K55" i="50"/>
  <c r="C11" i="51" s="1"/>
  <c r="J55" i="50"/>
  <c r="B11" i="51" s="1"/>
  <c r="AG54" i="50"/>
  <c r="AC54" i="50"/>
  <c r="AH54" i="50" s="1"/>
  <c r="Y54" i="50"/>
  <c r="U54" i="50"/>
  <c r="AG53" i="50"/>
  <c r="AC53" i="50"/>
  <c r="Y53" i="50"/>
  <c r="U53" i="50"/>
  <c r="AH53" i="50" s="1"/>
  <c r="AG52" i="50"/>
  <c r="AC52" i="50"/>
  <c r="Y52" i="50"/>
  <c r="U52" i="50"/>
  <c r="AH52" i="50" s="1"/>
  <c r="AG51" i="50"/>
  <c r="AC51" i="50"/>
  <c r="Y51" i="50"/>
  <c r="U51" i="50"/>
  <c r="AH51" i="50" s="1"/>
  <c r="AI51" i="50" s="1"/>
  <c r="AG50" i="50"/>
  <c r="AC50" i="50"/>
  <c r="Y50" i="50"/>
  <c r="U50" i="50"/>
  <c r="AH50" i="50" s="1"/>
  <c r="AI50" i="50" s="1"/>
  <c r="AH49" i="50"/>
  <c r="AG49" i="50"/>
  <c r="AC49" i="50"/>
  <c r="Y49" i="50"/>
  <c r="U49" i="50"/>
  <c r="AG48" i="50"/>
  <c r="AH48" i="50" s="1"/>
  <c r="AC48" i="50"/>
  <c r="Y48" i="50"/>
  <c r="U48" i="50"/>
  <c r="AG47" i="50"/>
  <c r="AC47" i="50"/>
  <c r="Y47" i="50"/>
  <c r="AH47" i="50" s="1"/>
  <c r="U47" i="50"/>
  <c r="AG46" i="50"/>
  <c r="AC46" i="50"/>
  <c r="Y46" i="50"/>
  <c r="U46" i="50"/>
  <c r="AH46" i="50" s="1"/>
  <c r="AG45" i="50"/>
  <c r="AC45" i="50"/>
  <c r="AC55" i="50" s="1"/>
  <c r="R11" i="51" s="1"/>
  <c r="Y45" i="50"/>
  <c r="U45" i="50"/>
  <c r="AH45" i="50" s="1"/>
  <c r="AI45" i="50" s="1"/>
  <c r="AF43" i="50"/>
  <c r="U10" i="51" s="1"/>
  <c r="AE43" i="50"/>
  <c r="T10" i="51" s="1"/>
  <c r="AD43" i="50"/>
  <c r="S10" i="51" s="1"/>
  <c r="AB43" i="50"/>
  <c r="Q10" i="51" s="1"/>
  <c r="AA43" i="50"/>
  <c r="P10" i="51" s="1"/>
  <c r="Z43" i="50"/>
  <c r="O10" i="51" s="1"/>
  <c r="X43" i="50"/>
  <c r="M10" i="51" s="1"/>
  <c r="W43" i="50"/>
  <c r="L10" i="51" s="1"/>
  <c r="V43" i="50"/>
  <c r="K10" i="51" s="1"/>
  <c r="T43" i="50"/>
  <c r="I10" i="51" s="1"/>
  <c r="S43" i="50"/>
  <c r="H10" i="51" s="1"/>
  <c r="R43" i="50"/>
  <c r="G10" i="51" s="1"/>
  <c r="O43" i="50"/>
  <c r="F10" i="51" s="1"/>
  <c r="N43" i="50"/>
  <c r="E10" i="51" s="1"/>
  <c r="M43" i="50"/>
  <c r="K43" i="50"/>
  <c r="J43" i="50"/>
  <c r="B10" i="51" s="1"/>
  <c r="AG42" i="50"/>
  <c r="AC42" i="50"/>
  <c r="AH42" i="50" s="1"/>
  <c r="Y42" i="50"/>
  <c r="U42" i="50"/>
  <c r="AG41" i="50"/>
  <c r="AC41" i="50"/>
  <c r="Y41" i="50"/>
  <c r="AH41" i="50" s="1"/>
  <c r="U41" i="50"/>
  <c r="AG40" i="50"/>
  <c r="AC40" i="50"/>
  <c r="Y40" i="50"/>
  <c r="U40" i="50"/>
  <c r="AH40" i="50" s="1"/>
  <c r="AG39" i="50"/>
  <c r="AC39" i="50"/>
  <c r="Y39" i="50"/>
  <c r="AH39" i="50" s="1"/>
  <c r="U39" i="50"/>
  <c r="AG38" i="50"/>
  <c r="AC38" i="50"/>
  <c r="Y38" i="50"/>
  <c r="U38" i="50"/>
  <c r="AH38" i="50" s="1"/>
  <c r="AI38" i="50" s="1"/>
  <c r="AH37" i="50"/>
  <c r="AG37" i="50"/>
  <c r="AC37" i="50"/>
  <c r="Y37" i="50"/>
  <c r="U37" i="50"/>
  <c r="AG36" i="50"/>
  <c r="AC36" i="50"/>
  <c r="AH36" i="50" s="1"/>
  <c r="Y36" i="50"/>
  <c r="U36" i="50"/>
  <c r="AG35" i="50"/>
  <c r="AC35" i="50"/>
  <c r="Y35" i="50"/>
  <c r="U35" i="50"/>
  <c r="AH35" i="50" s="1"/>
  <c r="AG34" i="50"/>
  <c r="AC34" i="50"/>
  <c r="Y34" i="50"/>
  <c r="U34" i="50"/>
  <c r="AH34" i="50" s="1"/>
  <c r="AG33" i="50"/>
  <c r="AC33" i="50"/>
  <c r="Y33" i="50"/>
  <c r="U33" i="50"/>
  <c r="AH33" i="50" s="1"/>
  <c r="AI33" i="50" s="1"/>
  <c r="AF31" i="50"/>
  <c r="U9" i="51" s="1"/>
  <c r="AE31" i="50"/>
  <c r="T9" i="51" s="1"/>
  <c r="AD31" i="50"/>
  <c r="S9" i="51" s="1"/>
  <c r="AB31" i="50"/>
  <c r="Q9" i="51" s="1"/>
  <c r="AA31" i="50"/>
  <c r="Z31" i="50"/>
  <c r="O9" i="51" s="1"/>
  <c r="X31" i="50"/>
  <c r="M9" i="51" s="1"/>
  <c r="W31" i="50"/>
  <c r="V31" i="50"/>
  <c r="K9" i="51" s="1"/>
  <c r="T31" i="50"/>
  <c r="I9" i="51" s="1"/>
  <c r="S31" i="50"/>
  <c r="H9" i="51" s="1"/>
  <c r="R31" i="50"/>
  <c r="G9" i="51" s="1"/>
  <c r="O31" i="50"/>
  <c r="F9" i="51" s="1"/>
  <c r="N31" i="50"/>
  <c r="E9" i="51" s="1"/>
  <c r="M31" i="50"/>
  <c r="D9" i="51" s="1"/>
  <c r="K31" i="50"/>
  <c r="C9" i="51" s="1"/>
  <c r="J31" i="50"/>
  <c r="B9" i="51" s="1"/>
  <c r="AG30" i="50"/>
  <c r="AC30" i="50"/>
  <c r="Y30" i="50"/>
  <c r="U30" i="50"/>
  <c r="AH30" i="50" s="1"/>
  <c r="AI30" i="50" s="1"/>
  <c r="AH29" i="50"/>
  <c r="AG29" i="50"/>
  <c r="AC29" i="50"/>
  <c r="Y29" i="50"/>
  <c r="U29" i="50"/>
  <c r="AG28" i="50"/>
  <c r="AH28" i="50" s="1"/>
  <c r="AC28" i="50"/>
  <c r="Y28" i="50"/>
  <c r="U28" i="50"/>
  <c r="AG27" i="50"/>
  <c r="AC27" i="50"/>
  <c r="Y27" i="50"/>
  <c r="U27" i="50"/>
  <c r="AG26" i="50"/>
  <c r="AC26" i="50"/>
  <c r="Y26" i="50"/>
  <c r="U26" i="50"/>
  <c r="AG25" i="50"/>
  <c r="AC25" i="50"/>
  <c r="Y25" i="50"/>
  <c r="U25" i="50"/>
  <c r="AH25" i="50" s="1"/>
  <c r="AI25" i="50" s="1"/>
  <c r="AH24" i="50"/>
  <c r="AG24" i="50"/>
  <c r="AC24" i="50"/>
  <c r="Y24" i="50"/>
  <c r="U24" i="50"/>
  <c r="AG23" i="50"/>
  <c r="AH23" i="50" s="1"/>
  <c r="AC23" i="50"/>
  <c r="Y23" i="50"/>
  <c r="U23" i="50"/>
  <c r="AG22" i="50"/>
  <c r="AC22" i="50"/>
  <c r="Y22" i="50"/>
  <c r="U22" i="50"/>
  <c r="AG21" i="50"/>
  <c r="AG31" i="50" s="1"/>
  <c r="V9" i="51" s="1"/>
  <c r="AC21" i="50"/>
  <c r="AC31" i="50" s="1"/>
  <c r="R9" i="51" s="1"/>
  <c r="Y21" i="50"/>
  <c r="U21" i="50"/>
  <c r="AF19" i="50"/>
  <c r="AE19" i="50"/>
  <c r="AD19" i="50"/>
  <c r="AB19" i="50"/>
  <c r="AA19" i="50"/>
  <c r="P8" i="51" s="1"/>
  <c r="Z19" i="50"/>
  <c r="O8" i="51" s="1"/>
  <c r="X19" i="50"/>
  <c r="M8" i="51" s="1"/>
  <c r="W19" i="50"/>
  <c r="V19" i="50"/>
  <c r="T19" i="50"/>
  <c r="S19" i="50"/>
  <c r="R19" i="50"/>
  <c r="O19" i="50"/>
  <c r="N19" i="50"/>
  <c r="M19" i="50"/>
  <c r="K19" i="50"/>
  <c r="K191" i="50" s="1"/>
  <c r="J19" i="50"/>
  <c r="AG18" i="50"/>
  <c r="AC18" i="50"/>
  <c r="Y18" i="50"/>
  <c r="U18" i="50"/>
  <c r="AH18" i="50" s="1"/>
  <c r="AI18" i="50" s="1"/>
  <c r="AI17" i="50"/>
  <c r="AH17" i="50"/>
  <c r="AG17" i="50"/>
  <c r="AC17" i="50"/>
  <c r="Y17" i="50"/>
  <c r="U17" i="50"/>
  <c r="AG16" i="50"/>
  <c r="AC16" i="50"/>
  <c r="AH16" i="50" s="1"/>
  <c r="Y16" i="50"/>
  <c r="U16" i="50"/>
  <c r="AG15" i="50"/>
  <c r="AC15" i="50"/>
  <c r="Y15" i="50"/>
  <c r="U15" i="50"/>
  <c r="AH15" i="50" s="1"/>
  <c r="AG14" i="50"/>
  <c r="AC14" i="50"/>
  <c r="Y14" i="50"/>
  <c r="U14" i="50"/>
  <c r="AH14" i="50" s="1"/>
  <c r="AG13" i="50"/>
  <c r="AC13" i="50"/>
  <c r="Y13" i="50"/>
  <c r="U13" i="50"/>
  <c r="AH13" i="50" s="1"/>
  <c r="AI13" i="50" s="1"/>
  <c r="AI12" i="50"/>
  <c r="AG12" i="50"/>
  <c r="AC12" i="50"/>
  <c r="Y12" i="50"/>
  <c r="U12" i="50"/>
  <c r="AH12" i="50" s="1"/>
  <c r="AH11" i="50"/>
  <c r="AG11" i="50"/>
  <c r="AC11" i="50"/>
  <c r="Y11" i="50"/>
  <c r="U11" i="50"/>
  <c r="AH10" i="50"/>
  <c r="AG10" i="50"/>
  <c r="AC10" i="50"/>
  <c r="Y10" i="50"/>
  <c r="U10" i="50"/>
  <c r="AG9" i="50"/>
  <c r="AG19" i="50" s="1"/>
  <c r="AC9" i="50"/>
  <c r="Y9" i="50"/>
  <c r="Y19" i="50" s="1"/>
  <c r="U9" i="50"/>
  <c r="A3" i="50"/>
  <c r="A3" i="51" s="1"/>
  <c r="U23" i="49"/>
  <c r="L23" i="49"/>
  <c r="T22" i="49"/>
  <c r="S22" i="49"/>
  <c r="L22" i="49"/>
  <c r="K22" i="49"/>
  <c r="E22" i="49"/>
  <c r="D22" i="49"/>
  <c r="C22" i="49"/>
  <c r="U20" i="49"/>
  <c r="M20" i="49"/>
  <c r="F20" i="49"/>
  <c r="E20" i="49"/>
  <c r="U19" i="49"/>
  <c r="T19" i="49"/>
  <c r="S19" i="49"/>
  <c r="K19" i="49"/>
  <c r="F19" i="49"/>
  <c r="E19" i="49"/>
  <c r="D19" i="49"/>
  <c r="C19" i="49"/>
  <c r="T18" i="49"/>
  <c r="M18" i="49"/>
  <c r="L18" i="49"/>
  <c r="K18" i="49"/>
  <c r="D18" i="49"/>
  <c r="C18" i="49"/>
  <c r="B18" i="49"/>
  <c r="Y17" i="49"/>
  <c r="X17" i="49"/>
  <c r="U17" i="49"/>
  <c r="S17" i="49"/>
  <c r="M17" i="49"/>
  <c r="L17" i="49"/>
  <c r="K17" i="49"/>
  <c r="F17" i="49"/>
  <c r="E17" i="49"/>
  <c r="C17" i="49"/>
  <c r="U16" i="49"/>
  <c r="T16" i="49"/>
  <c r="S16" i="49"/>
  <c r="L16" i="49"/>
  <c r="K16" i="49"/>
  <c r="E16" i="49"/>
  <c r="D16" i="49"/>
  <c r="C16" i="49"/>
  <c r="U14" i="49"/>
  <c r="T14" i="49"/>
  <c r="E14" i="49"/>
  <c r="D14" i="49"/>
  <c r="C14" i="49"/>
  <c r="M13" i="49"/>
  <c r="L13" i="49"/>
  <c r="K13" i="49"/>
  <c r="F13" i="49"/>
  <c r="U12" i="49"/>
  <c r="T12" i="49"/>
  <c r="S12" i="49"/>
  <c r="C12" i="49"/>
  <c r="K11" i="49"/>
  <c r="F11" i="49"/>
  <c r="U10" i="49"/>
  <c r="T10" i="49"/>
  <c r="E10" i="49"/>
  <c r="D10" i="49"/>
  <c r="C10" i="49"/>
  <c r="U8" i="49"/>
  <c r="T8" i="49"/>
  <c r="S8" i="49"/>
  <c r="A5" i="49"/>
  <c r="A24" i="49" s="1"/>
  <c r="A192" i="48"/>
  <c r="T23" i="49"/>
  <c r="S23" i="49"/>
  <c r="Q23" i="49"/>
  <c r="P23" i="49"/>
  <c r="O23" i="49"/>
  <c r="N23" i="49"/>
  <c r="M23" i="49"/>
  <c r="K23" i="49"/>
  <c r="I23" i="49"/>
  <c r="H23" i="49"/>
  <c r="G23" i="49"/>
  <c r="O191" i="48"/>
  <c r="F23" i="49" s="1"/>
  <c r="N191" i="48"/>
  <c r="E23" i="49" s="1"/>
  <c r="M191" i="48"/>
  <c r="D23" i="49" s="1"/>
  <c r="C23" i="49"/>
  <c r="J191" i="48"/>
  <c r="B23" i="49" s="1"/>
  <c r="AG190" i="48"/>
  <c r="V23" i="49" s="1"/>
  <c r="AC190" i="48"/>
  <c r="R23" i="49" s="1"/>
  <c r="Y190" i="48"/>
  <c r="U190" i="48"/>
  <c r="J23" i="49" s="1"/>
  <c r="AF187" i="48"/>
  <c r="U22" i="49" s="1"/>
  <c r="AE187" i="48"/>
  <c r="AD187" i="48"/>
  <c r="AB187" i="48"/>
  <c r="Q22" i="49" s="1"/>
  <c r="AA187" i="48"/>
  <c r="P22" i="49" s="1"/>
  <c r="Z187" i="48"/>
  <c r="O22" i="49" s="1"/>
  <c r="X187" i="48"/>
  <c r="M22" i="49" s="1"/>
  <c r="W187" i="48"/>
  <c r="V187" i="48"/>
  <c r="T187" i="48"/>
  <c r="I22" i="49" s="1"/>
  <c r="S187" i="48"/>
  <c r="H22" i="49" s="1"/>
  <c r="R187" i="48"/>
  <c r="G22" i="49" s="1"/>
  <c r="O187" i="48"/>
  <c r="F22" i="49" s="1"/>
  <c r="N187" i="48"/>
  <c r="M187" i="48"/>
  <c r="K187" i="48"/>
  <c r="J187" i="48"/>
  <c r="B22" i="49" s="1"/>
  <c r="AG186" i="48"/>
  <c r="AC186" i="48"/>
  <c r="Y186" i="48"/>
  <c r="U186" i="48"/>
  <c r="AG185" i="48"/>
  <c r="AC185" i="48"/>
  <c r="Y185" i="48"/>
  <c r="U185" i="48"/>
  <c r="AG184" i="48"/>
  <c r="AC184" i="48"/>
  <c r="Y184" i="48"/>
  <c r="U184" i="48"/>
  <c r="AG183" i="48"/>
  <c r="AC183" i="48"/>
  <c r="Y183" i="48"/>
  <c r="U183" i="48"/>
  <c r="AG182" i="48"/>
  <c r="AC182" i="48"/>
  <c r="Y182" i="48"/>
  <c r="U182" i="48"/>
  <c r="AG181" i="48"/>
  <c r="AC181" i="48"/>
  <c r="Y181" i="48"/>
  <c r="U181" i="48"/>
  <c r="AG180" i="48"/>
  <c r="AC180" i="48"/>
  <c r="Y180" i="48"/>
  <c r="U180" i="48"/>
  <c r="AH180" i="48" s="1"/>
  <c r="AG179" i="48"/>
  <c r="AC179" i="48"/>
  <c r="Y179" i="48"/>
  <c r="U179" i="48"/>
  <c r="AG178" i="48"/>
  <c r="AC178" i="48"/>
  <c r="AH178" i="48" s="1"/>
  <c r="Y178" i="48"/>
  <c r="U178" i="48"/>
  <c r="AG177" i="48"/>
  <c r="AC177" i="48"/>
  <c r="Y177" i="48"/>
  <c r="U177" i="48"/>
  <c r="AF175" i="48"/>
  <c r="U21" i="49" s="1"/>
  <c r="AE175" i="48"/>
  <c r="T21" i="49" s="1"/>
  <c r="AD175" i="48"/>
  <c r="S21" i="49" s="1"/>
  <c r="AB175" i="48"/>
  <c r="Q21" i="49" s="1"/>
  <c r="AA175" i="48"/>
  <c r="P21" i="49" s="1"/>
  <c r="Z175" i="48"/>
  <c r="O21" i="49" s="1"/>
  <c r="X175" i="48"/>
  <c r="M21" i="49" s="1"/>
  <c r="W175" i="48"/>
  <c r="L21" i="49" s="1"/>
  <c r="V175" i="48"/>
  <c r="K21" i="49" s="1"/>
  <c r="T175" i="48"/>
  <c r="I21" i="49" s="1"/>
  <c r="S175" i="48"/>
  <c r="H21" i="49" s="1"/>
  <c r="R175" i="48"/>
  <c r="G21" i="49" s="1"/>
  <c r="O175" i="48"/>
  <c r="F21" i="49" s="1"/>
  <c r="N175" i="48"/>
  <c r="E21" i="49" s="1"/>
  <c r="M175" i="48"/>
  <c r="D21" i="49" s="1"/>
  <c r="K175" i="48"/>
  <c r="C21" i="49" s="1"/>
  <c r="J175" i="48"/>
  <c r="B21" i="49" s="1"/>
  <c r="AG174" i="48"/>
  <c r="AC174" i="48"/>
  <c r="Y174" i="48"/>
  <c r="U174" i="48"/>
  <c r="AG173" i="48"/>
  <c r="AC173" i="48"/>
  <c r="Y173" i="48"/>
  <c r="U173" i="48"/>
  <c r="AG172" i="48"/>
  <c r="AC172" i="48"/>
  <c r="Y172" i="48"/>
  <c r="U172" i="48"/>
  <c r="AG171" i="48"/>
  <c r="AC171" i="48"/>
  <c r="Y171" i="48"/>
  <c r="U171" i="48"/>
  <c r="AH171" i="48" s="1"/>
  <c r="AI171" i="48" s="1"/>
  <c r="AG170" i="48"/>
  <c r="AC170" i="48"/>
  <c r="Y170" i="48"/>
  <c r="U170" i="48"/>
  <c r="AH170" i="48" s="1"/>
  <c r="AI170" i="48" s="1"/>
  <c r="AG169" i="48"/>
  <c r="AC169" i="48"/>
  <c r="Y169" i="48"/>
  <c r="U169" i="48"/>
  <c r="AG168" i="48"/>
  <c r="AC168" i="48"/>
  <c r="Y168" i="48"/>
  <c r="U168" i="48"/>
  <c r="AG167" i="48"/>
  <c r="AC167" i="48"/>
  <c r="Y167" i="48"/>
  <c r="U167" i="48"/>
  <c r="AG166" i="48"/>
  <c r="AC166" i="48"/>
  <c r="Y166" i="48"/>
  <c r="U166" i="48"/>
  <c r="AG165" i="48"/>
  <c r="AC165" i="48"/>
  <c r="Y165" i="48"/>
  <c r="U165" i="48"/>
  <c r="AF163" i="48"/>
  <c r="AE163" i="48"/>
  <c r="T20" i="49" s="1"/>
  <c r="AD163" i="48"/>
  <c r="S20" i="49" s="1"/>
  <c r="AB163" i="48"/>
  <c r="Q20" i="49" s="1"/>
  <c r="AA163" i="48"/>
  <c r="P20" i="49" s="1"/>
  <c r="Z163" i="48"/>
  <c r="O20" i="49" s="1"/>
  <c r="X163" i="48"/>
  <c r="W163" i="48"/>
  <c r="L20" i="49" s="1"/>
  <c r="V163" i="48"/>
  <c r="K20" i="49" s="1"/>
  <c r="T163" i="48"/>
  <c r="I20" i="49" s="1"/>
  <c r="S163" i="48"/>
  <c r="H20" i="49" s="1"/>
  <c r="R163" i="48"/>
  <c r="G20" i="49" s="1"/>
  <c r="O163" i="48"/>
  <c r="N163" i="48"/>
  <c r="M163" i="48"/>
  <c r="D20" i="49" s="1"/>
  <c r="K163" i="48"/>
  <c r="C20" i="49" s="1"/>
  <c r="J163" i="48"/>
  <c r="B20" i="49" s="1"/>
  <c r="AG162" i="48"/>
  <c r="AC162" i="48"/>
  <c r="Y162" i="48"/>
  <c r="U162" i="48"/>
  <c r="AG161" i="48"/>
  <c r="AC161" i="48"/>
  <c r="Y161" i="48"/>
  <c r="U161" i="48"/>
  <c r="AH161" i="48" s="1"/>
  <c r="AI161" i="48" s="1"/>
  <c r="AG160" i="48"/>
  <c r="AC160" i="48"/>
  <c r="Y160" i="48"/>
  <c r="U160" i="48"/>
  <c r="AH160" i="48" s="1"/>
  <c r="AI160" i="48" s="1"/>
  <c r="AG159" i="48"/>
  <c r="AC159" i="48"/>
  <c r="Y159" i="48"/>
  <c r="U159" i="48"/>
  <c r="AH159" i="48" s="1"/>
  <c r="AG158" i="48"/>
  <c r="AC158" i="48"/>
  <c r="AH158" i="48" s="1"/>
  <c r="Y158" i="48"/>
  <c r="U158" i="48"/>
  <c r="AG157" i="48"/>
  <c r="AC157" i="48"/>
  <c r="AH157" i="48" s="1"/>
  <c r="Y157" i="48"/>
  <c r="U157" i="48"/>
  <c r="AG156" i="48"/>
  <c r="AC156" i="48"/>
  <c r="Y156" i="48"/>
  <c r="U156" i="48"/>
  <c r="AG155" i="48"/>
  <c r="AC155" i="48"/>
  <c r="Y155" i="48"/>
  <c r="U155" i="48"/>
  <c r="AG154" i="48"/>
  <c r="AC154" i="48"/>
  <c r="Y154" i="48"/>
  <c r="U154" i="48"/>
  <c r="AG153" i="48"/>
  <c r="AC153" i="48"/>
  <c r="AC163" i="48" s="1"/>
  <c r="R20" i="49" s="1"/>
  <c r="Y153" i="48"/>
  <c r="U153" i="48"/>
  <c r="AF151" i="48"/>
  <c r="AE151" i="48"/>
  <c r="AD151" i="48"/>
  <c r="AB151" i="48"/>
  <c r="Q19" i="49" s="1"/>
  <c r="AA151" i="48"/>
  <c r="P19" i="49" s="1"/>
  <c r="Z151" i="48"/>
  <c r="O19" i="49" s="1"/>
  <c r="X151" i="48"/>
  <c r="M19" i="49" s="1"/>
  <c r="W151" i="48"/>
  <c r="L19" i="49" s="1"/>
  <c r="V151" i="48"/>
  <c r="T151" i="48"/>
  <c r="I19" i="49" s="1"/>
  <c r="S151" i="48"/>
  <c r="H19" i="49" s="1"/>
  <c r="R151" i="48"/>
  <c r="G19" i="49" s="1"/>
  <c r="O151" i="48"/>
  <c r="N151" i="48"/>
  <c r="M151" i="48"/>
  <c r="K151" i="48"/>
  <c r="J151" i="48"/>
  <c r="B19" i="49" s="1"/>
  <c r="AG150" i="48"/>
  <c r="AC150" i="48"/>
  <c r="Y150" i="48"/>
  <c r="U150" i="48"/>
  <c r="AG149" i="48"/>
  <c r="AC149" i="48"/>
  <c r="Y149" i="48"/>
  <c r="U149" i="48"/>
  <c r="AG148" i="48"/>
  <c r="AC148" i="48"/>
  <c r="Y148" i="48"/>
  <c r="U148" i="48"/>
  <c r="AH148" i="48" s="1"/>
  <c r="AG147" i="48"/>
  <c r="AC147" i="48"/>
  <c r="Y147" i="48"/>
  <c r="U147" i="48"/>
  <c r="AG146" i="48"/>
  <c r="AC146" i="48"/>
  <c r="Y146" i="48"/>
  <c r="U146" i="48"/>
  <c r="AG145" i="48"/>
  <c r="AC145" i="48"/>
  <c r="Y145" i="48"/>
  <c r="U145" i="48"/>
  <c r="AH145" i="48" s="1"/>
  <c r="AG144" i="48"/>
  <c r="AC144" i="48"/>
  <c r="Y144" i="48"/>
  <c r="U144" i="48"/>
  <c r="AH144" i="48" s="1"/>
  <c r="AG143" i="48"/>
  <c r="AC143" i="48"/>
  <c r="Y143" i="48"/>
  <c r="U143" i="48"/>
  <c r="AH143" i="48" s="1"/>
  <c r="AI143" i="48" s="1"/>
  <c r="AG142" i="48"/>
  <c r="AC142" i="48"/>
  <c r="Y142" i="48"/>
  <c r="U142" i="48"/>
  <c r="AH142" i="48" s="1"/>
  <c r="AG141" i="48"/>
  <c r="AC141" i="48"/>
  <c r="Y141" i="48"/>
  <c r="U141" i="48"/>
  <c r="AF139" i="48"/>
  <c r="U18" i="49" s="1"/>
  <c r="AE139" i="48"/>
  <c r="AD139" i="48"/>
  <c r="S18" i="49" s="1"/>
  <c r="AB139" i="48"/>
  <c r="Q18" i="49" s="1"/>
  <c r="AA139" i="48"/>
  <c r="P18" i="49" s="1"/>
  <c r="Z139" i="48"/>
  <c r="O18" i="49" s="1"/>
  <c r="X139" i="48"/>
  <c r="W139" i="48"/>
  <c r="V139" i="48"/>
  <c r="T139" i="48"/>
  <c r="I18" i="49" s="1"/>
  <c r="S139" i="48"/>
  <c r="H18" i="49" s="1"/>
  <c r="R139" i="48"/>
  <c r="G18" i="49" s="1"/>
  <c r="O139" i="48"/>
  <c r="F18" i="49" s="1"/>
  <c r="N139" i="48"/>
  <c r="E18" i="49" s="1"/>
  <c r="M139" i="48"/>
  <c r="AG138" i="48"/>
  <c r="AC138" i="48"/>
  <c r="Y138" i="48"/>
  <c r="U138" i="48"/>
  <c r="AH138" i="48" s="1"/>
  <c r="AG137" i="48"/>
  <c r="AC137" i="48"/>
  <c r="Y137" i="48"/>
  <c r="U137" i="48"/>
  <c r="AH137" i="48" s="1"/>
  <c r="AG136" i="48"/>
  <c r="AC136" i="48"/>
  <c r="Y136" i="48"/>
  <c r="U136" i="48"/>
  <c r="AH136" i="48" s="1"/>
  <c r="AI136" i="48" s="1"/>
  <c r="AG135" i="48"/>
  <c r="AC135" i="48"/>
  <c r="Y135" i="48"/>
  <c r="U135" i="48"/>
  <c r="AG134" i="48"/>
  <c r="AC134" i="48"/>
  <c r="Y134" i="48"/>
  <c r="U134" i="48"/>
  <c r="AG133" i="48"/>
  <c r="AC133" i="48"/>
  <c r="Y133" i="48"/>
  <c r="U133" i="48"/>
  <c r="AG132" i="48"/>
  <c r="AC132" i="48"/>
  <c r="Y132" i="48"/>
  <c r="U132" i="48"/>
  <c r="AH132" i="48" s="1"/>
  <c r="AI132" i="48" s="1"/>
  <c r="AG131" i="48"/>
  <c r="AC131" i="48"/>
  <c r="Y131" i="48"/>
  <c r="U131" i="48"/>
  <c r="AG130" i="48"/>
  <c r="AC130" i="48"/>
  <c r="Y130" i="48"/>
  <c r="U130" i="48"/>
  <c r="AG129" i="48"/>
  <c r="AC129" i="48"/>
  <c r="Y129" i="48"/>
  <c r="U129" i="48"/>
  <c r="AF127" i="48"/>
  <c r="AE127" i="48"/>
  <c r="T17" i="49" s="1"/>
  <c r="AD127" i="48"/>
  <c r="AB127" i="48"/>
  <c r="Q17" i="49" s="1"/>
  <c r="AA127" i="48"/>
  <c r="P17" i="49" s="1"/>
  <c r="Z127" i="48"/>
  <c r="O17" i="49" s="1"/>
  <c r="X127" i="48"/>
  <c r="W127" i="48"/>
  <c r="V127" i="48"/>
  <c r="T127" i="48"/>
  <c r="I17" i="49" s="1"/>
  <c r="S127" i="48"/>
  <c r="H17" i="49" s="1"/>
  <c r="R127" i="48"/>
  <c r="G17" i="49" s="1"/>
  <c r="O127" i="48"/>
  <c r="N127" i="48"/>
  <c r="M127" i="48"/>
  <c r="D17" i="49" s="1"/>
  <c r="K127" i="48"/>
  <c r="J127" i="48"/>
  <c r="B17" i="49" s="1"/>
  <c r="AG126" i="48"/>
  <c r="AC126" i="48"/>
  <c r="Y126" i="48"/>
  <c r="U126" i="48"/>
  <c r="AG125" i="48"/>
  <c r="AC125" i="48"/>
  <c r="Y125" i="48"/>
  <c r="U125" i="48"/>
  <c r="AG124" i="48"/>
  <c r="AC124" i="48"/>
  <c r="Y124" i="48"/>
  <c r="AH124" i="48" s="1"/>
  <c r="U124" i="48"/>
  <c r="AG123" i="48"/>
  <c r="AC123" i="48"/>
  <c r="Y123" i="48"/>
  <c r="U123" i="48"/>
  <c r="AG122" i="48"/>
  <c r="AC122" i="48"/>
  <c r="Y122" i="48"/>
  <c r="U122" i="48"/>
  <c r="AG121" i="48"/>
  <c r="AC121" i="48"/>
  <c r="Y121" i="48"/>
  <c r="U121" i="48"/>
  <c r="AG120" i="48"/>
  <c r="AC120" i="48"/>
  <c r="Y120" i="48"/>
  <c r="U120" i="48"/>
  <c r="AG119" i="48"/>
  <c r="AC119" i="48"/>
  <c r="Y119" i="48"/>
  <c r="U119" i="48"/>
  <c r="AG118" i="48"/>
  <c r="AC118" i="48"/>
  <c r="Y118" i="48"/>
  <c r="U118" i="48"/>
  <c r="AG117" i="48"/>
  <c r="AG127" i="48" s="1"/>
  <c r="V17" i="49" s="1"/>
  <c r="AC117" i="48"/>
  <c r="Y117" i="48"/>
  <c r="U117" i="48"/>
  <c r="AH117" i="48" s="1"/>
  <c r="AI117" i="48" s="1"/>
  <c r="AF115" i="48"/>
  <c r="AE115" i="48"/>
  <c r="AD115" i="48"/>
  <c r="AB115" i="48"/>
  <c r="Q16" i="49" s="1"/>
  <c r="AA115" i="48"/>
  <c r="P16" i="49" s="1"/>
  <c r="Z115" i="48"/>
  <c r="O16" i="49" s="1"/>
  <c r="X115" i="48"/>
  <c r="M16" i="49" s="1"/>
  <c r="W115" i="48"/>
  <c r="V115" i="48"/>
  <c r="T115" i="48"/>
  <c r="I16" i="49" s="1"/>
  <c r="S115" i="48"/>
  <c r="H16" i="49" s="1"/>
  <c r="R115" i="48"/>
  <c r="G16" i="49" s="1"/>
  <c r="O115" i="48"/>
  <c r="F16" i="49" s="1"/>
  <c r="N115" i="48"/>
  <c r="M115" i="48"/>
  <c r="K115" i="48"/>
  <c r="J115" i="48"/>
  <c r="B16" i="49" s="1"/>
  <c r="AG114" i="48"/>
  <c r="AC114" i="48"/>
  <c r="Y114" i="48"/>
  <c r="U114" i="48"/>
  <c r="AG113" i="48"/>
  <c r="AC113" i="48"/>
  <c r="Y113" i="48"/>
  <c r="U113" i="48"/>
  <c r="AH113" i="48" s="1"/>
  <c r="AG112" i="48"/>
  <c r="AC112" i="48"/>
  <c r="Y112" i="48"/>
  <c r="U112" i="48"/>
  <c r="AG111" i="48"/>
  <c r="AC111" i="48"/>
  <c r="Y111" i="48"/>
  <c r="U111" i="48"/>
  <c r="AH111" i="48" s="1"/>
  <c r="AG110" i="48"/>
  <c r="AC110" i="48"/>
  <c r="Y110" i="48"/>
  <c r="U110" i="48"/>
  <c r="AH110" i="48" s="1"/>
  <c r="AG109" i="48"/>
  <c r="AC109" i="48"/>
  <c r="Y109" i="48"/>
  <c r="U109" i="48"/>
  <c r="AH109" i="48" s="1"/>
  <c r="AG108" i="48"/>
  <c r="AC108" i="48"/>
  <c r="Y108" i="48"/>
  <c r="U108" i="48"/>
  <c r="AH108" i="48" s="1"/>
  <c r="AI108" i="48" s="1"/>
  <c r="AG107" i="48"/>
  <c r="AC107" i="48"/>
  <c r="Y107" i="48"/>
  <c r="U107" i="48"/>
  <c r="AH107" i="48" s="1"/>
  <c r="AI107" i="48" s="1"/>
  <c r="AG106" i="48"/>
  <c r="AC106" i="48"/>
  <c r="Y106" i="48"/>
  <c r="U106" i="48"/>
  <c r="AH106" i="48" s="1"/>
  <c r="AG105" i="48"/>
  <c r="AC105" i="48"/>
  <c r="Y105" i="48"/>
  <c r="Y115" i="48" s="1"/>
  <c r="N16" i="49" s="1"/>
  <c r="U105" i="48"/>
  <c r="AF103" i="48"/>
  <c r="U15" i="49" s="1"/>
  <c r="AE103" i="48"/>
  <c r="T15" i="49" s="1"/>
  <c r="AD103" i="48"/>
  <c r="S15" i="49" s="1"/>
  <c r="AB103" i="48"/>
  <c r="Q15" i="49" s="1"/>
  <c r="AA103" i="48"/>
  <c r="P15" i="49" s="1"/>
  <c r="Z103" i="48"/>
  <c r="O15" i="49" s="1"/>
  <c r="X103" i="48"/>
  <c r="M15" i="49" s="1"/>
  <c r="W103" i="48"/>
  <c r="L15" i="49" s="1"/>
  <c r="V103" i="48"/>
  <c r="K15" i="49" s="1"/>
  <c r="T103" i="48"/>
  <c r="I15" i="49" s="1"/>
  <c r="S103" i="48"/>
  <c r="H15" i="49" s="1"/>
  <c r="R103" i="48"/>
  <c r="G15" i="49" s="1"/>
  <c r="O103" i="48"/>
  <c r="F15" i="49" s="1"/>
  <c r="N103" i="48"/>
  <c r="E15" i="49" s="1"/>
  <c r="M103" i="48"/>
  <c r="D15" i="49" s="1"/>
  <c r="K103" i="48"/>
  <c r="C15" i="49" s="1"/>
  <c r="J103" i="48"/>
  <c r="B15" i="49" s="1"/>
  <c r="AG102" i="48"/>
  <c r="AC102" i="48"/>
  <c r="Y102" i="48"/>
  <c r="U102" i="48"/>
  <c r="AG101" i="48"/>
  <c r="AC101" i="48"/>
  <c r="Y101" i="48"/>
  <c r="U101" i="48"/>
  <c r="AG100" i="48"/>
  <c r="AC100" i="48"/>
  <c r="Y100" i="48"/>
  <c r="U100" i="48"/>
  <c r="AG99" i="48"/>
  <c r="AC99" i="48"/>
  <c r="Y99" i="48"/>
  <c r="U99" i="48"/>
  <c r="AH99" i="48" s="1"/>
  <c r="AG98" i="48"/>
  <c r="AC98" i="48"/>
  <c r="Y98" i="48"/>
  <c r="U98" i="48"/>
  <c r="AG97" i="48"/>
  <c r="AC97" i="48"/>
  <c r="Y97" i="48"/>
  <c r="U97" i="48"/>
  <c r="AG96" i="48"/>
  <c r="AC96" i="48"/>
  <c r="Y96" i="48"/>
  <c r="U96" i="48"/>
  <c r="AH96" i="48" s="1"/>
  <c r="AG95" i="48"/>
  <c r="AC95" i="48"/>
  <c r="Y95" i="48"/>
  <c r="U95" i="48"/>
  <c r="AH95" i="48" s="1"/>
  <c r="AG94" i="48"/>
  <c r="AC94" i="48"/>
  <c r="Y94" i="48"/>
  <c r="U94" i="48"/>
  <c r="AG93" i="48"/>
  <c r="AC93" i="48"/>
  <c r="Y93" i="48"/>
  <c r="U93" i="48"/>
  <c r="U103" i="48" s="1"/>
  <c r="J15" i="49" s="1"/>
  <c r="AF91" i="48"/>
  <c r="AE91" i="48"/>
  <c r="AD91" i="48"/>
  <c r="S14" i="49" s="1"/>
  <c r="AB91" i="48"/>
  <c r="Q14" i="49" s="1"/>
  <c r="AA91" i="48"/>
  <c r="P14" i="49" s="1"/>
  <c r="Z91" i="48"/>
  <c r="O14" i="49" s="1"/>
  <c r="X91" i="48"/>
  <c r="M14" i="49" s="1"/>
  <c r="W91" i="48"/>
  <c r="L14" i="49" s="1"/>
  <c r="V91" i="48"/>
  <c r="K14" i="49" s="1"/>
  <c r="T91" i="48"/>
  <c r="I14" i="49" s="1"/>
  <c r="S91" i="48"/>
  <c r="H14" i="49" s="1"/>
  <c r="R91" i="48"/>
  <c r="G14" i="49" s="1"/>
  <c r="O91" i="48"/>
  <c r="F14" i="49" s="1"/>
  <c r="N91" i="48"/>
  <c r="M91" i="48"/>
  <c r="K91" i="48"/>
  <c r="J91" i="48"/>
  <c r="B14" i="49" s="1"/>
  <c r="AG90" i="48"/>
  <c r="AC90" i="48"/>
  <c r="Y90" i="48"/>
  <c r="U90" i="48"/>
  <c r="AG89" i="48"/>
  <c r="AC89" i="48"/>
  <c r="Y89" i="48"/>
  <c r="U89" i="48"/>
  <c r="AH89" i="48" s="1"/>
  <c r="AG88" i="48"/>
  <c r="AH88" i="48" s="1"/>
  <c r="AC88" i="48"/>
  <c r="Y88" i="48"/>
  <c r="U88" i="48"/>
  <c r="AG87" i="48"/>
  <c r="AC87" i="48"/>
  <c r="Y87" i="48"/>
  <c r="U87" i="48"/>
  <c r="AG86" i="48"/>
  <c r="AC86" i="48"/>
  <c r="Y86" i="48"/>
  <c r="U86" i="48"/>
  <c r="AG85" i="48"/>
  <c r="AC85" i="48"/>
  <c r="Y85" i="48"/>
  <c r="U85" i="48"/>
  <c r="AG84" i="48"/>
  <c r="AC84" i="48"/>
  <c r="Y84" i="48"/>
  <c r="U84" i="48"/>
  <c r="AG83" i="48"/>
  <c r="AC83" i="48"/>
  <c r="Y83" i="48"/>
  <c r="U83" i="48"/>
  <c r="AG82" i="48"/>
  <c r="AC82" i="48"/>
  <c r="Y82" i="48"/>
  <c r="U82" i="48"/>
  <c r="AI81" i="48"/>
  <c r="AH81" i="48"/>
  <c r="AG81" i="48"/>
  <c r="AC81" i="48"/>
  <c r="Y81" i="48"/>
  <c r="U81" i="48"/>
  <c r="AF79" i="48"/>
  <c r="U13" i="49" s="1"/>
  <c r="AE79" i="48"/>
  <c r="T13" i="49" s="1"/>
  <c r="AD79" i="48"/>
  <c r="S13" i="49" s="1"/>
  <c r="AB79" i="48"/>
  <c r="Q13" i="49" s="1"/>
  <c r="AA79" i="48"/>
  <c r="P13" i="49" s="1"/>
  <c r="Z79" i="48"/>
  <c r="O13" i="49" s="1"/>
  <c r="X79" i="48"/>
  <c r="W79" i="48"/>
  <c r="V79" i="48"/>
  <c r="T79" i="48"/>
  <c r="I13" i="49" s="1"/>
  <c r="S79" i="48"/>
  <c r="H13" i="49" s="1"/>
  <c r="R79" i="48"/>
  <c r="G13" i="49" s="1"/>
  <c r="O79" i="48"/>
  <c r="N79" i="48"/>
  <c r="E13" i="49" s="1"/>
  <c r="M79" i="48"/>
  <c r="D13" i="49" s="1"/>
  <c r="K79" i="48"/>
  <c r="C13" i="49" s="1"/>
  <c r="J79" i="48"/>
  <c r="B13" i="49" s="1"/>
  <c r="AG78" i="48"/>
  <c r="AC78" i="48"/>
  <c r="Y78" i="48"/>
  <c r="U78" i="48"/>
  <c r="AH78" i="48" s="1"/>
  <c r="AG77" i="48"/>
  <c r="AC77" i="48"/>
  <c r="Y77" i="48"/>
  <c r="U77" i="48"/>
  <c r="AG76" i="48"/>
  <c r="AC76" i="48"/>
  <c r="Y76" i="48"/>
  <c r="U76" i="48"/>
  <c r="AG75" i="48"/>
  <c r="AC75" i="48"/>
  <c r="Y75" i="48"/>
  <c r="U75" i="48"/>
  <c r="AG74" i="48"/>
  <c r="AC74" i="48"/>
  <c r="Y74" i="48"/>
  <c r="U74" i="48"/>
  <c r="AG73" i="48"/>
  <c r="AC73" i="48"/>
  <c r="Y73" i="48"/>
  <c r="U73" i="48"/>
  <c r="AG72" i="48"/>
  <c r="AC72" i="48"/>
  <c r="Y72" i="48"/>
  <c r="U72" i="48"/>
  <c r="AH72" i="48" s="1"/>
  <c r="AI72" i="48" s="1"/>
  <c r="AG71" i="48"/>
  <c r="AC71" i="48"/>
  <c r="Y71" i="48"/>
  <c r="U71" i="48"/>
  <c r="AH71" i="48" s="1"/>
  <c r="AG70" i="48"/>
  <c r="AC70" i="48"/>
  <c r="Y70" i="48"/>
  <c r="U70" i="48"/>
  <c r="AH69" i="48"/>
  <c r="AG69" i="48"/>
  <c r="AC69" i="48"/>
  <c r="Y69" i="48"/>
  <c r="U69" i="48"/>
  <c r="AF67" i="48"/>
  <c r="AE67" i="48"/>
  <c r="AD67" i="48"/>
  <c r="AB67" i="48"/>
  <c r="Q12" i="49" s="1"/>
  <c r="AA67" i="48"/>
  <c r="P12" i="49" s="1"/>
  <c r="Z67" i="48"/>
  <c r="O12" i="49" s="1"/>
  <c r="X67" i="48"/>
  <c r="M12" i="49" s="1"/>
  <c r="W67" i="48"/>
  <c r="L12" i="49" s="1"/>
  <c r="V67" i="48"/>
  <c r="K12" i="49" s="1"/>
  <c r="T67" i="48"/>
  <c r="I12" i="49" s="1"/>
  <c r="S67" i="48"/>
  <c r="H12" i="49" s="1"/>
  <c r="R67" i="48"/>
  <c r="G12" i="49" s="1"/>
  <c r="O67" i="48"/>
  <c r="F12" i="49" s="1"/>
  <c r="N67" i="48"/>
  <c r="E12" i="49" s="1"/>
  <c r="M67" i="48"/>
  <c r="D12" i="49" s="1"/>
  <c r="K67" i="48"/>
  <c r="J67" i="48"/>
  <c r="B12" i="49" s="1"/>
  <c r="AG66" i="48"/>
  <c r="AC66" i="48"/>
  <c r="Y66" i="48"/>
  <c r="U66" i="48"/>
  <c r="AG65" i="48"/>
  <c r="AC65" i="48"/>
  <c r="Y65" i="48"/>
  <c r="U65" i="48"/>
  <c r="AG64" i="48"/>
  <c r="AC64" i="48"/>
  <c r="Y64" i="48"/>
  <c r="U64" i="48"/>
  <c r="AH64" i="48" s="1"/>
  <c r="AG63" i="48"/>
  <c r="AC63" i="48"/>
  <c r="Y63" i="48"/>
  <c r="U63" i="48"/>
  <c r="AG62" i="48"/>
  <c r="AC62" i="48"/>
  <c r="Y62" i="48"/>
  <c r="U62" i="48"/>
  <c r="AG61" i="48"/>
  <c r="AC61" i="48"/>
  <c r="Y61" i="48"/>
  <c r="U61" i="48"/>
  <c r="AH61" i="48" s="1"/>
  <c r="AG60" i="48"/>
  <c r="AC60" i="48"/>
  <c r="Y60" i="48"/>
  <c r="Y67" i="48" s="1"/>
  <c r="N12" i="49" s="1"/>
  <c r="U60" i="48"/>
  <c r="AG59" i="48"/>
  <c r="AC59" i="48"/>
  <c r="Y59" i="48"/>
  <c r="U59" i="48"/>
  <c r="AH59" i="48" s="1"/>
  <c r="AG58" i="48"/>
  <c r="AH58" i="48" s="1"/>
  <c r="AC58" i="48"/>
  <c r="Y58" i="48"/>
  <c r="U58" i="48"/>
  <c r="AG57" i="48"/>
  <c r="AC57" i="48"/>
  <c r="Y57" i="48"/>
  <c r="U57" i="48"/>
  <c r="AF55" i="48"/>
  <c r="U11" i="49" s="1"/>
  <c r="AE55" i="48"/>
  <c r="T11" i="49" s="1"/>
  <c r="AD55" i="48"/>
  <c r="S11" i="49" s="1"/>
  <c r="AB55" i="48"/>
  <c r="Q11" i="49" s="1"/>
  <c r="AA55" i="48"/>
  <c r="P11" i="49" s="1"/>
  <c r="Z55" i="48"/>
  <c r="O11" i="49" s="1"/>
  <c r="X55" i="48"/>
  <c r="M11" i="49" s="1"/>
  <c r="W55" i="48"/>
  <c r="L11" i="49" s="1"/>
  <c r="V55" i="48"/>
  <c r="T55" i="48"/>
  <c r="I11" i="49" s="1"/>
  <c r="S55" i="48"/>
  <c r="H11" i="49" s="1"/>
  <c r="R55" i="48"/>
  <c r="G11" i="49" s="1"/>
  <c r="O55" i="48"/>
  <c r="N55" i="48"/>
  <c r="E11" i="49" s="1"/>
  <c r="M55" i="48"/>
  <c r="D11" i="49" s="1"/>
  <c r="K55" i="48"/>
  <c r="C11" i="49" s="1"/>
  <c r="J55" i="48"/>
  <c r="B11" i="49" s="1"/>
  <c r="AG54" i="48"/>
  <c r="AC54" i="48"/>
  <c r="Y54" i="48"/>
  <c r="U54" i="48"/>
  <c r="AH54" i="48" s="1"/>
  <c r="AG53" i="48"/>
  <c r="AC53" i="48"/>
  <c r="Y53" i="48"/>
  <c r="U53" i="48"/>
  <c r="AG52" i="48"/>
  <c r="AC52" i="48"/>
  <c r="Y52" i="48"/>
  <c r="U52" i="48"/>
  <c r="AG51" i="48"/>
  <c r="AC51" i="48"/>
  <c r="Y51" i="48"/>
  <c r="U51" i="48"/>
  <c r="AH51" i="48" s="1"/>
  <c r="AI51" i="48" s="1"/>
  <c r="AG50" i="48"/>
  <c r="AC50" i="48"/>
  <c r="Y50" i="48"/>
  <c r="U50" i="48"/>
  <c r="AH50" i="48" s="1"/>
  <c r="AI50" i="48" s="1"/>
  <c r="AG49" i="48"/>
  <c r="AC49" i="48"/>
  <c r="Y49" i="48"/>
  <c r="U49" i="48"/>
  <c r="AG48" i="48"/>
  <c r="AC48" i="48"/>
  <c r="Y48" i="48"/>
  <c r="U48" i="48"/>
  <c r="AG47" i="48"/>
  <c r="AC47" i="48"/>
  <c r="Y47" i="48"/>
  <c r="U47" i="48"/>
  <c r="AG46" i="48"/>
  <c r="AC46" i="48"/>
  <c r="AC55" i="48" s="1"/>
  <c r="R11" i="49" s="1"/>
  <c r="Y46" i="48"/>
  <c r="U46" i="48"/>
  <c r="AG45" i="48"/>
  <c r="AC45" i="48"/>
  <c r="Y45" i="48"/>
  <c r="Y55" i="48" s="1"/>
  <c r="N11" i="49" s="1"/>
  <c r="U45" i="48"/>
  <c r="AH45" i="48" s="1"/>
  <c r="AF43" i="48"/>
  <c r="AE43" i="48"/>
  <c r="AD43" i="48"/>
  <c r="S10" i="49" s="1"/>
  <c r="AB43" i="48"/>
  <c r="Q10" i="49" s="1"/>
  <c r="AA43" i="48"/>
  <c r="P10" i="49" s="1"/>
  <c r="Z43" i="48"/>
  <c r="O10" i="49" s="1"/>
  <c r="X43" i="48"/>
  <c r="M10" i="49" s="1"/>
  <c r="W43" i="48"/>
  <c r="L10" i="49" s="1"/>
  <c r="V43" i="48"/>
  <c r="K10" i="49" s="1"/>
  <c r="T43" i="48"/>
  <c r="I10" i="49" s="1"/>
  <c r="S43" i="48"/>
  <c r="H10" i="49" s="1"/>
  <c r="R43" i="48"/>
  <c r="G10" i="49" s="1"/>
  <c r="O43" i="48"/>
  <c r="F10" i="49" s="1"/>
  <c r="N43" i="48"/>
  <c r="M43" i="48"/>
  <c r="K43" i="48"/>
  <c r="J43" i="48"/>
  <c r="B10" i="49" s="1"/>
  <c r="AG42" i="48"/>
  <c r="AC42" i="48"/>
  <c r="Y42" i="48"/>
  <c r="U42" i="48"/>
  <c r="AG41" i="48"/>
  <c r="AC41" i="48"/>
  <c r="Y41" i="48"/>
  <c r="U41" i="48"/>
  <c r="AH41" i="48" s="1"/>
  <c r="AG40" i="48"/>
  <c r="AC40" i="48"/>
  <c r="Y40" i="48"/>
  <c r="U40" i="48"/>
  <c r="AG39" i="48"/>
  <c r="AC39" i="48"/>
  <c r="Y39" i="48"/>
  <c r="U39" i="48"/>
  <c r="AH39" i="48" s="1"/>
  <c r="AG38" i="48"/>
  <c r="AC38" i="48"/>
  <c r="Y38" i="48"/>
  <c r="U38" i="48"/>
  <c r="AG37" i="48"/>
  <c r="AC37" i="48"/>
  <c r="Y37" i="48"/>
  <c r="U37" i="48"/>
  <c r="AG36" i="48"/>
  <c r="AC36" i="48"/>
  <c r="Y36" i="48"/>
  <c r="U36" i="48"/>
  <c r="AG35" i="48"/>
  <c r="AC35" i="48"/>
  <c r="Y35" i="48"/>
  <c r="U35" i="48"/>
  <c r="AH35" i="48" s="1"/>
  <c r="AI35" i="48" s="1"/>
  <c r="AG34" i="48"/>
  <c r="AC34" i="48"/>
  <c r="Y34" i="48"/>
  <c r="U34" i="48"/>
  <c r="AG33" i="48"/>
  <c r="AC33" i="48"/>
  <c r="AH33" i="48" s="1"/>
  <c r="Y33" i="48"/>
  <c r="U33" i="48"/>
  <c r="AF31" i="48"/>
  <c r="U9" i="49" s="1"/>
  <c r="AE31" i="48"/>
  <c r="T9" i="49" s="1"/>
  <c r="AD31" i="48"/>
  <c r="S9" i="49" s="1"/>
  <c r="AB31" i="48"/>
  <c r="Q9" i="49" s="1"/>
  <c r="AA31" i="48"/>
  <c r="P9" i="49" s="1"/>
  <c r="Z31" i="48"/>
  <c r="O9" i="49" s="1"/>
  <c r="X31" i="48"/>
  <c r="M9" i="49" s="1"/>
  <c r="W31" i="48"/>
  <c r="L9" i="49" s="1"/>
  <c r="V31" i="48"/>
  <c r="K9" i="49" s="1"/>
  <c r="T31" i="48"/>
  <c r="I9" i="49" s="1"/>
  <c r="S31" i="48"/>
  <c r="H9" i="49" s="1"/>
  <c r="R31" i="48"/>
  <c r="G9" i="49" s="1"/>
  <c r="O31" i="48"/>
  <c r="F9" i="49" s="1"/>
  <c r="N31" i="48"/>
  <c r="E9" i="49" s="1"/>
  <c r="M31" i="48"/>
  <c r="D9" i="49" s="1"/>
  <c r="K31" i="48"/>
  <c r="C9" i="49" s="1"/>
  <c r="J31" i="48"/>
  <c r="B9" i="49" s="1"/>
  <c r="AG30" i="48"/>
  <c r="AC30" i="48"/>
  <c r="Y30" i="48"/>
  <c r="U30" i="48"/>
  <c r="AG29" i="48"/>
  <c r="AC29" i="48"/>
  <c r="Y29" i="48"/>
  <c r="U29" i="48"/>
  <c r="AG28" i="48"/>
  <c r="AC28" i="48"/>
  <c r="Y28" i="48"/>
  <c r="U28" i="48"/>
  <c r="AG27" i="48"/>
  <c r="AC27" i="48"/>
  <c r="Y27" i="48"/>
  <c r="U27" i="48"/>
  <c r="AG26" i="48"/>
  <c r="AC26" i="48"/>
  <c r="Y26" i="48"/>
  <c r="U26" i="48"/>
  <c r="AG25" i="48"/>
  <c r="AC25" i="48"/>
  <c r="Y25" i="48"/>
  <c r="U25" i="48"/>
  <c r="AG24" i="48"/>
  <c r="AC24" i="48"/>
  <c r="Y24" i="48"/>
  <c r="U24" i="48"/>
  <c r="AG23" i="48"/>
  <c r="AC23" i="48"/>
  <c r="Y23" i="48"/>
  <c r="U23" i="48"/>
  <c r="AG22" i="48"/>
  <c r="AC22" i="48"/>
  <c r="Y22" i="48"/>
  <c r="U22" i="48"/>
  <c r="AG21" i="48"/>
  <c r="AG31" i="48" s="1"/>
  <c r="V9" i="49" s="1"/>
  <c r="AC21" i="48"/>
  <c r="Y21" i="48"/>
  <c r="U21" i="48"/>
  <c r="AF19" i="48"/>
  <c r="AE19" i="48"/>
  <c r="AD19" i="48"/>
  <c r="AB19" i="48"/>
  <c r="AA19" i="48"/>
  <c r="P8" i="49" s="1"/>
  <c r="Z19" i="48"/>
  <c r="O8" i="49" s="1"/>
  <c r="X19" i="48"/>
  <c r="M8" i="49" s="1"/>
  <c r="W19" i="48"/>
  <c r="V19" i="48"/>
  <c r="K8" i="49" s="1"/>
  <c r="T19" i="48"/>
  <c r="S19" i="48"/>
  <c r="H8" i="49" s="1"/>
  <c r="R19" i="48"/>
  <c r="O19" i="48"/>
  <c r="N19" i="48"/>
  <c r="E8" i="49" s="1"/>
  <c r="M19" i="48"/>
  <c r="D8" i="49" s="1"/>
  <c r="K19" i="48"/>
  <c r="C8" i="49" s="1"/>
  <c r="J19" i="48"/>
  <c r="AG18" i="48"/>
  <c r="AC18" i="48"/>
  <c r="Y18" i="48"/>
  <c r="U18" i="48"/>
  <c r="AG17" i="48"/>
  <c r="AC17" i="48"/>
  <c r="Y17" i="48"/>
  <c r="U17" i="48"/>
  <c r="AH17" i="48" s="1"/>
  <c r="AG16" i="48"/>
  <c r="AC16" i="48"/>
  <c r="Y16" i="48"/>
  <c r="U16" i="48"/>
  <c r="AH16" i="48" s="1"/>
  <c r="AG15" i="48"/>
  <c r="AC15" i="48"/>
  <c r="Y15" i="48"/>
  <c r="U15" i="48"/>
  <c r="AH15" i="48" s="1"/>
  <c r="AG14" i="48"/>
  <c r="AC14" i="48"/>
  <c r="Y14" i="48"/>
  <c r="U14" i="48"/>
  <c r="AH14" i="48" s="1"/>
  <c r="AG13" i="48"/>
  <c r="AC13" i="48"/>
  <c r="Y13" i="48"/>
  <c r="U13" i="48"/>
  <c r="AH13" i="48" s="1"/>
  <c r="AG12" i="48"/>
  <c r="AC12" i="48"/>
  <c r="Y12" i="48"/>
  <c r="U12" i="48"/>
  <c r="AG11" i="48"/>
  <c r="AC11" i="48"/>
  <c r="Y11" i="48"/>
  <c r="AH11" i="48" s="1"/>
  <c r="U11" i="48"/>
  <c r="AG10" i="48"/>
  <c r="AC10" i="48"/>
  <c r="Y10" i="48"/>
  <c r="U10" i="48"/>
  <c r="AG9" i="48"/>
  <c r="AC9" i="48"/>
  <c r="AC19" i="48" s="1"/>
  <c r="Y9" i="48"/>
  <c r="U9" i="48"/>
  <c r="AH9" i="48" s="1"/>
  <c r="AI9" i="48" s="1"/>
  <c r="A3" i="48"/>
  <c r="A3" i="49" s="1"/>
  <c r="C18" i="47"/>
  <c r="B18" i="47"/>
  <c r="Y17" i="47"/>
  <c r="X17" i="47"/>
  <c r="A5" i="47"/>
  <c r="A25" i="47" s="1"/>
  <c r="A206" i="46"/>
  <c r="U24" i="47"/>
  <c r="T24" i="47"/>
  <c r="S24" i="47"/>
  <c r="Q24" i="47"/>
  <c r="P24" i="47"/>
  <c r="O24" i="47"/>
  <c r="M24" i="47"/>
  <c r="L24" i="47"/>
  <c r="K24" i="47"/>
  <c r="I24" i="47"/>
  <c r="H24" i="47"/>
  <c r="G24" i="47"/>
  <c r="O205" i="46"/>
  <c r="F24" i="47" s="1"/>
  <c r="N205" i="46"/>
  <c r="E24" i="47" s="1"/>
  <c r="M205" i="46"/>
  <c r="D24" i="47" s="1"/>
  <c r="C24" i="47"/>
  <c r="J205" i="46"/>
  <c r="AG204" i="46"/>
  <c r="V24" i="47" s="1"/>
  <c r="AC204" i="46"/>
  <c r="R24" i="47" s="1"/>
  <c r="Y204" i="46"/>
  <c r="N24" i="47" s="1"/>
  <c r="U204" i="46"/>
  <c r="AF199" i="46"/>
  <c r="U23" i="47" s="1"/>
  <c r="AE199" i="46"/>
  <c r="T23" i="47" s="1"/>
  <c r="AD199" i="46"/>
  <c r="S23" i="47" s="1"/>
  <c r="AB199" i="46"/>
  <c r="Q23" i="47" s="1"/>
  <c r="AA199" i="46"/>
  <c r="P23" i="47" s="1"/>
  <c r="Z199" i="46"/>
  <c r="O23" i="47" s="1"/>
  <c r="X199" i="46"/>
  <c r="M23" i="47" s="1"/>
  <c r="W199" i="46"/>
  <c r="L23" i="47" s="1"/>
  <c r="V199" i="46"/>
  <c r="K23" i="47" s="1"/>
  <c r="T199" i="46"/>
  <c r="I23" i="47" s="1"/>
  <c r="S199" i="46"/>
  <c r="H23" i="47" s="1"/>
  <c r="R199" i="46"/>
  <c r="G23" i="47" s="1"/>
  <c r="O199" i="46"/>
  <c r="F23" i="47" s="1"/>
  <c r="N199" i="46"/>
  <c r="E23" i="47" s="1"/>
  <c r="M199" i="46"/>
  <c r="D23" i="47" s="1"/>
  <c r="K199" i="46"/>
  <c r="C23" i="47" s="1"/>
  <c r="J199" i="46"/>
  <c r="B23" i="47" s="1"/>
  <c r="AG198" i="46"/>
  <c r="AC198" i="46"/>
  <c r="Y198" i="46"/>
  <c r="U198" i="46"/>
  <c r="AG197" i="46"/>
  <c r="AC197" i="46"/>
  <c r="Y197" i="46"/>
  <c r="U197" i="46"/>
  <c r="AH197" i="46" s="1"/>
  <c r="AG196" i="46"/>
  <c r="AC196" i="46"/>
  <c r="Y196" i="46"/>
  <c r="U196" i="46"/>
  <c r="AG195" i="46"/>
  <c r="AC195" i="46"/>
  <c r="Y195" i="46"/>
  <c r="U195" i="46"/>
  <c r="AG194" i="46"/>
  <c r="AC194" i="46"/>
  <c r="Y194" i="46"/>
  <c r="U194" i="46"/>
  <c r="AG193" i="46"/>
  <c r="AC193" i="46"/>
  <c r="Y193" i="46"/>
  <c r="U193" i="46"/>
  <c r="AG192" i="46"/>
  <c r="AC192" i="46"/>
  <c r="Y192" i="46"/>
  <c r="U192" i="46"/>
  <c r="AH192" i="46" s="1"/>
  <c r="AI192" i="46" s="1"/>
  <c r="AG191" i="46"/>
  <c r="AC191" i="46"/>
  <c r="Y191" i="46"/>
  <c r="U191" i="46"/>
  <c r="AG190" i="46"/>
  <c r="AC190" i="46"/>
  <c r="Y190" i="46"/>
  <c r="U190" i="46"/>
  <c r="AG189" i="46"/>
  <c r="AG199" i="46" s="1"/>
  <c r="V23" i="47" s="1"/>
  <c r="AC189" i="46"/>
  <c r="Y189" i="46"/>
  <c r="U189" i="46"/>
  <c r="AF175" i="46"/>
  <c r="U21" i="47" s="1"/>
  <c r="AE175" i="46"/>
  <c r="T21" i="47" s="1"/>
  <c r="AD175" i="46"/>
  <c r="S21" i="47" s="1"/>
  <c r="AB175" i="46"/>
  <c r="Q21" i="47" s="1"/>
  <c r="AA175" i="46"/>
  <c r="P21" i="47" s="1"/>
  <c r="Z175" i="46"/>
  <c r="O21" i="47" s="1"/>
  <c r="X175" i="46"/>
  <c r="M21" i="47" s="1"/>
  <c r="W175" i="46"/>
  <c r="L21" i="47" s="1"/>
  <c r="V175" i="46"/>
  <c r="K21" i="47" s="1"/>
  <c r="T175" i="46"/>
  <c r="I21" i="47" s="1"/>
  <c r="S175" i="46"/>
  <c r="H21" i="47" s="1"/>
  <c r="R175" i="46"/>
  <c r="G21" i="47" s="1"/>
  <c r="O175" i="46"/>
  <c r="F21" i="47" s="1"/>
  <c r="N175" i="46"/>
  <c r="E21" i="47" s="1"/>
  <c r="M175" i="46"/>
  <c r="D21" i="47" s="1"/>
  <c r="K175" i="46"/>
  <c r="C21" i="47" s="1"/>
  <c r="J175" i="46"/>
  <c r="B21" i="47" s="1"/>
  <c r="AG174" i="46"/>
  <c r="AC174" i="46"/>
  <c r="Y174" i="46"/>
  <c r="U174" i="46"/>
  <c r="AG173" i="46"/>
  <c r="AC173" i="46"/>
  <c r="Y173" i="46"/>
  <c r="U173" i="46"/>
  <c r="AG172" i="46"/>
  <c r="AC172" i="46"/>
  <c r="Y172" i="46"/>
  <c r="U172" i="46"/>
  <c r="AG171" i="46"/>
  <c r="AC171" i="46"/>
  <c r="Y171" i="46"/>
  <c r="U171" i="46"/>
  <c r="AG170" i="46"/>
  <c r="AC170" i="46"/>
  <c r="Y170" i="46"/>
  <c r="U170" i="46"/>
  <c r="AG169" i="46"/>
  <c r="AC169" i="46"/>
  <c r="Y169" i="46"/>
  <c r="U169" i="46"/>
  <c r="AG168" i="46"/>
  <c r="AC168" i="46"/>
  <c r="Y168" i="46"/>
  <c r="U168" i="46"/>
  <c r="AG167" i="46"/>
  <c r="AC167" i="46"/>
  <c r="Y167" i="46"/>
  <c r="U167" i="46"/>
  <c r="AG166" i="46"/>
  <c r="AC166" i="46"/>
  <c r="Y166" i="46"/>
  <c r="U166" i="46"/>
  <c r="AG165" i="46"/>
  <c r="AC165" i="46"/>
  <c r="Y165" i="46"/>
  <c r="U165" i="46"/>
  <c r="AF163" i="46"/>
  <c r="U20" i="47" s="1"/>
  <c r="AE163" i="46"/>
  <c r="T20" i="47" s="1"/>
  <c r="AD163" i="46"/>
  <c r="S20" i="47" s="1"/>
  <c r="AB163" i="46"/>
  <c r="Q20" i="47" s="1"/>
  <c r="AA163" i="46"/>
  <c r="P20" i="47" s="1"/>
  <c r="Z163" i="46"/>
  <c r="O20" i="47" s="1"/>
  <c r="X163" i="46"/>
  <c r="M20" i="47" s="1"/>
  <c r="W163" i="46"/>
  <c r="L20" i="47" s="1"/>
  <c r="V163" i="46"/>
  <c r="K20" i="47" s="1"/>
  <c r="T163" i="46"/>
  <c r="I20" i="47" s="1"/>
  <c r="S163" i="46"/>
  <c r="H20" i="47" s="1"/>
  <c r="R163" i="46"/>
  <c r="G20" i="47" s="1"/>
  <c r="O163" i="46"/>
  <c r="F20" i="47" s="1"/>
  <c r="N163" i="46"/>
  <c r="E20" i="47" s="1"/>
  <c r="M163" i="46"/>
  <c r="D20" i="47" s="1"/>
  <c r="K163" i="46"/>
  <c r="C20" i="47" s="1"/>
  <c r="J163" i="46"/>
  <c r="B20" i="47" s="1"/>
  <c r="AG162" i="46"/>
  <c r="AC162" i="46"/>
  <c r="Y162" i="46"/>
  <c r="U162" i="46"/>
  <c r="AG161" i="46"/>
  <c r="AC161" i="46"/>
  <c r="Y161" i="46"/>
  <c r="U161" i="46"/>
  <c r="AG160" i="46"/>
  <c r="AC160" i="46"/>
  <c r="Y160" i="46"/>
  <c r="U160" i="46"/>
  <c r="AG159" i="46"/>
  <c r="AC159" i="46"/>
  <c r="Y159" i="46"/>
  <c r="U159" i="46"/>
  <c r="AG158" i="46"/>
  <c r="AC158" i="46"/>
  <c r="Y158" i="46"/>
  <c r="U158" i="46"/>
  <c r="AG157" i="46"/>
  <c r="AC157" i="46"/>
  <c r="Y157" i="46"/>
  <c r="U157" i="46"/>
  <c r="AG156" i="46"/>
  <c r="AC156" i="46"/>
  <c r="Y156" i="46"/>
  <c r="U156" i="46"/>
  <c r="AG155" i="46"/>
  <c r="AC155" i="46"/>
  <c r="Y155" i="46"/>
  <c r="U155" i="46"/>
  <c r="AG154" i="46"/>
  <c r="AC154" i="46"/>
  <c r="Y154" i="46"/>
  <c r="U154" i="46"/>
  <c r="AG153" i="46"/>
  <c r="AC153" i="46"/>
  <c r="Y153" i="46"/>
  <c r="U153" i="46"/>
  <c r="AF151" i="46"/>
  <c r="U19" i="47" s="1"/>
  <c r="AE151" i="46"/>
  <c r="T19" i="47" s="1"/>
  <c r="AD151" i="46"/>
  <c r="S19" i="47" s="1"/>
  <c r="AB151" i="46"/>
  <c r="Q19" i="47" s="1"/>
  <c r="AA151" i="46"/>
  <c r="P19" i="47" s="1"/>
  <c r="Z151" i="46"/>
  <c r="O19" i="47" s="1"/>
  <c r="X151" i="46"/>
  <c r="M19" i="47" s="1"/>
  <c r="W151" i="46"/>
  <c r="L19" i="47" s="1"/>
  <c r="V151" i="46"/>
  <c r="K19" i="47" s="1"/>
  <c r="T151" i="46"/>
  <c r="I19" i="47" s="1"/>
  <c r="S151" i="46"/>
  <c r="H19" i="47" s="1"/>
  <c r="R151" i="46"/>
  <c r="G19" i="47" s="1"/>
  <c r="O151" i="46"/>
  <c r="F19" i="47" s="1"/>
  <c r="N151" i="46"/>
  <c r="E19" i="47" s="1"/>
  <c r="M151" i="46"/>
  <c r="D19" i="47" s="1"/>
  <c r="K151" i="46"/>
  <c r="C19" i="47" s="1"/>
  <c r="J151" i="46"/>
  <c r="B19" i="47" s="1"/>
  <c r="AG150" i="46"/>
  <c r="AC150" i="46"/>
  <c r="Y150" i="46"/>
  <c r="U150" i="46"/>
  <c r="AG149" i="46"/>
  <c r="AC149" i="46"/>
  <c r="Y149" i="46"/>
  <c r="U149" i="46"/>
  <c r="AG148" i="46"/>
  <c r="AC148" i="46"/>
  <c r="Y148" i="46"/>
  <c r="U148" i="46"/>
  <c r="AG147" i="46"/>
  <c r="AC147" i="46"/>
  <c r="Y147" i="46"/>
  <c r="U147" i="46"/>
  <c r="AG146" i="46"/>
  <c r="AC146" i="46"/>
  <c r="Y146" i="46"/>
  <c r="U146" i="46"/>
  <c r="AG145" i="46"/>
  <c r="AC145" i="46"/>
  <c r="Y145" i="46"/>
  <c r="U145" i="46"/>
  <c r="AG144" i="46"/>
  <c r="AC144" i="46"/>
  <c r="Y144" i="46"/>
  <c r="U144" i="46"/>
  <c r="AG143" i="46"/>
  <c r="AC143" i="46"/>
  <c r="Y143" i="46"/>
  <c r="U143" i="46"/>
  <c r="AG142" i="46"/>
  <c r="AC142" i="46"/>
  <c r="Y142" i="46"/>
  <c r="U142" i="46"/>
  <c r="AG141" i="46"/>
  <c r="AC141" i="46"/>
  <c r="Y141" i="46"/>
  <c r="U141" i="46"/>
  <c r="AF139" i="46"/>
  <c r="U18" i="47" s="1"/>
  <c r="AE139" i="46"/>
  <c r="T18" i="47" s="1"/>
  <c r="AD139" i="46"/>
  <c r="S18" i="47" s="1"/>
  <c r="AB139" i="46"/>
  <c r="Q18" i="47" s="1"/>
  <c r="AA139" i="46"/>
  <c r="P18" i="47" s="1"/>
  <c r="Z139" i="46"/>
  <c r="O18" i="47" s="1"/>
  <c r="X139" i="46"/>
  <c r="M18" i="47" s="1"/>
  <c r="W139" i="46"/>
  <c r="L18" i="47" s="1"/>
  <c r="V139" i="46"/>
  <c r="K18" i="47" s="1"/>
  <c r="T139" i="46"/>
  <c r="I18" i="47" s="1"/>
  <c r="S139" i="46"/>
  <c r="H18" i="47" s="1"/>
  <c r="R139" i="46"/>
  <c r="G18" i="47" s="1"/>
  <c r="O139" i="46"/>
  <c r="F18" i="47" s="1"/>
  <c r="N139" i="46"/>
  <c r="E18" i="47" s="1"/>
  <c r="M139" i="46"/>
  <c r="D18" i="47" s="1"/>
  <c r="AG138" i="46"/>
  <c r="AC138" i="46"/>
  <c r="Y138" i="46"/>
  <c r="U138" i="46"/>
  <c r="AG137" i="46"/>
  <c r="AC137" i="46"/>
  <c r="Y137" i="46"/>
  <c r="U137" i="46"/>
  <c r="AG136" i="46"/>
  <c r="AC136" i="46"/>
  <c r="Y136" i="46"/>
  <c r="U136" i="46"/>
  <c r="AG135" i="46"/>
  <c r="AC135" i="46"/>
  <c r="Y135" i="46"/>
  <c r="U135" i="46"/>
  <c r="AG134" i="46"/>
  <c r="AC134" i="46"/>
  <c r="Y134" i="46"/>
  <c r="U134" i="46"/>
  <c r="AG133" i="46"/>
  <c r="AC133" i="46"/>
  <c r="Y133" i="46"/>
  <c r="U133" i="46"/>
  <c r="AG132" i="46"/>
  <c r="AC132" i="46"/>
  <c r="Y132" i="46"/>
  <c r="U132" i="46"/>
  <c r="AG131" i="46"/>
  <c r="AC131" i="46"/>
  <c r="Y131" i="46"/>
  <c r="U131" i="46"/>
  <c r="AG130" i="46"/>
  <c r="AC130" i="46"/>
  <c r="Y130" i="46"/>
  <c r="U130" i="46"/>
  <c r="AG129" i="46"/>
  <c r="AC129" i="46"/>
  <c r="Y129" i="46"/>
  <c r="U129" i="46"/>
  <c r="AF127" i="46"/>
  <c r="U17" i="47" s="1"/>
  <c r="AE127" i="46"/>
  <c r="T17" i="47" s="1"/>
  <c r="AD127" i="46"/>
  <c r="S17" i="47" s="1"/>
  <c r="AB127" i="46"/>
  <c r="Q17" i="47" s="1"/>
  <c r="AA127" i="46"/>
  <c r="P17" i="47" s="1"/>
  <c r="Z127" i="46"/>
  <c r="O17" i="47" s="1"/>
  <c r="X127" i="46"/>
  <c r="M17" i="47" s="1"/>
  <c r="W127" i="46"/>
  <c r="L17" i="47" s="1"/>
  <c r="V127" i="46"/>
  <c r="K17" i="47" s="1"/>
  <c r="T127" i="46"/>
  <c r="I17" i="47" s="1"/>
  <c r="S127" i="46"/>
  <c r="H17" i="47" s="1"/>
  <c r="R127" i="46"/>
  <c r="G17" i="47" s="1"/>
  <c r="O127" i="46"/>
  <c r="F17" i="47" s="1"/>
  <c r="N127" i="46"/>
  <c r="E17" i="47" s="1"/>
  <c r="M127" i="46"/>
  <c r="D17" i="47" s="1"/>
  <c r="K127" i="46"/>
  <c r="C17" i="47" s="1"/>
  <c r="J127" i="46"/>
  <c r="B17" i="47" s="1"/>
  <c r="AG126" i="46"/>
  <c r="AC126" i="46"/>
  <c r="Y126" i="46"/>
  <c r="U126" i="46"/>
  <c r="AG125" i="46"/>
  <c r="AC125" i="46"/>
  <c r="Y125" i="46"/>
  <c r="U125" i="46"/>
  <c r="AG124" i="46"/>
  <c r="AC124" i="46"/>
  <c r="Y124" i="46"/>
  <c r="U124" i="46"/>
  <c r="AG123" i="46"/>
  <c r="AC123" i="46"/>
  <c r="Y123" i="46"/>
  <c r="U123" i="46"/>
  <c r="AG122" i="46"/>
  <c r="AC122" i="46"/>
  <c r="Y122" i="46"/>
  <c r="U122" i="46"/>
  <c r="AG121" i="46"/>
  <c r="AC121" i="46"/>
  <c r="Y121" i="46"/>
  <c r="U121" i="46"/>
  <c r="AG120" i="46"/>
  <c r="AC120" i="46"/>
  <c r="Y120" i="46"/>
  <c r="U120" i="46"/>
  <c r="AG119" i="46"/>
  <c r="AC119" i="46"/>
  <c r="Y119" i="46"/>
  <c r="U119" i="46"/>
  <c r="AG118" i="46"/>
  <c r="AC118" i="46"/>
  <c r="Y118" i="46"/>
  <c r="U118" i="46"/>
  <c r="AG117" i="46"/>
  <c r="AC117" i="46"/>
  <c r="Y117" i="46"/>
  <c r="U117" i="46"/>
  <c r="AF115" i="46"/>
  <c r="U16" i="47" s="1"/>
  <c r="AE115" i="46"/>
  <c r="T16" i="47" s="1"/>
  <c r="AD115" i="46"/>
  <c r="S16" i="47" s="1"/>
  <c r="AB115" i="46"/>
  <c r="Q16" i="47" s="1"/>
  <c r="AA115" i="46"/>
  <c r="P16" i="47" s="1"/>
  <c r="Z115" i="46"/>
  <c r="O16" i="47" s="1"/>
  <c r="X115" i="46"/>
  <c r="M16" i="47" s="1"/>
  <c r="W115" i="46"/>
  <c r="L16" i="47" s="1"/>
  <c r="V115" i="46"/>
  <c r="K16" i="47" s="1"/>
  <c r="T115" i="46"/>
  <c r="I16" i="47" s="1"/>
  <c r="S115" i="46"/>
  <c r="H16" i="47" s="1"/>
  <c r="R115" i="46"/>
  <c r="G16" i="47" s="1"/>
  <c r="O115" i="46"/>
  <c r="F16" i="47" s="1"/>
  <c r="N115" i="46"/>
  <c r="E16" i="47" s="1"/>
  <c r="M115" i="46"/>
  <c r="D16" i="47" s="1"/>
  <c r="K115" i="46"/>
  <c r="C16" i="47" s="1"/>
  <c r="J115" i="46"/>
  <c r="B16" i="47" s="1"/>
  <c r="AG114" i="46"/>
  <c r="AC114" i="46"/>
  <c r="Y114" i="46"/>
  <c r="U114" i="46"/>
  <c r="AG113" i="46"/>
  <c r="AC113" i="46"/>
  <c r="Y113" i="46"/>
  <c r="U113" i="46"/>
  <c r="AG112" i="46"/>
  <c r="AC112" i="46"/>
  <c r="Y112" i="46"/>
  <c r="U112" i="46"/>
  <c r="AG111" i="46"/>
  <c r="AC111" i="46"/>
  <c r="Y111" i="46"/>
  <c r="U111" i="46"/>
  <c r="AG110" i="46"/>
  <c r="AC110" i="46"/>
  <c r="Y110" i="46"/>
  <c r="U110" i="46"/>
  <c r="AG109" i="46"/>
  <c r="AC109" i="46"/>
  <c r="Y109" i="46"/>
  <c r="U109" i="46"/>
  <c r="AG108" i="46"/>
  <c r="AC108" i="46"/>
  <c r="Y108" i="46"/>
  <c r="U108" i="46"/>
  <c r="AG107" i="46"/>
  <c r="AC107" i="46"/>
  <c r="Y107" i="46"/>
  <c r="U107" i="46"/>
  <c r="AG106" i="46"/>
  <c r="AC106" i="46"/>
  <c r="Y106" i="46"/>
  <c r="U106" i="46"/>
  <c r="AG105" i="46"/>
  <c r="AC105" i="46"/>
  <c r="Y105" i="46"/>
  <c r="U105" i="46"/>
  <c r="AF103" i="46"/>
  <c r="U15" i="47" s="1"/>
  <c r="AE103" i="46"/>
  <c r="T15" i="47" s="1"/>
  <c r="AD103" i="46"/>
  <c r="S15" i="47" s="1"/>
  <c r="AB103" i="46"/>
  <c r="Q15" i="47" s="1"/>
  <c r="AA103" i="46"/>
  <c r="P15" i="47" s="1"/>
  <c r="Z103" i="46"/>
  <c r="O15" i="47" s="1"/>
  <c r="X103" i="46"/>
  <c r="M15" i="47" s="1"/>
  <c r="W103" i="46"/>
  <c r="L15" i="47" s="1"/>
  <c r="V103" i="46"/>
  <c r="K15" i="47" s="1"/>
  <c r="T103" i="46"/>
  <c r="I15" i="47" s="1"/>
  <c r="S103" i="46"/>
  <c r="H15" i="47" s="1"/>
  <c r="R103" i="46"/>
  <c r="G15" i="47" s="1"/>
  <c r="O103" i="46"/>
  <c r="F15" i="47" s="1"/>
  <c r="N103" i="46"/>
  <c r="E15" i="47" s="1"/>
  <c r="M103" i="46"/>
  <c r="D15" i="47" s="1"/>
  <c r="K103" i="46"/>
  <c r="C15" i="47" s="1"/>
  <c r="J103" i="46"/>
  <c r="B15" i="47" s="1"/>
  <c r="AG102" i="46"/>
  <c r="AC102" i="46"/>
  <c r="Y102" i="46"/>
  <c r="U102" i="46"/>
  <c r="AG101" i="46"/>
  <c r="AC101" i="46"/>
  <c r="Y101" i="46"/>
  <c r="U101" i="46"/>
  <c r="AG100" i="46"/>
  <c r="AC100" i="46"/>
  <c r="Y100" i="46"/>
  <c r="U100" i="46"/>
  <c r="AG99" i="46"/>
  <c r="AC99" i="46"/>
  <c r="Y99" i="46"/>
  <c r="U99" i="46"/>
  <c r="AG98" i="46"/>
  <c r="AC98" i="46"/>
  <c r="Y98" i="46"/>
  <c r="U98" i="46"/>
  <c r="AG97" i="46"/>
  <c r="AC97" i="46"/>
  <c r="Y97" i="46"/>
  <c r="U97" i="46"/>
  <c r="AG96" i="46"/>
  <c r="AC96" i="46"/>
  <c r="Y96" i="46"/>
  <c r="U96" i="46"/>
  <c r="AG95" i="46"/>
  <c r="AC95" i="46"/>
  <c r="Y95" i="46"/>
  <c r="U95" i="46"/>
  <c r="AG94" i="46"/>
  <c r="AC94" i="46"/>
  <c r="Y94" i="46"/>
  <c r="U94" i="46"/>
  <c r="AG93" i="46"/>
  <c r="AC93" i="46"/>
  <c r="Y93" i="46"/>
  <c r="U93" i="46"/>
  <c r="AF91" i="46"/>
  <c r="U14" i="47" s="1"/>
  <c r="AE91" i="46"/>
  <c r="T14" i="47" s="1"/>
  <c r="AD91" i="46"/>
  <c r="S14" i="47" s="1"/>
  <c r="AB91" i="46"/>
  <c r="Q14" i="47" s="1"/>
  <c r="AA91" i="46"/>
  <c r="P14" i="47" s="1"/>
  <c r="Z91" i="46"/>
  <c r="O14" i="47" s="1"/>
  <c r="X91" i="46"/>
  <c r="M14" i="47" s="1"/>
  <c r="W91" i="46"/>
  <c r="L14" i="47" s="1"/>
  <c r="V91" i="46"/>
  <c r="K14" i="47" s="1"/>
  <c r="T91" i="46"/>
  <c r="I14" i="47" s="1"/>
  <c r="S91" i="46"/>
  <c r="H14" i="47" s="1"/>
  <c r="R91" i="46"/>
  <c r="G14" i="47" s="1"/>
  <c r="O91" i="46"/>
  <c r="F14" i="47" s="1"/>
  <c r="N91" i="46"/>
  <c r="E14" i="47" s="1"/>
  <c r="M91" i="46"/>
  <c r="D14" i="47" s="1"/>
  <c r="K91" i="46"/>
  <c r="C14" i="47" s="1"/>
  <c r="J91" i="46"/>
  <c r="B14" i="47" s="1"/>
  <c r="AG90" i="46"/>
  <c r="AC90" i="46"/>
  <c r="Y90" i="46"/>
  <c r="U90" i="46"/>
  <c r="AG89" i="46"/>
  <c r="AC89" i="46"/>
  <c r="Y89" i="46"/>
  <c r="U89" i="46"/>
  <c r="AG88" i="46"/>
  <c r="AC88" i="46"/>
  <c r="Y88" i="46"/>
  <c r="U88" i="46"/>
  <c r="AG87" i="46"/>
  <c r="AC87" i="46"/>
  <c r="Y87" i="46"/>
  <c r="U87" i="46"/>
  <c r="AG86" i="46"/>
  <c r="AC86" i="46"/>
  <c r="Y86" i="46"/>
  <c r="U86" i="46"/>
  <c r="AG85" i="46"/>
  <c r="AC85" i="46"/>
  <c r="Y85" i="46"/>
  <c r="U85" i="46"/>
  <c r="AG84" i="46"/>
  <c r="AC84" i="46"/>
  <c r="Y84" i="46"/>
  <c r="U84" i="46"/>
  <c r="AG83" i="46"/>
  <c r="AC83" i="46"/>
  <c r="Y83" i="46"/>
  <c r="U83" i="46"/>
  <c r="AG82" i="46"/>
  <c r="AC82" i="46"/>
  <c r="Y82" i="46"/>
  <c r="U82" i="46"/>
  <c r="AG81" i="46"/>
  <c r="AC81" i="46"/>
  <c r="Y81" i="46"/>
  <c r="U81" i="46"/>
  <c r="AH81" i="46" s="1"/>
  <c r="AF79" i="46"/>
  <c r="U13" i="47" s="1"/>
  <c r="AE79" i="46"/>
  <c r="T13" i="47" s="1"/>
  <c r="AD79" i="46"/>
  <c r="S13" i="47" s="1"/>
  <c r="AB79" i="46"/>
  <c r="Q13" i="47" s="1"/>
  <c r="AA79" i="46"/>
  <c r="P13" i="47" s="1"/>
  <c r="Z79" i="46"/>
  <c r="O13" i="47" s="1"/>
  <c r="X79" i="46"/>
  <c r="M13" i="47" s="1"/>
  <c r="W79" i="46"/>
  <c r="L13" i="47" s="1"/>
  <c r="V79" i="46"/>
  <c r="K13" i="47" s="1"/>
  <c r="T79" i="46"/>
  <c r="I13" i="47" s="1"/>
  <c r="S79" i="46"/>
  <c r="H13" i="47" s="1"/>
  <c r="R79" i="46"/>
  <c r="G13" i="47" s="1"/>
  <c r="O79" i="46"/>
  <c r="F13" i="47" s="1"/>
  <c r="N79" i="46"/>
  <c r="E13" i="47" s="1"/>
  <c r="M79" i="46"/>
  <c r="D13" i="47" s="1"/>
  <c r="K79" i="46"/>
  <c r="C13" i="47" s="1"/>
  <c r="J79" i="46"/>
  <c r="B13" i="47" s="1"/>
  <c r="AG78" i="46"/>
  <c r="AC78" i="46"/>
  <c r="Y78" i="46"/>
  <c r="U78" i="46"/>
  <c r="AG77" i="46"/>
  <c r="AC77" i="46"/>
  <c r="Y77" i="46"/>
  <c r="U77" i="46"/>
  <c r="AG76" i="46"/>
  <c r="AC76" i="46"/>
  <c r="Y76" i="46"/>
  <c r="U76" i="46"/>
  <c r="AG75" i="46"/>
  <c r="AC75" i="46"/>
  <c r="Y75" i="46"/>
  <c r="U75" i="46"/>
  <c r="AG74" i="46"/>
  <c r="AC74" i="46"/>
  <c r="Y74" i="46"/>
  <c r="U74" i="46"/>
  <c r="AG73" i="46"/>
  <c r="AC73" i="46"/>
  <c r="Y73" i="46"/>
  <c r="U73" i="46"/>
  <c r="AG72" i="46"/>
  <c r="AC72" i="46"/>
  <c r="Y72" i="46"/>
  <c r="U72" i="46"/>
  <c r="AG71" i="46"/>
  <c r="AC71" i="46"/>
  <c r="Y71" i="46"/>
  <c r="U71" i="46"/>
  <c r="AG70" i="46"/>
  <c r="AC70" i="46"/>
  <c r="Y70" i="46"/>
  <c r="U70" i="46"/>
  <c r="AG69" i="46"/>
  <c r="AC69" i="46"/>
  <c r="Y69" i="46"/>
  <c r="U69" i="46"/>
  <c r="AF67" i="46"/>
  <c r="U12" i="47" s="1"/>
  <c r="AE67" i="46"/>
  <c r="T12" i="47" s="1"/>
  <c r="AD67" i="46"/>
  <c r="S12" i="47" s="1"/>
  <c r="AB67" i="46"/>
  <c r="Q12" i="47" s="1"/>
  <c r="AA67" i="46"/>
  <c r="P12" i="47" s="1"/>
  <c r="Z67" i="46"/>
  <c r="O12" i="47" s="1"/>
  <c r="X67" i="46"/>
  <c r="M12" i="47" s="1"/>
  <c r="W67" i="46"/>
  <c r="L12" i="47" s="1"/>
  <c r="V67" i="46"/>
  <c r="K12" i="47" s="1"/>
  <c r="T67" i="46"/>
  <c r="I12" i="47" s="1"/>
  <c r="S67" i="46"/>
  <c r="H12" i="47" s="1"/>
  <c r="R67" i="46"/>
  <c r="G12" i="47" s="1"/>
  <c r="O67" i="46"/>
  <c r="F12" i="47" s="1"/>
  <c r="N67" i="46"/>
  <c r="E12" i="47" s="1"/>
  <c r="M67" i="46"/>
  <c r="D12" i="47" s="1"/>
  <c r="K67" i="46"/>
  <c r="C12" i="47" s="1"/>
  <c r="J67" i="46"/>
  <c r="B12" i="47" s="1"/>
  <c r="AG66" i="46"/>
  <c r="AC66" i="46"/>
  <c r="Y66" i="46"/>
  <c r="U66" i="46"/>
  <c r="AG65" i="46"/>
  <c r="AC65" i="46"/>
  <c r="Y65" i="46"/>
  <c r="U65" i="46"/>
  <c r="AG64" i="46"/>
  <c r="AC64" i="46"/>
  <c r="Y64" i="46"/>
  <c r="U64" i="46"/>
  <c r="AG63" i="46"/>
  <c r="AC63" i="46"/>
  <c r="Y63" i="46"/>
  <c r="U63" i="46"/>
  <c r="AG62" i="46"/>
  <c r="AC62" i="46"/>
  <c r="Y62" i="46"/>
  <c r="U62" i="46"/>
  <c r="AG61" i="46"/>
  <c r="AC61" i="46"/>
  <c r="Y61" i="46"/>
  <c r="U61" i="46"/>
  <c r="AG60" i="46"/>
  <c r="AC60" i="46"/>
  <c r="Y60" i="46"/>
  <c r="U60" i="46"/>
  <c r="AG59" i="46"/>
  <c r="AC59" i="46"/>
  <c r="Y59" i="46"/>
  <c r="U59" i="46"/>
  <c r="AG58" i="46"/>
  <c r="AC58" i="46"/>
  <c r="Y58" i="46"/>
  <c r="U58" i="46"/>
  <c r="AG57" i="46"/>
  <c r="AC57" i="46"/>
  <c r="AC67" i="46" s="1"/>
  <c r="R12" i="47" s="1"/>
  <c r="Y57" i="46"/>
  <c r="Y67" i="46" s="1"/>
  <c r="N12" i="47" s="1"/>
  <c r="U57" i="46"/>
  <c r="AF55" i="46"/>
  <c r="U11" i="47" s="1"/>
  <c r="AE55" i="46"/>
  <c r="T11" i="47" s="1"/>
  <c r="AD55" i="46"/>
  <c r="S11" i="47" s="1"/>
  <c r="AB55" i="46"/>
  <c r="Q11" i="47" s="1"/>
  <c r="AA55" i="46"/>
  <c r="P11" i="47" s="1"/>
  <c r="Z55" i="46"/>
  <c r="O11" i="47" s="1"/>
  <c r="X55" i="46"/>
  <c r="M11" i="47" s="1"/>
  <c r="W55" i="46"/>
  <c r="L11" i="47" s="1"/>
  <c r="V55" i="46"/>
  <c r="K11" i="47" s="1"/>
  <c r="T55" i="46"/>
  <c r="I11" i="47" s="1"/>
  <c r="S55" i="46"/>
  <c r="H11" i="47" s="1"/>
  <c r="R55" i="46"/>
  <c r="G11" i="47" s="1"/>
  <c r="O55" i="46"/>
  <c r="F11" i="47" s="1"/>
  <c r="N55" i="46"/>
  <c r="E11" i="47" s="1"/>
  <c r="M55" i="46"/>
  <c r="D11" i="47" s="1"/>
  <c r="K55" i="46"/>
  <c r="C11" i="47" s="1"/>
  <c r="J55" i="46"/>
  <c r="B11" i="47" s="1"/>
  <c r="AG54" i="46"/>
  <c r="AC54" i="46"/>
  <c r="Y54" i="46"/>
  <c r="U54" i="46"/>
  <c r="AG53" i="46"/>
  <c r="AC53" i="46"/>
  <c r="Y53" i="46"/>
  <c r="U53" i="46"/>
  <c r="AG52" i="46"/>
  <c r="AC52" i="46"/>
  <c r="Y52" i="46"/>
  <c r="U52" i="46"/>
  <c r="AG51" i="46"/>
  <c r="AC51" i="46"/>
  <c r="Y51" i="46"/>
  <c r="U51" i="46"/>
  <c r="AG50" i="46"/>
  <c r="AC50" i="46"/>
  <c r="Y50" i="46"/>
  <c r="U50" i="46"/>
  <c r="AG49" i="46"/>
  <c r="AC49" i="46"/>
  <c r="Y49" i="46"/>
  <c r="U49" i="46"/>
  <c r="AG48" i="46"/>
  <c r="AC48" i="46"/>
  <c r="Y48" i="46"/>
  <c r="U48" i="46"/>
  <c r="AG47" i="46"/>
  <c r="AC47" i="46"/>
  <c r="Y47" i="46"/>
  <c r="U47" i="46"/>
  <c r="AG46" i="46"/>
  <c r="AC46" i="46"/>
  <c r="Y46" i="46"/>
  <c r="U46" i="46"/>
  <c r="AG45" i="46"/>
  <c r="AC45" i="46"/>
  <c r="Y45" i="46"/>
  <c r="U45" i="46"/>
  <c r="AH45" i="46" s="1"/>
  <c r="AF43" i="46"/>
  <c r="U10" i="47" s="1"/>
  <c r="AE43" i="46"/>
  <c r="T10" i="47" s="1"/>
  <c r="AD43" i="46"/>
  <c r="S10" i="47" s="1"/>
  <c r="AB43" i="46"/>
  <c r="Q10" i="47" s="1"/>
  <c r="AA43" i="46"/>
  <c r="P10" i="47" s="1"/>
  <c r="Z43" i="46"/>
  <c r="O10" i="47" s="1"/>
  <c r="X43" i="46"/>
  <c r="M10" i="47" s="1"/>
  <c r="W43" i="46"/>
  <c r="L10" i="47" s="1"/>
  <c r="V43" i="46"/>
  <c r="K10" i="47" s="1"/>
  <c r="T43" i="46"/>
  <c r="I10" i="47" s="1"/>
  <c r="S43" i="46"/>
  <c r="H10" i="47" s="1"/>
  <c r="R43" i="46"/>
  <c r="G10" i="47" s="1"/>
  <c r="O43" i="46"/>
  <c r="F10" i="47" s="1"/>
  <c r="N43" i="46"/>
  <c r="E10" i="47" s="1"/>
  <c r="M43" i="46"/>
  <c r="D10" i="47" s="1"/>
  <c r="K43" i="46"/>
  <c r="C10" i="47" s="1"/>
  <c r="J43" i="46"/>
  <c r="B10" i="47" s="1"/>
  <c r="AG42" i="46"/>
  <c r="AC42" i="46"/>
  <c r="Y42" i="46"/>
  <c r="U42" i="46"/>
  <c r="AG41" i="46"/>
  <c r="AC41" i="46"/>
  <c r="Y41" i="46"/>
  <c r="U41" i="46"/>
  <c r="AG40" i="46"/>
  <c r="AC40" i="46"/>
  <c r="Y40" i="46"/>
  <c r="U40" i="46"/>
  <c r="AG39" i="46"/>
  <c r="AC39" i="46"/>
  <c r="Y39" i="46"/>
  <c r="U39" i="46"/>
  <c r="AG38" i="46"/>
  <c r="AC38" i="46"/>
  <c r="Y38" i="46"/>
  <c r="U38" i="46"/>
  <c r="AG37" i="46"/>
  <c r="AC37" i="46"/>
  <c r="Y37" i="46"/>
  <c r="U37" i="46"/>
  <c r="AG36" i="46"/>
  <c r="AC36" i="46"/>
  <c r="Y36" i="46"/>
  <c r="U36" i="46"/>
  <c r="AG35" i="46"/>
  <c r="AC35" i="46"/>
  <c r="Y35" i="46"/>
  <c r="U35" i="46"/>
  <c r="AG34" i="46"/>
  <c r="AC34" i="46"/>
  <c r="Y34" i="46"/>
  <c r="U34" i="46"/>
  <c r="AG33" i="46"/>
  <c r="AC33" i="46"/>
  <c r="Y33" i="46"/>
  <c r="U33" i="46"/>
  <c r="AF31" i="46"/>
  <c r="U9" i="47" s="1"/>
  <c r="AE31" i="46"/>
  <c r="T9" i="47" s="1"/>
  <c r="AD31" i="46"/>
  <c r="S9" i="47" s="1"/>
  <c r="AB31" i="46"/>
  <c r="Q9" i="47" s="1"/>
  <c r="AA31" i="46"/>
  <c r="P9" i="47" s="1"/>
  <c r="Z31" i="46"/>
  <c r="O9" i="47" s="1"/>
  <c r="X31" i="46"/>
  <c r="M9" i="47" s="1"/>
  <c r="W31" i="46"/>
  <c r="L9" i="47" s="1"/>
  <c r="V31" i="46"/>
  <c r="K9" i="47" s="1"/>
  <c r="T31" i="46"/>
  <c r="I9" i="47" s="1"/>
  <c r="S31" i="46"/>
  <c r="H9" i="47" s="1"/>
  <c r="R31" i="46"/>
  <c r="G9" i="47" s="1"/>
  <c r="O31" i="46"/>
  <c r="F9" i="47" s="1"/>
  <c r="N31" i="46"/>
  <c r="E9" i="47" s="1"/>
  <c r="M31" i="46"/>
  <c r="D9" i="47" s="1"/>
  <c r="K31" i="46"/>
  <c r="C9" i="47" s="1"/>
  <c r="J31" i="46"/>
  <c r="B9" i="47" s="1"/>
  <c r="AG30" i="46"/>
  <c r="AC30" i="46"/>
  <c r="Y30" i="46"/>
  <c r="U30" i="46"/>
  <c r="AG29" i="46"/>
  <c r="AC29" i="46"/>
  <c r="Y29" i="46"/>
  <c r="U29" i="46"/>
  <c r="AG28" i="46"/>
  <c r="AC28" i="46"/>
  <c r="Y28" i="46"/>
  <c r="U28" i="46"/>
  <c r="AG27" i="46"/>
  <c r="AC27" i="46"/>
  <c r="Y27" i="46"/>
  <c r="U27" i="46"/>
  <c r="AG26" i="46"/>
  <c r="AC26" i="46"/>
  <c r="Y26" i="46"/>
  <c r="U26" i="46"/>
  <c r="AG25" i="46"/>
  <c r="AC25" i="46"/>
  <c r="Y25" i="46"/>
  <c r="U25" i="46"/>
  <c r="AG24" i="46"/>
  <c r="AC24" i="46"/>
  <c r="Y24" i="46"/>
  <c r="U24" i="46"/>
  <c r="AG23" i="46"/>
  <c r="AC23" i="46"/>
  <c r="Y23" i="46"/>
  <c r="U23" i="46"/>
  <c r="AG22" i="46"/>
  <c r="AC22" i="46"/>
  <c r="Y22" i="46"/>
  <c r="U22" i="46"/>
  <c r="AG21" i="46"/>
  <c r="AC21" i="46"/>
  <c r="AC31" i="46" s="1"/>
  <c r="R9" i="47" s="1"/>
  <c r="Y21" i="46"/>
  <c r="U21" i="46"/>
  <c r="AF19" i="46"/>
  <c r="U8" i="47" s="1"/>
  <c r="AE19" i="46"/>
  <c r="AD19" i="46"/>
  <c r="AB19" i="46"/>
  <c r="AA19" i="46"/>
  <c r="P8" i="47" s="1"/>
  <c r="Z19" i="46"/>
  <c r="O8" i="47" s="1"/>
  <c r="X19" i="46"/>
  <c r="W19" i="46"/>
  <c r="V19" i="46"/>
  <c r="T19" i="46"/>
  <c r="S19" i="46"/>
  <c r="R19" i="46"/>
  <c r="G8" i="47" s="1"/>
  <c r="O19" i="46"/>
  <c r="F8" i="47" s="1"/>
  <c r="N19" i="46"/>
  <c r="E8" i="47" s="1"/>
  <c r="M19" i="46"/>
  <c r="K19" i="46"/>
  <c r="AG18" i="46"/>
  <c r="AC18" i="46"/>
  <c r="Y18" i="46"/>
  <c r="U18" i="46"/>
  <c r="AG17" i="46"/>
  <c r="AC17" i="46"/>
  <c r="Y17" i="46"/>
  <c r="U17" i="46"/>
  <c r="AG16" i="46"/>
  <c r="AC16" i="46"/>
  <c r="Y16" i="46"/>
  <c r="U16" i="46"/>
  <c r="AG15" i="46"/>
  <c r="AC15" i="46"/>
  <c r="Y15" i="46"/>
  <c r="U15" i="46"/>
  <c r="AG14" i="46"/>
  <c r="AC14" i="46"/>
  <c r="Y14" i="46"/>
  <c r="U14" i="46"/>
  <c r="AG13" i="46"/>
  <c r="AC13" i="46"/>
  <c r="Y13" i="46"/>
  <c r="U13" i="46"/>
  <c r="AG12" i="46"/>
  <c r="AC12" i="46"/>
  <c r="Y12" i="46"/>
  <c r="U12" i="46"/>
  <c r="AG11" i="46"/>
  <c r="AC11" i="46"/>
  <c r="Y11" i="46"/>
  <c r="U11" i="46"/>
  <c r="AG10" i="46"/>
  <c r="AC10" i="46"/>
  <c r="Y10" i="46"/>
  <c r="U10" i="46"/>
  <c r="AG9" i="46"/>
  <c r="AC9" i="46"/>
  <c r="Y9" i="46"/>
  <c r="U9" i="46"/>
  <c r="A3" i="46"/>
  <c r="A3" i="47" s="1"/>
  <c r="O23" i="45"/>
  <c r="R22" i="45"/>
  <c r="Q22" i="45"/>
  <c r="P22" i="45"/>
  <c r="O22" i="45"/>
  <c r="H22" i="45"/>
  <c r="G22" i="45"/>
  <c r="B22" i="45"/>
  <c r="G21" i="45"/>
  <c r="Q20" i="45"/>
  <c r="P20" i="45"/>
  <c r="I20" i="45"/>
  <c r="B20" i="45"/>
  <c r="Q19" i="45"/>
  <c r="P19" i="45"/>
  <c r="O19" i="45"/>
  <c r="I19" i="45"/>
  <c r="H19" i="45"/>
  <c r="G19" i="45"/>
  <c r="B19" i="45"/>
  <c r="Q18" i="45"/>
  <c r="P18" i="45"/>
  <c r="O18" i="45"/>
  <c r="H18" i="45"/>
  <c r="G18" i="45"/>
  <c r="C18" i="45"/>
  <c r="B18" i="45"/>
  <c r="Y17" i="45"/>
  <c r="X17" i="45"/>
  <c r="Q17" i="45"/>
  <c r="I17" i="45"/>
  <c r="H17" i="45"/>
  <c r="B17" i="45"/>
  <c r="Q16" i="45"/>
  <c r="P16" i="45"/>
  <c r="G16" i="45"/>
  <c r="O15" i="45"/>
  <c r="G14" i="45"/>
  <c r="B14" i="45"/>
  <c r="I13" i="45"/>
  <c r="H13" i="45"/>
  <c r="Q12" i="45"/>
  <c r="B10" i="45"/>
  <c r="H9" i="45"/>
  <c r="R8" i="45"/>
  <c r="A5" i="45"/>
  <c r="A24" i="45" s="1"/>
  <c r="W191" i="44"/>
  <c r="A191" i="44"/>
  <c r="AF190" i="44"/>
  <c r="U23" i="45" s="1"/>
  <c r="AE190" i="44"/>
  <c r="T23" i="45" s="1"/>
  <c r="AD190" i="44"/>
  <c r="S23" i="45" s="1"/>
  <c r="AB190" i="44"/>
  <c r="Q23" i="45" s="1"/>
  <c r="AA190" i="44"/>
  <c r="P23" i="45" s="1"/>
  <c r="Z190" i="44"/>
  <c r="X190" i="44"/>
  <c r="M23" i="45" s="1"/>
  <c r="W190" i="44"/>
  <c r="L23" i="45" s="1"/>
  <c r="V190" i="44"/>
  <c r="K23" i="45" s="1"/>
  <c r="T190" i="44"/>
  <c r="I23" i="45" s="1"/>
  <c r="S190" i="44"/>
  <c r="H23" i="45" s="1"/>
  <c r="R190" i="44"/>
  <c r="G23" i="45" s="1"/>
  <c r="O190" i="44"/>
  <c r="F23" i="45" s="1"/>
  <c r="N190" i="44"/>
  <c r="E23" i="45" s="1"/>
  <c r="M190" i="44"/>
  <c r="D23" i="45" s="1"/>
  <c r="K190" i="44"/>
  <c r="C23" i="45" s="1"/>
  <c r="J190" i="44"/>
  <c r="B23" i="45" s="1"/>
  <c r="AG189" i="44"/>
  <c r="AG190" i="44" s="1"/>
  <c r="V23" i="45" s="1"/>
  <c r="AC189" i="44"/>
  <c r="AC190" i="44" s="1"/>
  <c r="R23" i="45" s="1"/>
  <c r="Y189" i="44"/>
  <c r="Y190" i="44" s="1"/>
  <c r="N23" i="45" s="1"/>
  <c r="U189" i="44"/>
  <c r="U190" i="44" s="1"/>
  <c r="J23" i="45" s="1"/>
  <c r="AF187" i="44"/>
  <c r="U22" i="45" s="1"/>
  <c r="AE187" i="44"/>
  <c r="T22" i="45" s="1"/>
  <c r="AD187" i="44"/>
  <c r="S22" i="45" s="1"/>
  <c r="AB187" i="44"/>
  <c r="AA187" i="44"/>
  <c r="Z187" i="44"/>
  <c r="X187" i="44"/>
  <c r="M22" i="45" s="1"/>
  <c r="W187" i="44"/>
  <c r="L22" i="45" s="1"/>
  <c r="V187" i="44"/>
  <c r="K22" i="45" s="1"/>
  <c r="T187" i="44"/>
  <c r="I22" i="45" s="1"/>
  <c r="S187" i="44"/>
  <c r="R187" i="44"/>
  <c r="O187" i="44"/>
  <c r="F22" i="45" s="1"/>
  <c r="N187" i="44"/>
  <c r="E22" i="45" s="1"/>
  <c r="M187" i="44"/>
  <c r="D22" i="45" s="1"/>
  <c r="K187" i="44"/>
  <c r="C22" i="45" s="1"/>
  <c r="J187" i="44"/>
  <c r="AG186" i="44"/>
  <c r="AC186" i="44"/>
  <c r="Y186" i="44"/>
  <c r="U186" i="44"/>
  <c r="AH186" i="44" s="1"/>
  <c r="AI185" i="44"/>
  <c r="AG185" i="44"/>
  <c r="AC185" i="44"/>
  <c r="Y185" i="44"/>
  <c r="U185" i="44"/>
  <c r="AH185" i="44" s="1"/>
  <c r="AH184" i="44"/>
  <c r="AG184" i="44"/>
  <c r="AC184" i="44"/>
  <c r="Y184" i="44"/>
  <c r="U184" i="44"/>
  <c r="AG183" i="44"/>
  <c r="AH183" i="44" s="1"/>
  <c r="AC183" i="44"/>
  <c r="Y183" i="44"/>
  <c r="U183" i="44"/>
  <c r="AG182" i="44"/>
  <c r="AC182" i="44"/>
  <c r="AH182" i="44" s="1"/>
  <c r="Y182" i="44"/>
  <c r="U182" i="44"/>
  <c r="AH181" i="44"/>
  <c r="AG181" i="44"/>
  <c r="AC181" i="44"/>
  <c r="Y181" i="44"/>
  <c r="U181" i="44"/>
  <c r="AG180" i="44"/>
  <c r="AC180" i="44"/>
  <c r="Y180" i="44"/>
  <c r="U180" i="44"/>
  <c r="AH180" i="44" s="1"/>
  <c r="AG179" i="44"/>
  <c r="AC179" i="44"/>
  <c r="AC187" i="44" s="1"/>
  <c r="Y179" i="44"/>
  <c r="U179" i="44"/>
  <c r="AG178" i="44"/>
  <c r="AC178" i="44"/>
  <c r="Y178" i="44"/>
  <c r="U178" i="44"/>
  <c r="AG177" i="44"/>
  <c r="AC177" i="44"/>
  <c r="Y177" i="44"/>
  <c r="U177" i="44"/>
  <c r="AH177" i="44" s="1"/>
  <c r="AF175" i="44"/>
  <c r="U21" i="45" s="1"/>
  <c r="AE175" i="44"/>
  <c r="T21" i="45" s="1"/>
  <c r="AD175" i="44"/>
  <c r="S21" i="45" s="1"/>
  <c r="AB175" i="44"/>
  <c r="Q21" i="45" s="1"/>
  <c r="AA175" i="44"/>
  <c r="P21" i="45" s="1"/>
  <c r="Z175" i="44"/>
  <c r="O21" i="45" s="1"/>
  <c r="X175" i="44"/>
  <c r="M21" i="45" s="1"/>
  <c r="W175" i="44"/>
  <c r="L21" i="45" s="1"/>
  <c r="V175" i="44"/>
  <c r="K21" i="45" s="1"/>
  <c r="U175" i="44"/>
  <c r="J21" i="45" s="1"/>
  <c r="T175" i="44"/>
  <c r="I21" i="45" s="1"/>
  <c r="S175" i="44"/>
  <c r="H21" i="45" s="1"/>
  <c r="R175" i="44"/>
  <c r="O175" i="44"/>
  <c r="F21" i="45" s="1"/>
  <c r="N175" i="44"/>
  <c r="E21" i="45" s="1"/>
  <c r="M175" i="44"/>
  <c r="D21" i="45" s="1"/>
  <c r="K175" i="44"/>
  <c r="C21" i="45" s="1"/>
  <c r="J175" i="44"/>
  <c r="B21" i="45" s="1"/>
  <c r="AH174" i="44"/>
  <c r="AI174" i="44" s="1"/>
  <c r="AG174" i="44"/>
  <c r="AC174" i="44"/>
  <c r="Y174" i="44"/>
  <c r="U174" i="44"/>
  <c r="AI173" i="44"/>
  <c r="AG173" i="44"/>
  <c r="AH173" i="44" s="1"/>
  <c r="AC173" i="44"/>
  <c r="Y173" i="44"/>
  <c r="U173" i="44"/>
  <c r="AG172" i="44"/>
  <c r="AC172" i="44"/>
  <c r="AH172" i="44" s="1"/>
  <c r="Y172" i="44"/>
  <c r="U172" i="44"/>
  <c r="AG171" i="44"/>
  <c r="AC171" i="44"/>
  <c r="Y171" i="44"/>
  <c r="AH171" i="44" s="1"/>
  <c r="U171" i="44"/>
  <c r="AG170" i="44"/>
  <c r="AC170" i="44"/>
  <c r="AC175" i="44" s="1"/>
  <c r="R21" i="45" s="1"/>
  <c r="Y170" i="44"/>
  <c r="U170" i="44"/>
  <c r="AG169" i="44"/>
  <c r="AC169" i="44"/>
  <c r="Y169" i="44"/>
  <c r="U169" i="44"/>
  <c r="AH169" i="44" s="1"/>
  <c r="AG168" i="44"/>
  <c r="AC168" i="44"/>
  <c r="Y168" i="44"/>
  <c r="U168" i="44"/>
  <c r="AH168" i="44" s="1"/>
  <c r="AI168" i="44" s="1"/>
  <c r="AI167" i="44"/>
  <c r="AG167" i="44"/>
  <c r="AC167" i="44"/>
  <c r="Y167" i="44"/>
  <c r="U167" i="44"/>
  <c r="AH167" i="44" s="1"/>
  <c r="AI166" i="44"/>
  <c r="AH166" i="44"/>
  <c r="AG166" i="44"/>
  <c r="AC166" i="44"/>
  <c r="Y166" i="44"/>
  <c r="U166" i="44"/>
  <c r="AH165" i="44"/>
  <c r="AG165" i="44"/>
  <c r="AC165" i="44"/>
  <c r="Y165" i="44"/>
  <c r="U165" i="44"/>
  <c r="AF163" i="44"/>
  <c r="U20" i="45" s="1"/>
  <c r="AE163" i="44"/>
  <c r="T20" i="45" s="1"/>
  <c r="AD163" i="44"/>
  <c r="S20" i="45" s="1"/>
  <c r="AB163" i="44"/>
  <c r="AA163" i="44"/>
  <c r="Z163" i="44"/>
  <c r="O20" i="45" s="1"/>
  <c r="X163" i="44"/>
  <c r="M20" i="45" s="1"/>
  <c r="W163" i="44"/>
  <c r="L20" i="45" s="1"/>
  <c r="V163" i="44"/>
  <c r="K20" i="45" s="1"/>
  <c r="T163" i="44"/>
  <c r="S163" i="44"/>
  <c r="H20" i="45" s="1"/>
  <c r="R163" i="44"/>
  <c r="G20" i="45" s="1"/>
  <c r="O163" i="44"/>
  <c r="F20" i="45" s="1"/>
  <c r="N163" i="44"/>
  <c r="E20" i="45" s="1"/>
  <c r="M163" i="44"/>
  <c r="D20" i="45" s="1"/>
  <c r="K163" i="44"/>
  <c r="C20" i="45" s="1"/>
  <c r="J163" i="44"/>
  <c r="AG162" i="44"/>
  <c r="AH162" i="44" s="1"/>
  <c r="AC162" i="44"/>
  <c r="Y162" i="44"/>
  <c r="U162" i="44"/>
  <c r="AG161" i="44"/>
  <c r="AC161" i="44"/>
  <c r="Y161" i="44"/>
  <c r="AH161" i="44" s="1"/>
  <c r="U161" i="44"/>
  <c r="AG160" i="44"/>
  <c r="AC160" i="44"/>
  <c r="Y160" i="44"/>
  <c r="U160" i="44"/>
  <c r="AG159" i="44"/>
  <c r="AC159" i="44"/>
  <c r="Y159" i="44"/>
  <c r="U159" i="44"/>
  <c r="AH159" i="44" s="1"/>
  <c r="AG158" i="44"/>
  <c r="AC158" i="44"/>
  <c r="Y158" i="44"/>
  <c r="U158" i="44"/>
  <c r="AI157" i="44"/>
  <c r="AG157" i="44"/>
  <c r="AC157" i="44"/>
  <c r="Y157" i="44"/>
  <c r="U157" i="44"/>
  <c r="AH157" i="44" s="1"/>
  <c r="AH156" i="44"/>
  <c r="AG156" i="44"/>
  <c r="AC156" i="44"/>
  <c r="Y156" i="44"/>
  <c r="U156" i="44"/>
  <c r="AG155" i="44"/>
  <c r="AH155" i="44" s="1"/>
  <c r="AC155" i="44"/>
  <c r="Y155" i="44"/>
  <c r="U155" i="44"/>
  <c r="AG154" i="44"/>
  <c r="AH154" i="44" s="1"/>
  <c r="AC154" i="44"/>
  <c r="Y154" i="44"/>
  <c r="U154" i="44"/>
  <c r="AH153" i="44"/>
  <c r="AG153" i="44"/>
  <c r="AC153" i="44"/>
  <c r="Y153" i="44"/>
  <c r="U153" i="44"/>
  <c r="AF151" i="44"/>
  <c r="U19" i="45" s="1"/>
  <c r="AE151" i="44"/>
  <c r="T19" i="45" s="1"/>
  <c r="AD151" i="44"/>
  <c r="S19" i="45" s="1"/>
  <c r="AB151" i="44"/>
  <c r="AA151" i="44"/>
  <c r="Z151" i="44"/>
  <c r="X151" i="44"/>
  <c r="M19" i="45" s="1"/>
  <c r="W151" i="44"/>
  <c r="L19" i="45" s="1"/>
  <c r="V151" i="44"/>
  <c r="K19" i="45" s="1"/>
  <c r="T151" i="44"/>
  <c r="S151" i="44"/>
  <c r="R151" i="44"/>
  <c r="O151" i="44"/>
  <c r="F19" i="45" s="1"/>
  <c r="N151" i="44"/>
  <c r="E19" i="45" s="1"/>
  <c r="M151" i="44"/>
  <c r="D19" i="45" s="1"/>
  <c r="K151" i="44"/>
  <c r="C19" i="45" s="1"/>
  <c r="J151" i="44"/>
  <c r="AG150" i="44"/>
  <c r="AC150" i="44"/>
  <c r="Y150" i="44"/>
  <c r="U150" i="44"/>
  <c r="AG149" i="44"/>
  <c r="AC149" i="44"/>
  <c r="Y149" i="44"/>
  <c r="U149" i="44"/>
  <c r="AH149" i="44" s="1"/>
  <c r="AG148" i="44"/>
  <c r="AC148" i="44"/>
  <c r="Y148" i="44"/>
  <c r="U148" i="44"/>
  <c r="AH148" i="44" s="1"/>
  <c r="AI148" i="44" s="1"/>
  <c r="AI147" i="44"/>
  <c r="AG147" i="44"/>
  <c r="AC147" i="44"/>
  <c r="Y147" i="44"/>
  <c r="U147" i="44"/>
  <c r="AH147" i="44" s="1"/>
  <c r="AI146" i="44"/>
  <c r="AH146" i="44"/>
  <c r="AG146" i="44"/>
  <c r="AC146" i="44"/>
  <c r="Y146" i="44"/>
  <c r="U146" i="44"/>
  <c r="AH145" i="44"/>
  <c r="AG145" i="44"/>
  <c r="AC145" i="44"/>
  <c r="Y145" i="44"/>
  <c r="U145" i="44"/>
  <c r="AG144" i="44"/>
  <c r="AC144" i="44"/>
  <c r="AH144" i="44" s="1"/>
  <c r="AI144" i="44" s="1"/>
  <c r="Y144" i="44"/>
  <c r="U144" i="44"/>
  <c r="AH143" i="44"/>
  <c r="AG143" i="44"/>
  <c r="AC143" i="44"/>
  <c r="Y143" i="44"/>
  <c r="U143" i="44"/>
  <c r="AG142" i="44"/>
  <c r="AC142" i="44"/>
  <c r="Y142" i="44"/>
  <c r="Y151" i="44" s="1"/>
  <c r="N19" i="45" s="1"/>
  <c r="U142" i="44"/>
  <c r="AH142" i="44" s="1"/>
  <c r="AG141" i="44"/>
  <c r="AC141" i="44"/>
  <c r="Y141" i="44"/>
  <c r="U141" i="44"/>
  <c r="AF139" i="44"/>
  <c r="U18" i="45" s="1"/>
  <c r="AE139" i="44"/>
  <c r="T18" i="45" s="1"/>
  <c r="AD139" i="44"/>
  <c r="S18" i="45" s="1"/>
  <c r="AC139" i="44"/>
  <c r="R18" i="45" s="1"/>
  <c r="AB139" i="44"/>
  <c r="AA139" i="44"/>
  <c r="Z139" i="44"/>
  <c r="X139" i="44"/>
  <c r="M18" i="45" s="1"/>
  <c r="W139" i="44"/>
  <c r="L18" i="45" s="1"/>
  <c r="V139" i="44"/>
  <c r="K18" i="45" s="1"/>
  <c r="U139" i="44"/>
  <c r="J18" i="45" s="1"/>
  <c r="T139" i="44"/>
  <c r="I18" i="45" s="1"/>
  <c r="S139" i="44"/>
  <c r="R139" i="44"/>
  <c r="O139" i="44"/>
  <c r="F18" i="45" s="1"/>
  <c r="N139" i="44"/>
  <c r="E18" i="45" s="1"/>
  <c r="M139" i="44"/>
  <c r="D18" i="45" s="1"/>
  <c r="AH138" i="44"/>
  <c r="AG138" i="44"/>
  <c r="AC138" i="44"/>
  <c r="Y138" i="44"/>
  <c r="U138" i="44"/>
  <c r="AG137" i="44"/>
  <c r="AH137" i="44" s="1"/>
  <c r="AC137" i="44"/>
  <c r="Y137" i="44"/>
  <c r="U137" i="44"/>
  <c r="AG136" i="44"/>
  <c r="AC136" i="44"/>
  <c r="Y136" i="44"/>
  <c r="U136" i="44"/>
  <c r="AG135" i="44"/>
  <c r="AC135" i="44"/>
  <c r="AH135" i="44" s="1"/>
  <c r="Y135" i="44"/>
  <c r="U135" i="44"/>
  <c r="AG134" i="44"/>
  <c r="AC134" i="44"/>
  <c r="Y134" i="44"/>
  <c r="U134" i="44"/>
  <c r="AG133" i="44"/>
  <c r="AC133" i="44"/>
  <c r="Y133" i="44"/>
  <c r="U133" i="44"/>
  <c r="AH133" i="44" s="1"/>
  <c r="AG132" i="44"/>
  <c r="AC132" i="44"/>
  <c r="Y132" i="44"/>
  <c r="U132" i="44"/>
  <c r="AH132" i="44" s="1"/>
  <c r="AI132" i="44" s="1"/>
  <c r="AG131" i="44"/>
  <c r="AC131" i="44"/>
  <c r="Y131" i="44"/>
  <c r="U131" i="44"/>
  <c r="AH131" i="44" s="1"/>
  <c r="AH130" i="44"/>
  <c r="AG130" i="44"/>
  <c r="AC130" i="44"/>
  <c r="Y130" i="44"/>
  <c r="U130" i="44"/>
  <c r="AG129" i="44"/>
  <c r="AC129" i="44"/>
  <c r="Y129" i="44"/>
  <c r="U129" i="44"/>
  <c r="AF127" i="44"/>
  <c r="U17" i="45" s="1"/>
  <c r="AE127" i="44"/>
  <c r="T17" i="45" s="1"/>
  <c r="AD127" i="44"/>
  <c r="S17" i="45" s="1"/>
  <c r="AB127" i="44"/>
  <c r="AA127" i="44"/>
  <c r="P17" i="45" s="1"/>
  <c r="Z127" i="44"/>
  <c r="O17" i="45" s="1"/>
  <c r="X127" i="44"/>
  <c r="M17" i="45" s="1"/>
  <c r="W127" i="44"/>
  <c r="L17" i="45" s="1"/>
  <c r="V127" i="44"/>
  <c r="K17" i="45" s="1"/>
  <c r="T127" i="44"/>
  <c r="S127" i="44"/>
  <c r="R127" i="44"/>
  <c r="G17" i="45" s="1"/>
  <c r="O127" i="44"/>
  <c r="F17" i="45" s="1"/>
  <c r="N127" i="44"/>
  <c r="E17" i="45" s="1"/>
  <c r="M127" i="44"/>
  <c r="D17" i="45" s="1"/>
  <c r="K127" i="44"/>
  <c r="C17" i="45" s="1"/>
  <c r="J127" i="44"/>
  <c r="AG126" i="44"/>
  <c r="AH126" i="44" s="1"/>
  <c r="AC126" i="44"/>
  <c r="Y126" i="44"/>
  <c r="U126" i="44"/>
  <c r="AG125" i="44"/>
  <c r="AC125" i="44"/>
  <c r="Y125" i="44"/>
  <c r="AH125" i="44" s="1"/>
  <c r="U125" i="44"/>
  <c r="AG124" i="44"/>
  <c r="AC124" i="44"/>
  <c r="Y124" i="44"/>
  <c r="U124" i="44"/>
  <c r="AG123" i="44"/>
  <c r="AC123" i="44"/>
  <c r="Y123" i="44"/>
  <c r="U123" i="44"/>
  <c r="AG122" i="44"/>
  <c r="AC122" i="44"/>
  <c r="Y122" i="44"/>
  <c r="U122" i="44"/>
  <c r="AH122" i="44" s="1"/>
  <c r="AI122" i="44" s="1"/>
  <c r="AH121" i="44"/>
  <c r="AI121" i="44" s="1"/>
  <c r="AG121" i="44"/>
  <c r="AC121" i="44"/>
  <c r="Y121" i="44"/>
  <c r="U121" i="44"/>
  <c r="AG120" i="44"/>
  <c r="AH120" i="44" s="1"/>
  <c r="AC120" i="44"/>
  <c r="Y120" i="44"/>
  <c r="U120" i="44"/>
  <c r="AG119" i="44"/>
  <c r="AH119" i="44" s="1"/>
  <c r="AC119" i="44"/>
  <c r="Y119" i="44"/>
  <c r="U119" i="44"/>
  <c r="AG118" i="44"/>
  <c r="AC118" i="44"/>
  <c r="Y118" i="44"/>
  <c r="AH118" i="44" s="1"/>
  <c r="U118" i="44"/>
  <c r="AG117" i="44"/>
  <c r="AC117" i="44"/>
  <c r="Y117" i="44"/>
  <c r="U117" i="44"/>
  <c r="AF115" i="44"/>
  <c r="U16" i="45" s="1"/>
  <c r="AE115" i="44"/>
  <c r="T16" i="45" s="1"/>
  <c r="AD115" i="44"/>
  <c r="S16" i="45" s="1"/>
  <c r="AC115" i="44"/>
  <c r="R16" i="45" s="1"/>
  <c r="AB115" i="44"/>
  <c r="AA115" i="44"/>
  <c r="Z115" i="44"/>
  <c r="O16" i="45" s="1"/>
  <c r="X115" i="44"/>
  <c r="M16" i="45" s="1"/>
  <c r="W115" i="44"/>
  <c r="L16" i="45" s="1"/>
  <c r="V115" i="44"/>
  <c r="K16" i="45" s="1"/>
  <c r="T115" i="44"/>
  <c r="I16" i="45" s="1"/>
  <c r="S115" i="44"/>
  <c r="H16" i="45" s="1"/>
  <c r="R115" i="44"/>
  <c r="O115" i="44"/>
  <c r="F16" i="45" s="1"/>
  <c r="N115" i="44"/>
  <c r="E16" i="45" s="1"/>
  <c r="M115" i="44"/>
  <c r="D16" i="45" s="1"/>
  <c r="K115" i="44"/>
  <c r="C16" i="45" s="1"/>
  <c r="J115" i="44"/>
  <c r="B16" i="45" s="1"/>
  <c r="AG114" i="44"/>
  <c r="AC114" i="44"/>
  <c r="Y114" i="44"/>
  <c r="U114" i="44"/>
  <c r="AH114" i="44" s="1"/>
  <c r="AG113" i="44"/>
  <c r="AC113" i="44"/>
  <c r="Y113" i="44"/>
  <c r="U113" i="44"/>
  <c r="AH113" i="44" s="1"/>
  <c r="AG112" i="44"/>
  <c r="AC112" i="44"/>
  <c r="Y112" i="44"/>
  <c r="U112" i="44"/>
  <c r="AH112" i="44" s="1"/>
  <c r="AI111" i="44"/>
  <c r="AH111" i="44"/>
  <c r="AG111" i="44"/>
  <c r="AC111" i="44"/>
  <c r="Y111" i="44"/>
  <c r="U111" i="44"/>
  <c r="AH110" i="44"/>
  <c r="AG110" i="44"/>
  <c r="AC110" i="44"/>
  <c r="Y110" i="44"/>
  <c r="U110" i="44"/>
  <c r="AG109" i="44"/>
  <c r="AC109" i="44"/>
  <c r="AH109" i="44" s="1"/>
  <c r="Y109" i="44"/>
  <c r="U109" i="44"/>
  <c r="AG108" i="44"/>
  <c r="AC108" i="44"/>
  <c r="Y108" i="44"/>
  <c r="AH108" i="44" s="1"/>
  <c r="U108" i="44"/>
  <c r="AG107" i="44"/>
  <c r="AC107" i="44"/>
  <c r="Y107" i="44"/>
  <c r="U107" i="44"/>
  <c r="AG106" i="44"/>
  <c r="AC106" i="44"/>
  <c r="Y106" i="44"/>
  <c r="U106" i="44"/>
  <c r="AH106" i="44" s="1"/>
  <c r="AG105" i="44"/>
  <c r="AC105" i="44"/>
  <c r="Y105" i="44"/>
  <c r="U105" i="44"/>
  <c r="AF103" i="44"/>
  <c r="U15" i="45" s="1"/>
  <c r="AE103" i="44"/>
  <c r="T15" i="45" s="1"/>
  <c r="AD103" i="44"/>
  <c r="S15" i="45" s="1"/>
  <c r="AB103" i="44"/>
  <c r="Q15" i="45" s="1"/>
  <c r="AA103" i="44"/>
  <c r="P15" i="45" s="1"/>
  <c r="Z103" i="44"/>
  <c r="X103" i="44"/>
  <c r="M15" i="45" s="1"/>
  <c r="W103" i="44"/>
  <c r="L15" i="45" s="1"/>
  <c r="V103" i="44"/>
  <c r="K15" i="45" s="1"/>
  <c r="T103" i="44"/>
  <c r="I15" i="45" s="1"/>
  <c r="S103" i="44"/>
  <c r="H15" i="45" s="1"/>
  <c r="R103" i="44"/>
  <c r="G15" i="45" s="1"/>
  <c r="O103" i="44"/>
  <c r="F15" i="45" s="1"/>
  <c r="N103" i="44"/>
  <c r="E15" i="45" s="1"/>
  <c r="M103" i="44"/>
  <c r="D15" i="45" s="1"/>
  <c r="K103" i="44"/>
  <c r="C15" i="45" s="1"/>
  <c r="J103" i="44"/>
  <c r="B15" i="45" s="1"/>
  <c r="AG102" i="44"/>
  <c r="AC102" i="44"/>
  <c r="Y102" i="44"/>
  <c r="U102" i="44"/>
  <c r="AH102" i="44" s="1"/>
  <c r="AG101" i="44"/>
  <c r="AC101" i="44"/>
  <c r="Y101" i="44"/>
  <c r="AH101" i="44" s="1"/>
  <c r="AI101" i="44" s="1"/>
  <c r="U101" i="44"/>
  <c r="AG100" i="44"/>
  <c r="AC100" i="44"/>
  <c r="Y100" i="44"/>
  <c r="U100" i="44"/>
  <c r="AH100" i="44" s="1"/>
  <c r="AI100" i="44" s="1"/>
  <c r="AG99" i="44"/>
  <c r="AH99" i="44" s="1"/>
  <c r="AC99" i="44"/>
  <c r="Y99" i="44"/>
  <c r="U99" i="44"/>
  <c r="AG98" i="44"/>
  <c r="AC98" i="44"/>
  <c r="AC103" i="44" s="1"/>
  <c r="R15" i="45" s="1"/>
  <c r="Y98" i="44"/>
  <c r="AH98" i="44" s="1"/>
  <c r="U98" i="44"/>
  <c r="AG97" i="44"/>
  <c r="AC97" i="44"/>
  <c r="Y97" i="44"/>
  <c r="U97" i="44"/>
  <c r="AH97" i="44" s="1"/>
  <c r="AH96" i="44"/>
  <c r="AG96" i="44"/>
  <c r="AC96" i="44"/>
  <c r="Y96" i="44"/>
  <c r="U96" i="44"/>
  <c r="AG95" i="44"/>
  <c r="AC95" i="44"/>
  <c r="Y95" i="44"/>
  <c r="U95" i="44"/>
  <c r="AH95" i="44" s="1"/>
  <c r="AG94" i="44"/>
  <c r="AC94" i="44"/>
  <c r="Y94" i="44"/>
  <c r="U94" i="44"/>
  <c r="AH94" i="44" s="1"/>
  <c r="AI93" i="44"/>
  <c r="AH93" i="44"/>
  <c r="AG93" i="44"/>
  <c r="AC93" i="44"/>
  <c r="Y93" i="44"/>
  <c r="U93" i="44"/>
  <c r="AF91" i="44"/>
  <c r="U14" i="45" s="1"/>
  <c r="AE91" i="44"/>
  <c r="T14" i="45" s="1"/>
  <c r="AD91" i="44"/>
  <c r="S14" i="45" s="1"/>
  <c r="AB91" i="44"/>
  <c r="Q14" i="45" s="1"/>
  <c r="AA91" i="44"/>
  <c r="P14" i="45" s="1"/>
  <c r="Z91" i="44"/>
  <c r="O14" i="45" s="1"/>
  <c r="Y91" i="44"/>
  <c r="N14" i="45" s="1"/>
  <c r="X91" i="44"/>
  <c r="M14" i="45" s="1"/>
  <c r="W91" i="44"/>
  <c r="L14" i="45" s="1"/>
  <c r="V91" i="44"/>
  <c r="K14" i="45" s="1"/>
  <c r="T91" i="44"/>
  <c r="I14" i="45" s="1"/>
  <c r="S91" i="44"/>
  <c r="H14" i="45" s="1"/>
  <c r="R91" i="44"/>
  <c r="O91" i="44"/>
  <c r="F14" i="45" s="1"/>
  <c r="N91" i="44"/>
  <c r="E14" i="45" s="1"/>
  <c r="M91" i="44"/>
  <c r="D14" i="45" s="1"/>
  <c r="K91" i="44"/>
  <c r="C14" i="45" s="1"/>
  <c r="J91" i="44"/>
  <c r="AG90" i="44"/>
  <c r="AH90" i="44" s="1"/>
  <c r="AC90" i="44"/>
  <c r="Y90" i="44"/>
  <c r="U90" i="44"/>
  <c r="AG89" i="44"/>
  <c r="AC89" i="44"/>
  <c r="Y89" i="44"/>
  <c r="U89" i="44"/>
  <c r="AH89" i="44" s="1"/>
  <c r="AG88" i="44"/>
  <c r="AC88" i="44"/>
  <c r="Y88" i="44"/>
  <c r="AH88" i="44" s="1"/>
  <c r="U88" i="44"/>
  <c r="AG87" i="44"/>
  <c r="AC87" i="44"/>
  <c r="Y87" i="44"/>
  <c r="U87" i="44"/>
  <c r="AG86" i="44"/>
  <c r="AC86" i="44"/>
  <c r="AH86" i="44" s="1"/>
  <c r="Y86" i="44"/>
  <c r="U86" i="44"/>
  <c r="AG85" i="44"/>
  <c r="AC85" i="44"/>
  <c r="Y85" i="44"/>
  <c r="U85" i="44"/>
  <c r="AH85" i="44" s="1"/>
  <c r="AG84" i="44"/>
  <c r="AC84" i="44"/>
  <c r="Y84" i="44"/>
  <c r="U84" i="44"/>
  <c r="AH84" i="44" s="1"/>
  <c r="AI83" i="44"/>
  <c r="AG83" i="44"/>
  <c r="AC83" i="44"/>
  <c r="AH83" i="44" s="1"/>
  <c r="Y83" i="44"/>
  <c r="U83" i="44"/>
  <c r="AH82" i="44"/>
  <c r="AG82" i="44"/>
  <c r="AC82" i="44"/>
  <c r="Y82" i="44"/>
  <c r="U82" i="44"/>
  <c r="AG81" i="44"/>
  <c r="AG91" i="44" s="1"/>
  <c r="V14" i="45" s="1"/>
  <c r="AC81" i="44"/>
  <c r="Y81" i="44"/>
  <c r="U81" i="44"/>
  <c r="AF79" i="44"/>
  <c r="U13" i="45" s="1"/>
  <c r="AE79" i="44"/>
  <c r="T13" i="45" s="1"/>
  <c r="AD79" i="44"/>
  <c r="S13" i="45" s="1"/>
  <c r="AB79" i="44"/>
  <c r="Q13" i="45" s="1"/>
  <c r="AA79" i="44"/>
  <c r="P13" i="45" s="1"/>
  <c r="Z79" i="44"/>
  <c r="O13" i="45" s="1"/>
  <c r="X79" i="44"/>
  <c r="M13" i="45" s="1"/>
  <c r="W79" i="44"/>
  <c r="L13" i="45" s="1"/>
  <c r="V79" i="44"/>
  <c r="K13" i="45" s="1"/>
  <c r="T79" i="44"/>
  <c r="S79" i="44"/>
  <c r="R79" i="44"/>
  <c r="G13" i="45" s="1"/>
  <c r="O79" i="44"/>
  <c r="F13" i="45" s="1"/>
  <c r="N79" i="44"/>
  <c r="E13" i="45" s="1"/>
  <c r="M79" i="44"/>
  <c r="D13" i="45" s="1"/>
  <c r="K79" i="44"/>
  <c r="C13" i="45" s="1"/>
  <c r="J79" i="44"/>
  <c r="B13" i="45" s="1"/>
  <c r="AG78" i="44"/>
  <c r="AC78" i="44"/>
  <c r="Y78" i="44"/>
  <c r="AH78" i="44" s="1"/>
  <c r="U78" i="44"/>
  <c r="AG77" i="44"/>
  <c r="AC77" i="44"/>
  <c r="Y77" i="44"/>
  <c r="U77" i="44"/>
  <c r="AH77" i="44" s="1"/>
  <c r="AI77" i="44" s="1"/>
  <c r="AH76" i="44"/>
  <c r="AG76" i="44"/>
  <c r="AC76" i="44"/>
  <c r="Y76" i="44"/>
  <c r="U76" i="44"/>
  <c r="AG75" i="44"/>
  <c r="AC75" i="44"/>
  <c r="Y75" i="44"/>
  <c r="AH75" i="44" s="1"/>
  <c r="U75" i="44"/>
  <c r="AG74" i="44"/>
  <c r="AC74" i="44"/>
  <c r="Y74" i="44"/>
  <c r="U74" i="44"/>
  <c r="AH74" i="44" s="1"/>
  <c r="AG73" i="44"/>
  <c r="AC73" i="44"/>
  <c r="Y73" i="44"/>
  <c r="AH73" i="44" s="1"/>
  <c r="AI73" i="44" s="1"/>
  <c r="U73" i="44"/>
  <c r="AG72" i="44"/>
  <c r="AC72" i="44"/>
  <c r="Y72" i="44"/>
  <c r="U72" i="44"/>
  <c r="AH72" i="44" s="1"/>
  <c r="AG71" i="44"/>
  <c r="AH71" i="44" s="1"/>
  <c r="AC71" i="44"/>
  <c r="Y71" i="44"/>
  <c r="U71" i="44"/>
  <c r="AG70" i="44"/>
  <c r="AC70" i="44"/>
  <c r="Y70" i="44"/>
  <c r="AH70" i="44" s="1"/>
  <c r="U70" i="44"/>
  <c r="AG69" i="44"/>
  <c r="AC69" i="44"/>
  <c r="AC79" i="44" s="1"/>
  <c r="R13" i="45" s="1"/>
  <c r="Y69" i="44"/>
  <c r="Y79" i="44" s="1"/>
  <c r="N13" i="45" s="1"/>
  <c r="U69" i="44"/>
  <c r="AH69" i="44" s="1"/>
  <c r="AF67" i="44"/>
  <c r="U12" i="45" s="1"/>
  <c r="AE67" i="44"/>
  <c r="T12" i="45" s="1"/>
  <c r="AD67" i="44"/>
  <c r="S12" i="45" s="1"/>
  <c r="AB67" i="44"/>
  <c r="AA67" i="44"/>
  <c r="P12" i="45" s="1"/>
  <c r="Z67" i="44"/>
  <c r="O12" i="45" s="1"/>
  <c r="X67" i="44"/>
  <c r="M12" i="45" s="1"/>
  <c r="W67" i="44"/>
  <c r="L12" i="45" s="1"/>
  <c r="V67" i="44"/>
  <c r="K12" i="45" s="1"/>
  <c r="T67" i="44"/>
  <c r="I12" i="45" s="1"/>
  <c r="S67" i="44"/>
  <c r="H12" i="45" s="1"/>
  <c r="R67" i="44"/>
  <c r="G12" i="45" s="1"/>
  <c r="O67" i="44"/>
  <c r="F12" i="45" s="1"/>
  <c r="N67" i="44"/>
  <c r="E12" i="45" s="1"/>
  <c r="M67" i="44"/>
  <c r="D12" i="45" s="1"/>
  <c r="K67" i="44"/>
  <c r="C12" i="45" s="1"/>
  <c r="J67" i="44"/>
  <c r="B12" i="45" s="1"/>
  <c r="AG66" i="44"/>
  <c r="AC66" i="44"/>
  <c r="AH66" i="44" s="1"/>
  <c r="Y66" i="44"/>
  <c r="U66" i="44"/>
  <c r="AG65" i="44"/>
  <c r="AC65" i="44"/>
  <c r="Y65" i="44"/>
  <c r="U65" i="44"/>
  <c r="AH65" i="44" s="1"/>
  <c r="AG64" i="44"/>
  <c r="AC64" i="44"/>
  <c r="Y64" i="44"/>
  <c r="U64" i="44"/>
  <c r="AH64" i="44" s="1"/>
  <c r="AI63" i="44"/>
  <c r="AG63" i="44"/>
  <c r="AC63" i="44"/>
  <c r="AH63" i="44" s="1"/>
  <c r="Y63" i="44"/>
  <c r="U63" i="44"/>
  <c r="AH62" i="44"/>
  <c r="AG62" i="44"/>
  <c r="AC62" i="44"/>
  <c r="Y62" i="44"/>
  <c r="U62" i="44"/>
  <c r="AG61" i="44"/>
  <c r="AC61" i="44"/>
  <c r="AH61" i="44" s="1"/>
  <c r="Y61" i="44"/>
  <c r="U61" i="44"/>
  <c r="AG60" i="44"/>
  <c r="AC60" i="44"/>
  <c r="AC67" i="44" s="1"/>
  <c r="R12" i="45" s="1"/>
  <c r="Y60" i="44"/>
  <c r="U60" i="44"/>
  <c r="AH60" i="44" s="1"/>
  <c r="AG59" i="44"/>
  <c r="AC59" i="44"/>
  <c r="Y59" i="44"/>
  <c r="U59" i="44"/>
  <c r="AH59" i="44" s="1"/>
  <c r="AI58" i="44"/>
  <c r="AG58" i="44"/>
  <c r="AC58" i="44"/>
  <c r="Y58" i="44"/>
  <c r="U58" i="44"/>
  <c r="AH58" i="44" s="1"/>
  <c r="AH57" i="44"/>
  <c r="AG57" i="44"/>
  <c r="AC57" i="44"/>
  <c r="Y57" i="44"/>
  <c r="U57" i="44"/>
  <c r="U67" i="44" s="1"/>
  <c r="J12" i="45" s="1"/>
  <c r="AF55" i="44"/>
  <c r="U11" i="45" s="1"/>
  <c r="AE55" i="44"/>
  <c r="T11" i="45" s="1"/>
  <c r="AD55" i="44"/>
  <c r="S11" i="45" s="1"/>
  <c r="AB55" i="44"/>
  <c r="Q11" i="45" s="1"/>
  <c r="AA55" i="44"/>
  <c r="P11" i="45" s="1"/>
  <c r="Z55" i="44"/>
  <c r="O11" i="45" s="1"/>
  <c r="Y55" i="44"/>
  <c r="N11" i="45" s="1"/>
  <c r="X55" i="44"/>
  <c r="M11" i="45" s="1"/>
  <c r="W55" i="44"/>
  <c r="L11" i="45" s="1"/>
  <c r="V55" i="44"/>
  <c r="K11" i="45" s="1"/>
  <c r="T55" i="44"/>
  <c r="I11" i="45" s="1"/>
  <c r="S55" i="44"/>
  <c r="H11" i="45" s="1"/>
  <c r="R55" i="44"/>
  <c r="G11" i="45" s="1"/>
  <c r="O55" i="44"/>
  <c r="F11" i="45" s="1"/>
  <c r="N55" i="44"/>
  <c r="E11" i="45" s="1"/>
  <c r="M55" i="44"/>
  <c r="D11" i="45" s="1"/>
  <c r="K55" i="44"/>
  <c r="C11" i="45" s="1"/>
  <c r="J55" i="44"/>
  <c r="B11" i="45" s="1"/>
  <c r="AG54" i="44"/>
  <c r="AH54" i="44" s="1"/>
  <c r="AC54" i="44"/>
  <c r="Y54" i="44"/>
  <c r="U54" i="44"/>
  <c r="AG53" i="44"/>
  <c r="AC53" i="44"/>
  <c r="AH53" i="44" s="1"/>
  <c r="Y53" i="44"/>
  <c r="U53" i="44"/>
  <c r="AG52" i="44"/>
  <c r="AC52" i="44"/>
  <c r="Y52" i="44"/>
  <c r="AH52" i="44" s="1"/>
  <c r="U52" i="44"/>
  <c r="AG51" i="44"/>
  <c r="AC51" i="44"/>
  <c r="Y51" i="44"/>
  <c r="U51" i="44"/>
  <c r="AH51" i="44" s="1"/>
  <c r="AG50" i="44"/>
  <c r="AC50" i="44"/>
  <c r="Y50" i="44"/>
  <c r="U50" i="44"/>
  <c r="AH50" i="44" s="1"/>
  <c r="AI50" i="44" s="1"/>
  <c r="AG49" i="44"/>
  <c r="AG55" i="44" s="1"/>
  <c r="V11" i="45" s="1"/>
  <c r="AC49" i="44"/>
  <c r="Y49" i="44"/>
  <c r="U49" i="44"/>
  <c r="AG48" i="44"/>
  <c r="AC48" i="44"/>
  <c r="AH48" i="44" s="1"/>
  <c r="Y48" i="44"/>
  <c r="U48" i="44"/>
  <c r="AG47" i="44"/>
  <c r="AC47" i="44"/>
  <c r="Y47" i="44"/>
  <c r="AH47" i="44" s="1"/>
  <c r="U47" i="44"/>
  <c r="AG46" i="44"/>
  <c r="AC46" i="44"/>
  <c r="Y46" i="44"/>
  <c r="U46" i="44"/>
  <c r="AG45" i="44"/>
  <c r="AC45" i="44"/>
  <c r="Y45" i="44"/>
  <c r="AH45" i="44" s="1"/>
  <c r="U45" i="44"/>
  <c r="AF43" i="44"/>
  <c r="U10" i="45" s="1"/>
  <c r="AE43" i="44"/>
  <c r="T10" i="45" s="1"/>
  <c r="AD43" i="44"/>
  <c r="S10" i="45" s="1"/>
  <c r="AB43" i="44"/>
  <c r="Q10" i="45" s="1"/>
  <c r="AA43" i="44"/>
  <c r="P10" i="45" s="1"/>
  <c r="Z43" i="44"/>
  <c r="O10" i="45" s="1"/>
  <c r="X43" i="44"/>
  <c r="M10" i="45" s="1"/>
  <c r="W43" i="44"/>
  <c r="L10" i="45" s="1"/>
  <c r="V43" i="44"/>
  <c r="K10" i="45" s="1"/>
  <c r="T43" i="44"/>
  <c r="I10" i="45" s="1"/>
  <c r="S43" i="44"/>
  <c r="H10" i="45" s="1"/>
  <c r="R43" i="44"/>
  <c r="G10" i="45" s="1"/>
  <c r="O43" i="44"/>
  <c r="F10" i="45" s="1"/>
  <c r="N43" i="44"/>
  <c r="E10" i="45" s="1"/>
  <c r="M43" i="44"/>
  <c r="D10" i="45" s="1"/>
  <c r="K43" i="44"/>
  <c r="C10" i="45" s="1"/>
  <c r="J43" i="44"/>
  <c r="AH42" i="44"/>
  <c r="AG42" i="44"/>
  <c r="AC42" i="44"/>
  <c r="Y42" i="44"/>
  <c r="U42" i="44"/>
  <c r="AG41" i="44"/>
  <c r="AC41" i="44"/>
  <c r="AH41" i="44" s="1"/>
  <c r="Y41" i="44"/>
  <c r="U41" i="44"/>
  <c r="AG40" i="44"/>
  <c r="AC40" i="44"/>
  <c r="Y40" i="44"/>
  <c r="U40" i="44"/>
  <c r="AH40" i="44" s="1"/>
  <c r="AG39" i="44"/>
  <c r="AC39" i="44"/>
  <c r="Y39" i="44"/>
  <c r="U39" i="44"/>
  <c r="AH39" i="44" s="1"/>
  <c r="AI38" i="44"/>
  <c r="AG38" i="44"/>
  <c r="AC38" i="44"/>
  <c r="Y38" i="44"/>
  <c r="U38" i="44"/>
  <c r="AH38" i="44" s="1"/>
  <c r="AH37" i="44"/>
  <c r="AG37" i="44"/>
  <c r="AC37" i="44"/>
  <c r="Y37" i="44"/>
  <c r="U37" i="44"/>
  <c r="AG36" i="44"/>
  <c r="AH36" i="44" s="1"/>
  <c r="AC36" i="44"/>
  <c r="Y36" i="44"/>
  <c r="U36" i="44"/>
  <c r="AG35" i="44"/>
  <c r="AC35" i="44"/>
  <c r="AH35" i="44" s="1"/>
  <c r="Y35" i="44"/>
  <c r="U35" i="44"/>
  <c r="AG34" i="44"/>
  <c r="AG43" i="44" s="1"/>
  <c r="V10" i="45" s="1"/>
  <c r="AC34" i="44"/>
  <c r="Y34" i="44"/>
  <c r="AH34" i="44" s="1"/>
  <c r="U34" i="44"/>
  <c r="AG33" i="44"/>
  <c r="AC33" i="44"/>
  <c r="Y33" i="44"/>
  <c r="Y43" i="44" s="1"/>
  <c r="N10" i="45" s="1"/>
  <c r="U33" i="44"/>
  <c r="AF31" i="44"/>
  <c r="U9" i="45" s="1"/>
  <c r="AE31" i="44"/>
  <c r="T9" i="45" s="1"/>
  <c r="AD31" i="44"/>
  <c r="S9" i="45" s="1"/>
  <c r="AB31" i="44"/>
  <c r="Q9" i="45" s="1"/>
  <c r="AA31" i="44"/>
  <c r="P9" i="45" s="1"/>
  <c r="Z31" i="44"/>
  <c r="O9" i="45" s="1"/>
  <c r="X31" i="44"/>
  <c r="M9" i="45" s="1"/>
  <c r="W31" i="44"/>
  <c r="L9" i="45" s="1"/>
  <c r="V31" i="44"/>
  <c r="K9" i="45" s="1"/>
  <c r="T31" i="44"/>
  <c r="I9" i="45" s="1"/>
  <c r="S31" i="44"/>
  <c r="R31" i="44"/>
  <c r="G9" i="45" s="1"/>
  <c r="O31" i="44"/>
  <c r="F9" i="45" s="1"/>
  <c r="N31" i="44"/>
  <c r="E9" i="45" s="1"/>
  <c r="M31" i="44"/>
  <c r="D9" i="45" s="1"/>
  <c r="K31" i="44"/>
  <c r="C9" i="45" s="1"/>
  <c r="J31" i="44"/>
  <c r="B9" i="45" s="1"/>
  <c r="AH30" i="44"/>
  <c r="AG30" i="44"/>
  <c r="AC30" i="44"/>
  <c r="Y30" i="44"/>
  <c r="U30" i="44"/>
  <c r="AG29" i="44"/>
  <c r="AC29" i="44"/>
  <c r="Y29" i="44"/>
  <c r="U29" i="44"/>
  <c r="AG28" i="44"/>
  <c r="AC28" i="44"/>
  <c r="Y28" i="44"/>
  <c r="AH28" i="44" s="1"/>
  <c r="U28" i="44"/>
  <c r="AG27" i="44"/>
  <c r="AC27" i="44"/>
  <c r="Y27" i="44"/>
  <c r="U27" i="44"/>
  <c r="AH27" i="44" s="1"/>
  <c r="AG26" i="44"/>
  <c r="AC26" i="44"/>
  <c r="Y26" i="44"/>
  <c r="U26" i="44"/>
  <c r="AH26" i="44" s="1"/>
  <c r="AG25" i="44"/>
  <c r="AC25" i="44"/>
  <c r="Y25" i="44"/>
  <c r="AH25" i="44" s="1"/>
  <c r="AI25" i="44" s="1"/>
  <c r="U25" i="44"/>
  <c r="AI24" i="44"/>
  <c r="AG24" i="44"/>
  <c r="AC24" i="44"/>
  <c r="Y24" i="44"/>
  <c r="U24" i="44"/>
  <c r="AH24" i="44" s="1"/>
  <c r="AG23" i="44"/>
  <c r="AH23" i="44" s="1"/>
  <c r="AC23" i="44"/>
  <c r="Y23" i="44"/>
  <c r="U23" i="44"/>
  <c r="AG22" i="44"/>
  <c r="AG31" i="44" s="1"/>
  <c r="V9" i="45" s="1"/>
  <c r="AC22" i="44"/>
  <c r="AC31" i="44" s="1"/>
  <c r="R9" i="45" s="1"/>
  <c r="Y22" i="44"/>
  <c r="AH22" i="44" s="1"/>
  <c r="U22" i="44"/>
  <c r="AG21" i="44"/>
  <c r="AC21" i="44"/>
  <c r="Y21" i="44"/>
  <c r="U21" i="44"/>
  <c r="AH21" i="44" s="1"/>
  <c r="AF19" i="44"/>
  <c r="AE19" i="44"/>
  <c r="AD19" i="44"/>
  <c r="AB19" i="44"/>
  <c r="Q8" i="45" s="1"/>
  <c r="AA19" i="44"/>
  <c r="Z19" i="44"/>
  <c r="X19" i="44"/>
  <c r="W19" i="44"/>
  <c r="L8" i="45" s="1"/>
  <c r="V19" i="44"/>
  <c r="K8" i="45" s="1"/>
  <c r="T19" i="44"/>
  <c r="S19" i="44"/>
  <c r="R19" i="44"/>
  <c r="G8" i="45" s="1"/>
  <c r="O19" i="44"/>
  <c r="N19" i="44"/>
  <c r="M19" i="44"/>
  <c r="K19" i="44"/>
  <c r="J19" i="44"/>
  <c r="AI18" i="44"/>
  <c r="AG18" i="44"/>
  <c r="AC18" i="44"/>
  <c r="Y18" i="44"/>
  <c r="U18" i="44"/>
  <c r="AH18" i="44" s="1"/>
  <c r="AH17" i="44"/>
  <c r="AG17" i="44"/>
  <c r="AC17" i="44"/>
  <c r="Y17" i="44"/>
  <c r="U17" i="44"/>
  <c r="AG16" i="44"/>
  <c r="AH16" i="44" s="1"/>
  <c r="AC16" i="44"/>
  <c r="Y16" i="44"/>
  <c r="U16" i="44"/>
  <c r="AG15" i="44"/>
  <c r="AC15" i="44"/>
  <c r="AH15" i="44" s="1"/>
  <c r="Y15" i="44"/>
  <c r="U15" i="44"/>
  <c r="AG14" i="44"/>
  <c r="AC14" i="44"/>
  <c r="Y14" i="44"/>
  <c r="AH14" i="44" s="1"/>
  <c r="U14" i="44"/>
  <c r="AG13" i="44"/>
  <c r="AC13" i="44"/>
  <c r="AC19" i="44" s="1"/>
  <c r="Y13" i="44"/>
  <c r="U13" i="44"/>
  <c r="AH13" i="44" s="1"/>
  <c r="AG12" i="44"/>
  <c r="AC12" i="44"/>
  <c r="Y12" i="44"/>
  <c r="U12" i="44"/>
  <c r="AH12" i="44" s="1"/>
  <c r="AG11" i="44"/>
  <c r="AC11" i="44"/>
  <c r="Y11" i="44"/>
  <c r="U11" i="44"/>
  <c r="AG10" i="44"/>
  <c r="AC10" i="44"/>
  <c r="Y10" i="44"/>
  <c r="U10" i="44"/>
  <c r="AH10" i="44" s="1"/>
  <c r="AI9" i="44"/>
  <c r="AH9" i="44"/>
  <c r="AG9" i="44"/>
  <c r="AC9" i="44"/>
  <c r="Y9" i="44"/>
  <c r="Y19" i="44" s="1"/>
  <c r="U9" i="44"/>
  <c r="A3" i="44"/>
  <c r="A3" i="45" s="1"/>
  <c r="C18" i="43"/>
  <c r="B18" i="43"/>
  <c r="Y17" i="43"/>
  <c r="X17" i="43"/>
  <c r="A5" i="43"/>
  <c r="A25" i="43" s="1"/>
  <c r="A204" i="42"/>
  <c r="U24" i="43"/>
  <c r="T24" i="43"/>
  <c r="S24" i="43"/>
  <c r="Q24" i="43"/>
  <c r="P24" i="43"/>
  <c r="O24" i="43"/>
  <c r="M24" i="43"/>
  <c r="L24" i="43"/>
  <c r="K24" i="43"/>
  <c r="I24" i="43"/>
  <c r="H24" i="43"/>
  <c r="G24" i="43"/>
  <c r="O203" i="42"/>
  <c r="F24" i="43" s="1"/>
  <c r="N203" i="42"/>
  <c r="E24" i="43" s="1"/>
  <c r="M203" i="42"/>
  <c r="D24" i="43" s="1"/>
  <c r="C24" i="43"/>
  <c r="J203" i="42"/>
  <c r="B24" i="43" s="1"/>
  <c r="AG201" i="42"/>
  <c r="V24" i="43" s="1"/>
  <c r="AC201" i="42"/>
  <c r="R24" i="43" s="1"/>
  <c r="Y201" i="42"/>
  <c r="U201" i="42"/>
  <c r="AF199" i="42"/>
  <c r="U23" i="43" s="1"/>
  <c r="AE199" i="42"/>
  <c r="T23" i="43" s="1"/>
  <c r="AD199" i="42"/>
  <c r="S23" i="43" s="1"/>
  <c r="AB199" i="42"/>
  <c r="Q23" i="43" s="1"/>
  <c r="AA199" i="42"/>
  <c r="P23" i="43" s="1"/>
  <c r="Z199" i="42"/>
  <c r="O23" i="43" s="1"/>
  <c r="X199" i="42"/>
  <c r="M23" i="43" s="1"/>
  <c r="W199" i="42"/>
  <c r="L23" i="43" s="1"/>
  <c r="V199" i="42"/>
  <c r="K23" i="43" s="1"/>
  <c r="T199" i="42"/>
  <c r="I23" i="43" s="1"/>
  <c r="S199" i="42"/>
  <c r="H23" i="43" s="1"/>
  <c r="R199" i="42"/>
  <c r="G23" i="43" s="1"/>
  <c r="O199" i="42"/>
  <c r="F23" i="43" s="1"/>
  <c r="N199" i="42"/>
  <c r="E23" i="43" s="1"/>
  <c r="M199" i="42"/>
  <c r="D23" i="43" s="1"/>
  <c r="K199" i="42"/>
  <c r="C23" i="43" s="1"/>
  <c r="J199" i="42"/>
  <c r="B23" i="43" s="1"/>
  <c r="AG198" i="42"/>
  <c r="AC198" i="42"/>
  <c r="Y198" i="42"/>
  <c r="U198" i="42"/>
  <c r="AG197" i="42"/>
  <c r="AC197" i="42"/>
  <c r="Y197" i="42"/>
  <c r="U197" i="42"/>
  <c r="AG196" i="42"/>
  <c r="AC196" i="42"/>
  <c r="Y196" i="42"/>
  <c r="U196" i="42"/>
  <c r="AG195" i="42"/>
  <c r="AC195" i="42"/>
  <c r="Y195" i="42"/>
  <c r="U195" i="42"/>
  <c r="AH195" i="42" s="1"/>
  <c r="AG194" i="42"/>
  <c r="AC194" i="42"/>
  <c r="Y194" i="42"/>
  <c r="U194" i="42"/>
  <c r="AG193" i="42"/>
  <c r="AC193" i="42"/>
  <c r="Y193" i="42"/>
  <c r="U193" i="42"/>
  <c r="AH193" i="42" s="1"/>
  <c r="AG192" i="42"/>
  <c r="AC192" i="42"/>
  <c r="Y192" i="42"/>
  <c r="U192" i="42"/>
  <c r="AG191" i="42"/>
  <c r="AC191" i="42"/>
  <c r="Y191" i="42"/>
  <c r="U191" i="42"/>
  <c r="AH191" i="42" s="1"/>
  <c r="AG190" i="42"/>
  <c r="AC190" i="42"/>
  <c r="Y190" i="42"/>
  <c r="U190" i="42"/>
  <c r="AG189" i="42"/>
  <c r="AC189" i="42"/>
  <c r="Y189" i="42"/>
  <c r="U189" i="42"/>
  <c r="AF175" i="42"/>
  <c r="U21" i="43" s="1"/>
  <c r="AE175" i="42"/>
  <c r="T21" i="43" s="1"/>
  <c r="AD175" i="42"/>
  <c r="S21" i="43" s="1"/>
  <c r="AB175" i="42"/>
  <c r="Q21" i="43" s="1"/>
  <c r="AA175" i="42"/>
  <c r="P21" i="43" s="1"/>
  <c r="Z175" i="42"/>
  <c r="O21" i="43" s="1"/>
  <c r="X175" i="42"/>
  <c r="M21" i="43" s="1"/>
  <c r="W175" i="42"/>
  <c r="L21" i="43" s="1"/>
  <c r="V175" i="42"/>
  <c r="K21" i="43" s="1"/>
  <c r="T175" i="42"/>
  <c r="I21" i="43" s="1"/>
  <c r="S175" i="42"/>
  <c r="H21" i="43" s="1"/>
  <c r="R175" i="42"/>
  <c r="G21" i="43" s="1"/>
  <c r="O175" i="42"/>
  <c r="F21" i="43" s="1"/>
  <c r="N175" i="42"/>
  <c r="E21" i="43" s="1"/>
  <c r="M175" i="42"/>
  <c r="D21" i="43" s="1"/>
  <c r="K175" i="42"/>
  <c r="C21" i="43" s="1"/>
  <c r="J175" i="42"/>
  <c r="B21" i="43" s="1"/>
  <c r="B25" i="43" s="1"/>
  <c r="AG174" i="42"/>
  <c r="AC174" i="42"/>
  <c r="Y174" i="42"/>
  <c r="U174" i="42"/>
  <c r="AG173" i="42"/>
  <c r="AC173" i="42"/>
  <c r="Y173" i="42"/>
  <c r="U173" i="42"/>
  <c r="AG172" i="42"/>
  <c r="AC172" i="42"/>
  <c r="Y172" i="42"/>
  <c r="U172" i="42"/>
  <c r="AG171" i="42"/>
  <c r="AC171" i="42"/>
  <c r="Y171" i="42"/>
  <c r="U171" i="42"/>
  <c r="AG170" i="42"/>
  <c r="AC170" i="42"/>
  <c r="Y170" i="42"/>
  <c r="U170" i="42"/>
  <c r="AG169" i="42"/>
  <c r="AC169" i="42"/>
  <c r="Y169" i="42"/>
  <c r="U169" i="42"/>
  <c r="AG168" i="42"/>
  <c r="AC168" i="42"/>
  <c r="Y168" i="42"/>
  <c r="U168" i="42"/>
  <c r="AG167" i="42"/>
  <c r="AC167" i="42"/>
  <c r="Y167" i="42"/>
  <c r="U167" i="42"/>
  <c r="AG166" i="42"/>
  <c r="AC166" i="42"/>
  <c r="Y166" i="42"/>
  <c r="U166" i="42"/>
  <c r="AG165" i="42"/>
  <c r="AC165" i="42"/>
  <c r="Y165" i="42"/>
  <c r="U165" i="42"/>
  <c r="AF163" i="42"/>
  <c r="U20" i="43" s="1"/>
  <c r="AE163" i="42"/>
  <c r="T20" i="43" s="1"/>
  <c r="AD163" i="42"/>
  <c r="S20" i="43" s="1"/>
  <c r="AB163" i="42"/>
  <c r="Q20" i="43" s="1"/>
  <c r="AA163" i="42"/>
  <c r="P20" i="43" s="1"/>
  <c r="Z163" i="42"/>
  <c r="O20" i="43" s="1"/>
  <c r="X163" i="42"/>
  <c r="M20" i="43" s="1"/>
  <c r="W163" i="42"/>
  <c r="L20" i="43" s="1"/>
  <c r="V163" i="42"/>
  <c r="K20" i="43" s="1"/>
  <c r="T163" i="42"/>
  <c r="I20" i="43" s="1"/>
  <c r="S163" i="42"/>
  <c r="H20" i="43" s="1"/>
  <c r="R163" i="42"/>
  <c r="G20" i="43" s="1"/>
  <c r="O163" i="42"/>
  <c r="F20" i="43" s="1"/>
  <c r="N163" i="42"/>
  <c r="E20" i="43" s="1"/>
  <c r="M163" i="42"/>
  <c r="D20" i="43" s="1"/>
  <c r="K163" i="42"/>
  <c r="C20" i="43" s="1"/>
  <c r="J163" i="42"/>
  <c r="B20" i="43" s="1"/>
  <c r="AG162" i="42"/>
  <c r="AC162" i="42"/>
  <c r="Y162" i="42"/>
  <c r="U162" i="42"/>
  <c r="AG161" i="42"/>
  <c r="AC161" i="42"/>
  <c r="Y161" i="42"/>
  <c r="U161" i="42"/>
  <c r="AG160" i="42"/>
  <c r="AC160" i="42"/>
  <c r="Y160" i="42"/>
  <c r="U160" i="42"/>
  <c r="AG159" i="42"/>
  <c r="AC159" i="42"/>
  <c r="Y159" i="42"/>
  <c r="U159" i="42"/>
  <c r="AG158" i="42"/>
  <c r="AC158" i="42"/>
  <c r="Y158" i="42"/>
  <c r="U158" i="42"/>
  <c r="AG157" i="42"/>
  <c r="AC157" i="42"/>
  <c r="Y157" i="42"/>
  <c r="U157" i="42"/>
  <c r="AG156" i="42"/>
  <c r="AC156" i="42"/>
  <c r="Y156" i="42"/>
  <c r="U156" i="42"/>
  <c r="AG155" i="42"/>
  <c r="AC155" i="42"/>
  <c r="Y155" i="42"/>
  <c r="U155" i="42"/>
  <c r="AG154" i="42"/>
  <c r="AC154" i="42"/>
  <c r="Y154" i="42"/>
  <c r="U154" i="42"/>
  <c r="AG153" i="42"/>
  <c r="AC153" i="42"/>
  <c r="Y153" i="42"/>
  <c r="U153" i="42"/>
  <c r="AF151" i="42"/>
  <c r="U19" i="43" s="1"/>
  <c r="AE151" i="42"/>
  <c r="T19" i="43" s="1"/>
  <c r="AD151" i="42"/>
  <c r="S19" i="43" s="1"/>
  <c r="AB151" i="42"/>
  <c r="Q19" i="43" s="1"/>
  <c r="AA151" i="42"/>
  <c r="P19" i="43" s="1"/>
  <c r="Z151" i="42"/>
  <c r="O19" i="43" s="1"/>
  <c r="X151" i="42"/>
  <c r="M19" i="43" s="1"/>
  <c r="W151" i="42"/>
  <c r="L19" i="43" s="1"/>
  <c r="V151" i="42"/>
  <c r="K19" i="43" s="1"/>
  <c r="T151" i="42"/>
  <c r="I19" i="43" s="1"/>
  <c r="S151" i="42"/>
  <c r="H19" i="43" s="1"/>
  <c r="R151" i="42"/>
  <c r="G19" i="43" s="1"/>
  <c r="O151" i="42"/>
  <c r="F19" i="43" s="1"/>
  <c r="N151" i="42"/>
  <c r="E19" i="43" s="1"/>
  <c r="M151" i="42"/>
  <c r="D19" i="43" s="1"/>
  <c r="K151" i="42"/>
  <c r="C19" i="43" s="1"/>
  <c r="J151" i="42"/>
  <c r="B19" i="43" s="1"/>
  <c r="AG150" i="42"/>
  <c r="AC150" i="42"/>
  <c r="Y150" i="42"/>
  <c r="U150" i="42"/>
  <c r="AG149" i="42"/>
  <c r="AC149" i="42"/>
  <c r="Y149" i="42"/>
  <c r="U149" i="42"/>
  <c r="AG148" i="42"/>
  <c r="AC148" i="42"/>
  <c r="Y148" i="42"/>
  <c r="U148" i="42"/>
  <c r="AG147" i="42"/>
  <c r="AC147" i="42"/>
  <c r="Y147" i="42"/>
  <c r="U147" i="42"/>
  <c r="AG146" i="42"/>
  <c r="AC146" i="42"/>
  <c r="Y146" i="42"/>
  <c r="U146" i="42"/>
  <c r="AG145" i="42"/>
  <c r="AC145" i="42"/>
  <c r="Y145" i="42"/>
  <c r="U145" i="42"/>
  <c r="AG144" i="42"/>
  <c r="AC144" i="42"/>
  <c r="Y144" i="42"/>
  <c r="U144" i="42"/>
  <c r="AG143" i="42"/>
  <c r="AC143" i="42"/>
  <c r="Y143" i="42"/>
  <c r="U143" i="42"/>
  <c r="AG142" i="42"/>
  <c r="AC142" i="42"/>
  <c r="Y142" i="42"/>
  <c r="U142" i="42"/>
  <c r="AG141" i="42"/>
  <c r="AC141" i="42"/>
  <c r="AC151" i="42" s="1"/>
  <c r="R19" i="43" s="1"/>
  <c r="Y141" i="42"/>
  <c r="U141" i="42"/>
  <c r="AF139" i="42"/>
  <c r="U18" i="43" s="1"/>
  <c r="AE139" i="42"/>
  <c r="T18" i="43" s="1"/>
  <c r="AD139" i="42"/>
  <c r="S18" i="43" s="1"/>
  <c r="AB139" i="42"/>
  <c r="Q18" i="43" s="1"/>
  <c r="AA139" i="42"/>
  <c r="P18" i="43" s="1"/>
  <c r="Z139" i="42"/>
  <c r="O18" i="43" s="1"/>
  <c r="X139" i="42"/>
  <c r="M18" i="43" s="1"/>
  <c r="W139" i="42"/>
  <c r="L18" i="43" s="1"/>
  <c r="V139" i="42"/>
  <c r="K18" i="43" s="1"/>
  <c r="T139" i="42"/>
  <c r="I18" i="43" s="1"/>
  <c r="S139" i="42"/>
  <c r="H18" i="43" s="1"/>
  <c r="R139" i="42"/>
  <c r="G18" i="43" s="1"/>
  <c r="O139" i="42"/>
  <c r="F18" i="43" s="1"/>
  <c r="N139" i="42"/>
  <c r="E18" i="43" s="1"/>
  <c r="M139" i="42"/>
  <c r="D18" i="43" s="1"/>
  <c r="AG138" i="42"/>
  <c r="AC138" i="42"/>
  <c r="Y138" i="42"/>
  <c r="U138" i="42"/>
  <c r="AG137" i="42"/>
  <c r="AC137" i="42"/>
  <c r="Y137" i="42"/>
  <c r="U137" i="42"/>
  <c r="AG136" i="42"/>
  <c r="AC136" i="42"/>
  <c r="Y136" i="42"/>
  <c r="U136" i="42"/>
  <c r="AG135" i="42"/>
  <c r="AC135" i="42"/>
  <c r="Y135" i="42"/>
  <c r="U135" i="42"/>
  <c r="AG134" i="42"/>
  <c r="AC134" i="42"/>
  <c r="Y134" i="42"/>
  <c r="U134" i="42"/>
  <c r="AG133" i="42"/>
  <c r="AC133" i="42"/>
  <c r="Y133" i="42"/>
  <c r="U133" i="42"/>
  <c r="AG132" i="42"/>
  <c r="AC132" i="42"/>
  <c r="Y132" i="42"/>
  <c r="U132" i="42"/>
  <c r="AG131" i="42"/>
  <c r="AC131" i="42"/>
  <c r="Y131" i="42"/>
  <c r="U131" i="42"/>
  <c r="AG130" i="42"/>
  <c r="AC130" i="42"/>
  <c r="Y130" i="42"/>
  <c r="U130" i="42"/>
  <c r="AG129" i="42"/>
  <c r="AC129" i="42"/>
  <c r="AC139" i="42" s="1"/>
  <c r="R18" i="43" s="1"/>
  <c r="Y129" i="42"/>
  <c r="U129" i="42"/>
  <c r="AH129" i="42" s="1"/>
  <c r="AF127" i="42"/>
  <c r="U17" i="43" s="1"/>
  <c r="AE127" i="42"/>
  <c r="T17" i="43" s="1"/>
  <c r="AD127" i="42"/>
  <c r="S17" i="43" s="1"/>
  <c r="AB127" i="42"/>
  <c r="Q17" i="43" s="1"/>
  <c r="AA127" i="42"/>
  <c r="P17" i="43" s="1"/>
  <c r="Z127" i="42"/>
  <c r="O17" i="43" s="1"/>
  <c r="X127" i="42"/>
  <c r="M17" i="43" s="1"/>
  <c r="W127" i="42"/>
  <c r="L17" i="43" s="1"/>
  <c r="V127" i="42"/>
  <c r="K17" i="43" s="1"/>
  <c r="T127" i="42"/>
  <c r="I17" i="43" s="1"/>
  <c r="S127" i="42"/>
  <c r="H17" i="43" s="1"/>
  <c r="R127" i="42"/>
  <c r="G17" i="43" s="1"/>
  <c r="O127" i="42"/>
  <c r="F17" i="43" s="1"/>
  <c r="N127" i="42"/>
  <c r="E17" i="43" s="1"/>
  <c r="M127" i="42"/>
  <c r="D17" i="43" s="1"/>
  <c r="K127" i="42"/>
  <c r="C17" i="43" s="1"/>
  <c r="J127" i="42"/>
  <c r="B17" i="43" s="1"/>
  <c r="AG126" i="42"/>
  <c r="AC126" i="42"/>
  <c r="Y126" i="42"/>
  <c r="U126" i="42"/>
  <c r="AG125" i="42"/>
  <c r="AC125" i="42"/>
  <c r="Y125" i="42"/>
  <c r="U125" i="42"/>
  <c r="AG124" i="42"/>
  <c r="AC124" i="42"/>
  <c r="Y124" i="42"/>
  <c r="U124" i="42"/>
  <c r="AG123" i="42"/>
  <c r="AC123" i="42"/>
  <c r="Y123" i="42"/>
  <c r="U123" i="42"/>
  <c r="AG122" i="42"/>
  <c r="AC122" i="42"/>
  <c r="Y122" i="42"/>
  <c r="U122" i="42"/>
  <c r="AG121" i="42"/>
  <c r="AC121" i="42"/>
  <c r="Y121" i="42"/>
  <c r="U121" i="42"/>
  <c r="AG120" i="42"/>
  <c r="AC120" i="42"/>
  <c r="Y120" i="42"/>
  <c r="U120" i="42"/>
  <c r="AG119" i="42"/>
  <c r="AC119" i="42"/>
  <c r="Y119" i="42"/>
  <c r="U119" i="42"/>
  <c r="AG118" i="42"/>
  <c r="AC118" i="42"/>
  <c r="Y118" i="42"/>
  <c r="U118" i="42"/>
  <c r="AG117" i="42"/>
  <c r="AC117" i="42"/>
  <c r="AC127" i="42" s="1"/>
  <c r="R17" i="43" s="1"/>
  <c r="Y117" i="42"/>
  <c r="U117" i="42"/>
  <c r="AF115" i="42"/>
  <c r="U16" i="43" s="1"/>
  <c r="AE115" i="42"/>
  <c r="T16" i="43" s="1"/>
  <c r="AD115" i="42"/>
  <c r="S16" i="43" s="1"/>
  <c r="AB115" i="42"/>
  <c r="Q16" i="43" s="1"/>
  <c r="AA115" i="42"/>
  <c r="P16" i="43" s="1"/>
  <c r="Z115" i="42"/>
  <c r="O16" i="43" s="1"/>
  <c r="X115" i="42"/>
  <c r="M16" i="43" s="1"/>
  <c r="W115" i="42"/>
  <c r="L16" i="43" s="1"/>
  <c r="V115" i="42"/>
  <c r="K16" i="43" s="1"/>
  <c r="T115" i="42"/>
  <c r="I16" i="43" s="1"/>
  <c r="S115" i="42"/>
  <c r="H16" i="43" s="1"/>
  <c r="R115" i="42"/>
  <c r="G16" i="43" s="1"/>
  <c r="O115" i="42"/>
  <c r="F16" i="43" s="1"/>
  <c r="N115" i="42"/>
  <c r="E16" i="43" s="1"/>
  <c r="M115" i="42"/>
  <c r="D16" i="43" s="1"/>
  <c r="K115" i="42"/>
  <c r="C16" i="43" s="1"/>
  <c r="J115" i="42"/>
  <c r="B16" i="43" s="1"/>
  <c r="AG114" i="42"/>
  <c r="AC114" i="42"/>
  <c r="Y114" i="42"/>
  <c r="U114" i="42"/>
  <c r="AG113" i="42"/>
  <c r="AC113" i="42"/>
  <c r="Y113" i="42"/>
  <c r="U113" i="42"/>
  <c r="AG112" i="42"/>
  <c r="AC112" i="42"/>
  <c r="Y112" i="42"/>
  <c r="U112" i="42"/>
  <c r="AG111" i="42"/>
  <c r="AC111" i="42"/>
  <c r="Y111" i="42"/>
  <c r="U111" i="42"/>
  <c r="AG110" i="42"/>
  <c r="AC110" i="42"/>
  <c r="Y110" i="42"/>
  <c r="U110" i="42"/>
  <c r="AG109" i="42"/>
  <c r="AC109" i="42"/>
  <c r="Y109" i="42"/>
  <c r="U109" i="42"/>
  <c r="AG108" i="42"/>
  <c r="AC108" i="42"/>
  <c r="Y108" i="42"/>
  <c r="U108" i="42"/>
  <c r="AG107" i="42"/>
  <c r="AC107" i="42"/>
  <c r="Y107" i="42"/>
  <c r="U107" i="42"/>
  <c r="AG106" i="42"/>
  <c r="AC106" i="42"/>
  <c r="Y106" i="42"/>
  <c r="U106" i="42"/>
  <c r="AG105" i="42"/>
  <c r="AC105" i="42"/>
  <c r="Y105" i="42"/>
  <c r="U105" i="42"/>
  <c r="AF103" i="42"/>
  <c r="U15" i="43" s="1"/>
  <c r="AE103" i="42"/>
  <c r="T15" i="43" s="1"/>
  <c r="AD103" i="42"/>
  <c r="S15" i="43" s="1"/>
  <c r="AB103" i="42"/>
  <c r="Q15" i="43" s="1"/>
  <c r="AA103" i="42"/>
  <c r="P15" i="43" s="1"/>
  <c r="Z103" i="42"/>
  <c r="O15" i="43" s="1"/>
  <c r="X103" i="42"/>
  <c r="M15" i="43" s="1"/>
  <c r="W103" i="42"/>
  <c r="L15" i="43" s="1"/>
  <c r="V103" i="42"/>
  <c r="K15" i="43" s="1"/>
  <c r="T103" i="42"/>
  <c r="I15" i="43" s="1"/>
  <c r="S103" i="42"/>
  <c r="H15" i="43" s="1"/>
  <c r="R103" i="42"/>
  <c r="G15" i="43" s="1"/>
  <c r="O103" i="42"/>
  <c r="F15" i="43" s="1"/>
  <c r="N103" i="42"/>
  <c r="E15" i="43" s="1"/>
  <c r="M103" i="42"/>
  <c r="D15" i="43" s="1"/>
  <c r="K103" i="42"/>
  <c r="C15" i="43" s="1"/>
  <c r="J103" i="42"/>
  <c r="B15" i="43" s="1"/>
  <c r="AG102" i="42"/>
  <c r="AC102" i="42"/>
  <c r="Y102" i="42"/>
  <c r="U102" i="42"/>
  <c r="AG101" i="42"/>
  <c r="AC101" i="42"/>
  <c r="Y101" i="42"/>
  <c r="U101" i="42"/>
  <c r="AG100" i="42"/>
  <c r="AC100" i="42"/>
  <c r="Y100" i="42"/>
  <c r="U100" i="42"/>
  <c r="AG99" i="42"/>
  <c r="AC99" i="42"/>
  <c r="Y99" i="42"/>
  <c r="U99" i="42"/>
  <c r="AG98" i="42"/>
  <c r="AC98" i="42"/>
  <c r="Y98" i="42"/>
  <c r="U98" i="42"/>
  <c r="AG97" i="42"/>
  <c r="AC97" i="42"/>
  <c r="Y97" i="42"/>
  <c r="U97" i="42"/>
  <c r="AG96" i="42"/>
  <c r="AC96" i="42"/>
  <c r="Y96" i="42"/>
  <c r="U96" i="42"/>
  <c r="AG95" i="42"/>
  <c r="AC95" i="42"/>
  <c r="Y95" i="42"/>
  <c r="U95" i="42"/>
  <c r="AG94" i="42"/>
  <c r="AC94" i="42"/>
  <c r="Y94" i="42"/>
  <c r="U94" i="42"/>
  <c r="AG93" i="42"/>
  <c r="AC93" i="42"/>
  <c r="Y93" i="42"/>
  <c r="U93" i="42"/>
  <c r="AF91" i="42"/>
  <c r="U14" i="43" s="1"/>
  <c r="AE91" i="42"/>
  <c r="T14" i="43" s="1"/>
  <c r="AD91" i="42"/>
  <c r="S14" i="43" s="1"/>
  <c r="AB91" i="42"/>
  <c r="Q14" i="43" s="1"/>
  <c r="AA91" i="42"/>
  <c r="P14" i="43" s="1"/>
  <c r="Z91" i="42"/>
  <c r="O14" i="43" s="1"/>
  <c r="X91" i="42"/>
  <c r="M14" i="43" s="1"/>
  <c r="W91" i="42"/>
  <c r="L14" i="43" s="1"/>
  <c r="V91" i="42"/>
  <c r="K14" i="43" s="1"/>
  <c r="T91" i="42"/>
  <c r="I14" i="43" s="1"/>
  <c r="S91" i="42"/>
  <c r="H14" i="43" s="1"/>
  <c r="R91" i="42"/>
  <c r="G14" i="43" s="1"/>
  <c r="O91" i="42"/>
  <c r="F14" i="43" s="1"/>
  <c r="N91" i="42"/>
  <c r="E14" i="43" s="1"/>
  <c r="M91" i="42"/>
  <c r="D14" i="43" s="1"/>
  <c r="K91" i="42"/>
  <c r="C14" i="43" s="1"/>
  <c r="J91" i="42"/>
  <c r="B14" i="43" s="1"/>
  <c r="AG90" i="42"/>
  <c r="AC90" i="42"/>
  <c r="Y90" i="42"/>
  <c r="U90" i="42"/>
  <c r="AG89" i="42"/>
  <c r="AC89" i="42"/>
  <c r="Y89" i="42"/>
  <c r="U89" i="42"/>
  <c r="AG88" i="42"/>
  <c r="AC88" i="42"/>
  <c r="Y88" i="42"/>
  <c r="U88" i="42"/>
  <c r="AG87" i="42"/>
  <c r="AC87" i="42"/>
  <c r="Y87" i="42"/>
  <c r="U87" i="42"/>
  <c r="AG86" i="42"/>
  <c r="AC86" i="42"/>
  <c r="Y86" i="42"/>
  <c r="U86" i="42"/>
  <c r="AG85" i="42"/>
  <c r="AC85" i="42"/>
  <c r="Y85" i="42"/>
  <c r="U85" i="42"/>
  <c r="AG84" i="42"/>
  <c r="AC84" i="42"/>
  <c r="Y84" i="42"/>
  <c r="U84" i="42"/>
  <c r="AG83" i="42"/>
  <c r="AC83" i="42"/>
  <c r="Y83" i="42"/>
  <c r="U83" i="42"/>
  <c r="AG82" i="42"/>
  <c r="AC82" i="42"/>
  <c r="Y82" i="42"/>
  <c r="U82" i="42"/>
  <c r="AG81" i="42"/>
  <c r="AC81" i="42"/>
  <c r="Y81" i="42"/>
  <c r="U81" i="42"/>
  <c r="AF79" i="42"/>
  <c r="U13" i="43" s="1"/>
  <c r="AE79" i="42"/>
  <c r="T13" i="43" s="1"/>
  <c r="AD79" i="42"/>
  <c r="S13" i="43" s="1"/>
  <c r="AB79" i="42"/>
  <c r="Q13" i="43" s="1"/>
  <c r="AA79" i="42"/>
  <c r="P13" i="43" s="1"/>
  <c r="Z79" i="42"/>
  <c r="O13" i="43" s="1"/>
  <c r="X79" i="42"/>
  <c r="M13" i="43" s="1"/>
  <c r="W79" i="42"/>
  <c r="L13" i="43" s="1"/>
  <c r="V79" i="42"/>
  <c r="K13" i="43" s="1"/>
  <c r="T79" i="42"/>
  <c r="I13" i="43" s="1"/>
  <c r="S79" i="42"/>
  <c r="H13" i="43" s="1"/>
  <c r="R79" i="42"/>
  <c r="G13" i="43" s="1"/>
  <c r="O79" i="42"/>
  <c r="F13" i="43" s="1"/>
  <c r="N79" i="42"/>
  <c r="E13" i="43" s="1"/>
  <c r="M79" i="42"/>
  <c r="D13" i="43" s="1"/>
  <c r="K79" i="42"/>
  <c r="C13" i="43" s="1"/>
  <c r="J79" i="42"/>
  <c r="B13" i="43" s="1"/>
  <c r="AG78" i="42"/>
  <c r="AC78" i="42"/>
  <c r="Y78" i="42"/>
  <c r="U78" i="42"/>
  <c r="AG77" i="42"/>
  <c r="AC77" i="42"/>
  <c r="Y77" i="42"/>
  <c r="U77" i="42"/>
  <c r="AG76" i="42"/>
  <c r="AC76" i="42"/>
  <c r="Y76" i="42"/>
  <c r="U76" i="42"/>
  <c r="AG75" i="42"/>
  <c r="AC75" i="42"/>
  <c r="Y75" i="42"/>
  <c r="U75" i="42"/>
  <c r="AG74" i="42"/>
  <c r="AC74" i="42"/>
  <c r="Y74" i="42"/>
  <c r="U74" i="42"/>
  <c r="AG73" i="42"/>
  <c r="AC73" i="42"/>
  <c r="Y73" i="42"/>
  <c r="U73" i="42"/>
  <c r="AG72" i="42"/>
  <c r="AC72" i="42"/>
  <c r="Y72" i="42"/>
  <c r="U72" i="42"/>
  <c r="AG71" i="42"/>
  <c r="AC71" i="42"/>
  <c r="Y71" i="42"/>
  <c r="U71" i="42"/>
  <c r="AG70" i="42"/>
  <c r="AC70" i="42"/>
  <c r="Y70" i="42"/>
  <c r="U70" i="42"/>
  <c r="AG69" i="42"/>
  <c r="AC69" i="42"/>
  <c r="Y69" i="42"/>
  <c r="U69" i="42"/>
  <c r="AF67" i="42"/>
  <c r="U12" i="43" s="1"/>
  <c r="AE67" i="42"/>
  <c r="T12" i="43" s="1"/>
  <c r="AD67" i="42"/>
  <c r="S12" i="43" s="1"/>
  <c r="AB67" i="42"/>
  <c r="Q12" i="43" s="1"/>
  <c r="AA67" i="42"/>
  <c r="P12" i="43" s="1"/>
  <c r="Z67" i="42"/>
  <c r="O12" i="43" s="1"/>
  <c r="X67" i="42"/>
  <c r="M12" i="43" s="1"/>
  <c r="W67" i="42"/>
  <c r="L12" i="43" s="1"/>
  <c r="V67" i="42"/>
  <c r="K12" i="43" s="1"/>
  <c r="T67" i="42"/>
  <c r="I12" i="43" s="1"/>
  <c r="S67" i="42"/>
  <c r="H12" i="43" s="1"/>
  <c r="R67" i="42"/>
  <c r="G12" i="43" s="1"/>
  <c r="O67" i="42"/>
  <c r="F12" i="43" s="1"/>
  <c r="N67" i="42"/>
  <c r="E12" i="43" s="1"/>
  <c r="M67" i="42"/>
  <c r="D12" i="43" s="1"/>
  <c r="K67" i="42"/>
  <c r="C12" i="43" s="1"/>
  <c r="J67" i="42"/>
  <c r="B12" i="43" s="1"/>
  <c r="AG66" i="42"/>
  <c r="AC66" i="42"/>
  <c r="Y66" i="42"/>
  <c r="U66" i="42"/>
  <c r="AG65" i="42"/>
  <c r="AC65" i="42"/>
  <c r="Y65" i="42"/>
  <c r="U65" i="42"/>
  <c r="AG64" i="42"/>
  <c r="AC64" i="42"/>
  <c r="Y64" i="42"/>
  <c r="U64" i="42"/>
  <c r="AG63" i="42"/>
  <c r="AC63" i="42"/>
  <c r="Y63" i="42"/>
  <c r="U63" i="42"/>
  <c r="AG62" i="42"/>
  <c r="AC62" i="42"/>
  <c r="Y62" i="42"/>
  <c r="U62" i="42"/>
  <c r="AG61" i="42"/>
  <c r="AC61" i="42"/>
  <c r="Y61" i="42"/>
  <c r="U61" i="42"/>
  <c r="AG60" i="42"/>
  <c r="AC60" i="42"/>
  <c r="Y60" i="42"/>
  <c r="U60" i="42"/>
  <c r="AG59" i="42"/>
  <c r="AC59" i="42"/>
  <c r="Y59" i="42"/>
  <c r="U59" i="42"/>
  <c r="AG58" i="42"/>
  <c r="AC58" i="42"/>
  <c r="Y58" i="42"/>
  <c r="U58" i="42"/>
  <c r="AG57" i="42"/>
  <c r="AC57" i="42"/>
  <c r="Y57" i="42"/>
  <c r="Y67" i="42" s="1"/>
  <c r="N12" i="43" s="1"/>
  <c r="U57" i="42"/>
  <c r="AH57" i="42" s="1"/>
  <c r="AF55" i="42"/>
  <c r="U11" i="43" s="1"/>
  <c r="AE55" i="42"/>
  <c r="T11" i="43" s="1"/>
  <c r="AD55" i="42"/>
  <c r="S11" i="43" s="1"/>
  <c r="AB55" i="42"/>
  <c r="Q11" i="43" s="1"/>
  <c r="AA55" i="42"/>
  <c r="P11" i="43" s="1"/>
  <c r="Z55" i="42"/>
  <c r="O11" i="43" s="1"/>
  <c r="X55" i="42"/>
  <c r="M11" i="43" s="1"/>
  <c r="W55" i="42"/>
  <c r="L11" i="43" s="1"/>
  <c r="V55" i="42"/>
  <c r="K11" i="43" s="1"/>
  <c r="T55" i="42"/>
  <c r="I11" i="43" s="1"/>
  <c r="S55" i="42"/>
  <c r="H11" i="43" s="1"/>
  <c r="R55" i="42"/>
  <c r="G11" i="43" s="1"/>
  <c r="O55" i="42"/>
  <c r="F11" i="43" s="1"/>
  <c r="N55" i="42"/>
  <c r="E11" i="43" s="1"/>
  <c r="M55" i="42"/>
  <c r="D11" i="43" s="1"/>
  <c r="K55" i="42"/>
  <c r="C11" i="43" s="1"/>
  <c r="J55" i="42"/>
  <c r="B11" i="43" s="1"/>
  <c r="AG54" i="42"/>
  <c r="AC54" i="42"/>
  <c r="Y54" i="42"/>
  <c r="U54" i="42"/>
  <c r="AG53" i="42"/>
  <c r="AC53" i="42"/>
  <c r="Y53" i="42"/>
  <c r="U53" i="42"/>
  <c r="AG52" i="42"/>
  <c r="AC52" i="42"/>
  <c r="Y52" i="42"/>
  <c r="U52" i="42"/>
  <c r="AG51" i="42"/>
  <c r="AC51" i="42"/>
  <c r="Y51" i="42"/>
  <c r="U51" i="42"/>
  <c r="AG50" i="42"/>
  <c r="AC50" i="42"/>
  <c r="Y50" i="42"/>
  <c r="U50" i="42"/>
  <c r="AG49" i="42"/>
  <c r="AC49" i="42"/>
  <c r="Y49" i="42"/>
  <c r="U49" i="42"/>
  <c r="AG48" i="42"/>
  <c r="AC48" i="42"/>
  <c r="Y48" i="42"/>
  <c r="U48" i="42"/>
  <c r="AG47" i="42"/>
  <c r="AC47" i="42"/>
  <c r="Y47" i="42"/>
  <c r="U47" i="42"/>
  <c r="AG46" i="42"/>
  <c r="AC46" i="42"/>
  <c r="Y46" i="42"/>
  <c r="U46" i="42"/>
  <c r="AG45" i="42"/>
  <c r="AC45" i="42"/>
  <c r="Y45" i="42"/>
  <c r="U45" i="42"/>
  <c r="AF43" i="42"/>
  <c r="U10" i="43" s="1"/>
  <c r="AE43" i="42"/>
  <c r="T10" i="43" s="1"/>
  <c r="AD43" i="42"/>
  <c r="S10" i="43" s="1"/>
  <c r="AB43" i="42"/>
  <c r="Q10" i="43" s="1"/>
  <c r="AA43" i="42"/>
  <c r="P10" i="43" s="1"/>
  <c r="Z43" i="42"/>
  <c r="O10" i="43" s="1"/>
  <c r="X43" i="42"/>
  <c r="M10" i="43" s="1"/>
  <c r="W43" i="42"/>
  <c r="L10" i="43" s="1"/>
  <c r="V43" i="42"/>
  <c r="K10" i="43" s="1"/>
  <c r="T43" i="42"/>
  <c r="I10" i="43" s="1"/>
  <c r="S43" i="42"/>
  <c r="H10" i="43" s="1"/>
  <c r="R43" i="42"/>
  <c r="G10" i="43" s="1"/>
  <c r="O43" i="42"/>
  <c r="F10" i="43" s="1"/>
  <c r="N43" i="42"/>
  <c r="E10" i="43" s="1"/>
  <c r="M43" i="42"/>
  <c r="D10" i="43" s="1"/>
  <c r="K43" i="42"/>
  <c r="C10" i="43" s="1"/>
  <c r="B10" i="43"/>
  <c r="AG42" i="42"/>
  <c r="AC42" i="42"/>
  <c r="Y42" i="42"/>
  <c r="U42" i="42"/>
  <c r="AG41" i="42"/>
  <c r="AC41" i="42"/>
  <c r="Y41" i="42"/>
  <c r="U41" i="42"/>
  <c r="AG40" i="42"/>
  <c r="AC40" i="42"/>
  <c r="Y40" i="42"/>
  <c r="U40" i="42"/>
  <c r="AG39" i="42"/>
  <c r="AC39" i="42"/>
  <c r="Y39" i="42"/>
  <c r="U39" i="42"/>
  <c r="AG38" i="42"/>
  <c r="AC38" i="42"/>
  <c r="Y38" i="42"/>
  <c r="U38" i="42"/>
  <c r="AG37" i="42"/>
  <c r="AC37" i="42"/>
  <c r="Y37" i="42"/>
  <c r="U37" i="42"/>
  <c r="AG36" i="42"/>
  <c r="AC36" i="42"/>
  <c r="Y36" i="42"/>
  <c r="U36" i="42"/>
  <c r="AG35" i="42"/>
  <c r="AC35" i="42"/>
  <c r="Y35" i="42"/>
  <c r="U35" i="42"/>
  <c r="AG34" i="42"/>
  <c r="AC34" i="42"/>
  <c r="Y34" i="42"/>
  <c r="U34" i="42"/>
  <c r="AG33" i="42"/>
  <c r="AC33" i="42"/>
  <c r="Y33" i="42"/>
  <c r="U33" i="42"/>
  <c r="AF31" i="42"/>
  <c r="U9" i="43" s="1"/>
  <c r="AE31" i="42"/>
  <c r="T9" i="43" s="1"/>
  <c r="AD31" i="42"/>
  <c r="S9" i="43" s="1"/>
  <c r="AB31" i="42"/>
  <c r="Q9" i="43" s="1"/>
  <c r="AA31" i="42"/>
  <c r="P9" i="43" s="1"/>
  <c r="Z31" i="42"/>
  <c r="O9" i="43" s="1"/>
  <c r="X31" i="42"/>
  <c r="M9" i="43" s="1"/>
  <c r="W31" i="42"/>
  <c r="L9" i="43" s="1"/>
  <c r="V31" i="42"/>
  <c r="K9" i="43" s="1"/>
  <c r="T31" i="42"/>
  <c r="I9" i="43" s="1"/>
  <c r="S31" i="42"/>
  <c r="H9" i="43" s="1"/>
  <c r="R31" i="42"/>
  <c r="G9" i="43" s="1"/>
  <c r="O31" i="42"/>
  <c r="F9" i="43" s="1"/>
  <c r="N31" i="42"/>
  <c r="E9" i="43" s="1"/>
  <c r="M31" i="42"/>
  <c r="D9" i="43" s="1"/>
  <c r="K31" i="42"/>
  <c r="C9" i="43" s="1"/>
  <c r="B9" i="43"/>
  <c r="AG30" i="42"/>
  <c r="AC30" i="42"/>
  <c r="Y30" i="42"/>
  <c r="U30" i="42"/>
  <c r="AG29" i="42"/>
  <c r="AC29" i="42"/>
  <c r="Y29" i="42"/>
  <c r="U29" i="42"/>
  <c r="AG28" i="42"/>
  <c r="AC28" i="42"/>
  <c r="Y28" i="42"/>
  <c r="U28" i="42"/>
  <c r="AG27" i="42"/>
  <c r="AC27" i="42"/>
  <c r="Y27" i="42"/>
  <c r="U27" i="42"/>
  <c r="AG26" i="42"/>
  <c r="AC26" i="42"/>
  <c r="Y26" i="42"/>
  <c r="U26" i="42"/>
  <c r="AG25" i="42"/>
  <c r="AC25" i="42"/>
  <c r="Y25" i="42"/>
  <c r="U25" i="42"/>
  <c r="AG24" i="42"/>
  <c r="AC24" i="42"/>
  <c r="Y24" i="42"/>
  <c r="U24" i="42"/>
  <c r="AG23" i="42"/>
  <c r="AC23" i="42"/>
  <c r="Y23" i="42"/>
  <c r="U23" i="42"/>
  <c r="AG22" i="42"/>
  <c r="AC22" i="42"/>
  <c r="Y22" i="42"/>
  <c r="U22" i="42"/>
  <c r="AG21" i="42"/>
  <c r="AC21" i="42"/>
  <c r="Y21" i="42"/>
  <c r="U21" i="42"/>
  <c r="U31" i="42" s="1"/>
  <c r="J9" i="43" s="1"/>
  <c r="AF19" i="42"/>
  <c r="U8" i="43" s="1"/>
  <c r="AE19" i="42"/>
  <c r="AD19" i="42"/>
  <c r="AB19" i="42"/>
  <c r="Q8" i="43" s="1"/>
  <c r="AA19" i="42"/>
  <c r="P8" i="43" s="1"/>
  <c r="Z19" i="42"/>
  <c r="X19" i="42"/>
  <c r="W19" i="42"/>
  <c r="V19" i="42"/>
  <c r="T19" i="42"/>
  <c r="S19" i="42"/>
  <c r="R19" i="42"/>
  <c r="O19" i="42"/>
  <c r="F8" i="43" s="1"/>
  <c r="N19" i="42"/>
  <c r="E8" i="43" s="1"/>
  <c r="M19" i="42"/>
  <c r="K19" i="42"/>
  <c r="C8" i="43" s="1"/>
  <c r="AG18" i="42"/>
  <c r="AC18" i="42"/>
  <c r="Y18" i="42"/>
  <c r="U18" i="42"/>
  <c r="AG17" i="42"/>
  <c r="AC17" i="42"/>
  <c r="Y17" i="42"/>
  <c r="U17" i="42"/>
  <c r="AG16" i="42"/>
  <c r="AC16" i="42"/>
  <c r="Y16" i="42"/>
  <c r="U16" i="42"/>
  <c r="AG15" i="42"/>
  <c r="AC15" i="42"/>
  <c r="Y15" i="42"/>
  <c r="U15" i="42"/>
  <c r="AG14" i="42"/>
  <c r="AC14" i="42"/>
  <c r="Y14" i="42"/>
  <c r="U14" i="42"/>
  <c r="AG13" i="42"/>
  <c r="AC13" i="42"/>
  <c r="Y13" i="42"/>
  <c r="U13" i="42"/>
  <c r="AG12" i="42"/>
  <c r="AC12" i="42"/>
  <c r="Y12" i="42"/>
  <c r="U12" i="42"/>
  <c r="AG11" i="42"/>
  <c r="AC11" i="42"/>
  <c r="Y11" i="42"/>
  <c r="U11" i="42"/>
  <c r="AG10" i="42"/>
  <c r="AC10" i="42"/>
  <c r="Y10" i="42"/>
  <c r="U10" i="42"/>
  <c r="AG9" i="42"/>
  <c r="AC9" i="42"/>
  <c r="Y9" i="42"/>
  <c r="Y19" i="42" s="1"/>
  <c r="U9" i="42"/>
  <c r="A3" i="42"/>
  <c r="A3" i="43" s="1"/>
  <c r="T22" i="41"/>
  <c r="S22" i="41"/>
  <c r="L22" i="41"/>
  <c r="K22" i="41"/>
  <c r="E22" i="41"/>
  <c r="D22" i="41"/>
  <c r="C22" i="41"/>
  <c r="U21" i="41"/>
  <c r="T21" i="41"/>
  <c r="S21" i="41"/>
  <c r="C21" i="41"/>
  <c r="U20" i="41"/>
  <c r="M20" i="41"/>
  <c r="K20" i="41"/>
  <c r="F20" i="41"/>
  <c r="E20" i="41"/>
  <c r="U19" i="41"/>
  <c r="S19" i="41"/>
  <c r="L19" i="41"/>
  <c r="K19" i="41"/>
  <c r="F19" i="41"/>
  <c r="E19" i="41"/>
  <c r="D19" i="41"/>
  <c r="C19" i="41"/>
  <c r="T18" i="41"/>
  <c r="M18" i="41"/>
  <c r="L18" i="41"/>
  <c r="K18" i="41"/>
  <c r="D18" i="41"/>
  <c r="C18" i="41"/>
  <c r="B18" i="41"/>
  <c r="Y17" i="41"/>
  <c r="X17" i="41"/>
  <c r="U17" i="41"/>
  <c r="M17" i="41"/>
  <c r="L17" i="41"/>
  <c r="K17" i="41"/>
  <c r="F17" i="41"/>
  <c r="E17" i="41"/>
  <c r="U16" i="41"/>
  <c r="T16" i="41"/>
  <c r="S16" i="41"/>
  <c r="K16" i="41"/>
  <c r="E16" i="41"/>
  <c r="D16" i="41"/>
  <c r="C16" i="41"/>
  <c r="L15" i="41"/>
  <c r="K15" i="41"/>
  <c r="F15" i="41"/>
  <c r="U14" i="41"/>
  <c r="D14" i="41"/>
  <c r="C14" i="41"/>
  <c r="M13" i="41"/>
  <c r="T12" i="41"/>
  <c r="S12" i="41"/>
  <c r="C12" i="41"/>
  <c r="L11" i="41"/>
  <c r="K11" i="41"/>
  <c r="F11" i="41"/>
  <c r="U10" i="41"/>
  <c r="D10" i="41"/>
  <c r="C10" i="41"/>
  <c r="M9" i="41"/>
  <c r="S8" i="41"/>
  <c r="C8" i="41"/>
  <c r="A5" i="41"/>
  <c r="A24" i="41" s="1"/>
  <c r="A192" i="40"/>
  <c r="AF191" i="40"/>
  <c r="U23" i="41" s="1"/>
  <c r="AE191" i="40"/>
  <c r="T23" i="41" s="1"/>
  <c r="AD191" i="40"/>
  <c r="S23" i="41" s="1"/>
  <c r="AB191" i="40"/>
  <c r="Q23" i="41" s="1"/>
  <c r="AA191" i="40"/>
  <c r="P23" i="41" s="1"/>
  <c r="Z191" i="40"/>
  <c r="O23" i="41" s="1"/>
  <c r="X191" i="40"/>
  <c r="M23" i="41" s="1"/>
  <c r="W191" i="40"/>
  <c r="L23" i="41" s="1"/>
  <c r="V191" i="40"/>
  <c r="K23" i="41" s="1"/>
  <c r="T191" i="40"/>
  <c r="I23" i="41" s="1"/>
  <c r="S191" i="40"/>
  <c r="H23" i="41" s="1"/>
  <c r="R191" i="40"/>
  <c r="G23" i="41" s="1"/>
  <c r="O191" i="40"/>
  <c r="F23" i="41" s="1"/>
  <c r="N191" i="40"/>
  <c r="E23" i="41" s="1"/>
  <c r="M191" i="40"/>
  <c r="D23" i="41" s="1"/>
  <c r="C23" i="41"/>
  <c r="J191" i="40"/>
  <c r="B23" i="41" s="1"/>
  <c r="AG189" i="40"/>
  <c r="AG191" i="40" s="1"/>
  <c r="V23" i="41" s="1"/>
  <c r="AC189" i="40"/>
  <c r="AC191" i="40" s="1"/>
  <c r="R23" i="41" s="1"/>
  <c r="Y189" i="40"/>
  <c r="Y191" i="40" s="1"/>
  <c r="N23" i="41" s="1"/>
  <c r="U189" i="40"/>
  <c r="U191" i="40" s="1"/>
  <c r="J23" i="41" s="1"/>
  <c r="AF187" i="40"/>
  <c r="U22" i="41" s="1"/>
  <c r="AE187" i="40"/>
  <c r="AD187" i="40"/>
  <c r="AB187" i="40"/>
  <c r="Q22" i="41" s="1"/>
  <c r="AA187" i="40"/>
  <c r="P22" i="41" s="1"/>
  <c r="Z187" i="40"/>
  <c r="O22" i="41" s="1"/>
  <c r="X187" i="40"/>
  <c r="M22" i="41" s="1"/>
  <c r="W187" i="40"/>
  <c r="V187" i="40"/>
  <c r="T187" i="40"/>
  <c r="I22" i="41" s="1"/>
  <c r="S187" i="40"/>
  <c r="H22" i="41" s="1"/>
  <c r="R187" i="40"/>
  <c r="G22" i="41" s="1"/>
  <c r="O187" i="40"/>
  <c r="F22" i="41" s="1"/>
  <c r="N187" i="40"/>
  <c r="M187" i="40"/>
  <c r="K187" i="40"/>
  <c r="J187" i="40"/>
  <c r="B22" i="41" s="1"/>
  <c r="AG186" i="40"/>
  <c r="AC186" i="40"/>
  <c r="Y186" i="40"/>
  <c r="U186" i="40"/>
  <c r="AG185" i="40"/>
  <c r="AC185" i="40"/>
  <c r="Y185" i="40"/>
  <c r="U185" i="40"/>
  <c r="AG184" i="40"/>
  <c r="AC184" i="40"/>
  <c r="Y184" i="40"/>
  <c r="U184" i="40"/>
  <c r="AG183" i="40"/>
  <c r="AC183" i="40"/>
  <c r="Y183" i="40"/>
  <c r="U183" i="40"/>
  <c r="AG182" i="40"/>
  <c r="AC182" i="40"/>
  <c r="Y182" i="40"/>
  <c r="U182" i="40"/>
  <c r="AG181" i="40"/>
  <c r="AC181" i="40"/>
  <c r="Y181" i="40"/>
  <c r="U181" i="40"/>
  <c r="AG180" i="40"/>
  <c r="AC180" i="40"/>
  <c r="Y180" i="40"/>
  <c r="U180" i="40"/>
  <c r="AH180" i="40" s="1"/>
  <c r="AG179" i="40"/>
  <c r="AC179" i="40"/>
  <c r="Y179" i="40"/>
  <c r="U179" i="40"/>
  <c r="AG178" i="40"/>
  <c r="AG187" i="40" s="1"/>
  <c r="V22" i="41" s="1"/>
  <c r="AC178" i="40"/>
  <c r="Y178" i="40"/>
  <c r="U178" i="40"/>
  <c r="AG177" i="40"/>
  <c r="AC177" i="40"/>
  <c r="Y177" i="40"/>
  <c r="U177" i="40"/>
  <c r="AF175" i="40"/>
  <c r="AE175" i="40"/>
  <c r="AD175" i="40"/>
  <c r="AB175" i="40"/>
  <c r="Q21" i="41" s="1"/>
  <c r="AA175" i="40"/>
  <c r="P21" i="41" s="1"/>
  <c r="Z175" i="40"/>
  <c r="O21" i="41" s="1"/>
  <c r="X175" i="40"/>
  <c r="M21" i="41" s="1"/>
  <c r="W175" i="40"/>
  <c r="L21" i="41" s="1"/>
  <c r="V175" i="40"/>
  <c r="K21" i="41" s="1"/>
  <c r="T175" i="40"/>
  <c r="I21" i="41" s="1"/>
  <c r="S175" i="40"/>
  <c r="H21" i="41" s="1"/>
  <c r="R175" i="40"/>
  <c r="G21" i="41" s="1"/>
  <c r="O175" i="40"/>
  <c r="F21" i="41" s="1"/>
  <c r="N175" i="40"/>
  <c r="E21" i="41" s="1"/>
  <c r="M175" i="40"/>
  <c r="D21" i="41" s="1"/>
  <c r="K175" i="40"/>
  <c r="J175" i="40"/>
  <c r="B21" i="41" s="1"/>
  <c r="AG174" i="40"/>
  <c r="AC174" i="40"/>
  <c r="Y174" i="40"/>
  <c r="U174" i="40"/>
  <c r="AG173" i="40"/>
  <c r="AC173" i="40"/>
  <c r="Y173" i="40"/>
  <c r="U173" i="40"/>
  <c r="AG172" i="40"/>
  <c r="AC172" i="40"/>
  <c r="Y172" i="40"/>
  <c r="U172" i="40"/>
  <c r="AG171" i="40"/>
  <c r="AG175" i="40" s="1"/>
  <c r="V21" i="41" s="1"/>
  <c r="AC171" i="40"/>
  <c r="Y171" i="40"/>
  <c r="U171" i="40"/>
  <c r="AH171" i="40" s="1"/>
  <c r="AI171" i="40" s="1"/>
  <c r="AG170" i="40"/>
  <c r="AC170" i="40"/>
  <c r="Y170" i="40"/>
  <c r="U170" i="40"/>
  <c r="AH170" i="40" s="1"/>
  <c r="AG169" i="40"/>
  <c r="AC169" i="40"/>
  <c r="Y169" i="40"/>
  <c r="U169" i="40"/>
  <c r="AG168" i="40"/>
  <c r="AC168" i="40"/>
  <c r="Y168" i="40"/>
  <c r="U168" i="40"/>
  <c r="AG167" i="40"/>
  <c r="AC167" i="40"/>
  <c r="Y167" i="40"/>
  <c r="U167" i="40"/>
  <c r="AG166" i="40"/>
  <c r="AC166" i="40"/>
  <c r="Y166" i="40"/>
  <c r="Y175" i="40" s="1"/>
  <c r="N21" i="41" s="1"/>
  <c r="U166" i="40"/>
  <c r="AG165" i="40"/>
  <c r="AC165" i="40"/>
  <c r="Y165" i="40"/>
  <c r="U165" i="40"/>
  <c r="AF163" i="40"/>
  <c r="AE163" i="40"/>
  <c r="T20" i="41" s="1"/>
  <c r="AD163" i="40"/>
  <c r="S20" i="41" s="1"/>
  <c r="AB163" i="40"/>
  <c r="Q20" i="41" s="1"/>
  <c r="AA163" i="40"/>
  <c r="P20" i="41" s="1"/>
  <c r="Z163" i="40"/>
  <c r="O20" i="41" s="1"/>
  <c r="X163" i="40"/>
  <c r="W163" i="40"/>
  <c r="L20" i="41" s="1"/>
  <c r="V163" i="40"/>
  <c r="T163" i="40"/>
  <c r="I20" i="41" s="1"/>
  <c r="S163" i="40"/>
  <c r="H20" i="41" s="1"/>
  <c r="R163" i="40"/>
  <c r="G20" i="41" s="1"/>
  <c r="O163" i="40"/>
  <c r="N163" i="40"/>
  <c r="M163" i="40"/>
  <c r="D20" i="41" s="1"/>
  <c r="K163" i="40"/>
  <c r="C20" i="41" s="1"/>
  <c r="J163" i="40"/>
  <c r="B20" i="41" s="1"/>
  <c r="AG162" i="40"/>
  <c r="AC162" i="40"/>
  <c r="Y162" i="40"/>
  <c r="U162" i="40"/>
  <c r="AG161" i="40"/>
  <c r="AC161" i="40"/>
  <c r="Y161" i="40"/>
  <c r="U161" i="40"/>
  <c r="AH161" i="40" s="1"/>
  <c r="AI161" i="40" s="1"/>
  <c r="AG160" i="40"/>
  <c r="AC160" i="40"/>
  <c r="Y160" i="40"/>
  <c r="U160" i="40"/>
  <c r="AH160" i="40" s="1"/>
  <c r="AG159" i="40"/>
  <c r="AC159" i="40"/>
  <c r="Y159" i="40"/>
  <c r="U159" i="40"/>
  <c r="AG158" i="40"/>
  <c r="AC158" i="40"/>
  <c r="Y158" i="40"/>
  <c r="U158" i="40"/>
  <c r="AG157" i="40"/>
  <c r="AC157" i="40"/>
  <c r="Y157" i="40"/>
  <c r="U157" i="40"/>
  <c r="AG156" i="40"/>
  <c r="AC156" i="40"/>
  <c r="Y156" i="40"/>
  <c r="U156" i="40"/>
  <c r="AG155" i="40"/>
  <c r="AC155" i="40"/>
  <c r="Y155" i="40"/>
  <c r="U155" i="40"/>
  <c r="AG154" i="40"/>
  <c r="AC154" i="40"/>
  <c r="Y154" i="40"/>
  <c r="U154" i="40"/>
  <c r="AG153" i="40"/>
  <c r="AG163" i="40" s="1"/>
  <c r="V20" i="41" s="1"/>
  <c r="AC153" i="40"/>
  <c r="Y153" i="40"/>
  <c r="U153" i="40"/>
  <c r="AF151" i="40"/>
  <c r="AE151" i="40"/>
  <c r="T19" i="41" s="1"/>
  <c r="AD151" i="40"/>
  <c r="AB151" i="40"/>
  <c r="Q19" i="41" s="1"/>
  <c r="AA151" i="40"/>
  <c r="P19" i="41" s="1"/>
  <c r="Z151" i="40"/>
  <c r="O19" i="41" s="1"/>
  <c r="X151" i="40"/>
  <c r="M19" i="41" s="1"/>
  <c r="W151" i="40"/>
  <c r="V151" i="40"/>
  <c r="T151" i="40"/>
  <c r="I19" i="41" s="1"/>
  <c r="S151" i="40"/>
  <c r="H19" i="41" s="1"/>
  <c r="R151" i="40"/>
  <c r="G19" i="41" s="1"/>
  <c r="O151" i="40"/>
  <c r="N151" i="40"/>
  <c r="M151" i="40"/>
  <c r="K151" i="40"/>
  <c r="J151" i="40"/>
  <c r="B19" i="41" s="1"/>
  <c r="AG150" i="40"/>
  <c r="AC150" i="40"/>
  <c r="AH150" i="40" s="1"/>
  <c r="AI150" i="40" s="1"/>
  <c r="Y150" i="40"/>
  <c r="U150" i="40"/>
  <c r="AG149" i="40"/>
  <c r="AC149" i="40"/>
  <c r="Y149" i="40"/>
  <c r="U149" i="40"/>
  <c r="AH149" i="40" s="1"/>
  <c r="AG148" i="40"/>
  <c r="AC148" i="40"/>
  <c r="Y148" i="40"/>
  <c r="U148" i="40"/>
  <c r="AG147" i="40"/>
  <c r="AC147" i="40"/>
  <c r="Y147" i="40"/>
  <c r="U147" i="40"/>
  <c r="AG146" i="40"/>
  <c r="AC146" i="40"/>
  <c r="Y146" i="40"/>
  <c r="U146" i="40"/>
  <c r="AG145" i="40"/>
  <c r="AC145" i="40"/>
  <c r="Y145" i="40"/>
  <c r="U145" i="40"/>
  <c r="AH145" i="40" s="1"/>
  <c r="AG144" i="40"/>
  <c r="AC144" i="40"/>
  <c r="Y144" i="40"/>
  <c r="U144" i="40"/>
  <c r="AG143" i="40"/>
  <c r="AC143" i="40"/>
  <c r="Y143" i="40"/>
  <c r="U143" i="40"/>
  <c r="AG142" i="40"/>
  <c r="AC142" i="40"/>
  <c r="Y142" i="40"/>
  <c r="U142" i="40"/>
  <c r="U151" i="40" s="1"/>
  <c r="J19" i="41" s="1"/>
  <c r="AG141" i="40"/>
  <c r="AC141" i="40"/>
  <c r="Y141" i="40"/>
  <c r="U141" i="40"/>
  <c r="AH141" i="40" s="1"/>
  <c r="AF139" i="40"/>
  <c r="U18" i="41" s="1"/>
  <c r="AE139" i="40"/>
  <c r="AD139" i="40"/>
  <c r="S18" i="41" s="1"/>
  <c r="AB139" i="40"/>
  <c r="Q18" i="41" s="1"/>
  <c r="AA139" i="40"/>
  <c r="P18" i="41" s="1"/>
  <c r="Z139" i="40"/>
  <c r="O18" i="41" s="1"/>
  <c r="X139" i="40"/>
  <c r="W139" i="40"/>
  <c r="V139" i="40"/>
  <c r="T139" i="40"/>
  <c r="I18" i="41" s="1"/>
  <c r="S139" i="40"/>
  <c r="H18" i="41" s="1"/>
  <c r="R139" i="40"/>
  <c r="G18" i="41" s="1"/>
  <c r="O139" i="40"/>
  <c r="F18" i="41" s="1"/>
  <c r="N139" i="40"/>
  <c r="E18" i="41" s="1"/>
  <c r="M139" i="40"/>
  <c r="AG138" i="40"/>
  <c r="AC138" i="40"/>
  <c r="Y138" i="40"/>
  <c r="U138" i="40"/>
  <c r="AG137" i="40"/>
  <c r="AC137" i="40"/>
  <c r="Y137" i="40"/>
  <c r="U137" i="40"/>
  <c r="AH137" i="40" s="1"/>
  <c r="AG136" i="40"/>
  <c r="AC136" i="40"/>
  <c r="Y136" i="40"/>
  <c r="U136" i="40"/>
  <c r="AH136" i="40" s="1"/>
  <c r="AI136" i="40" s="1"/>
  <c r="AG135" i="40"/>
  <c r="AC135" i="40"/>
  <c r="Y135" i="40"/>
  <c r="U135" i="40"/>
  <c r="AG134" i="40"/>
  <c r="AC134" i="40"/>
  <c r="Y134" i="40"/>
  <c r="U134" i="40"/>
  <c r="U139" i="40" s="1"/>
  <c r="J18" i="41" s="1"/>
  <c r="AG133" i="40"/>
  <c r="AC133" i="40"/>
  <c r="Y133" i="40"/>
  <c r="U133" i="40"/>
  <c r="AH133" i="40" s="1"/>
  <c r="AG132" i="40"/>
  <c r="AC132" i="40"/>
  <c r="Y132" i="40"/>
  <c r="U132" i="40"/>
  <c r="AG131" i="40"/>
  <c r="AC131" i="40"/>
  <c r="Y131" i="40"/>
  <c r="U131" i="40"/>
  <c r="AG130" i="40"/>
  <c r="AC130" i="40"/>
  <c r="Y130" i="40"/>
  <c r="U130" i="40"/>
  <c r="AG129" i="40"/>
  <c r="AC129" i="40"/>
  <c r="Y129" i="40"/>
  <c r="U129" i="40"/>
  <c r="AF127" i="40"/>
  <c r="AE127" i="40"/>
  <c r="T17" i="41" s="1"/>
  <c r="AD127" i="40"/>
  <c r="S17" i="41" s="1"/>
  <c r="AB127" i="40"/>
  <c r="Q17" i="41" s="1"/>
  <c r="AA127" i="40"/>
  <c r="P17" i="41" s="1"/>
  <c r="Z127" i="40"/>
  <c r="O17" i="41" s="1"/>
  <c r="X127" i="40"/>
  <c r="W127" i="40"/>
  <c r="V127" i="40"/>
  <c r="T127" i="40"/>
  <c r="I17" i="41" s="1"/>
  <c r="S127" i="40"/>
  <c r="H17" i="41" s="1"/>
  <c r="R127" i="40"/>
  <c r="G17" i="41" s="1"/>
  <c r="O127" i="40"/>
  <c r="N127" i="40"/>
  <c r="M127" i="40"/>
  <c r="D17" i="41" s="1"/>
  <c r="K127" i="40"/>
  <c r="C17" i="41" s="1"/>
  <c r="J127" i="40"/>
  <c r="B17" i="41" s="1"/>
  <c r="AG126" i="40"/>
  <c r="AC126" i="40"/>
  <c r="Y126" i="40"/>
  <c r="U126" i="40"/>
  <c r="AG125" i="40"/>
  <c r="AC125" i="40"/>
  <c r="Y125" i="40"/>
  <c r="U125" i="40"/>
  <c r="AG124" i="40"/>
  <c r="AC124" i="40"/>
  <c r="Y124" i="40"/>
  <c r="U124" i="40"/>
  <c r="AH124" i="40" s="1"/>
  <c r="AG123" i="40"/>
  <c r="AH123" i="40" s="1"/>
  <c r="AC123" i="40"/>
  <c r="Y123" i="40"/>
  <c r="U123" i="40"/>
  <c r="AG122" i="40"/>
  <c r="AC122" i="40"/>
  <c r="Y122" i="40"/>
  <c r="U122" i="40"/>
  <c r="AG121" i="40"/>
  <c r="AC121" i="40"/>
  <c r="Y121" i="40"/>
  <c r="U121" i="40"/>
  <c r="AG120" i="40"/>
  <c r="AC120" i="40"/>
  <c r="Y120" i="40"/>
  <c r="U120" i="40"/>
  <c r="AG119" i="40"/>
  <c r="AC119" i="40"/>
  <c r="Y119" i="40"/>
  <c r="U119" i="40"/>
  <c r="AH119" i="40" s="1"/>
  <c r="AG118" i="40"/>
  <c r="AC118" i="40"/>
  <c r="Y118" i="40"/>
  <c r="U118" i="40"/>
  <c r="AG117" i="40"/>
  <c r="AC117" i="40"/>
  <c r="Y117" i="40"/>
  <c r="U117" i="40"/>
  <c r="AH117" i="40" s="1"/>
  <c r="AF115" i="40"/>
  <c r="AE115" i="40"/>
  <c r="AD115" i="40"/>
  <c r="AB115" i="40"/>
  <c r="Q16" i="41" s="1"/>
  <c r="AA115" i="40"/>
  <c r="P16" i="41" s="1"/>
  <c r="Z115" i="40"/>
  <c r="O16" i="41" s="1"/>
  <c r="X115" i="40"/>
  <c r="M16" i="41" s="1"/>
  <c r="W115" i="40"/>
  <c r="L16" i="41" s="1"/>
  <c r="V115" i="40"/>
  <c r="T115" i="40"/>
  <c r="I16" i="41" s="1"/>
  <c r="S115" i="40"/>
  <c r="H16" i="41" s="1"/>
  <c r="R115" i="40"/>
  <c r="G16" i="41" s="1"/>
  <c r="O115" i="40"/>
  <c r="F16" i="41" s="1"/>
  <c r="N115" i="40"/>
  <c r="M115" i="40"/>
  <c r="K115" i="40"/>
  <c r="J115" i="40"/>
  <c r="B16" i="41" s="1"/>
  <c r="AG114" i="40"/>
  <c r="AC114" i="40"/>
  <c r="Y114" i="40"/>
  <c r="U114" i="40"/>
  <c r="AH114" i="40" s="1"/>
  <c r="AI114" i="40" s="1"/>
  <c r="AG113" i="40"/>
  <c r="AC113" i="40"/>
  <c r="Y113" i="40"/>
  <c r="U113" i="40"/>
  <c r="AG112" i="40"/>
  <c r="AC112" i="40"/>
  <c r="AH112" i="40" s="1"/>
  <c r="Y112" i="40"/>
  <c r="U112" i="40"/>
  <c r="AG111" i="40"/>
  <c r="AC111" i="40"/>
  <c r="Y111" i="40"/>
  <c r="U111" i="40"/>
  <c r="AH111" i="40" s="1"/>
  <c r="AG110" i="40"/>
  <c r="AC110" i="40"/>
  <c r="Y110" i="40"/>
  <c r="U110" i="40"/>
  <c r="AG109" i="40"/>
  <c r="AC109" i="40"/>
  <c r="Y109" i="40"/>
  <c r="U109" i="40"/>
  <c r="AG108" i="40"/>
  <c r="AC108" i="40"/>
  <c r="Y108" i="40"/>
  <c r="U108" i="40"/>
  <c r="AG107" i="40"/>
  <c r="AC107" i="40"/>
  <c r="Y107" i="40"/>
  <c r="U107" i="40"/>
  <c r="AG106" i="40"/>
  <c r="AC106" i="40"/>
  <c r="Y106" i="40"/>
  <c r="U106" i="40"/>
  <c r="AH106" i="40" s="1"/>
  <c r="AI106" i="40" s="1"/>
  <c r="AG105" i="40"/>
  <c r="AC105" i="40"/>
  <c r="Y105" i="40"/>
  <c r="U105" i="40"/>
  <c r="AF103" i="40"/>
  <c r="U15" i="41" s="1"/>
  <c r="AE103" i="40"/>
  <c r="T15" i="41" s="1"/>
  <c r="AD103" i="40"/>
  <c r="S15" i="41" s="1"/>
  <c r="AB103" i="40"/>
  <c r="Q15" i="41" s="1"/>
  <c r="AA103" i="40"/>
  <c r="P15" i="41" s="1"/>
  <c r="Z103" i="40"/>
  <c r="O15" i="41" s="1"/>
  <c r="X103" i="40"/>
  <c r="M15" i="41" s="1"/>
  <c r="W103" i="40"/>
  <c r="V103" i="40"/>
  <c r="T103" i="40"/>
  <c r="I15" i="41" s="1"/>
  <c r="S103" i="40"/>
  <c r="H15" i="41" s="1"/>
  <c r="R103" i="40"/>
  <c r="G15" i="41" s="1"/>
  <c r="O103" i="40"/>
  <c r="N103" i="40"/>
  <c r="E15" i="41" s="1"/>
  <c r="M103" i="40"/>
  <c r="D15" i="41" s="1"/>
  <c r="K103" i="40"/>
  <c r="C15" i="41" s="1"/>
  <c r="J103" i="40"/>
  <c r="B15" i="41" s="1"/>
  <c r="AG102" i="40"/>
  <c r="AC102" i="40"/>
  <c r="Y102" i="40"/>
  <c r="U102" i="40"/>
  <c r="AG101" i="40"/>
  <c r="AC101" i="40"/>
  <c r="Y101" i="40"/>
  <c r="U101" i="40"/>
  <c r="AG100" i="40"/>
  <c r="AC100" i="40"/>
  <c r="Y100" i="40"/>
  <c r="U100" i="40"/>
  <c r="AG99" i="40"/>
  <c r="AC99" i="40"/>
  <c r="Y99" i="40"/>
  <c r="U99" i="40"/>
  <c r="AG98" i="40"/>
  <c r="AC98" i="40"/>
  <c r="Y98" i="40"/>
  <c r="U98" i="40"/>
  <c r="AG97" i="40"/>
  <c r="AC97" i="40"/>
  <c r="Y97" i="40"/>
  <c r="U97" i="40"/>
  <c r="AG96" i="40"/>
  <c r="AC96" i="40"/>
  <c r="Y96" i="40"/>
  <c r="U96" i="40"/>
  <c r="AH96" i="40" s="1"/>
  <c r="AG95" i="40"/>
  <c r="AC95" i="40"/>
  <c r="Y95" i="40"/>
  <c r="U95" i="40"/>
  <c r="AG94" i="40"/>
  <c r="AG103" i="40" s="1"/>
  <c r="V15" i="41" s="1"/>
  <c r="AC94" i="40"/>
  <c r="Y94" i="40"/>
  <c r="Y103" i="40" s="1"/>
  <c r="N15" i="41" s="1"/>
  <c r="U94" i="40"/>
  <c r="AH94" i="40" s="1"/>
  <c r="AG93" i="40"/>
  <c r="AC93" i="40"/>
  <c r="Y93" i="40"/>
  <c r="AH93" i="40" s="1"/>
  <c r="U93" i="40"/>
  <c r="AF91" i="40"/>
  <c r="AE91" i="40"/>
  <c r="T14" i="41" s="1"/>
  <c r="AD91" i="40"/>
  <c r="S14" i="41" s="1"/>
  <c r="AB91" i="40"/>
  <c r="Q14" i="41" s="1"/>
  <c r="AA91" i="40"/>
  <c r="P14" i="41" s="1"/>
  <c r="Z91" i="40"/>
  <c r="O14" i="41" s="1"/>
  <c r="X91" i="40"/>
  <c r="M14" i="41" s="1"/>
  <c r="W91" i="40"/>
  <c r="L14" i="41" s="1"/>
  <c r="V91" i="40"/>
  <c r="K14" i="41" s="1"/>
  <c r="T91" i="40"/>
  <c r="I14" i="41" s="1"/>
  <c r="S91" i="40"/>
  <c r="H14" i="41" s="1"/>
  <c r="R91" i="40"/>
  <c r="G14" i="41" s="1"/>
  <c r="O91" i="40"/>
  <c r="F14" i="41" s="1"/>
  <c r="N91" i="40"/>
  <c r="E14" i="41" s="1"/>
  <c r="M91" i="40"/>
  <c r="K91" i="40"/>
  <c r="J91" i="40"/>
  <c r="B14" i="41" s="1"/>
  <c r="AG90" i="40"/>
  <c r="AC90" i="40"/>
  <c r="Y90" i="40"/>
  <c r="U90" i="40"/>
  <c r="AG89" i="40"/>
  <c r="AC89" i="40"/>
  <c r="Y89" i="40"/>
  <c r="U89" i="40"/>
  <c r="AG88" i="40"/>
  <c r="AC88" i="40"/>
  <c r="Y88" i="40"/>
  <c r="U88" i="40"/>
  <c r="AG87" i="40"/>
  <c r="AC87" i="40"/>
  <c r="Y87" i="40"/>
  <c r="U87" i="40"/>
  <c r="AG86" i="40"/>
  <c r="AC86" i="40"/>
  <c r="Y86" i="40"/>
  <c r="U86" i="40"/>
  <c r="AH86" i="40" s="1"/>
  <c r="AG85" i="40"/>
  <c r="AH85" i="40" s="1"/>
  <c r="AC85" i="40"/>
  <c r="Y85" i="40"/>
  <c r="U85" i="40"/>
  <c r="AG84" i="40"/>
  <c r="AC84" i="40"/>
  <c r="Y84" i="40"/>
  <c r="U84" i="40"/>
  <c r="AG83" i="40"/>
  <c r="AC83" i="40"/>
  <c r="Y83" i="40"/>
  <c r="U83" i="40"/>
  <c r="AG82" i="40"/>
  <c r="AC82" i="40"/>
  <c r="Y82" i="40"/>
  <c r="Y91" i="40" s="1"/>
  <c r="N14" i="41" s="1"/>
  <c r="U82" i="40"/>
  <c r="AG81" i="40"/>
  <c r="AC81" i="40"/>
  <c r="Y81" i="40"/>
  <c r="U81" i="40"/>
  <c r="AF79" i="40"/>
  <c r="U13" i="41" s="1"/>
  <c r="AE79" i="40"/>
  <c r="T13" i="41" s="1"/>
  <c r="AD79" i="40"/>
  <c r="S13" i="41" s="1"/>
  <c r="AB79" i="40"/>
  <c r="Q13" i="41" s="1"/>
  <c r="AA79" i="40"/>
  <c r="P13" i="41" s="1"/>
  <c r="Z79" i="40"/>
  <c r="O13" i="41" s="1"/>
  <c r="X79" i="40"/>
  <c r="W79" i="40"/>
  <c r="L13" i="41" s="1"/>
  <c r="V79" i="40"/>
  <c r="K13" i="41" s="1"/>
  <c r="T79" i="40"/>
  <c r="I13" i="41" s="1"/>
  <c r="S79" i="40"/>
  <c r="H13" i="41" s="1"/>
  <c r="R79" i="40"/>
  <c r="G13" i="41" s="1"/>
  <c r="O79" i="40"/>
  <c r="F13" i="41" s="1"/>
  <c r="N79" i="40"/>
  <c r="E13" i="41" s="1"/>
  <c r="M79" i="40"/>
  <c r="D13" i="41" s="1"/>
  <c r="K79" i="40"/>
  <c r="C13" i="41" s="1"/>
  <c r="J79" i="40"/>
  <c r="B13" i="41" s="1"/>
  <c r="AG78" i="40"/>
  <c r="AC78" i="40"/>
  <c r="Y78" i="40"/>
  <c r="U78" i="40"/>
  <c r="AH78" i="40" s="1"/>
  <c r="AG77" i="40"/>
  <c r="AC77" i="40"/>
  <c r="Y77" i="40"/>
  <c r="U77" i="40"/>
  <c r="AH77" i="40" s="1"/>
  <c r="AI77" i="40" s="1"/>
  <c r="AG76" i="40"/>
  <c r="AC76" i="40"/>
  <c r="Y76" i="40"/>
  <c r="U76" i="40"/>
  <c r="AG75" i="40"/>
  <c r="AC75" i="40"/>
  <c r="Y75" i="40"/>
  <c r="U75" i="40"/>
  <c r="AH75" i="40" s="1"/>
  <c r="AG74" i="40"/>
  <c r="AC74" i="40"/>
  <c r="Y74" i="40"/>
  <c r="U74" i="40"/>
  <c r="AG73" i="40"/>
  <c r="AC73" i="40"/>
  <c r="Y73" i="40"/>
  <c r="U73" i="40"/>
  <c r="AG72" i="40"/>
  <c r="AC72" i="40"/>
  <c r="Y72" i="40"/>
  <c r="U72" i="40"/>
  <c r="AG71" i="40"/>
  <c r="AC71" i="40"/>
  <c r="Y71" i="40"/>
  <c r="U71" i="40"/>
  <c r="AG70" i="40"/>
  <c r="AC70" i="40"/>
  <c r="Y70" i="40"/>
  <c r="U70" i="40"/>
  <c r="AH70" i="40" s="1"/>
  <c r="AG69" i="40"/>
  <c r="AC69" i="40"/>
  <c r="AC79" i="40" s="1"/>
  <c r="R13" i="41" s="1"/>
  <c r="Y69" i="40"/>
  <c r="U69" i="40"/>
  <c r="AF67" i="40"/>
  <c r="U12" i="41" s="1"/>
  <c r="AE67" i="40"/>
  <c r="AD67" i="40"/>
  <c r="AB67" i="40"/>
  <c r="Q12" i="41" s="1"/>
  <c r="AA67" i="40"/>
  <c r="P12" i="41" s="1"/>
  <c r="Z67" i="40"/>
  <c r="O12" i="41" s="1"/>
  <c r="X67" i="40"/>
  <c r="M12" i="41" s="1"/>
  <c r="W67" i="40"/>
  <c r="L12" i="41" s="1"/>
  <c r="V67" i="40"/>
  <c r="K12" i="41" s="1"/>
  <c r="T67" i="40"/>
  <c r="I12" i="41" s="1"/>
  <c r="S67" i="40"/>
  <c r="H12" i="41" s="1"/>
  <c r="R67" i="40"/>
  <c r="G12" i="41" s="1"/>
  <c r="O67" i="40"/>
  <c r="F12" i="41" s="1"/>
  <c r="N67" i="40"/>
  <c r="E12" i="41" s="1"/>
  <c r="M67" i="40"/>
  <c r="D12" i="41" s="1"/>
  <c r="K67" i="40"/>
  <c r="J67" i="40"/>
  <c r="B12" i="41" s="1"/>
  <c r="AG66" i="40"/>
  <c r="AC66" i="40"/>
  <c r="Y66" i="40"/>
  <c r="U66" i="40"/>
  <c r="AG65" i="40"/>
  <c r="AC65" i="40"/>
  <c r="Y65" i="40"/>
  <c r="U65" i="40"/>
  <c r="AG64" i="40"/>
  <c r="AC64" i="40"/>
  <c r="Y64" i="40"/>
  <c r="U64" i="40"/>
  <c r="AG63" i="40"/>
  <c r="AC63" i="40"/>
  <c r="Y63" i="40"/>
  <c r="U63" i="40"/>
  <c r="AG62" i="40"/>
  <c r="AC62" i="40"/>
  <c r="Y62" i="40"/>
  <c r="U62" i="40"/>
  <c r="AG61" i="40"/>
  <c r="AC61" i="40"/>
  <c r="Y61" i="40"/>
  <c r="U61" i="40"/>
  <c r="AG60" i="40"/>
  <c r="AC60" i="40"/>
  <c r="Y60" i="40"/>
  <c r="U60" i="40"/>
  <c r="AG59" i="40"/>
  <c r="AC59" i="40"/>
  <c r="Y59" i="40"/>
  <c r="U59" i="40"/>
  <c r="AG58" i="40"/>
  <c r="AC58" i="40"/>
  <c r="AC67" i="40" s="1"/>
  <c r="R12" i="41" s="1"/>
  <c r="Y58" i="40"/>
  <c r="U58" i="40"/>
  <c r="AG57" i="40"/>
  <c r="AC57" i="40"/>
  <c r="Y57" i="40"/>
  <c r="U57" i="40"/>
  <c r="AH57" i="40" s="1"/>
  <c r="AF55" i="40"/>
  <c r="U11" i="41" s="1"/>
  <c r="AE55" i="40"/>
  <c r="T11" i="41" s="1"/>
  <c r="AD55" i="40"/>
  <c r="S11" i="41" s="1"/>
  <c r="AB55" i="40"/>
  <c r="Q11" i="41" s="1"/>
  <c r="AA55" i="40"/>
  <c r="P11" i="41" s="1"/>
  <c r="Z55" i="40"/>
  <c r="O11" i="41" s="1"/>
  <c r="X55" i="40"/>
  <c r="M11" i="41" s="1"/>
  <c r="W55" i="40"/>
  <c r="V55" i="40"/>
  <c r="T55" i="40"/>
  <c r="I11" i="41" s="1"/>
  <c r="S55" i="40"/>
  <c r="H11" i="41" s="1"/>
  <c r="R55" i="40"/>
  <c r="G11" i="41" s="1"/>
  <c r="O55" i="40"/>
  <c r="N55" i="40"/>
  <c r="E11" i="41" s="1"/>
  <c r="M55" i="40"/>
  <c r="D11" i="41" s="1"/>
  <c r="K55" i="40"/>
  <c r="C11" i="41" s="1"/>
  <c r="J55" i="40"/>
  <c r="B11" i="41" s="1"/>
  <c r="AG54" i="40"/>
  <c r="AC54" i="40"/>
  <c r="Y54" i="40"/>
  <c r="U54" i="40"/>
  <c r="AG53" i="40"/>
  <c r="AC53" i="40"/>
  <c r="Y53" i="40"/>
  <c r="U53" i="40"/>
  <c r="AG52" i="40"/>
  <c r="AC52" i="40"/>
  <c r="Y52" i="40"/>
  <c r="U52" i="40"/>
  <c r="AH52" i="40" s="1"/>
  <c r="AG51" i="40"/>
  <c r="AC51" i="40"/>
  <c r="Y51" i="40"/>
  <c r="U51" i="40"/>
  <c r="AH51" i="40" s="1"/>
  <c r="AI51" i="40" s="1"/>
  <c r="AG50" i="40"/>
  <c r="AC50" i="40"/>
  <c r="Y50" i="40"/>
  <c r="U50" i="40"/>
  <c r="AG49" i="40"/>
  <c r="AC49" i="40"/>
  <c r="Y49" i="40"/>
  <c r="U49" i="40"/>
  <c r="AH49" i="40" s="1"/>
  <c r="AG48" i="40"/>
  <c r="AC48" i="40"/>
  <c r="Y48" i="40"/>
  <c r="U48" i="40"/>
  <c r="AH48" i="40" s="1"/>
  <c r="AG47" i="40"/>
  <c r="AC47" i="40"/>
  <c r="Y47" i="40"/>
  <c r="U47" i="40"/>
  <c r="AG46" i="40"/>
  <c r="AC46" i="40"/>
  <c r="Y46" i="40"/>
  <c r="U46" i="40"/>
  <c r="AG45" i="40"/>
  <c r="AG55" i="40" s="1"/>
  <c r="V11" i="41" s="1"/>
  <c r="AC45" i="40"/>
  <c r="Y45" i="40"/>
  <c r="U45" i="40"/>
  <c r="AH45" i="40" s="1"/>
  <c r="AF43" i="40"/>
  <c r="AE43" i="40"/>
  <c r="T10" i="41" s="1"/>
  <c r="AD43" i="40"/>
  <c r="S10" i="41" s="1"/>
  <c r="AB43" i="40"/>
  <c r="Q10" i="41" s="1"/>
  <c r="AA43" i="40"/>
  <c r="P10" i="41" s="1"/>
  <c r="Z43" i="40"/>
  <c r="O10" i="41" s="1"/>
  <c r="X43" i="40"/>
  <c r="M10" i="41" s="1"/>
  <c r="W43" i="40"/>
  <c r="L10" i="41" s="1"/>
  <c r="V43" i="40"/>
  <c r="K10" i="41" s="1"/>
  <c r="T43" i="40"/>
  <c r="I10" i="41" s="1"/>
  <c r="S43" i="40"/>
  <c r="H10" i="41" s="1"/>
  <c r="R43" i="40"/>
  <c r="G10" i="41" s="1"/>
  <c r="O43" i="40"/>
  <c r="F10" i="41" s="1"/>
  <c r="N43" i="40"/>
  <c r="E10" i="41" s="1"/>
  <c r="M43" i="40"/>
  <c r="K43" i="40"/>
  <c r="J43" i="40"/>
  <c r="B10" i="41" s="1"/>
  <c r="AG42" i="40"/>
  <c r="AC42" i="40"/>
  <c r="Y42" i="40"/>
  <c r="U42" i="40"/>
  <c r="AG41" i="40"/>
  <c r="AC41" i="40"/>
  <c r="Y41" i="40"/>
  <c r="U41" i="40"/>
  <c r="AG40" i="40"/>
  <c r="AC40" i="40"/>
  <c r="Y40" i="40"/>
  <c r="U40" i="40"/>
  <c r="AG39" i="40"/>
  <c r="AC39" i="40"/>
  <c r="Y39" i="40"/>
  <c r="U39" i="40"/>
  <c r="AH39" i="40" s="1"/>
  <c r="AG38" i="40"/>
  <c r="AC38" i="40"/>
  <c r="Y38" i="40"/>
  <c r="U38" i="40"/>
  <c r="AG37" i="40"/>
  <c r="AC37" i="40"/>
  <c r="Y37" i="40"/>
  <c r="U37" i="40"/>
  <c r="AH37" i="40" s="1"/>
  <c r="AI37" i="40" s="1"/>
  <c r="AG36" i="40"/>
  <c r="AC36" i="40"/>
  <c r="Y36" i="40"/>
  <c r="U36" i="40"/>
  <c r="AH36" i="40" s="1"/>
  <c r="AG35" i="40"/>
  <c r="AC35" i="40"/>
  <c r="Y35" i="40"/>
  <c r="U35" i="40"/>
  <c r="AG34" i="40"/>
  <c r="AG43" i="40" s="1"/>
  <c r="V10" i="41" s="1"/>
  <c r="AC34" i="40"/>
  <c r="Y34" i="40"/>
  <c r="U34" i="40"/>
  <c r="AG33" i="40"/>
  <c r="AC33" i="40"/>
  <c r="Y33" i="40"/>
  <c r="U33" i="40"/>
  <c r="AF31" i="40"/>
  <c r="U9" i="41" s="1"/>
  <c r="AE31" i="40"/>
  <c r="T9" i="41" s="1"/>
  <c r="AD31" i="40"/>
  <c r="S9" i="41" s="1"/>
  <c r="AB31" i="40"/>
  <c r="Q9" i="41" s="1"/>
  <c r="AA31" i="40"/>
  <c r="P9" i="41" s="1"/>
  <c r="Z31" i="40"/>
  <c r="O9" i="41" s="1"/>
  <c r="X31" i="40"/>
  <c r="W31" i="40"/>
  <c r="L9" i="41" s="1"/>
  <c r="V31" i="40"/>
  <c r="K9" i="41" s="1"/>
  <c r="T31" i="40"/>
  <c r="I9" i="41" s="1"/>
  <c r="S31" i="40"/>
  <c r="H9" i="41" s="1"/>
  <c r="R31" i="40"/>
  <c r="G9" i="41" s="1"/>
  <c r="O31" i="40"/>
  <c r="F9" i="41" s="1"/>
  <c r="N31" i="40"/>
  <c r="E9" i="41" s="1"/>
  <c r="M31" i="40"/>
  <c r="D9" i="41" s="1"/>
  <c r="K31" i="40"/>
  <c r="C9" i="41" s="1"/>
  <c r="J31" i="40"/>
  <c r="B9" i="41" s="1"/>
  <c r="AG30" i="40"/>
  <c r="AC30" i="40"/>
  <c r="Y30" i="40"/>
  <c r="U30" i="40"/>
  <c r="AG29" i="40"/>
  <c r="AC29" i="40"/>
  <c r="Y29" i="40"/>
  <c r="U29" i="40"/>
  <c r="AG28" i="40"/>
  <c r="AC28" i="40"/>
  <c r="Y28" i="40"/>
  <c r="U28" i="40"/>
  <c r="AH28" i="40" s="1"/>
  <c r="AI28" i="40" s="1"/>
  <c r="AG27" i="40"/>
  <c r="AC27" i="40"/>
  <c r="Y27" i="40"/>
  <c r="U27" i="40"/>
  <c r="AG26" i="40"/>
  <c r="AC26" i="40"/>
  <c r="Y26" i="40"/>
  <c r="U26" i="40"/>
  <c r="AG25" i="40"/>
  <c r="AC25" i="40"/>
  <c r="Y25" i="40"/>
  <c r="U25" i="40"/>
  <c r="AH25" i="40" s="1"/>
  <c r="AG24" i="40"/>
  <c r="AC24" i="40"/>
  <c r="Y24" i="40"/>
  <c r="U24" i="40"/>
  <c r="AH24" i="40" s="1"/>
  <c r="AI24" i="40" s="1"/>
  <c r="AG23" i="40"/>
  <c r="AC23" i="40"/>
  <c r="Y23" i="40"/>
  <c r="U23" i="40"/>
  <c r="AH23" i="40" s="1"/>
  <c r="AG22" i="40"/>
  <c r="AC22" i="40"/>
  <c r="Y22" i="40"/>
  <c r="U22" i="40"/>
  <c r="U31" i="40" s="1"/>
  <c r="J9" i="41" s="1"/>
  <c r="AG21" i="40"/>
  <c r="AC21" i="40"/>
  <c r="AH21" i="40" s="1"/>
  <c r="Y21" i="40"/>
  <c r="U21" i="40"/>
  <c r="AF19" i="40"/>
  <c r="AE19" i="40"/>
  <c r="AD19" i="40"/>
  <c r="AB19" i="40"/>
  <c r="AA19" i="40"/>
  <c r="P8" i="41" s="1"/>
  <c r="Z19" i="40"/>
  <c r="O8" i="41" s="1"/>
  <c r="X19" i="40"/>
  <c r="W19" i="40"/>
  <c r="V19" i="40"/>
  <c r="T19" i="40"/>
  <c r="S19" i="40"/>
  <c r="R19" i="40"/>
  <c r="O19" i="40"/>
  <c r="N19" i="40"/>
  <c r="E8" i="41" s="1"/>
  <c r="M19" i="40"/>
  <c r="K19" i="40"/>
  <c r="J19" i="40"/>
  <c r="AG18" i="40"/>
  <c r="AC18" i="40"/>
  <c r="Y18" i="40"/>
  <c r="U18" i="40"/>
  <c r="AG17" i="40"/>
  <c r="AC17" i="40"/>
  <c r="Y17" i="40"/>
  <c r="U17" i="40"/>
  <c r="AG16" i="40"/>
  <c r="AC16" i="40"/>
  <c r="Y16" i="40"/>
  <c r="U16" i="40"/>
  <c r="AG15" i="40"/>
  <c r="AC15" i="40"/>
  <c r="Y15" i="40"/>
  <c r="U15" i="40"/>
  <c r="AH15" i="40" s="1"/>
  <c r="AI15" i="40" s="1"/>
  <c r="AG14" i="40"/>
  <c r="AH14" i="40" s="1"/>
  <c r="AC14" i="40"/>
  <c r="Y14" i="40"/>
  <c r="U14" i="40"/>
  <c r="AG13" i="40"/>
  <c r="AC13" i="40"/>
  <c r="Y13" i="40"/>
  <c r="U13" i="40"/>
  <c r="AG12" i="40"/>
  <c r="AC12" i="40"/>
  <c r="Y12" i="40"/>
  <c r="U12" i="40"/>
  <c r="AG11" i="40"/>
  <c r="AC11" i="40"/>
  <c r="Y11" i="40"/>
  <c r="U11" i="40"/>
  <c r="AG10" i="40"/>
  <c r="AC10" i="40"/>
  <c r="Y10" i="40"/>
  <c r="U10" i="40"/>
  <c r="AG9" i="40"/>
  <c r="AC9" i="40"/>
  <c r="Y9" i="40"/>
  <c r="U9" i="40"/>
  <c r="A3" i="40"/>
  <c r="A3" i="41" s="1"/>
  <c r="T22" i="39"/>
  <c r="S22" i="39"/>
  <c r="M22" i="39"/>
  <c r="L22" i="39"/>
  <c r="K22" i="39"/>
  <c r="E22" i="39"/>
  <c r="D22" i="39"/>
  <c r="C22" i="39"/>
  <c r="P21" i="39"/>
  <c r="M21" i="39"/>
  <c r="H21" i="39"/>
  <c r="D21" i="39"/>
  <c r="U20" i="39"/>
  <c r="T20" i="39"/>
  <c r="P20" i="39"/>
  <c r="M20" i="39"/>
  <c r="L20" i="39"/>
  <c r="K20" i="39"/>
  <c r="H20" i="39"/>
  <c r="F20" i="39"/>
  <c r="E20" i="39"/>
  <c r="C20" i="39"/>
  <c r="U19" i="39"/>
  <c r="T19" i="39"/>
  <c r="S19" i="39"/>
  <c r="M19" i="39"/>
  <c r="K19" i="39"/>
  <c r="H19" i="39"/>
  <c r="F19" i="39"/>
  <c r="E19" i="39"/>
  <c r="C19" i="39"/>
  <c r="T18" i="39"/>
  <c r="S18" i="39"/>
  <c r="P18" i="39"/>
  <c r="L18" i="39"/>
  <c r="K18" i="39"/>
  <c r="H18" i="39"/>
  <c r="D18" i="39"/>
  <c r="C18" i="39"/>
  <c r="B18" i="39"/>
  <c r="Y17" i="39"/>
  <c r="X17" i="39"/>
  <c r="U17" i="39"/>
  <c r="T17" i="39"/>
  <c r="P17" i="39"/>
  <c r="M17" i="39"/>
  <c r="H17" i="39"/>
  <c r="F17" i="39"/>
  <c r="E17" i="39"/>
  <c r="U16" i="39"/>
  <c r="S16" i="39"/>
  <c r="P16" i="39"/>
  <c r="M16" i="39"/>
  <c r="L16" i="39"/>
  <c r="K16" i="39"/>
  <c r="H16" i="39"/>
  <c r="E16" i="39"/>
  <c r="T15" i="39"/>
  <c r="S15" i="39"/>
  <c r="P15" i="39"/>
  <c r="K15" i="39"/>
  <c r="F15" i="39"/>
  <c r="E15" i="39"/>
  <c r="C15" i="39"/>
  <c r="S14" i="39"/>
  <c r="H14" i="39"/>
  <c r="D14" i="39"/>
  <c r="C14" i="39"/>
  <c r="M13" i="39"/>
  <c r="D13" i="39"/>
  <c r="C13" i="39"/>
  <c r="M12" i="39"/>
  <c r="L12" i="39"/>
  <c r="K12" i="39"/>
  <c r="E12" i="39"/>
  <c r="K11" i="39"/>
  <c r="C10" i="39"/>
  <c r="U9" i="39"/>
  <c r="H9" i="39"/>
  <c r="F9" i="39"/>
  <c r="U8" i="39"/>
  <c r="E8" i="39"/>
  <c r="D8" i="39"/>
  <c r="A5" i="39"/>
  <c r="A24" i="39" s="1"/>
  <c r="A191" i="38"/>
  <c r="AF190" i="38"/>
  <c r="U23" i="39" s="1"/>
  <c r="AE190" i="38"/>
  <c r="T23" i="39" s="1"/>
  <c r="AD190" i="38"/>
  <c r="S23" i="39" s="1"/>
  <c r="AB190" i="38"/>
  <c r="Q23" i="39" s="1"/>
  <c r="AA190" i="38"/>
  <c r="P23" i="39" s="1"/>
  <c r="Z190" i="38"/>
  <c r="O23" i="39" s="1"/>
  <c r="X190" i="38"/>
  <c r="M23" i="39" s="1"/>
  <c r="W190" i="38"/>
  <c r="L23" i="39" s="1"/>
  <c r="V190" i="38"/>
  <c r="K23" i="39" s="1"/>
  <c r="T190" i="38"/>
  <c r="I23" i="39" s="1"/>
  <c r="S190" i="38"/>
  <c r="H23" i="39" s="1"/>
  <c r="R190" i="38"/>
  <c r="G23" i="39" s="1"/>
  <c r="O190" i="38"/>
  <c r="F23" i="39" s="1"/>
  <c r="N190" i="38"/>
  <c r="E23" i="39" s="1"/>
  <c r="M190" i="38"/>
  <c r="D23" i="39" s="1"/>
  <c r="K190" i="38"/>
  <c r="C23" i="39" s="1"/>
  <c r="J190" i="38"/>
  <c r="B23" i="39" s="1"/>
  <c r="AG189" i="38"/>
  <c r="AG190" i="38" s="1"/>
  <c r="V23" i="39" s="1"/>
  <c r="AC189" i="38"/>
  <c r="AC190" i="38" s="1"/>
  <c r="R23" i="39" s="1"/>
  <c r="Y189" i="38"/>
  <c r="Y190" i="38" s="1"/>
  <c r="N23" i="39" s="1"/>
  <c r="U189" i="38"/>
  <c r="AF187" i="38"/>
  <c r="U22" i="39" s="1"/>
  <c r="AE187" i="38"/>
  <c r="AD187" i="38"/>
  <c r="AB187" i="38"/>
  <c r="Q22" i="39" s="1"/>
  <c r="AA187" i="38"/>
  <c r="P22" i="39" s="1"/>
  <c r="Z187" i="38"/>
  <c r="O22" i="39" s="1"/>
  <c r="X187" i="38"/>
  <c r="W187" i="38"/>
  <c r="V187" i="38"/>
  <c r="T187" i="38"/>
  <c r="I22" i="39" s="1"/>
  <c r="S187" i="38"/>
  <c r="H22" i="39" s="1"/>
  <c r="R187" i="38"/>
  <c r="G22" i="39" s="1"/>
  <c r="O187" i="38"/>
  <c r="F22" i="39" s="1"/>
  <c r="N187" i="38"/>
  <c r="M187" i="38"/>
  <c r="K187" i="38"/>
  <c r="J187" i="38"/>
  <c r="B22" i="39" s="1"/>
  <c r="AI186" i="38"/>
  <c r="AG186" i="38"/>
  <c r="AC186" i="38"/>
  <c r="AH186" i="38" s="1"/>
  <c r="Y186" i="38"/>
  <c r="U186" i="38"/>
  <c r="AG185" i="38"/>
  <c r="AH185" i="38" s="1"/>
  <c r="AI185" i="38" s="1"/>
  <c r="AC185" i="38"/>
  <c r="Y185" i="38"/>
  <c r="U185" i="38"/>
  <c r="AG184" i="38"/>
  <c r="AC184" i="38"/>
  <c r="Y184" i="38"/>
  <c r="Y187" i="38" s="1"/>
  <c r="N22" i="39" s="1"/>
  <c r="U184" i="38"/>
  <c r="AG183" i="38"/>
  <c r="AC183" i="38"/>
  <c r="Y183" i="38"/>
  <c r="U183" i="38"/>
  <c r="AG182" i="38"/>
  <c r="AC182" i="38"/>
  <c r="Y182" i="38"/>
  <c r="U182" i="38"/>
  <c r="AG181" i="38"/>
  <c r="AC181" i="38"/>
  <c r="Y181" i="38"/>
  <c r="U181" i="38"/>
  <c r="AH181" i="38" s="1"/>
  <c r="AH180" i="38"/>
  <c r="AG180" i="38"/>
  <c r="AC180" i="38"/>
  <c r="Y180" i="38"/>
  <c r="U180" i="38"/>
  <c r="AG179" i="38"/>
  <c r="AG187" i="38" s="1"/>
  <c r="V22" i="39" s="1"/>
  <c r="AC179" i="38"/>
  <c r="Y179" i="38"/>
  <c r="U179" i="38"/>
  <c r="AH178" i="38"/>
  <c r="AG178" i="38"/>
  <c r="AC178" i="38"/>
  <c r="Y178" i="38"/>
  <c r="U178" i="38"/>
  <c r="AG177" i="38"/>
  <c r="AC177" i="38"/>
  <c r="AH177" i="38" s="1"/>
  <c r="Y177" i="38"/>
  <c r="U177" i="38"/>
  <c r="AF175" i="38"/>
  <c r="U21" i="39" s="1"/>
  <c r="AE175" i="38"/>
  <c r="T21" i="39" s="1"/>
  <c r="AD175" i="38"/>
  <c r="S21" i="39" s="1"/>
  <c r="AB175" i="38"/>
  <c r="Q21" i="39" s="1"/>
  <c r="AA175" i="38"/>
  <c r="Z175" i="38"/>
  <c r="O21" i="39" s="1"/>
  <c r="X175" i="38"/>
  <c r="W175" i="38"/>
  <c r="L21" i="39" s="1"/>
  <c r="V175" i="38"/>
  <c r="K21" i="39" s="1"/>
  <c r="T175" i="38"/>
  <c r="I21" i="39" s="1"/>
  <c r="S175" i="38"/>
  <c r="R175" i="38"/>
  <c r="G21" i="39" s="1"/>
  <c r="O175" i="38"/>
  <c r="F21" i="39" s="1"/>
  <c r="N175" i="38"/>
  <c r="E21" i="39" s="1"/>
  <c r="M175" i="38"/>
  <c r="K175" i="38"/>
  <c r="C21" i="39" s="1"/>
  <c r="J175" i="38"/>
  <c r="B21" i="39" s="1"/>
  <c r="AG174" i="38"/>
  <c r="AC174" i="38"/>
  <c r="Y174" i="38"/>
  <c r="U174" i="38"/>
  <c r="AH174" i="38" s="1"/>
  <c r="AG173" i="38"/>
  <c r="AC173" i="38"/>
  <c r="Y173" i="38"/>
  <c r="Y175" i="38" s="1"/>
  <c r="N21" i="39" s="1"/>
  <c r="U173" i="38"/>
  <c r="AG172" i="38"/>
  <c r="AC172" i="38"/>
  <c r="Y172" i="38"/>
  <c r="U172" i="38"/>
  <c r="AH172" i="38" s="1"/>
  <c r="AI171" i="38"/>
  <c r="AG171" i="38"/>
  <c r="AC171" i="38"/>
  <c r="Y171" i="38"/>
  <c r="U171" i="38"/>
  <c r="AH171" i="38" s="1"/>
  <c r="AI170" i="38"/>
  <c r="AH170" i="38"/>
  <c r="AG170" i="38"/>
  <c r="AC170" i="38"/>
  <c r="Y170" i="38"/>
  <c r="U170" i="38"/>
  <c r="AG169" i="38"/>
  <c r="AH169" i="38" s="1"/>
  <c r="AC169" i="38"/>
  <c r="Y169" i="38"/>
  <c r="U169" i="38"/>
  <c r="AH168" i="38"/>
  <c r="AG168" i="38"/>
  <c r="AC168" i="38"/>
  <c r="Y168" i="38"/>
  <c r="U168" i="38"/>
  <c r="AG167" i="38"/>
  <c r="AC167" i="38"/>
  <c r="AH167" i="38" s="1"/>
  <c r="Y167" i="38"/>
  <c r="U167" i="38"/>
  <c r="AG166" i="38"/>
  <c r="AC166" i="38"/>
  <c r="Y166" i="38"/>
  <c r="U166" i="38"/>
  <c r="AH165" i="38"/>
  <c r="AG165" i="38"/>
  <c r="AC165" i="38"/>
  <c r="Y165" i="38"/>
  <c r="U165" i="38"/>
  <c r="U175" i="38" s="1"/>
  <c r="J21" i="39" s="1"/>
  <c r="AF163" i="38"/>
  <c r="AE163" i="38"/>
  <c r="AD163" i="38"/>
  <c r="S20" i="39" s="1"/>
  <c r="AB163" i="38"/>
  <c r="Q20" i="39" s="1"/>
  <c r="AA163" i="38"/>
  <c r="Z163" i="38"/>
  <c r="O20" i="39" s="1"/>
  <c r="X163" i="38"/>
  <c r="W163" i="38"/>
  <c r="V163" i="38"/>
  <c r="T163" i="38"/>
  <c r="I20" i="39" s="1"/>
  <c r="S163" i="38"/>
  <c r="R163" i="38"/>
  <c r="G20" i="39" s="1"/>
  <c r="O163" i="38"/>
  <c r="N163" i="38"/>
  <c r="M163" i="38"/>
  <c r="D20" i="39" s="1"/>
  <c r="K163" i="38"/>
  <c r="J163" i="38"/>
  <c r="B20" i="39" s="1"/>
  <c r="AG162" i="38"/>
  <c r="AC162" i="38"/>
  <c r="Y162" i="38"/>
  <c r="U162" i="38"/>
  <c r="AG161" i="38"/>
  <c r="AC161" i="38"/>
  <c r="AC163" i="38" s="1"/>
  <c r="R20" i="39" s="1"/>
  <c r="Y161" i="38"/>
  <c r="U161" i="38"/>
  <c r="AG160" i="38"/>
  <c r="AC160" i="38"/>
  <c r="Y160" i="38"/>
  <c r="AH160" i="38" s="1"/>
  <c r="U160" i="38"/>
  <c r="AG159" i="38"/>
  <c r="AC159" i="38"/>
  <c r="Y159" i="38"/>
  <c r="U159" i="38"/>
  <c r="AI158" i="38"/>
  <c r="AH158" i="38"/>
  <c r="AG158" i="38"/>
  <c r="AC158" i="38"/>
  <c r="Y158" i="38"/>
  <c r="U158" i="38"/>
  <c r="AG157" i="38"/>
  <c r="AH157" i="38" s="1"/>
  <c r="AC157" i="38"/>
  <c r="Y157" i="38"/>
  <c r="U157" i="38"/>
  <c r="AG156" i="38"/>
  <c r="AC156" i="38"/>
  <c r="Y156" i="38"/>
  <c r="U156" i="38"/>
  <c r="AH156" i="38" s="1"/>
  <c r="AG155" i="38"/>
  <c r="AC155" i="38"/>
  <c r="Y155" i="38"/>
  <c r="AH155" i="38" s="1"/>
  <c r="U155" i="38"/>
  <c r="AG154" i="38"/>
  <c r="AC154" i="38"/>
  <c r="Y154" i="38"/>
  <c r="U154" i="38"/>
  <c r="AI153" i="38"/>
  <c r="AG153" i="38"/>
  <c r="AC153" i="38"/>
  <c r="Y153" i="38"/>
  <c r="U153" i="38"/>
  <c r="AH153" i="38" s="1"/>
  <c r="AF151" i="38"/>
  <c r="AE151" i="38"/>
  <c r="AD151" i="38"/>
  <c r="AC151" i="38"/>
  <c r="R19" i="39" s="1"/>
  <c r="AB151" i="38"/>
  <c r="Q19" i="39" s="1"/>
  <c r="AA151" i="38"/>
  <c r="P19" i="39" s="1"/>
  <c r="Z151" i="38"/>
  <c r="O19" i="39" s="1"/>
  <c r="X151" i="38"/>
  <c r="W151" i="38"/>
  <c r="L19" i="39" s="1"/>
  <c r="V151" i="38"/>
  <c r="U151" i="38"/>
  <c r="J19" i="39" s="1"/>
  <c r="T151" i="38"/>
  <c r="I19" i="39" s="1"/>
  <c r="S151" i="38"/>
  <c r="R151" i="38"/>
  <c r="G19" i="39" s="1"/>
  <c r="O151" i="38"/>
  <c r="N151" i="38"/>
  <c r="M151" i="38"/>
  <c r="D19" i="39" s="1"/>
  <c r="K151" i="38"/>
  <c r="J151" i="38"/>
  <c r="B19" i="39" s="1"/>
  <c r="AG150" i="38"/>
  <c r="AC150" i="38"/>
  <c r="Y150" i="38"/>
  <c r="AH150" i="38" s="1"/>
  <c r="AI150" i="38" s="1"/>
  <c r="U150" i="38"/>
  <c r="AI149" i="38"/>
  <c r="AG149" i="38"/>
  <c r="AC149" i="38"/>
  <c r="Y149" i="38"/>
  <c r="U149" i="38"/>
  <c r="AH149" i="38" s="1"/>
  <c r="AG148" i="38"/>
  <c r="AC148" i="38"/>
  <c r="AH148" i="38" s="1"/>
  <c r="Y148" i="38"/>
  <c r="U148" i="38"/>
  <c r="AG147" i="38"/>
  <c r="AC147" i="38"/>
  <c r="Y147" i="38"/>
  <c r="AH147" i="38" s="1"/>
  <c r="U147" i="38"/>
  <c r="AG146" i="38"/>
  <c r="AC146" i="38"/>
  <c r="Y146" i="38"/>
  <c r="U146" i="38"/>
  <c r="AG145" i="38"/>
  <c r="AC145" i="38"/>
  <c r="Y145" i="38"/>
  <c r="U145" i="38"/>
  <c r="AG144" i="38"/>
  <c r="AC144" i="38"/>
  <c r="Y144" i="38"/>
  <c r="U144" i="38"/>
  <c r="AG143" i="38"/>
  <c r="AC143" i="38"/>
  <c r="Y143" i="38"/>
  <c r="U143" i="38"/>
  <c r="AH142" i="38"/>
  <c r="AI142" i="38" s="1"/>
  <c r="AG142" i="38"/>
  <c r="AC142" i="38"/>
  <c r="Y142" i="38"/>
  <c r="U142" i="38"/>
  <c r="AH141" i="38"/>
  <c r="AG141" i="38"/>
  <c r="AC141" i="38"/>
  <c r="Y141" i="38"/>
  <c r="U141" i="38"/>
  <c r="AF139" i="38"/>
  <c r="U18" i="39" s="1"/>
  <c r="AE139" i="38"/>
  <c r="AD139" i="38"/>
  <c r="AB139" i="38"/>
  <c r="Q18" i="39" s="1"/>
  <c r="AA139" i="38"/>
  <c r="Z139" i="38"/>
  <c r="O18" i="39" s="1"/>
  <c r="X139" i="38"/>
  <c r="M18" i="39" s="1"/>
  <c r="W139" i="38"/>
  <c r="V139" i="38"/>
  <c r="T139" i="38"/>
  <c r="I18" i="39" s="1"/>
  <c r="S139" i="38"/>
  <c r="R139" i="38"/>
  <c r="G18" i="39" s="1"/>
  <c r="O139" i="38"/>
  <c r="F18" i="39" s="1"/>
  <c r="N139" i="38"/>
  <c r="E18" i="39" s="1"/>
  <c r="M139" i="38"/>
  <c r="AG138" i="38"/>
  <c r="AC138" i="38"/>
  <c r="Y138" i="38"/>
  <c r="U138" i="38"/>
  <c r="AH137" i="38"/>
  <c r="AG137" i="38"/>
  <c r="AC137" i="38"/>
  <c r="Y137" i="38"/>
  <c r="U137" i="38"/>
  <c r="AG136" i="38"/>
  <c r="AC136" i="38"/>
  <c r="Y136" i="38"/>
  <c r="U136" i="38"/>
  <c r="AH136" i="38" s="1"/>
  <c r="AI135" i="38"/>
  <c r="AG135" i="38"/>
  <c r="AC135" i="38"/>
  <c r="Y135" i="38"/>
  <c r="U135" i="38"/>
  <c r="AH135" i="38" s="1"/>
  <c r="AI134" i="38"/>
  <c r="AH134" i="38"/>
  <c r="AG134" i="38"/>
  <c r="AC134" i="38"/>
  <c r="Y134" i="38"/>
  <c r="U134" i="38"/>
  <c r="AH133" i="38"/>
  <c r="AG133" i="38"/>
  <c r="AC133" i="38"/>
  <c r="Y133" i="38"/>
  <c r="U133" i="38"/>
  <c r="AG132" i="38"/>
  <c r="AC132" i="38"/>
  <c r="AH132" i="38" s="1"/>
  <c r="Y132" i="38"/>
  <c r="U132" i="38"/>
  <c r="AG131" i="38"/>
  <c r="AC131" i="38"/>
  <c r="Y131" i="38"/>
  <c r="AH131" i="38" s="1"/>
  <c r="U131" i="38"/>
  <c r="AG130" i="38"/>
  <c r="AG139" i="38" s="1"/>
  <c r="V18" i="39" s="1"/>
  <c r="AC130" i="38"/>
  <c r="Y130" i="38"/>
  <c r="U130" i="38"/>
  <c r="AG129" i="38"/>
  <c r="AC129" i="38"/>
  <c r="Y129" i="38"/>
  <c r="Y139" i="38" s="1"/>
  <c r="N18" i="39" s="1"/>
  <c r="U129" i="38"/>
  <c r="AF127" i="38"/>
  <c r="AE127" i="38"/>
  <c r="AD127" i="38"/>
  <c r="S17" i="39" s="1"/>
  <c r="AB127" i="38"/>
  <c r="Q17" i="39" s="1"/>
  <c r="AA127" i="38"/>
  <c r="Z127" i="38"/>
  <c r="O17" i="39" s="1"/>
  <c r="X127" i="38"/>
  <c r="W127" i="38"/>
  <c r="L17" i="39" s="1"/>
  <c r="V127" i="38"/>
  <c r="K17" i="39" s="1"/>
  <c r="U127" i="38"/>
  <c r="J17" i="39" s="1"/>
  <c r="T127" i="38"/>
  <c r="I17" i="39" s="1"/>
  <c r="S127" i="38"/>
  <c r="R127" i="38"/>
  <c r="G17" i="39" s="1"/>
  <c r="O127" i="38"/>
  <c r="N127" i="38"/>
  <c r="M127" i="38"/>
  <c r="D17" i="39" s="1"/>
  <c r="K127" i="38"/>
  <c r="C17" i="39" s="1"/>
  <c r="J127" i="38"/>
  <c r="B17" i="39" s="1"/>
  <c r="AG126" i="38"/>
  <c r="AC126" i="38"/>
  <c r="Y126" i="38"/>
  <c r="U126" i="38"/>
  <c r="AH126" i="38" s="1"/>
  <c r="AI126" i="38" s="1"/>
  <c r="AG125" i="38"/>
  <c r="AC125" i="38"/>
  <c r="Y125" i="38"/>
  <c r="U125" i="38"/>
  <c r="AG124" i="38"/>
  <c r="AC124" i="38"/>
  <c r="Y124" i="38"/>
  <c r="AH124" i="38" s="1"/>
  <c r="U124" i="38"/>
  <c r="AH123" i="38"/>
  <c r="AG123" i="38"/>
  <c r="AC123" i="38"/>
  <c r="Y123" i="38"/>
  <c r="U123" i="38"/>
  <c r="AG122" i="38"/>
  <c r="AC122" i="38"/>
  <c r="AH122" i="38" s="1"/>
  <c r="Y122" i="38"/>
  <c r="U122" i="38"/>
  <c r="AG121" i="38"/>
  <c r="AH121" i="38" s="1"/>
  <c r="AC121" i="38"/>
  <c r="Y121" i="38"/>
  <c r="U121" i="38"/>
  <c r="AG120" i="38"/>
  <c r="AC120" i="38"/>
  <c r="Y120" i="38"/>
  <c r="U120" i="38"/>
  <c r="AG119" i="38"/>
  <c r="AC119" i="38"/>
  <c r="Y119" i="38"/>
  <c r="U119" i="38"/>
  <c r="AH119" i="38" s="1"/>
  <c r="AG118" i="38"/>
  <c r="AC118" i="38"/>
  <c r="Y118" i="38"/>
  <c r="U118" i="38"/>
  <c r="AG117" i="38"/>
  <c r="AC117" i="38"/>
  <c r="AC127" i="38" s="1"/>
  <c r="R17" i="39" s="1"/>
  <c r="Y117" i="38"/>
  <c r="U117" i="38"/>
  <c r="AF115" i="38"/>
  <c r="AE115" i="38"/>
  <c r="T16" i="39" s="1"/>
  <c r="AD115" i="38"/>
  <c r="AB115" i="38"/>
  <c r="Q16" i="39" s="1"/>
  <c r="AA115" i="38"/>
  <c r="Z115" i="38"/>
  <c r="O16" i="39" s="1"/>
  <c r="X115" i="38"/>
  <c r="W115" i="38"/>
  <c r="V115" i="38"/>
  <c r="T115" i="38"/>
  <c r="I16" i="39" s="1"/>
  <c r="S115" i="38"/>
  <c r="R115" i="38"/>
  <c r="G16" i="39" s="1"/>
  <c r="O115" i="38"/>
  <c r="F16" i="39" s="1"/>
  <c r="N115" i="38"/>
  <c r="M115" i="38"/>
  <c r="D16" i="39" s="1"/>
  <c r="K115" i="38"/>
  <c r="C16" i="39" s="1"/>
  <c r="J115" i="38"/>
  <c r="B16" i="39" s="1"/>
  <c r="AG114" i="38"/>
  <c r="AC114" i="38"/>
  <c r="Y114" i="38"/>
  <c r="U114" i="38"/>
  <c r="AG113" i="38"/>
  <c r="AC113" i="38"/>
  <c r="Y113" i="38"/>
  <c r="U113" i="38"/>
  <c r="AI112" i="38"/>
  <c r="AG112" i="38"/>
  <c r="AC112" i="38"/>
  <c r="Y112" i="38"/>
  <c r="AH112" i="38" s="1"/>
  <c r="U112" i="38"/>
  <c r="AG111" i="38"/>
  <c r="AH111" i="38" s="1"/>
  <c r="AC111" i="38"/>
  <c r="Y111" i="38"/>
  <c r="U111" i="38"/>
  <c r="AI110" i="38"/>
  <c r="AG110" i="38"/>
  <c r="AC110" i="38"/>
  <c r="AH110" i="38" s="1"/>
  <c r="Y110" i="38"/>
  <c r="U110" i="38"/>
  <c r="AH109" i="38"/>
  <c r="AI109" i="38" s="1"/>
  <c r="AG109" i="38"/>
  <c r="AC109" i="38"/>
  <c r="Y109" i="38"/>
  <c r="U109" i="38"/>
  <c r="AG108" i="38"/>
  <c r="AC108" i="38"/>
  <c r="Y108" i="38"/>
  <c r="U108" i="38"/>
  <c r="AG107" i="38"/>
  <c r="AC107" i="38"/>
  <c r="Y107" i="38"/>
  <c r="U107" i="38"/>
  <c r="AG106" i="38"/>
  <c r="AC106" i="38"/>
  <c r="Y106" i="38"/>
  <c r="U106" i="38"/>
  <c r="AG105" i="38"/>
  <c r="AC105" i="38"/>
  <c r="Y105" i="38"/>
  <c r="U105" i="38"/>
  <c r="U115" i="38" s="1"/>
  <c r="J16" i="39" s="1"/>
  <c r="AF103" i="38"/>
  <c r="U15" i="39" s="1"/>
  <c r="AE103" i="38"/>
  <c r="AD103" i="38"/>
  <c r="AB103" i="38"/>
  <c r="Q15" i="39" s="1"/>
  <c r="AA103" i="38"/>
  <c r="Z103" i="38"/>
  <c r="O15" i="39" s="1"/>
  <c r="X103" i="38"/>
  <c r="M15" i="39" s="1"/>
  <c r="W103" i="38"/>
  <c r="L15" i="39" s="1"/>
  <c r="V103" i="38"/>
  <c r="T103" i="38"/>
  <c r="I15" i="39" s="1"/>
  <c r="S103" i="38"/>
  <c r="R103" i="38"/>
  <c r="G15" i="39" s="1"/>
  <c r="O103" i="38"/>
  <c r="N103" i="38"/>
  <c r="M103" i="38"/>
  <c r="D15" i="39" s="1"/>
  <c r="K103" i="38"/>
  <c r="J103" i="38"/>
  <c r="B15" i="39" s="1"/>
  <c r="AI102" i="38"/>
  <c r="AG102" i="38"/>
  <c r="AC102" i="38"/>
  <c r="Y102" i="38"/>
  <c r="AH102" i="38" s="1"/>
  <c r="U102" i="38"/>
  <c r="AH101" i="38"/>
  <c r="AI101" i="38" s="1"/>
  <c r="AG101" i="38"/>
  <c r="AC101" i="38"/>
  <c r="Y101" i="38"/>
  <c r="U101" i="38"/>
  <c r="AG100" i="38"/>
  <c r="AH100" i="38" s="1"/>
  <c r="AC100" i="38"/>
  <c r="Y100" i="38"/>
  <c r="U100" i="38"/>
  <c r="AG99" i="38"/>
  <c r="AC99" i="38"/>
  <c r="Y99" i="38"/>
  <c r="AH99" i="38" s="1"/>
  <c r="AI99" i="38" s="1"/>
  <c r="U99" i="38"/>
  <c r="AG98" i="38"/>
  <c r="AC98" i="38"/>
  <c r="Y98" i="38"/>
  <c r="U98" i="38"/>
  <c r="AG97" i="38"/>
  <c r="AC97" i="38"/>
  <c r="AH97" i="38" s="1"/>
  <c r="Y97" i="38"/>
  <c r="U97" i="38"/>
  <c r="AG96" i="38"/>
  <c r="AC96" i="38"/>
  <c r="Y96" i="38"/>
  <c r="U96" i="38"/>
  <c r="AG95" i="38"/>
  <c r="AC95" i="38"/>
  <c r="AC103" i="38" s="1"/>
  <c r="R15" i="39" s="1"/>
  <c r="Y95" i="38"/>
  <c r="U95" i="38"/>
  <c r="AG94" i="38"/>
  <c r="AC94" i="38"/>
  <c r="Y94" i="38"/>
  <c r="U94" i="38"/>
  <c r="AG93" i="38"/>
  <c r="AC93" i="38"/>
  <c r="Y93" i="38"/>
  <c r="U93" i="38"/>
  <c r="AH93" i="38" s="1"/>
  <c r="AI93" i="38" s="1"/>
  <c r="AF91" i="38"/>
  <c r="U14" i="39" s="1"/>
  <c r="AE91" i="38"/>
  <c r="T14" i="39" s="1"/>
  <c r="AD91" i="38"/>
  <c r="AB91" i="38"/>
  <c r="Q14" i="39" s="1"/>
  <c r="AA91" i="38"/>
  <c r="P14" i="39" s="1"/>
  <c r="Z91" i="38"/>
  <c r="O14" i="39" s="1"/>
  <c r="X91" i="38"/>
  <c r="M14" i="39" s="1"/>
  <c r="W91" i="38"/>
  <c r="L14" i="39" s="1"/>
  <c r="V91" i="38"/>
  <c r="K14" i="39" s="1"/>
  <c r="T91" i="38"/>
  <c r="I14" i="39" s="1"/>
  <c r="S91" i="38"/>
  <c r="R91" i="38"/>
  <c r="G14" i="39" s="1"/>
  <c r="O91" i="38"/>
  <c r="F14" i="39" s="1"/>
  <c r="N91" i="38"/>
  <c r="E14" i="39" s="1"/>
  <c r="M91" i="38"/>
  <c r="K91" i="38"/>
  <c r="J91" i="38"/>
  <c r="B14" i="39" s="1"/>
  <c r="AH90" i="38"/>
  <c r="AG90" i="38"/>
  <c r="AC90" i="38"/>
  <c r="Y90" i="38"/>
  <c r="U90" i="38"/>
  <c r="AG89" i="38"/>
  <c r="AC89" i="38"/>
  <c r="Y89" i="38"/>
  <c r="U89" i="38"/>
  <c r="AG88" i="38"/>
  <c r="AC88" i="38"/>
  <c r="Y88" i="38"/>
  <c r="U88" i="38"/>
  <c r="AH88" i="38" s="1"/>
  <c r="AG87" i="38"/>
  <c r="AC87" i="38"/>
  <c r="Y87" i="38"/>
  <c r="U87" i="38"/>
  <c r="AH87" i="38" s="1"/>
  <c r="AG86" i="38"/>
  <c r="AC86" i="38"/>
  <c r="Y86" i="38"/>
  <c r="U86" i="38"/>
  <c r="AG85" i="38"/>
  <c r="AC85" i="38"/>
  <c r="Y85" i="38"/>
  <c r="U85" i="38"/>
  <c r="AH85" i="38" s="1"/>
  <c r="AH84" i="38"/>
  <c r="AI84" i="38" s="1"/>
  <c r="AG84" i="38"/>
  <c r="AC84" i="38"/>
  <c r="Y84" i="38"/>
  <c r="U84" i="38"/>
  <c r="AG83" i="38"/>
  <c r="AH83" i="38" s="1"/>
  <c r="AC83" i="38"/>
  <c r="Y83" i="38"/>
  <c r="U83" i="38"/>
  <c r="AH82" i="38"/>
  <c r="AG82" i="38"/>
  <c r="AC82" i="38"/>
  <c r="Y82" i="38"/>
  <c r="U82" i="38"/>
  <c r="AG81" i="38"/>
  <c r="AC81" i="38"/>
  <c r="AC91" i="38" s="1"/>
  <c r="R14" i="39" s="1"/>
  <c r="Y81" i="38"/>
  <c r="AH81" i="38" s="1"/>
  <c r="U81" i="38"/>
  <c r="AF79" i="38"/>
  <c r="U13" i="39" s="1"/>
  <c r="AE79" i="38"/>
  <c r="T13" i="39" s="1"/>
  <c r="AD79" i="38"/>
  <c r="S13" i="39" s="1"/>
  <c r="AB79" i="38"/>
  <c r="Q13" i="39" s="1"/>
  <c r="AA79" i="38"/>
  <c r="P13" i="39" s="1"/>
  <c r="Z79" i="38"/>
  <c r="O13" i="39" s="1"/>
  <c r="X79" i="38"/>
  <c r="W79" i="38"/>
  <c r="L13" i="39" s="1"/>
  <c r="V79" i="38"/>
  <c r="K13" i="39" s="1"/>
  <c r="T79" i="38"/>
  <c r="I13" i="39" s="1"/>
  <c r="S79" i="38"/>
  <c r="H13" i="39" s="1"/>
  <c r="R79" i="38"/>
  <c r="G13" i="39" s="1"/>
  <c r="O79" i="38"/>
  <c r="F13" i="39" s="1"/>
  <c r="N79" i="38"/>
  <c r="E13" i="39" s="1"/>
  <c r="M79" i="38"/>
  <c r="K79" i="38"/>
  <c r="J79" i="38"/>
  <c r="B13" i="39" s="1"/>
  <c r="AG78" i="38"/>
  <c r="AC78" i="38"/>
  <c r="Y78" i="38"/>
  <c r="U78" i="38"/>
  <c r="AH78" i="38" s="1"/>
  <c r="AG77" i="38"/>
  <c r="AC77" i="38"/>
  <c r="Y77" i="38"/>
  <c r="U77" i="38"/>
  <c r="AH77" i="38" s="1"/>
  <c r="AG76" i="38"/>
  <c r="AC76" i="38"/>
  <c r="Y76" i="38"/>
  <c r="U76" i="38"/>
  <c r="AG75" i="38"/>
  <c r="AC75" i="38"/>
  <c r="Y75" i="38"/>
  <c r="U75" i="38"/>
  <c r="AG74" i="38"/>
  <c r="AH74" i="38" s="1"/>
  <c r="AC74" i="38"/>
  <c r="Y74" i="38"/>
  <c r="U74" i="38"/>
  <c r="AG73" i="38"/>
  <c r="AC73" i="38"/>
  <c r="Y73" i="38"/>
  <c r="U73" i="38"/>
  <c r="AG72" i="38"/>
  <c r="AC72" i="38"/>
  <c r="Y72" i="38"/>
  <c r="AH72" i="38" s="1"/>
  <c r="U72" i="38"/>
  <c r="AG71" i="38"/>
  <c r="AC71" i="38"/>
  <c r="Y71" i="38"/>
  <c r="U71" i="38"/>
  <c r="AG70" i="38"/>
  <c r="AG79" i="38" s="1"/>
  <c r="V13" i="39" s="1"/>
  <c r="AC70" i="38"/>
  <c r="Y70" i="38"/>
  <c r="U70" i="38"/>
  <c r="AG69" i="38"/>
  <c r="AC69" i="38"/>
  <c r="AC79" i="38" s="1"/>
  <c r="R13" i="39" s="1"/>
  <c r="Y69" i="38"/>
  <c r="U69" i="38"/>
  <c r="AF67" i="38"/>
  <c r="U12" i="39" s="1"/>
  <c r="AE67" i="38"/>
  <c r="T12" i="39" s="1"/>
  <c r="AD67" i="38"/>
  <c r="S12" i="39" s="1"/>
  <c r="AB67" i="38"/>
  <c r="Q12" i="39" s="1"/>
  <c r="AA67" i="38"/>
  <c r="P12" i="39" s="1"/>
  <c r="Z67" i="38"/>
  <c r="O12" i="39" s="1"/>
  <c r="X67" i="38"/>
  <c r="W67" i="38"/>
  <c r="V67" i="38"/>
  <c r="T67" i="38"/>
  <c r="I12" i="39" s="1"/>
  <c r="S67" i="38"/>
  <c r="H12" i="39" s="1"/>
  <c r="R67" i="38"/>
  <c r="G12" i="39" s="1"/>
  <c r="O67" i="38"/>
  <c r="F12" i="39" s="1"/>
  <c r="N67" i="38"/>
  <c r="M67" i="38"/>
  <c r="D12" i="39" s="1"/>
  <c r="K67" i="38"/>
  <c r="C12" i="39" s="1"/>
  <c r="J67" i="38"/>
  <c r="B12" i="39" s="1"/>
  <c r="AG66" i="38"/>
  <c r="AC66" i="38"/>
  <c r="Y66" i="38"/>
  <c r="U66" i="38"/>
  <c r="AH65" i="38"/>
  <c r="AI65" i="38" s="1"/>
  <c r="AG65" i="38"/>
  <c r="AC65" i="38"/>
  <c r="Y65" i="38"/>
  <c r="U65" i="38"/>
  <c r="AH64" i="38"/>
  <c r="AI64" i="38" s="1"/>
  <c r="AG64" i="38"/>
  <c r="AC64" i="38"/>
  <c r="Y64" i="38"/>
  <c r="U64" i="38"/>
  <c r="AG63" i="38"/>
  <c r="AC63" i="38"/>
  <c r="AH63" i="38" s="1"/>
  <c r="Y63" i="38"/>
  <c r="U63" i="38"/>
  <c r="AH62" i="38"/>
  <c r="AG62" i="38"/>
  <c r="AC62" i="38"/>
  <c r="Y62" i="38"/>
  <c r="U62" i="38"/>
  <c r="AG61" i="38"/>
  <c r="AC61" i="38"/>
  <c r="Y61" i="38"/>
  <c r="U61" i="38"/>
  <c r="AH61" i="38" s="1"/>
  <c r="AG60" i="38"/>
  <c r="AC60" i="38"/>
  <c r="Y60" i="38"/>
  <c r="U60" i="38"/>
  <c r="AH60" i="38" s="1"/>
  <c r="AG59" i="38"/>
  <c r="AC59" i="38"/>
  <c r="AC67" i="38" s="1"/>
  <c r="R12" i="39" s="1"/>
  <c r="Y59" i="38"/>
  <c r="U59" i="38"/>
  <c r="AG58" i="38"/>
  <c r="AC58" i="38"/>
  <c r="Y58" i="38"/>
  <c r="Y67" i="38" s="1"/>
  <c r="N12" i="39" s="1"/>
  <c r="U58" i="38"/>
  <c r="AH58" i="38" s="1"/>
  <c r="AG57" i="38"/>
  <c r="AG67" i="38" s="1"/>
  <c r="V12" i="39" s="1"/>
  <c r="AC57" i="38"/>
  <c r="Y57" i="38"/>
  <c r="U57" i="38"/>
  <c r="AH57" i="38" s="1"/>
  <c r="AF55" i="38"/>
  <c r="AF191" i="38" s="1"/>
  <c r="AE55" i="38"/>
  <c r="T11" i="39" s="1"/>
  <c r="AD55" i="38"/>
  <c r="S11" i="39" s="1"/>
  <c r="AB55" i="38"/>
  <c r="Q11" i="39" s="1"/>
  <c r="AA55" i="38"/>
  <c r="P11" i="39" s="1"/>
  <c r="Z55" i="38"/>
  <c r="O11" i="39" s="1"/>
  <c r="X55" i="38"/>
  <c r="M11" i="39" s="1"/>
  <c r="W55" i="38"/>
  <c r="L11" i="39" s="1"/>
  <c r="V55" i="38"/>
  <c r="T55" i="38"/>
  <c r="I11" i="39" s="1"/>
  <c r="S55" i="38"/>
  <c r="H11" i="39" s="1"/>
  <c r="R55" i="38"/>
  <c r="G11" i="39" s="1"/>
  <c r="O55" i="38"/>
  <c r="F11" i="39" s="1"/>
  <c r="N55" i="38"/>
  <c r="E11" i="39" s="1"/>
  <c r="M55" i="38"/>
  <c r="D11" i="39" s="1"/>
  <c r="K55" i="38"/>
  <c r="C11" i="39" s="1"/>
  <c r="J55" i="38"/>
  <c r="B11" i="39" s="1"/>
  <c r="AG54" i="38"/>
  <c r="AC54" i="38"/>
  <c r="Y54" i="38"/>
  <c r="AH54" i="38" s="1"/>
  <c r="U54" i="38"/>
  <c r="AG53" i="38"/>
  <c r="AC53" i="38"/>
  <c r="Y53" i="38"/>
  <c r="U53" i="38"/>
  <c r="AH53" i="38" s="1"/>
  <c r="AI53" i="38" s="1"/>
  <c r="AH52" i="38"/>
  <c r="AG52" i="38"/>
  <c r="AC52" i="38"/>
  <c r="Y52" i="38"/>
  <c r="U52" i="38"/>
  <c r="AG51" i="38"/>
  <c r="AC51" i="38"/>
  <c r="Y51" i="38"/>
  <c r="U51" i="38"/>
  <c r="AH51" i="38" s="1"/>
  <c r="AG50" i="38"/>
  <c r="AC50" i="38"/>
  <c r="Y50" i="38"/>
  <c r="U50" i="38"/>
  <c r="AI49" i="38"/>
  <c r="AG49" i="38"/>
  <c r="AC49" i="38"/>
  <c r="Y49" i="38"/>
  <c r="U49" i="38"/>
  <c r="AH49" i="38" s="1"/>
  <c r="AH48" i="38"/>
  <c r="AI48" i="38" s="1"/>
  <c r="AG48" i="38"/>
  <c r="AC48" i="38"/>
  <c r="Y48" i="38"/>
  <c r="U48" i="38"/>
  <c r="AG47" i="38"/>
  <c r="AC47" i="38"/>
  <c r="Y47" i="38"/>
  <c r="U47" i="38"/>
  <c r="AG46" i="38"/>
  <c r="AC46" i="38"/>
  <c r="AH46" i="38" s="1"/>
  <c r="Y46" i="38"/>
  <c r="U46" i="38"/>
  <c r="AG45" i="38"/>
  <c r="AC45" i="38"/>
  <c r="Y45" i="38"/>
  <c r="U45" i="38"/>
  <c r="AF43" i="38"/>
  <c r="U10" i="39" s="1"/>
  <c r="AE43" i="38"/>
  <c r="T10" i="39" s="1"/>
  <c r="AD43" i="38"/>
  <c r="S10" i="39" s="1"/>
  <c r="AB43" i="38"/>
  <c r="Q10" i="39" s="1"/>
  <c r="AA43" i="38"/>
  <c r="P10" i="39" s="1"/>
  <c r="Z43" i="38"/>
  <c r="O10" i="39" s="1"/>
  <c r="X43" i="38"/>
  <c r="M10" i="39" s="1"/>
  <c r="W43" i="38"/>
  <c r="L10" i="39" s="1"/>
  <c r="V43" i="38"/>
  <c r="K10" i="39" s="1"/>
  <c r="T43" i="38"/>
  <c r="I10" i="39" s="1"/>
  <c r="S43" i="38"/>
  <c r="H10" i="39" s="1"/>
  <c r="R43" i="38"/>
  <c r="G10" i="39" s="1"/>
  <c r="G24" i="39" s="1"/>
  <c r="O43" i="38"/>
  <c r="F10" i="39" s="1"/>
  <c r="N43" i="38"/>
  <c r="E10" i="39" s="1"/>
  <c r="M43" i="38"/>
  <c r="D10" i="39" s="1"/>
  <c r="K43" i="38"/>
  <c r="J43" i="38"/>
  <c r="B10" i="39" s="1"/>
  <c r="AG42" i="38"/>
  <c r="AC42" i="38"/>
  <c r="Y42" i="38"/>
  <c r="U42" i="38"/>
  <c r="AG41" i="38"/>
  <c r="AC41" i="38"/>
  <c r="Y41" i="38"/>
  <c r="U41" i="38"/>
  <c r="AH41" i="38" s="1"/>
  <c r="AG40" i="38"/>
  <c r="AC40" i="38"/>
  <c r="Y40" i="38"/>
  <c r="U40" i="38"/>
  <c r="AG39" i="38"/>
  <c r="AC39" i="38"/>
  <c r="Y39" i="38"/>
  <c r="AH39" i="38" s="1"/>
  <c r="U39" i="38"/>
  <c r="AI38" i="38"/>
  <c r="AG38" i="38"/>
  <c r="AC38" i="38"/>
  <c r="Y38" i="38"/>
  <c r="U38" i="38"/>
  <c r="AH38" i="38" s="1"/>
  <c r="AG37" i="38"/>
  <c r="AH37" i="38" s="1"/>
  <c r="AC37" i="38"/>
  <c r="Y37" i="38"/>
  <c r="U37" i="38"/>
  <c r="AG36" i="38"/>
  <c r="AC36" i="38"/>
  <c r="Y36" i="38"/>
  <c r="U36" i="38"/>
  <c r="AG35" i="38"/>
  <c r="AC35" i="38"/>
  <c r="Y35" i="38"/>
  <c r="U35" i="38"/>
  <c r="AG34" i="38"/>
  <c r="AG43" i="38" s="1"/>
  <c r="V10" i="39" s="1"/>
  <c r="AC34" i="38"/>
  <c r="Y34" i="38"/>
  <c r="U34" i="38"/>
  <c r="AG33" i="38"/>
  <c r="AC33" i="38"/>
  <c r="Y33" i="38"/>
  <c r="U33" i="38"/>
  <c r="AF31" i="38"/>
  <c r="AE31" i="38"/>
  <c r="T9" i="39" s="1"/>
  <c r="AD31" i="38"/>
  <c r="S9" i="39" s="1"/>
  <c r="AB31" i="38"/>
  <c r="Q9" i="39" s="1"/>
  <c r="AA31" i="38"/>
  <c r="P9" i="39" s="1"/>
  <c r="Z31" i="38"/>
  <c r="O9" i="39" s="1"/>
  <c r="X31" i="38"/>
  <c r="M9" i="39" s="1"/>
  <c r="W31" i="38"/>
  <c r="L9" i="39" s="1"/>
  <c r="V31" i="38"/>
  <c r="K9" i="39" s="1"/>
  <c r="T31" i="38"/>
  <c r="I9" i="39" s="1"/>
  <c r="S31" i="38"/>
  <c r="R31" i="38"/>
  <c r="G9" i="39" s="1"/>
  <c r="O31" i="38"/>
  <c r="N31" i="38"/>
  <c r="E9" i="39" s="1"/>
  <c r="M31" i="38"/>
  <c r="D9" i="39" s="1"/>
  <c r="K31" i="38"/>
  <c r="C9" i="39" s="1"/>
  <c r="J31" i="38"/>
  <c r="B9" i="39" s="1"/>
  <c r="AG30" i="38"/>
  <c r="AC30" i="38"/>
  <c r="Y30" i="38"/>
  <c r="U30" i="38"/>
  <c r="AG29" i="38"/>
  <c r="AC29" i="38"/>
  <c r="Y29" i="38"/>
  <c r="U29" i="38"/>
  <c r="AG28" i="38"/>
  <c r="AC28" i="38"/>
  <c r="Y28" i="38"/>
  <c r="U28" i="38"/>
  <c r="AH28" i="38" s="1"/>
  <c r="AG27" i="38"/>
  <c r="AC27" i="38"/>
  <c r="Y27" i="38"/>
  <c r="U27" i="38"/>
  <c r="AH27" i="38" s="1"/>
  <c r="AG26" i="38"/>
  <c r="AH26" i="38" s="1"/>
  <c r="AC26" i="38"/>
  <c r="Y26" i="38"/>
  <c r="U26" i="38"/>
  <c r="AG25" i="38"/>
  <c r="AC25" i="38"/>
  <c r="AC31" i="38" s="1"/>
  <c r="R9" i="39" s="1"/>
  <c r="Y25" i="38"/>
  <c r="AH25" i="38" s="1"/>
  <c r="AI25" i="38" s="1"/>
  <c r="U25" i="38"/>
  <c r="AG24" i="38"/>
  <c r="AC24" i="38"/>
  <c r="Y24" i="38"/>
  <c r="U24" i="38"/>
  <c r="AH24" i="38" s="1"/>
  <c r="AG23" i="38"/>
  <c r="AC23" i="38"/>
  <c r="Y23" i="38"/>
  <c r="Y31" i="38" s="1"/>
  <c r="N9" i="39" s="1"/>
  <c r="U23" i="38"/>
  <c r="AH23" i="38" s="1"/>
  <c r="AI23" i="38" s="1"/>
  <c r="AG22" i="38"/>
  <c r="AC22" i="38"/>
  <c r="Y22" i="38"/>
  <c r="U22" i="38"/>
  <c r="AH21" i="38"/>
  <c r="AG21" i="38"/>
  <c r="AC21" i="38"/>
  <c r="Y21" i="38"/>
  <c r="U21" i="38"/>
  <c r="AF19" i="38"/>
  <c r="AE19" i="38"/>
  <c r="AD19" i="38"/>
  <c r="AB19" i="38"/>
  <c r="AA19" i="38"/>
  <c r="Z19" i="38"/>
  <c r="X19" i="38"/>
  <c r="M8" i="39" s="1"/>
  <c r="W19" i="38"/>
  <c r="V19" i="38"/>
  <c r="T19" i="38"/>
  <c r="S19" i="38"/>
  <c r="H8" i="39" s="1"/>
  <c r="R19" i="38"/>
  <c r="G8" i="39" s="1"/>
  <c r="O19" i="38"/>
  <c r="N19" i="38"/>
  <c r="M19" i="38"/>
  <c r="K19" i="38"/>
  <c r="J19" i="38"/>
  <c r="AG18" i="38"/>
  <c r="AC18" i="38"/>
  <c r="Y18" i="38"/>
  <c r="U18" i="38"/>
  <c r="AG17" i="38"/>
  <c r="AC17" i="38"/>
  <c r="Y17" i="38"/>
  <c r="U17" i="38"/>
  <c r="AH17" i="38" s="1"/>
  <c r="AG16" i="38"/>
  <c r="AC16" i="38"/>
  <c r="Y16" i="38"/>
  <c r="AH16" i="38" s="1"/>
  <c r="U16" i="38"/>
  <c r="AG15" i="38"/>
  <c r="AC15" i="38"/>
  <c r="Y15" i="38"/>
  <c r="U15" i="38"/>
  <c r="AH14" i="38"/>
  <c r="AG14" i="38"/>
  <c r="AC14" i="38"/>
  <c r="Y14" i="38"/>
  <c r="U14" i="38"/>
  <c r="AG13" i="38"/>
  <c r="AC13" i="38"/>
  <c r="Y13" i="38"/>
  <c r="U13" i="38"/>
  <c r="AH13" i="38" s="1"/>
  <c r="AH12" i="38"/>
  <c r="AI12" i="38" s="1"/>
  <c r="AG12" i="38"/>
  <c r="AC12" i="38"/>
  <c r="Y12" i="38"/>
  <c r="U12" i="38"/>
  <c r="AG11" i="38"/>
  <c r="AC11" i="38"/>
  <c r="Y11" i="38"/>
  <c r="U11" i="38"/>
  <c r="AG10" i="38"/>
  <c r="AC10" i="38"/>
  <c r="Y10" i="38"/>
  <c r="U10" i="38"/>
  <c r="AH10" i="38" s="1"/>
  <c r="AG9" i="38"/>
  <c r="AG19" i="38" s="1"/>
  <c r="AC9" i="38"/>
  <c r="Y9" i="38"/>
  <c r="U9" i="38"/>
  <c r="A3" i="38"/>
  <c r="A3" i="39" s="1"/>
  <c r="Q22" i="37"/>
  <c r="P22" i="37"/>
  <c r="O22" i="37"/>
  <c r="I22" i="37"/>
  <c r="H22" i="37"/>
  <c r="G22" i="37"/>
  <c r="B22" i="37"/>
  <c r="H21" i="37"/>
  <c r="G21" i="37"/>
  <c r="Q20" i="37"/>
  <c r="I20" i="37"/>
  <c r="B20" i="37"/>
  <c r="Q19" i="37"/>
  <c r="P19" i="37"/>
  <c r="O19" i="37"/>
  <c r="I19" i="37"/>
  <c r="H19" i="37"/>
  <c r="G19" i="37"/>
  <c r="B19" i="37"/>
  <c r="R18" i="37"/>
  <c r="P18" i="37"/>
  <c r="O18" i="37"/>
  <c r="H18" i="37"/>
  <c r="G18" i="37"/>
  <c r="C18" i="37"/>
  <c r="B18" i="37"/>
  <c r="Y17" i="37"/>
  <c r="X17" i="37"/>
  <c r="Q17" i="37"/>
  <c r="I17" i="37"/>
  <c r="H17" i="37"/>
  <c r="B17" i="37"/>
  <c r="Q16" i="37"/>
  <c r="P16" i="37"/>
  <c r="G16" i="37"/>
  <c r="B16" i="37"/>
  <c r="O15" i="37"/>
  <c r="P14" i="37"/>
  <c r="G14" i="37"/>
  <c r="B14" i="37"/>
  <c r="I13" i="37"/>
  <c r="H13" i="37"/>
  <c r="Q12" i="37"/>
  <c r="B12" i="37"/>
  <c r="O11" i="37"/>
  <c r="Q10" i="37"/>
  <c r="P10" i="37"/>
  <c r="G10" i="37"/>
  <c r="B10" i="37"/>
  <c r="I9" i="37"/>
  <c r="H9" i="37"/>
  <c r="B8" i="37"/>
  <c r="A5" i="37"/>
  <c r="A24" i="37" s="1"/>
  <c r="AB191" i="36"/>
  <c r="A191" i="36"/>
  <c r="AF190" i="36"/>
  <c r="U23" i="37" s="1"/>
  <c r="AE190" i="36"/>
  <c r="T23" i="37" s="1"/>
  <c r="AD190" i="36"/>
  <c r="S23" i="37" s="1"/>
  <c r="AB190" i="36"/>
  <c r="Q23" i="37" s="1"/>
  <c r="AA190" i="36"/>
  <c r="P23" i="37" s="1"/>
  <c r="Z190" i="36"/>
  <c r="O23" i="37" s="1"/>
  <c r="X190" i="36"/>
  <c r="M23" i="37" s="1"/>
  <c r="W190" i="36"/>
  <c r="L23" i="37" s="1"/>
  <c r="V190" i="36"/>
  <c r="K23" i="37" s="1"/>
  <c r="T190" i="36"/>
  <c r="I23" i="37" s="1"/>
  <c r="S190" i="36"/>
  <c r="H23" i="37" s="1"/>
  <c r="R190" i="36"/>
  <c r="G23" i="37" s="1"/>
  <c r="O190" i="36"/>
  <c r="F23" i="37" s="1"/>
  <c r="N190" i="36"/>
  <c r="E23" i="37" s="1"/>
  <c r="M190" i="36"/>
  <c r="D23" i="37" s="1"/>
  <c r="K190" i="36"/>
  <c r="C23" i="37" s="1"/>
  <c r="J190" i="36"/>
  <c r="B23" i="37" s="1"/>
  <c r="AG189" i="36"/>
  <c r="AG190" i="36" s="1"/>
  <c r="V23" i="37" s="1"/>
  <c r="AC189" i="36"/>
  <c r="AC190" i="36" s="1"/>
  <c r="R23" i="37" s="1"/>
  <c r="Y189" i="36"/>
  <c r="Y190" i="36" s="1"/>
  <c r="N23" i="37" s="1"/>
  <c r="U189" i="36"/>
  <c r="U190" i="36" s="1"/>
  <c r="J23" i="37" s="1"/>
  <c r="AF187" i="36"/>
  <c r="U22" i="37" s="1"/>
  <c r="AE187" i="36"/>
  <c r="T22" i="37" s="1"/>
  <c r="AD187" i="36"/>
  <c r="S22" i="37" s="1"/>
  <c r="AB187" i="36"/>
  <c r="AA187" i="36"/>
  <c r="Z187" i="36"/>
  <c r="X187" i="36"/>
  <c r="M22" i="37" s="1"/>
  <c r="W187" i="36"/>
  <c r="L22" i="37" s="1"/>
  <c r="V187" i="36"/>
  <c r="K22" i="37" s="1"/>
  <c r="T187" i="36"/>
  <c r="S187" i="36"/>
  <c r="R187" i="36"/>
  <c r="O187" i="36"/>
  <c r="F22" i="37" s="1"/>
  <c r="N187" i="36"/>
  <c r="E22" i="37" s="1"/>
  <c r="M187" i="36"/>
  <c r="D22" i="37" s="1"/>
  <c r="K187" i="36"/>
  <c r="C22" i="37" s="1"/>
  <c r="J187" i="36"/>
  <c r="AG186" i="36"/>
  <c r="AC186" i="36"/>
  <c r="Y186" i="36"/>
  <c r="U186" i="36"/>
  <c r="AH186" i="36" s="1"/>
  <c r="AI185" i="36"/>
  <c r="AG185" i="36"/>
  <c r="AC185" i="36"/>
  <c r="Y185" i="36"/>
  <c r="U185" i="36"/>
  <c r="AH185" i="36" s="1"/>
  <c r="AI184" i="36"/>
  <c r="AH184" i="36"/>
  <c r="AG184" i="36"/>
  <c r="AC184" i="36"/>
  <c r="Y184" i="36"/>
  <c r="U184" i="36"/>
  <c r="AG183" i="36"/>
  <c r="AH183" i="36" s="1"/>
  <c r="AC183" i="36"/>
  <c r="Y183" i="36"/>
  <c r="U183" i="36"/>
  <c r="AG182" i="36"/>
  <c r="AC182" i="36"/>
  <c r="AH182" i="36" s="1"/>
  <c r="Y182" i="36"/>
  <c r="U182" i="36"/>
  <c r="AH181" i="36"/>
  <c r="AG181" i="36"/>
  <c r="AC181" i="36"/>
  <c r="Y181" i="36"/>
  <c r="U181" i="36"/>
  <c r="AG180" i="36"/>
  <c r="AC180" i="36"/>
  <c r="Y180" i="36"/>
  <c r="U180" i="36"/>
  <c r="AG179" i="36"/>
  <c r="AC179" i="36"/>
  <c r="Y179" i="36"/>
  <c r="U179" i="36"/>
  <c r="AG178" i="36"/>
  <c r="AC178" i="36"/>
  <c r="Y178" i="36"/>
  <c r="U178" i="36"/>
  <c r="AG177" i="36"/>
  <c r="AC177" i="36"/>
  <c r="Y177" i="36"/>
  <c r="U177" i="36"/>
  <c r="AH177" i="36" s="1"/>
  <c r="AF175" i="36"/>
  <c r="U21" i="37" s="1"/>
  <c r="AE175" i="36"/>
  <c r="T21" i="37" s="1"/>
  <c r="AD175" i="36"/>
  <c r="S21" i="37" s="1"/>
  <c r="AB175" i="36"/>
  <c r="Q21" i="37" s="1"/>
  <c r="AA175" i="36"/>
  <c r="P21" i="37" s="1"/>
  <c r="Z175" i="36"/>
  <c r="O21" i="37" s="1"/>
  <c r="X175" i="36"/>
  <c r="M21" i="37" s="1"/>
  <c r="W175" i="36"/>
  <c r="L21" i="37" s="1"/>
  <c r="V175" i="36"/>
  <c r="K21" i="37" s="1"/>
  <c r="U175" i="36"/>
  <c r="J21" i="37" s="1"/>
  <c r="T175" i="36"/>
  <c r="I21" i="37" s="1"/>
  <c r="S175" i="36"/>
  <c r="R175" i="36"/>
  <c r="O175" i="36"/>
  <c r="F21" i="37" s="1"/>
  <c r="N175" i="36"/>
  <c r="E21" i="37" s="1"/>
  <c r="M175" i="36"/>
  <c r="D21" i="37" s="1"/>
  <c r="K175" i="36"/>
  <c r="C21" i="37" s="1"/>
  <c r="J175" i="36"/>
  <c r="B21" i="37" s="1"/>
  <c r="AH174" i="36"/>
  <c r="AG174" i="36"/>
  <c r="AC174" i="36"/>
  <c r="Y174" i="36"/>
  <c r="U174" i="36"/>
  <c r="AG173" i="36"/>
  <c r="AH173" i="36" s="1"/>
  <c r="AI173" i="36" s="1"/>
  <c r="AC173" i="36"/>
  <c r="Y173" i="36"/>
  <c r="U173" i="36"/>
  <c r="AG172" i="36"/>
  <c r="AH172" i="36" s="1"/>
  <c r="AC172" i="36"/>
  <c r="Y172" i="36"/>
  <c r="U172" i="36"/>
  <c r="AG171" i="36"/>
  <c r="AC171" i="36"/>
  <c r="Y171" i="36"/>
  <c r="AH171" i="36" s="1"/>
  <c r="U171" i="36"/>
  <c r="AG170" i="36"/>
  <c r="AC170" i="36"/>
  <c r="AC175" i="36" s="1"/>
  <c r="R21" i="37" s="1"/>
  <c r="Y170" i="36"/>
  <c r="U170" i="36"/>
  <c r="AG169" i="36"/>
  <c r="AC169" i="36"/>
  <c r="Y169" i="36"/>
  <c r="U169" i="36"/>
  <c r="AH169" i="36" s="1"/>
  <c r="AG168" i="36"/>
  <c r="AC168" i="36"/>
  <c r="Y168" i="36"/>
  <c r="U168" i="36"/>
  <c r="AH168" i="36" s="1"/>
  <c r="AI168" i="36" s="1"/>
  <c r="AI167" i="36"/>
  <c r="AG167" i="36"/>
  <c r="AC167" i="36"/>
  <c r="Y167" i="36"/>
  <c r="U167" i="36"/>
  <c r="AH167" i="36" s="1"/>
  <c r="AI166" i="36"/>
  <c r="AH166" i="36"/>
  <c r="AG166" i="36"/>
  <c r="AC166" i="36"/>
  <c r="Y166" i="36"/>
  <c r="U166" i="36"/>
  <c r="AH165" i="36"/>
  <c r="AG165" i="36"/>
  <c r="AC165" i="36"/>
  <c r="Y165" i="36"/>
  <c r="U165" i="36"/>
  <c r="AF163" i="36"/>
  <c r="U20" i="37" s="1"/>
  <c r="AE163" i="36"/>
  <c r="T20" i="37" s="1"/>
  <c r="AD163" i="36"/>
  <c r="S20" i="37" s="1"/>
  <c r="AB163" i="36"/>
  <c r="AA163" i="36"/>
  <c r="P20" i="37" s="1"/>
  <c r="Z163" i="36"/>
  <c r="O20" i="37" s="1"/>
  <c r="X163" i="36"/>
  <c r="M20" i="37" s="1"/>
  <c r="W163" i="36"/>
  <c r="L20" i="37" s="1"/>
  <c r="V163" i="36"/>
  <c r="K20" i="37" s="1"/>
  <c r="T163" i="36"/>
  <c r="S163" i="36"/>
  <c r="H20" i="37" s="1"/>
  <c r="R163" i="36"/>
  <c r="G20" i="37" s="1"/>
  <c r="O163" i="36"/>
  <c r="F20" i="37" s="1"/>
  <c r="N163" i="36"/>
  <c r="E20" i="37" s="1"/>
  <c r="M163" i="36"/>
  <c r="D20" i="37" s="1"/>
  <c r="K163" i="36"/>
  <c r="C20" i="37" s="1"/>
  <c r="J163" i="36"/>
  <c r="AI162" i="36"/>
  <c r="AH162" i="36"/>
  <c r="AG162" i="36"/>
  <c r="AC162" i="36"/>
  <c r="Y162" i="36"/>
  <c r="U162" i="36"/>
  <c r="AG161" i="36"/>
  <c r="AC161" i="36"/>
  <c r="Y161" i="36"/>
  <c r="AH161" i="36" s="1"/>
  <c r="U161" i="36"/>
  <c r="AG160" i="36"/>
  <c r="AC160" i="36"/>
  <c r="Y160" i="36"/>
  <c r="U160" i="36"/>
  <c r="AG159" i="36"/>
  <c r="AC159" i="36"/>
  <c r="Y159" i="36"/>
  <c r="U159" i="36"/>
  <c r="AG158" i="36"/>
  <c r="AC158" i="36"/>
  <c r="Y158" i="36"/>
  <c r="U158" i="36"/>
  <c r="AI157" i="36"/>
  <c r="AG157" i="36"/>
  <c r="AC157" i="36"/>
  <c r="Y157" i="36"/>
  <c r="U157" i="36"/>
  <c r="AH157" i="36" s="1"/>
  <c r="AH156" i="36"/>
  <c r="AG156" i="36"/>
  <c r="AC156" i="36"/>
  <c r="Y156" i="36"/>
  <c r="U156" i="36"/>
  <c r="AG155" i="36"/>
  <c r="AH155" i="36" s="1"/>
  <c r="AC155" i="36"/>
  <c r="Y155" i="36"/>
  <c r="U155" i="36"/>
  <c r="AG154" i="36"/>
  <c r="AH154" i="36" s="1"/>
  <c r="AC154" i="36"/>
  <c r="Y154" i="36"/>
  <c r="U154" i="36"/>
  <c r="AG153" i="36"/>
  <c r="AG163" i="36" s="1"/>
  <c r="V20" i="37" s="1"/>
  <c r="AC153" i="36"/>
  <c r="Y153" i="36"/>
  <c r="U153" i="36"/>
  <c r="AF151" i="36"/>
  <c r="U19" i="37" s="1"/>
  <c r="AE151" i="36"/>
  <c r="T19" i="37" s="1"/>
  <c r="AD151" i="36"/>
  <c r="S19" i="37" s="1"/>
  <c r="AB151" i="36"/>
  <c r="AA151" i="36"/>
  <c r="Z151" i="36"/>
  <c r="X151" i="36"/>
  <c r="M19" i="37" s="1"/>
  <c r="W151" i="36"/>
  <c r="L19" i="37" s="1"/>
  <c r="V151" i="36"/>
  <c r="K19" i="37" s="1"/>
  <c r="T151" i="36"/>
  <c r="S151" i="36"/>
  <c r="R151" i="36"/>
  <c r="O151" i="36"/>
  <c r="F19" i="37" s="1"/>
  <c r="N151" i="36"/>
  <c r="E19" i="37" s="1"/>
  <c r="M151" i="36"/>
  <c r="D19" i="37" s="1"/>
  <c r="K151" i="36"/>
  <c r="C19" i="37" s="1"/>
  <c r="J151" i="36"/>
  <c r="AG150" i="36"/>
  <c r="AC150" i="36"/>
  <c r="Y150" i="36"/>
  <c r="U150" i="36"/>
  <c r="AG149" i="36"/>
  <c r="AC149" i="36"/>
  <c r="Y149" i="36"/>
  <c r="U149" i="36"/>
  <c r="AH149" i="36" s="1"/>
  <c r="AG148" i="36"/>
  <c r="AC148" i="36"/>
  <c r="Y148" i="36"/>
  <c r="U148" i="36"/>
  <c r="AH148" i="36" s="1"/>
  <c r="AI148" i="36" s="1"/>
  <c r="AI147" i="36"/>
  <c r="AG147" i="36"/>
  <c r="AC147" i="36"/>
  <c r="Y147" i="36"/>
  <c r="U147" i="36"/>
  <c r="AH147" i="36" s="1"/>
  <c r="AI146" i="36"/>
  <c r="AH146" i="36"/>
  <c r="AG146" i="36"/>
  <c r="AC146" i="36"/>
  <c r="Y146" i="36"/>
  <c r="U146" i="36"/>
  <c r="AH145" i="36"/>
  <c r="AG145" i="36"/>
  <c r="AC145" i="36"/>
  <c r="Y145" i="36"/>
  <c r="U145" i="36"/>
  <c r="AG144" i="36"/>
  <c r="AC144" i="36"/>
  <c r="AH144" i="36" s="1"/>
  <c r="Y144" i="36"/>
  <c r="U144" i="36"/>
  <c r="AG143" i="36"/>
  <c r="AC143" i="36"/>
  <c r="AH143" i="36" s="1"/>
  <c r="Y143" i="36"/>
  <c r="U143" i="36"/>
  <c r="AG142" i="36"/>
  <c r="AC142" i="36"/>
  <c r="Y142" i="36"/>
  <c r="Y151" i="36" s="1"/>
  <c r="N19" i="37" s="1"/>
  <c r="U142" i="36"/>
  <c r="AG141" i="36"/>
  <c r="AC141" i="36"/>
  <c r="Y141" i="36"/>
  <c r="U141" i="36"/>
  <c r="AF139" i="36"/>
  <c r="U18" i="37" s="1"/>
  <c r="AE139" i="36"/>
  <c r="T18" i="37" s="1"/>
  <c r="AD139" i="36"/>
  <c r="S18" i="37" s="1"/>
  <c r="AB139" i="36"/>
  <c r="Q18" i="37" s="1"/>
  <c r="AA139" i="36"/>
  <c r="Z139" i="36"/>
  <c r="X139" i="36"/>
  <c r="M18" i="37" s="1"/>
  <c r="W139" i="36"/>
  <c r="L18" i="37" s="1"/>
  <c r="V139" i="36"/>
  <c r="K18" i="37" s="1"/>
  <c r="U139" i="36"/>
  <c r="J18" i="37" s="1"/>
  <c r="T139" i="36"/>
  <c r="I18" i="37" s="1"/>
  <c r="S139" i="36"/>
  <c r="R139" i="36"/>
  <c r="O139" i="36"/>
  <c r="F18" i="37" s="1"/>
  <c r="N139" i="36"/>
  <c r="E18" i="37" s="1"/>
  <c r="M139" i="36"/>
  <c r="D18" i="37" s="1"/>
  <c r="AI138" i="36"/>
  <c r="AH138" i="36"/>
  <c r="AG138" i="36"/>
  <c r="AC138" i="36"/>
  <c r="Y138" i="36"/>
  <c r="U138" i="36"/>
  <c r="AG137" i="36"/>
  <c r="AH137" i="36" s="1"/>
  <c r="AC137" i="36"/>
  <c r="Y137" i="36"/>
  <c r="U137" i="36"/>
  <c r="AG136" i="36"/>
  <c r="AC136" i="36"/>
  <c r="AH136" i="36" s="1"/>
  <c r="Y136" i="36"/>
  <c r="U136" i="36"/>
  <c r="AG135" i="36"/>
  <c r="AC135" i="36"/>
  <c r="AH135" i="36" s="1"/>
  <c r="Y135" i="36"/>
  <c r="U135" i="36"/>
  <c r="AG134" i="36"/>
  <c r="AC134" i="36"/>
  <c r="AC139" i="36" s="1"/>
  <c r="Y134" i="36"/>
  <c r="U134" i="36"/>
  <c r="AG133" i="36"/>
  <c r="AC133" i="36"/>
  <c r="Y133" i="36"/>
  <c r="U133" i="36"/>
  <c r="AH133" i="36" s="1"/>
  <c r="AG132" i="36"/>
  <c r="AC132" i="36"/>
  <c r="Y132" i="36"/>
  <c r="U132" i="36"/>
  <c r="AH132" i="36" s="1"/>
  <c r="AI132" i="36" s="1"/>
  <c r="AG131" i="36"/>
  <c r="AC131" i="36"/>
  <c r="Y131" i="36"/>
  <c r="U131" i="36"/>
  <c r="AH131" i="36" s="1"/>
  <c r="AH130" i="36"/>
  <c r="AG130" i="36"/>
  <c r="AC130" i="36"/>
  <c r="Y130" i="36"/>
  <c r="U130" i="36"/>
  <c r="AG129" i="36"/>
  <c r="AC129" i="36"/>
  <c r="Y129" i="36"/>
  <c r="U129" i="36"/>
  <c r="AF127" i="36"/>
  <c r="U17" i="37" s="1"/>
  <c r="AE127" i="36"/>
  <c r="T17" i="37" s="1"/>
  <c r="AD127" i="36"/>
  <c r="S17" i="37" s="1"/>
  <c r="AB127" i="36"/>
  <c r="AA127" i="36"/>
  <c r="P17" i="37" s="1"/>
  <c r="Z127" i="36"/>
  <c r="O17" i="37" s="1"/>
  <c r="Y127" i="36"/>
  <c r="N17" i="37" s="1"/>
  <c r="X127" i="36"/>
  <c r="M17" i="37" s="1"/>
  <c r="W127" i="36"/>
  <c r="L17" i="37" s="1"/>
  <c r="V127" i="36"/>
  <c r="K17" i="37" s="1"/>
  <c r="T127" i="36"/>
  <c r="S127" i="36"/>
  <c r="R127" i="36"/>
  <c r="G17" i="37" s="1"/>
  <c r="O127" i="36"/>
  <c r="F17" i="37" s="1"/>
  <c r="N127" i="36"/>
  <c r="E17" i="37" s="1"/>
  <c r="M127" i="36"/>
  <c r="D17" i="37" s="1"/>
  <c r="K127" i="36"/>
  <c r="C17" i="37" s="1"/>
  <c r="J127" i="36"/>
  <c r="AG126" i="36"/>
  <c r="AC126" i="36"/>
  <c r="AH126" i="36" s="1"/>
  <c r="Y126" i="36"/>
  <c r="U126" i="36"/>
  <c r="AG125" i="36"/>
  <c r="AC125" i="36"/>
  <c r="Y125" i="36"/>
  <c r="U125" i="36"/>
  <c r="AG124" i="36"/>
  <c r="AC124" i="36"/>
  <c r="Y124" i="36"/>
  <c r="U124" i="36"/>
  <c r="AH124" i="36" s="1"/>
  <c r="AH123" i="36"/>
  <c r="AG123" i="36"/>
  <c r="AC123" i="36"/>
  <c r="Y123" i="36"/>
  <c r="U123" i="36"/>
  <c r="AG122" i="36"/>
  <c r="AC122" i="36"/>
  <c r="Y122" i="36"/>
  <c r="U122" i="36"/>
  <c r="AH122" i="36" s="1"/>
  <c r="AG121" i="36"/>
  <c r="AC121" i="36"/>
  <c r="Y121" i="36"/>
  <c r="U121" i="36"/>
  <c r="AI120" i="36"/>
  <c r="AG120" i="36"/>
  <c r="AC120" i="36"/>
  <c r="Y120" i="36"/>
  <c r="U120" i="36"/>
  <c r="AH120" i="36" s="1"/>
  <c r="AH119" i="36"/>
  <c r="AG119" i="36"/>
  <c r="AC119" i="36"/>
  <c r="Y119" i="36"/>
  <c r="U119" i="36"/>
  <c r="AG118" i="36"/>
  <c r="AH118" i="36" s="1"/>
  <c r="AC118" i="36"/>
  <c r="Y118" i="36"/>
  <c r="U118" i="36"/>
  <c r="AG117" i="36"/>
  <c r="AC117" i="36"/>
  <c r="Y117" i="36"/>
  <c r="U117" i="36"/>
  <c r="AF115" i="36"/>
  <c r="U16" i="37" s="1"/>
  <c r="AE115" i="36"/>
  <c r="T16" i="37" s="1"/>
  <c r="AD115" i="36"/>
  <c r="S16" i="37" s="1"/>
  <c r="AB115" i="36"/>
  <c r="AA115" i="36"/>
  <c r="Z115" i="36"/>
  <c r="O16" i="37" s="1"/>
  <c r="Y115" i="36"/>
  <c r="N16" i="37" s="1"/>
  <c r="X115" i="36"/>
  <c r="M16" i="37" s="1"/>
  <c r="W115" i="36"/>
  <c r="L16" i="37" s="1"/>
  <c r="V115" i="36"/>
  <c r="K16" i="37" s="1"/>
  <c r="T115" i="36"/>
  <c r="I16" i="37" s="1"/>
  <c r="S115" i="36"/>
  <c r="H16" i="37" s="1"/>
  <c r="R115" i="36"/>
  <c r="O115" i="36"/>
  <c r="F16" i="37" s="1"/>
  <c r="N115" i="36"/>
  <c r="E16" i="37" s="1"/>
  <c r="M115" i="36"/>
  <c r="D16" i="37" s="1"/>
  <c r="K115" i="36"/>
  <c r="C16" i="37" s="1"/>
  <c r="J115" i="36"/>
  <c r="AG114" i="36"/>
  <c r="AC114" i="36"/>
  <c r="Y114" i="36"/>
  <c r="U114" i="36"/>
  <c r="AH114" i="36" s="1"/>
  <c r="AG113" i="36"/>
  <c r="AC113" i="36"/>
  <c r="Y113" i="36"/>
  <c r="U113" i="36"/>
  <c r="AH113" i="36" s="1"/>
  <c r="AI113" i="36" s="1"/>
  <c r="AI112" i="36"/>
  <c r="AG112" i="36"/>
  <c r="AC112" i="36"/>
  <c r="Y112" i="36"/>
  <c r="U112" i="36"/>
  <c r="AH112" i="36" s="1"/>
  <c r="AI111" i="36"/>
  <c r="AH111" i="36"/>
  <c r="AG111" i="36"/>
  <c r="AC111" i="36"/>
  <c r="Y111" i="36"/>
  <c r="U111" i="36"/>
  <c r="AH110" i="36"/>
  <c r="AG110" i="36"/>
  <c r="AC110" i="36"/>
  <c r="Y110" i="36"/>
  <c r="U110" i="36"/>
  <c r="AG109" i="36"/>
  <c r="AC109" i="36"/>
  <c r="AH109" i="36" s="1"/>
  <c r="AI109" i="36" s="1"/>
  <c r="Y109" i="36"/>
  <c r="U109" i="36"/>
  <c r="AG108" i="36"/>
  <c r="AG115" i="36" s="1"/>
  <c r="V16" i="37" s="1"/>
  <c r="AC108" i="36"/>
  <c r="Y108" i="36"/>
  <c r="U108" i="36"/>
  <c r="AG107" i="36"/>
  <c r="AC107" i="36"/>
  <c r="Y107" i="36"/>
  <c r="U107" i="36"/>
  <c r="AH107" i="36" s="1"/>
  <c r="AG106" i="36"/>
  <c r="AC106" i="36"/>
  <c r="Y106" i="36"/>
  <c r="U106" i="36"/>
  <c r="AG105" i="36"/>
  <c r="AC105" i="36"/>
  <c r="Y105" i="36"/>
  <c r="U105" i="36"/>
  <c r="AF103" i="36"/>
  <c r="U15" i="37" s="1"/>
  <c r="AE103" i="36"/>
  <c r="T15" i="37" s="1"/>
  <c r="AD103" i="36"/>
  <c r="S15" i="37" s="1"/>
  <c r="AB103" i="36"/>
  <c r="Q15" i="37" s="1"/>
  <c r="AA103" i="36"/>
  <c r="P15" i="37" s="1"/>
  <c r="Z103" i="36"/>
  <c r="X103" i="36"/>
  <c r="M15" i="37" s="1"/>
  <c r="W103" i="36"/>
  <c r="L15" i="37" s="1"/>
  <c r="V103" i="36"/>
  <c r="K15" i="37" s="1"/>
  <c r="T103" i="36"/>
  <c r="I15" i="37" s="1"/>
  <c r="S103" i="36"/>
  <c r="H15" i="37" s="1"/>
  <c r="R103" i="36"/>
  <c r="G15" i="37" s="1"/>
  <c r="O103" i="36"/>
  <c r="F15" i="37" s="1"/>
  <c r="N103" i="36"/>
  <c r="E15" i="37" s="1"/>
  <c r="M103" i="36"/>
  <c r="D15" i="37" s="1"/>
  <c r="K103" i="36"/>
  <c r="C15" i="37" s="1"/>
  <c r="J103" i="36"/>
  <c r="B15" i="37" s="1"/>
  <c r="AI102" i="36"/>
  <c r="AG102" i="36"/>
  <c r="AC102" i="36"/>
  <c r="Y102" i="36"/>
  <c r="U102" i="36"/>
  <c r="AH102" i="36" s="1"/>
  <c r="AG101" i="36"/>
  <c r="AC101" i="36"/>
  <c r="Y101" i="36"/>
  <c r="AH101" i="36" s="1"/>
  <c r="U101" i="36"/>
  <c r="AG100" i="36"/>
  <c r="AC100" i="36"/>
  <c r="Y100" i="36"/>
  <c r="U100" i="36"/>
  <c r="AH100" i="36" s="1"/>
  <c r="AG99" i="36"/>
  <c r="AH99" i="36" s="1"/>
  <c r="AC99" i="36"/>
  <c r="Y99" i="36"/>
  <c r="U99" i="36"/>
  <c r="AH98" i="36"/>
  <c r="AI98" i="36" s="1"/>
  <c r="AG98" i="36"/>
  <c r="AC98" i="36"/>
  <c r="Y98" i="36"/>
  <c r="U98" i="36"/>
  <c r="AG97" i="36"/>
  <c r="AC97" i="36"/>
  <c r="Y97" i="36"/>
  <c r="U97" i="36"/>
  <c r="AG96" i="36"/>
  <c r="AC96" i="36"/>
  <c r="Y96" i="36"/>
  <c r="U96" i="36"/>
  <c r="AH96" i="36" s="1"/>
  <c r="AG95" i="36"/>
  <c r="AC95" i="36"/>
  <c r="Y95" i="36"/>
  <c r="U95" i="36"/>
  <c r="AG94" i="36"/>
  <c r="AC94" i="36"/>
  <c r="AC103" i="36" s="1"/>
  <c r="R15" i="37" s="1"/>
  <c r="Y94" i="36"/>
  <c r="U94" i="36"/>
  <c r="AG93" i="36"/>
  <c r="AC93" i="36"/>
  <c r="Y93" i="36"/>
  <c r="U93" i="36"/>
  <c r="AF91" i="36"/>
  <c r="U14" i="37" s="1"/>
  <c r="AE91" i="36"/>
  <c r="T14" i="37" s="1"/>
  <c r="AD91" i="36"/>
  <c r="S14" i="37" s="1"/>
  <c r="AB91" i="36"/>
  <c r="Q14" i="37" s="1"/>
  <c r="AA91" i="36"/>
  <c r="Z91" i="36"/>
  <c r="O14" i="37" s="1"/>
  <c r="X91" i="36"/>
  <c r="M14" i="37" s="1"/>
  <c r="W91" i="36"/>
  <c r="L14" i="37" s="1"/>
  <c r="V91" i="36"/>
  <c r="K14" i="37" s="1"/>
  <c r="T91" i="36"/>
  <c r="I14" i="37" s="1"/>
  <c r="S91" i="36"/>
  <c r="H14" i="37" s="1"/>
  <c r="R91" i="36"/>
  <c r="O91" i="36"/>
  <c r="F14" i="37" s="1"/>
  <c r="N91" i="36"/>
  <c r="E14" i="37" s="1"/>
  <c r="M91" i="36"/>
  <c r="D14" i="37" s="1"/>
  <c r="K91" i="36"/>
  <c r="C14" i="37" s="1"/>
  <c r="J91" i="36"/>
  <c r="AI90" i="36"/>
  <c r="AG90" i="36"/>
  <c r="AC90" i="36"/>
  <c r="Y90" i="36"/>
  <c r="U90" i="36"/>
  <c r="AH90" i="36" s="1"/>
  <c r="AG89" i="36"/>
  <c r="AH89" i="36" s="1"/>
  <c r="AC89" i="36"/>
  <c r="Y89" i="36"/>
  <c r="U89" i="36"/>
  <c r="AG88" i="36"/>
  <c r="AC88" i="36"/>
  <c r="Y88" i="36"/>
  <c r="U88" i="36"/>
  <c r="AG87" i="36"/>
  <c r="AC87" i="36"/>
  <c r="Y87" i="36"/>
  <c r="U87" i="36"/>
  <c r="AH87" i="36" s="1"/>
  <c r="AH86" i="36"/>
  <c r="AG86" i="36"/>
  <c r="AC86" i="36"/>
  <c r="Y86" i="36"/>
  <c r="U86" i="36"/>
  <c r="AG85" i="36"/>
  <c r="AC85" i="36"/>
  <c r="Y85" i="36"/>
  <c r="Y91" i="36" s="1"/>
  <c r="N14" i="37" s="1"/>
  <c r="U85" i="36"/>
  <c r="AH85" i="36" s="1"/>
  <c r="AG84" i="36"/>
  <c r="AC84" i="36"/>
  <c r="Y84" i="36"/>
  <c r="U84" i="36"/>
  <c r="AH84" i="36" s="1"/>
  <c r="AI83" i="36"/>
  <c r="AH83" i="36"/>
  <c r="AG83" i="36"/>
  <c r="AC83" i="36"/>
  <c r="Y83" i="36"/>
  <c r="U83" i="36"/>
  <c r="AH82" i="36"/>
  <c r="AG82" i="36"/>
  <c r="AC82" i="36"/>
  <c r="Y82" i="36"/>
  <c r="U82" i="36"/>
  <c r="AG81" i="36"/>
  <c r="AC81" i="36"/>
  <c r="Y81" i="36"/>
  <c r="U81" i="36"/>
  <c r="AF79" i="36"/>
  <c r="U13" i="37" s="1"/>
  <c r="AE79" i="36"/>
  <c r="T13" i="37" s="1"/>
  <c r="AD79" i="36"/>
  <c r="S13" i="37" s="1"/>
  <c r="AB79" i="36"/>
  <c r="Q13" i="37" s="1"/>
  <c r="AA79" i="36"/>
  <c r="P13" i="37" s="1"/>
  <c r="Z79" i="36"/>
  <c r="O13" i="37" s="1"/>
  <c r="X79" i="36"/>
  <c r="M13" i="37" s="1"/>
  <c r="W79" i="36"/>
  <c r="L13" i="37" s="1"/>
  <c r="V79" i="36"/>
  <c r="K13" i="37" s="1"/>
  <c r="T79" i="36"/>
  <c r="S79" i="36"/>
  <c r="R79" i="36"/>
  <c r="G13" i="37" s="1"/>
  <c r="O79" i="36"/>
  <c r="F13" i="37" s="1"/>
  <c r="N79" i="36"/>
  <c r="E13" i="37" s="1"/>
  <c r="M79" i="36"/>
  <c r="D13" i="37" s="1"/>
  <c r="K79" i="36"/>
  <c r="C13" i="37" s="1"/>
  <c r="J79" i="36"/>
  <c r="B13" i="37" s="1"/>
  <c r="AG78" i="36"/>
  <c r="AC78" i="36"/>
  <c r="Y78" i="36"/>
  <c r="AH78" i="36" s="1"/>
  <c r="U78" i="36"/>
  <c r="AG77" i="36"/>
  <c r="AC77" i="36"/>
  <c r="Y77" i="36"/>
  <c r="U77" i="36"/>
  <c r="AH77" i="36" s="1"/>
  <c r="AI77" i="36" s="1"/>
  <c r="AH76" i="36"/>
  <c r="AG76" i="36"/>
  <c r="AC76" i="36"/>
  <c r="Y76" i="36"/>
  <c r="U76" i="36"/>
  <c r="AG75" i="36"/>
  <c r="AC75" i="36"/>
  <c r="Y75" i="36"/>
  <c r="AH75" i="36" s="1"/>
  <c r="U75" i="36"/>
  <c r="AG74" i="36"/>
  <c r="AC74" i="36"/>
  <c r="Y74" i="36"/>
  <c r="U74" i="36"/>
  <c r="AH74" i="36" s="1"/>
  <c r="AG73" i="36"/>
  <c r="AC73" i="36"/>
  <c r="Y73" i="36"/>
  <c r="AH73" i="36" s="1"/>
  <c r="AI73" i="36" s="1"/>
  <c r="U73" i="36"/>
  <c r="AI72" i="36"/>
  <c r="AG72" i="36"/>
  <c r="AC72" i="36"/>
  <c r="Y72" i="36"/>
  <c r="U72" i="36"/>
  <c r="AH72" i="36" s="1"/>
  <c r="AH71" i="36"/>
  <c r="AG71" i="36"/>
  <c r="AC71" i="36"/>
  <c r="Y71" i="36"/>
  <c r="U71" i="36"/>
  <c r="AG70" i="36"/>
  <c r="AG79" i="36" s="1"/>
  <c r="V13" i="37" s="1"/>
  <c r="AC70" i="36"/>
  <c r="Y70" i="36"/>
  <c r="U70" i="36"/>
  <c r="AG69" i="36"/>
  <c r="AC69" i="36"/>
  <c r="Y69" i="36"/>
  <c r="Y79" i="36" s="1"/>
  <c r="N13" i="37" s="1"/>
  <c r="U69" i="36"/>
  <c r="AF67" i="36"/>
  <c r="U12" i="37" s="1"/>
  <c r="AE67" i="36"/>
  <c r="T12" i="37" s="1"/>
  <c r="AD67" i="36"/>
  <c r="S12" i="37" s="1"/>
  <c r="AB67" i="36"/>
  <c r="AA67" i="36"/>
  <c r="P12" i="37" s="1"/>
  <c r="Z67" i="36"/>
  <c r="O12" i="37" s="1"/>
  <c r="X67" i="36"/>
  <c r="M12" i="37" s="1"/>
  <c r="W67" i="36"/>
  <c r="L12" i="37" s="1"/>
  <c r="V67" i="36"/>
  <c r="K12" i="37" s="1"/>
  <c r="T67" i="36"/>
  <c r="I12" i="37" s="1"/>
  <c r="S67" i="36"/>
  <c r="H12" i="37" s="1"/>
  <c r="R67" i="36"/>
  <c r="G12" i="37" s="1"/>
  <c r="O67" i="36"/>
  <c r="F12" i="37" s="1"/>
  <c r="N67" i="36"/>
  <c r="E12" i="37" s="1"/>
  <c r="M67" i="36"/>
  <c r="D12" i="37" s="1"/>
  <c r="K67" i="36"/>
  <c r="C12" i="37" s="1"/>
  <c r="J67" i="36"/>
  <c r="AG66" i="36"/>
  <c r="AC66" i="36"/>
  <c r="AH66" i="36" s="1"/>
  <c r="Y66" i="36"/>
  <c r="U66" i="36"/>
  <c r="AG65" i="36"/>
  <c r="AC65" i="36"/>
  <c r="Y65" i="36"/>
  <c r="U65" i="36"/>
  <c r="AH65" i="36" s="1"/>
  <c r="AG64" i="36"/>
  <c r="AC64" i="36"/>
  <c r="Y64" i="36"/>
  <c r="U64" i="36"/>
  <c r="AH64" i="36" s="1"/>
  <c r="AG63" i="36"/>
  <c r="AC63" i="36"/>
  <c r="AH63" i="36" s="1"/>
  <c r="AI63" i="36" s="1"/>
  <c r="Y63" i="36"/>
  <c r="U63" i="36"/>
  <c r="AI62" i="36"/>
  <c r="AH62" i="36"/>
  <c r="AG62" i="36"/>
  <c r="AC62" i="36"/>
  <c r="Y62" i="36"/>
  <c r="U62" i="36"/>
  <c r="AG61" i="36"/>
  <c r="AC61" i="36"/>
  <c r="AH61" i="36" s="1"/>
  <c r="Y61" i="36"/>
  <c r="U61" i="36"/>
  <c r="AG60" i="36"/>
  <c r="AC60" i="36"/>
  <c r="AC67" i="36" s="1"/>
  <c r="R12" i="37" s="1"/>
  <c r="Y60" i="36"/>
  <c r="AH60" i="36" s="1"/>
  <c r="U60" i="36"/>
  <c r="AG59" i="36"/>
  <c r="AC59" i="36"/>
  <c r="Y59" i="36"/>
  <c r="U59" i="36"/>
  <c r="AH59" i="36" s="1"/>
  <c r="AH58" i="36"/>
  <c r="AI58" i="36" s="1"/>
  <c r="AG58" i="36"/>
  <c r="AC58" i="36"/>
  <c r="Y58" i="36"/>
  <c r="U58" i="36"/>
  <c r="AG57" i="36"/>
  <c r="AC57" i="36"/>
  <c r="Y57" i="36"/>
  <c r="U57" i="36"/>
  <c r="AF55" i="36"/>
  <c r="U11" i="37" s="1"/>
  <c r="AE55" i="36"/>
  <c r="T11" i="37" s="1"/>
  <c r="AD55" i="36"/>
  <c r="S11" i="37" s="1"/>
  <c r="AB55" i="36"/>
  <c r="Q11" i="37" s="1"/>
  <c r="AA55" i="36"/>
  <c r="P11" i="37" s="1"/>
  <c r="Z55" i="36"/>
  <c r="X55" i="36"/>
  <c r="M11" i="37" s="1"/>
  <c r="W55" i="36"/>
  <c r="L11" i="37" s="1"/>
  <c r="V55" i="36"/>
  <c r="K11" i="37" s="1"/>
  <c r="T55" i="36"/>
  <c r="I11" i="37" s="1"/>
  <c r="S55" i="36"/>
  <c r="H11" i="37" s="1"/>
  <c r="R55" i="36"/>
  <c r="G11" i="37" s="1"/>
  <c r="O55" i="36"/>
  <c r="F11" i="37" s="1"/>
  <c r="N55" i="36"/>
  <c r="E11" i="37" s="1"/>
  <c r="M55" i="36"/>
  <c r="D11" i="37" s="1"/>
  <c r="K55" i="36"/>
  <c r="C11" i="37" s="1"/>
  <c r="J55" i="36"/>
  <c r="B11" i="37" s="1"/>
  <c r="AG54" i="36"/>
  <c r="AC54" i="36"/>
  <c r="Y54" i="36"/>
  <c r="U54" i="36"/>
  <c r="AH54" i="36" s="1"/>
  <c r="AG53" i="36"/>
  <c r="AC53" i="36"/>
  <c r="Y53" i="36"/>
  <c r="AH53" i="36" s="1"/>
  <c r="AI53" i="36" s="1"/>
  <c r="U53" i="36"/>
  <c r="AG52" i="36"/>
  <c r="AC52" i="36"/>
  <c r="Y52" i="36"/>
  <c r="U52" i="36"/>
  <c r="AH52" i="36" s="1"/>
  <c r="AG51" i="36"/>
  <c r="AH51" i="36" s="1"/>
  <c r="AC51" i="36"/>
  <c r="Y51" i="36"/>
  <c r="U51" i="36"/>
  <c r="AG50" i="36"/>
  <c r="AC50" i="36"/>
  <c r="Y50" i="36"/>
  <c r="AH50" i="36" s="1"/>
  <c r="U50" i="36"/>
  <c r="AG49" i="36"/>
  <c r="AC49" i="36"/>
  <c r="Y49" i="36"/>
  <c r="U49" i="36"/>
  <c r="AH49" i="36" s="1"/>
  <c r="AG48" i="36"/>
  <c r="AC48" i="36"/>
  <c r="Y48" i="36"/>
  <c r="U48" i="36"/>
  <c r="AH48" i="36" s="1"/>
  <c r="AI48" i="36" s="1"/>
  <c r="AH47" i="36"/>
  <c r="AG47" i="36"/>
  <c r="AC47" i="36"/>
  <c r="Y47" i="36"/>
  <c r="U47" i="36"/>
  <c r="AG46" i="36"/>
  <c r="AH46" i="36" s="1"/>
  <c r="AC46" i="36"/>
  <c r="Y46" i="36"/>
  <c r="U46" i="36"/>
  <c r="U55" i="36" s="1"/>
  <c r="J11" i="37" s="1"/>
  <c r="AG45" i="36"/>
  <c r="AC45" i="36"/>
  <c r="Y45" i="36"/>
  <c r="U45" i="36"/>
  <c r="AF43" i="36"/>
  <c r="U10" i="37" s="1"/>
  <c r="AE43" i="36"/>
  <c r="T10" i="37" s="1"/>
  <c r="AD43" i="36"/>
  <c r="S10" i="37" s="1"/>
  <c r="AB43" i="36"/>
  <c r="AA43" i="36"/>
  <c r="Z43" i="36"/>
  <c r="O10" i="37" s="1"/>
  <c r="X43" i="36"/>
  <c r="M10" i="37" s="1"/>
  <c r="W43" i="36"/>
  <c r="L10" i="37" s="1"/>
  <c r="V43" i="36"/>
  <c r="K10" i="37" s="1"/>
  <c r="T43" i="36"/>
  <c r="I10" i="37" s="1"/>
  <c r="S43" i="36"/>
  <c r="H10" i="37" s="1"/>
  <c r="R43" i="36"/>
  <c r="O43" i="36"/>
  <c r="F10" i="37" s="1"/>
  <c r="N43" i="36"/>
  <c r="E10" i="37" s="1"/>
  <c r="M43" i="36"/>
  <c r="D10" i="37" s="1"/>
  <c r="K43" i="36"/>
  <c r="C10" i="37" s="1"/>
  <c r="J43" i="36"/>
  <c r="AG42" i="36"/>
  <c r="AC42" i="36"/>
  <c r="Y42" i="36"/>
  <c r="U42" i="36"/>
  <c r="AH42" i="36" s="1"/>
  <c r="AI41" i="36"/>
  <c r="AG41" i="36"/>
  <c r="AC41" i="36"/>
  <c r="Y41" i="36"/>
  <c r="U41" i="36"/>
  <c r="AH41" i="36" s="1"/>
  <c r="AH40" i="36"/>
  <c r="AG40" i="36"/>
  <c r="AC40" i="36"/>
  <c r="Y40" i="36"/>
  <c r="U40" i="36"/>
  <c r="AG39" i="36"/>
  <c r="AC39" i="36"/>
  <c r="Y39" i="36"/>
  <c r="U39" i="36"/>
  <c r="AG38" i="36"/>
  <c r="AC38" i="36"/>
  <c r="Y38" i="36"/>
  <c r="U38" i="36"/>
  <c r="AH38" i="36" s="1"/>
  <c r="AG37" i="36"/>
  <c r="AC37" i="36"/>
  <c r="Y37" i="36"/>
  <c r="U37" i="36"/>
  <c r="AH37" i="36" s="1"/>
  <c r="AG36" i="36"/>
  <c r="AC36" i="36"/>
  <c r="Y36" i="36"/>
  <c r="U36" i="36"/>
  <c r="AH36" i="36" s="1"/>
  <c r="AI36" i="36" s="1"/>
  <c r="AG35" i="36"/>
  <c r="AC35" i="36"/>
  <c r="AH35" i="36" s="1"/>
  <c r="AI35" i="36" s="1"/>
  <c r="Y35" i="36"/>
  <c r="U35" i="36"/>
  <c r="AH34" i="36"/>
  <c r="AG34" i="36"/>
  <c r="AC34" i="36"/>
  <c r="Y34" i="36"/>
  <c r="U34" i="36"/>
  <c r="AG33" i="36"/>
  <c r="AC33" i="36"/>
  <c r="Y33" i="36"/>
  <c r="U33" i="36"/>
  <c r="AF31" i="36"/>
  <c r="U9" i="37" s="1"/>
  <c r="AE31" i="36"/>
  <c r="T9" i="37" s="1"/>
  <c r="AD31" i="36"/>
  <c r="S9" i="37" s="1"/>
  <c r="AB31" i="36"/>
  <c r="Q9" i="37" s="1"/>
  <c r="AA31" i="36"/>
  <c r="P9" i="37" s="1"/>
  <c r="Z31" i="36"/>
  <c r="O9" i="37" s="1"/>
  <c r="X31" i="36"/>
  <c r="M9" i="37" s="1"/>
  <c r="W31" i="36"/>
  <c r="L9" i="37" s="1"/>
  <c r="V31" i="36"/>
  <c r="K9" i="37" s="1"/>
  <c r="T31" i="36"/>
  <c r="S31" i="36"/>
  <c r="R31" i="36"/>
  <c r="G9" i="37" s="1"/>
  <c r="O31" i="36"/>
  <c r="F9" i="37" s="1"/>
  <c r="N31" i="36"/>
  <c r="E9" i="37" s="1"/>
  <c r="M31" i="36"/>
  <c r="D9" i="37" s="1"/>
  <c r="K31" i="36"/>
  <c r="C9" i="37" s="1"/>
  <c r="J31" i="36"/>
  <c r="B9" i="37" s="1"/>
  <c r="AG30" i="36"/>
  <c r="AC30" i="36"/>
  <c r="Y30" i="36"/>
  <c r="U30" i="36"/>
  <c r="AH30" i="36" s="1"/>
  <c r="AG29" i="36"/>
  <c r="AC29" i="36"/>
  <c r="Y29" i="36"/>
  <c r="U29" i="36"/>
  <c r="AH29" i="36" s="1"/>
  <c r="AI29" i="36" s="1"/>
  <c r="AI28" i="36"/>
  <c r="AH28" i="36"/>
  <c r="AG28" i="36"/>
  <c r="AC28" i="36"/>
  <c r="Y28" i="36"/>
  <c r="U28" i="36"/>
  <c r="AH27" i="36"/>
  <c r="AG27" i="36"/>
  <c r="AC27" i="36"/>
  <c r="Y27" i="36"/>
  <c r="U27" i="36"/>
  <c r="AG26" i="36"/>
  <c r="AC26" i="36"/>
  <c r="AH26" i="36" s="1"/>
  <c r="Y26" i="36"/>
  <c r="U26" i="36"/>
  <c r="AG25" i="36"/>
  <c r="AC25" i="36"/>
  <c r="Y25" i="36"/>
  <c r="U25" i="36"/>
  <c r="AG24" i="36"/>
  <c r="AC24" i="36"/>
  <c r="Y24" i="36"/>
  <c r="U24" i="36"/>
  <c r="AH24" i="36" s="1"/>
  <c r="AG23" i="36"/>
  <c r="AC23" i="36"/>
  <c r="Y23" i="36"/>
  <c r="U23" i="36"/>
  <c r="AH23" i="36" s="1"/>
  <c r="AH22" i="36"/>
  <c r="AI22" i="36" s="1"/>
  <c r="AG22" i="36"/>
  <c r="AC22" i="36"/>
  <c r="Y22" i="36"/>
  <c r="U22" i="36"/>
  <c r="AG21" i="36"/>
  <c r="AC21" i="36"/>
  <c r="Y21" i="36"/>
  <c r="U21" i="36"/>
  <c r="AF19" i="36"/>
  <c r="AE19" i="36"/>
  <c r="AD19" i="36"/>
  <c r="AB19" i="36"/>
  <c r="Q8" i="37" s="1"/>
  <c r="AA19" i="36"/>
  <c r="Z19" i="36"/>
  <c r="X19" i="36"/>
  <c r="W19" i="36"/>
  <c r="V19" i="36"/>
  <c r="T19" i="36"/>
  <c r="S19" i="36"/>
  <c r="R19" i="36"/>
  <c r="O19" i="36"/>
  <c r="N19" i="36"/>
  <c r="M19" i="36"/>
  <c r="K19" i="36"/>
  <c r="J19" i="36"/>
  <c r="AG18" i="36"/>
  <c r="AC18" i="36"/>
  <c r="Y18" i="36"/>
  <c r="U18" i="36"/>
  <c r="AG17" i="36"/>
  <c r="AC17" i="36"/>
  <c r="Y17" i="36"/>
  <c r="U17" i="36"/>
  <c r="AH17" i="36" s="1"/>
  <c r="AG16" i="36"/>
  <c r="AC16" i="36"/>
  <c r="Y16" i="36"/>
  <c r="U16" i="36"/>
  <c r="AH16" i="36" s="1"/>
  <c r="AI16" i="36" s="1"/>
  <c r="AI15" i="36"/>
  <c r="AG15" i="36"/>
  <c r="AC15" i="36"/>
  <c r="Y15" i="36"/>
  <c r="U15" i="36"/>
  <c r="AH15" i="36" s="1"/>
  <c r="AI14" i="36"/>
  <c r="AH14" i="36"/>
  <c r="AG14" i="36"/>
  <c r="AC14" i="36"/>
  <c r="Y14" i="36"/>
  <c r="U14" i="36"/>
  <c r="AG13" i="36"/>
  <c r="AH13" i="36" s="1"/>
  <c r="AC13" i="36"/>
  <c r="Y13" i="36"/>
  <c r="U13" i="36"/>
  <c r="AG12" i="36"/>
  <c r="AC12" i="36"/>
  <c r="AH12" i="36" s="1"/>
  <c r="Y12" i="36"/>
  <c r="U12" i="36"/>
  <c r="AG11" i="36"/>
  <c r="AC11" i="36"/>
  <c r="Y11" i="36"/>
  <c r="U11" i="36"/>
  <c r="AG10" i="36"/>
  <c r="AC10" i="36"/>
  <c r="Y10" i="36"/>
  <c r="U10" i="36"/>
  <c r="AG9" i="36"/>
  <c r="AC9" i="36"/>
  <c r="Y9" i="36"/>
  <c r="U9" i="36"/>
  <c r="A3" i="36"/>
  <c r="A3" i="37" s="1"/>
  <c r="T22" i="35"/>
  <c r="S22" i="35"/>
  <c r="L22" i="35"/>
  <c r="K22" i="35"/>
  <c r="D22" i="35"/>
  <c r="C22" i="35"/>
  <c r="T21" i="35"/>
  <c r="S21" i="35"/>
  <c r="E21" i="35"/>
  <c r="D21" i="35"/>
  <c r="C21" i="35"/>
  <c r="U20" i="35"/>
  <c r="M20" i="35"/>
  <c r="L20" i="35"/>
  <c r="F20" i="35"/>
  <c r="E20" i="35"/>
  <c r="U19" i="35"/>
  <c r="T19" i="35"/>
  <c r="S19" i="35"/>
  <c r="M19" i="35"/>
  <c r="L19" i="35"/>
  <c r="K19" i="35"/>
  <c r="F19" i="35"/>
  <c r="E19" i="35"/>
  <c r="D19" i="35"/>
  <c r="C19" i="35"/>
  <c r="T18" i="35"/>
  <c r="S18" i="35"/>
  <c r="M18" i="35"/>
  <c r="L18" i="35"/>
  <c r="K18" i="35"/>
  <c r="D18" i="35"/>
  <c r="C18" i="35"/>
  <c r="B18" i="35"/>
  <c r="Y17" i="35"/>
  <c r="X17" i="35"/>
  <c r="U17" i="35"/>
  <c r="M17" i="35"/>
  <c r="L17" i="35"/>
  <c r="K17" i="35"/>
  <c r="E17" i="35"/>
  <c r="U16" i="35"/>
  <c r="T16" i="35"/>
  <c r="S16" i="35"/>
  <c r="M16" i="35"/>
  <c r="K16" i="35"/>
  <c r="E16" i="35"/>
  <c r="D16" i="35"/>
  <c r="C16" i="35"/>
  <c r="M15" i="35"/>
  <c r="L15" i="35"/>
  <c r="K15" i="35"/>
  <c r="E14" i="35"/>
  <c r="D14" i="35"/>
  <c r="C14" i="35"/>
  <c r="L13" i="35"/>
  <c r="F13" i="35"/>
  <c r="U12" i="35"/>
  <c r="T12" i="35"/>
  <c r="E12" i="35"/>
  <c r="D12" i="35"/>
  <c r="M11" i="35"/>
  <c r="L11" i="35"/>
  <c r="K11" i="35"/>
  <c r="E10" i="35"/>
  <c r="D10" i="35"/>
  <c r="C10" i="35"/>
  <c r="L9" i="35"/>
  <c r="F9" i="35"/>
  <c r="T8" i="35"/>
  <c r="A5" i="35"/>
  <c r="A24" i="35" s="1"/>
  <c r="A193" i="34"/>
  <c r="U23" i="35"/>
  <c r="T23" i="35"/>
  <c r="S23" i="35"/>
  <c r="Q23" i="35"/>
  <c r="P23" i="35"/>
  <c r="O23" i="35"/>
  <c r="M23" i="35"/>
  <c r="L23" i="35"/>
  <c r="K23" i="35"/>
  <c r="T192" i="34"/>
  <c r="I23" i="35" s="1"/>
  <c r="S192" i="34"/>
  <c r="H23" i="35" s="1"/>
  <c r="R192" i="34"/>
  <c r="G23" i="35" s="1"/>
  <c r="O192" i="34"/>
  <c r="F23" i="35" s="1"/>
  <c r="N192" i="34"/>
  <c r="E23" i="35" s="1"/>
  <c r="M192" i="34"/>
  <c r="D23" i="35" s="1"/>
  <c r="C23" i="35"/>
  <c r="J192" i="34"/>
  <c r="B23" i="35" s="1"/>
  <c r="AG189" i="34"/>
  <c r="V23" i="35" s="1"/>
  <c r="AC189" i="34"/>
  <c r="R23" i="35" s="1"/>
  <c r="Y189" i="34"/>
  <c r="N23" i="35" s="1"/>
  <c r="U189" i="34"/>
  <c r="J23" i="35" s="1"/>
  <c r="AF187" i="34"/>
  <c r="U22" i="35" s="1"/>
  <c r="AE187" i="34"/>
  <c r="AD187" i="34"/>
  <c r="AB187" i="34"/>
  <c r="Q22" i="35" s="1"/>
  <c r="AA187" i="34"/>
  <c r="P22" i="35" s="1"/>
  <c r="Z187" i="34"/>
  <c r="O22" i="35" s="1"/>
  <c r="X187" i="34"/>
  <c r="M22" i="35" s="1"/>
  <c r="W187" i="34"/>
  <c r="V187" i="34"/>
  <c r="T187" i="34"/>
  <c r="I22" i="35" s="1"/>
  <c r="S187" i="34"/>
  <c r="H22" i="35" s="1"/>
  <c r="R187" i="34"/>
  <c r="G22" i="35" s="1"/>
  <c r="O187" i="34"/>
  <c r="F22" i="35" s="1"/>
  <c r="N187" i="34"/>
  <c r="E22" i="35" s="1"/>
  <c r="M187" i="34"/>
  <c r="K187" i="34"/>
  <c r="J187" i="34"/>
  <c r="B22" i="35" s="1"/>
  <c r="AG186" i="34"/>
  <c r="AC186" i="34"/>
  <c r="Y186" i="34"/>
  <c r="U186" i="34"/>
  <c r="AG185" i="34"/>
  <c r="AC185" i="34"/>
  <c r="Y185" i="34"/>
  <c r="U185" i="34"/>
  <c r="AG184" i="34"/>
  <c r="AC184" i="34"/>
  <c r="Y184" i="34"/>
  <c r="U184" i="34"/>
  <c r="AH184" i="34" s="1"/>
  <c r="AG183" i="34"/>
  <c r="AC183" i="34"/>
  <c r="Y183" i="34"/>
  <c r="U183" i="34"/>
  <c r="AG182" i="34"/>
  <c r="AC182" i="34"/>
  <c r="Y182" i="34"/>
  <c r="U182" i="34"/>
  <c r="AH182" i="34" s="1"/>
  <c r="AG181" i="34"/>
  <c r="AC181" i="34"/>
  <c r="Y181" i="34"/>
  <c r="U181" i="34"/>
  <c r="AH181" i="34" s="1"/>
  <c r="AI181" i="34" s="1"/>
  <c r="AG180" i="34"/>
  <c r="AC180" i="34"/>
  <c r="Y180" i="34"/>
  <c r="U180" i="34"/>
  <c r="AH180" i="34" s="1"/>
  <c r="AG179" i="34"/>
  <c r="AC179" i="34"/>
  <c r="Y179" i="34"/>
  <c r="U179" i="34"/>
  <c r="AG178" i="34"/>
  <c r="AC178" i="34"/>
  <c r="Y178" i="34"/>
  <c r="U178" i="34"/>
  <c r="AG177" i="34"/>
  <c r="AC177" i="34"/>
  <c r="Y177" i="34"/>
  <c r="U177" i="34"/>
  <c r="AF175" i="34"/>
  <c r="U21" i="35" s="1"/>
  <c r="AE175" i="34"/>
  <c r="AD175" i="34"/>
  <c r="AB175" i="34"/>
  <c r="Q21" i="35" s="1"/>
  <c r="AA175" i="34"/>
  <c r="P21" i="35" s="1"/>
  <c r="Z175" i="34"/>
  <c r="O21" i="35" s="1"/>
  <c r="X175" i="34"/>
  <c r="M21" i="35" s="1"/>
  <c r="W175" i="34"/>
  <c r="L21" i="35" s="1"/>
  <c r="V175" i="34"/>
  <c r="K21" i="35" s="1"/>
  <c r="T175" i="34"/>
  <c r="I21" i="35" s="1"/>
  <c r="S175" i="34"/>
  <c r="H21" i="35" s="1"/>
  <c r="R175" i="34"/>
  <c r="G21" i="35" s="1"/>
  <c r="O175" i="34"/>
  <c r="F21" i="35" s="1"/>
  <c r="N175" i="34"/>
  <c r="M175" i="34"/>
  <c r="K175" i="34"/>
  <c r="J175" i="34"/>
  <c r="B21" i="35" s="1"/>
  <c r="AG174" i="34"/>
  <c r="AC174" i="34"/>
  <c r="Y174" i="34"/>
  <c r="U174" i="34"/>
  <c r="AG173" i="34"/>
  <c r="AC173" i="34"/>
  <c r="Y173" i="34"/>
  <c r="U173" i="34"/>
  <c r="AG172" i="34"/>
  <c r="AC172" i="34"/>
  <c r="Y172" i="34"/>
  <c r="U172" i="34"/>
  <c r="AG171" i="34"/>
  <c r="AC171" i="34"/>
  <c r="Y171" i="34"/>
  <c r="U171" i="34"/>
  <c r="AG170" i="34"/>
  <c r="AC170" i="34"/>
  <c r="Y170" i="34"/>
  <c r="U170" i="34"/>
  <c r="AH170" i="34" s="1"/>
  <c r="AI170" i="34" s="1"/>
  <c r="AG169" i="34"/>
  <c r="AC169" i="34"/>
  <c r="Y169" i="34"/>
  <c r="U169" i="34"/>
  <c r="AG168" i="34"/>
  <c r="AC168" i="34"/>
  <c r="Y168" i="34"/>
  <c r="U168" i="34"/>
  <c r="AG167" i="34"/>
  <c r="AC167" i="34"/>
  <c r="Y167" i="34"/>
  <c r="U167" i="34"/>
  <c r="AG166" i="34"/>
  <c r="AC166" i="34"/>
  <c r="Y166" i="34"/>
  <c r="Y175" i="34" s="1"/>
  <c r="N21" i="35" s="1"/>
  <c r="U166" i="34"/>
  <c r="AG165" i="34"/>
  <c r="AC165" i="34"/>
  <c r="Y165" i="34"/>
  <c r="U165" i="34"/>
  <c r="AF163" i="34"/>
  <c r="AE163" i="34"/>
  <c r="T20" i="35" s="1"/>
  <c r="AD163" i="34"/>
  <c r="S20" i="35" s="1"/>
  <c r="AB163" i="34"/>
  <c r="Q20" i="35" s="1"/>
  <c r="AA163" i="34"/>
  <c r="P20" i="35" s="1"/>
  <c r="Z163" i="34"/>
  <c r="O20" i="35" s="1"/>
  <c r="X163" i="34"/>
  <c r="W163" i="34"/>
  <c r="V163" i="34"/>
  <c r="K20" i="35" s="1"/>
  <c r="T163" i="34"/>
  <c r="I20" i="35" s="1"/>
  <c r="S163" i="34"/>
  <c r="H20" i="35" s="1"/>
  <c r="R163" i="34"/>
  <c r="G20" i="35" s="1"/>
  <c r="O163" i="34"/>
  <c r="N163" i="34"/>
  <c r="M163" i="34"/>
  <c r="D20" i="35" s="1"/>
  <c r="K163" i="34"/>
  <c r="C20" i="35" s="1"/>
  <c r="J163" i="34"/>
  <c r="B20" i="35" s="1"/>
  <c r="AG162" i="34"/>
  <c r="AC162" i="34"/>
  <c r="Y162" i="34"/>
  <c r="U162" i="34"/>
  <c r="AG161" i="34"/>
  <c r="AC161" i="34"/>
  <c r="Y161" i="34"/>
  <c r="U161" i="34"/>
  <c r="AG160" i="34"/>
  <c r="AC160" i="34"/>
  <c r="Y160" i="34"/>
  <c r="U160" i="34"/>
  <c r="AH160" i="34" s="1"/>
  <c r="AI160" i="34" s="1"/>
  <c r="AG159" i="34"/>
  <c r="AC159" i="34"/>
  <c r="Y159" i="34"/>
  <c r="U159" i="34"/>
  <c r="AH159" i="34" s="1"/>
  <c r="AG158" i="34"/>
  <c r="AC158" i="34"/>
  <c r="AH158" i="34" s="1"/>
  <c r="Y158" i="34"/>
  <c r="U158" i="34"/>
  <c r="AG157" i="34"/>
  <c r="AC157" i="34"/>
  <c r="AH157" i="34" s="1"/>
  <c r="Y157" i="34"/>
  <c r="U157" i="34"/>
  <c r="AG156" i="34"/>
  <c r="AC156" i="34"/>
  <c r="Y156" i="34"/>
  <c r="U156" i="34"/>
  <c r="AG155" i="34"/>
  <c r="AC155" i="34"/>
  <c r="Y155" i="34"/>
  <c r="U155" i="34"/>
  <c r="AG154" i="34"/>
  <c r="AC154" i="34"/>
  <c r="Y154" i="34"/>
  <c r="U154" i="34"/>
  <c r="AG153" i="34"/>
  <c r="AC153" i="34"/>
  <c r="Y153" i="34"/>
  <c r="U153" i="34"/>
  <c r="AF151" i="34"/>
  <c r="AE151" i="34"/>
  <c r="AD151" i="34"/>
  <c r="AB151" i="34"/>
  <c r="Q19" i="35" s="1"/>
  <c r="AA151" i="34"/>
  <c r="P19" i="35" s="1"/>
  <c r="Z151" i="34"/>
  <c r="O19" i="35" s="1"/>
  <c r="X151" i="34"/>
  <c r="W151" i="34"/>
  <c r="V151" i="34"/>
  <c r="T151" i="34"/>
  <c r="I19" i="35" s="1"/>
  <c r="S151" i="34"/>
  <c r="H19" i="35" s="1"/>
  <c r="R151" i="34"/>
  <c r="G19" i="35" s="1"/>
  <c r="O151" i="34"/>
  <c r="N151" i="34"/>
  <c r="M151" i="34"/>
  <c r="K151" i="34"/>
  <c r="J151" i="34"/>
  <c r="B19" i="35" s="1"/>
  <c r="AG150" i="34"/>
  <c r="AC150" i="34"/>
  <c r="Y150" i="34"/>
  <c r="U150" i="34"/>
  <c r="AH150" i="34" s="1"/>
  <c r="AI150" i="34" s="1"/>
  <c r="AG149" i="34"/>
  <c r="AC149" i="34"/>
  <c r="Y149" i="34"/>
  <c r="U149" i="34"/>
  <c r="AH149" i="34" s="1"/>
  <c r="AI149" i="34" s="1"/>
  <c r="AG148" i="34"/>
  <c r="AC148" i="34"/>
  <c r="Y148" i="34"/>
  <c r="U148" i="34"/>
  <c r="AH148" i="34" s="1"/>
  <c r="AG147" i="34"/>
  <c r="AC147" i="34"/>
  <c r="Y147" i="34"/>
  <c r="U147" i="34"/>
  <c r="AG146" i="34"/>
  <c r="AC146" i="34"/>
  <c r="Y146" i="34"/>
  <c r="U146" i="34"/>
  <c r="AG145" i="34"/>
  <c r="AC145" i="34"/>
  <c r="Y145" i="34"/>
  <c r="U145" i="34"/>
  <c r="AH145" i="34" s="1"/>
  <c r="AG144" i="34"/>
  <c r="AC144" i="34"/>
  <c r="Y144" i="34"/>
  <c r="U144" i="34"/>
  <c r="AG143" i="34"/>
  <c r="AC143" i="34"/>
  <c r="Y143" i="34"/>
  <c r="U143" i="34"/>
  <c r="AG142" i="34"/>
  <c r="AC142" i="34"/>
  <c r="Y142" i="34"/>
  <c r="U142" i="34"/>
  <c r="AG141" i="34"/>
  <c r="AC141" i="34"/>
  <c r="Y141" i="34"/>
  <c r="U141" i="34"/>
  <c r="AF139" i="34"/>
  <c r="U18" i="35" s="1"/>
  <c r="AE139" i="34"/>
  <c r="AD139" i="34"/>
  <c r="AB139" i="34"/>
  <c r="Q18" i="35" s="1"/>
  <c r="AA139" i="34"/>
  <c r="P18" i="35" s="1"/>
  <c r="Z139" i="34"/>
  <c r="O18" i="35" s="1"/>
  <c r="X139" i="34"/>
  <c r="W139" i="34"/>
  <c r="V139" i="34"/>
  <c r="T139" i="34"/>
  <c r="I18" i="35" s="1"/>
  <c r="S139" i="34"/>
  <c r="H18" i="35" s="1"/>
  <c r="R139" i="34"/>
  <c r="G18" i="35" s="1"/>
  <c r="O139" i="34"/>
  <c r="F18" i="35" s="1"/>
  <c r="N139" i="34"/>
  <c r="E18" i="35" s="1"/>
  <c r="M139" i="34"/>
  <c r="AG138" i="34"/>
  <c r="AC138" i="34"/>
  <c r="Y138" i="34"/>
  <c r="U138" i="34"/>
  <c r="AG137" i="34"/>
  <c r="AC137" i="34"/>
  <c r="Y137" i="34"/>
  <c r="U137" i="34"/>
  <c r="AG136" i="34"/>
  <c r="AC136" i="34"/>
  <c r="Y136" i="34"/>
  <c r="U136" i="34"/>
  <c r="AG135" i="34"/>
  <c r="AC135" i="34"/>
  <c r="Y135" i="34"/>
  <c r="U135" i="34"/>
  <c r="AG134" i="34"/>
  <c r="AC134" i="34"/>
  <c r="Y134" i="34"/>
  <c r="AH134" i="34" s="1"/>
  <c r="U134" i="34"/>
  <c r="AG133" i="34"/>
  <c r="AC133" i="34"/>
  <c r="Y133" i="34"/>
  <c r="U133" i="34"/>
  <c r="AG132" i="34"/>
  <c r="AC132" i="34"/>
  <c r="Y132" i="34"/>
  <c r="U132" i="34"/>
  <c r="AG131" i="34"/>
  <c r="AC131" i="34"/>
  <c r="Y131" i="34"/>
  <c r="U131" i="34"/>
  <c r="AH131" i="34" s="1"/>
  <c r="AI131" i="34" s="1"/>
  <c r="AG130" i="34"/>
  <c r="AC130" i="34"/>
  <c r="AC139" i="34" s="1"/>
  <c r="R18" i="35" s="1"/>
  <c r="Y130" i="34"/>
  <c r="U130" i="34"/>
  <c r="U139" i="34" s="1"/>
  <c r="J18" i="35" s="1"/>
  <c r="AG129" i="34"/>
  <c r="AC129" i="34"/>
  <c r="Y129" i="34"/>
  <c r="U129" i="34"/>
  <c r="AH129" i="34" s="1"/>
  <c r="AF127" i="34"/>
  <c r="AE127" i="34"/>
  <c r="T17" i="35" s="1"/>
  <c r="AD127" i="34"/>
  <c r="S17" i="35" s="1"/>
  <c r="AB127" i="34"/>
  <c r="Q17" i="35" s="1"/>
  <c r="AA127" i="34"/>
  <c r="P17" i="35" s="1"/>
  <c r="Z127" i="34"/>
  <c r="O17" i="35" s="1"/>
  <c r="X127" i="34"/>
  <c r="W127" i="34"/>
  <c r="V127" i="34"/>
  <c r="T127" i="34"/>
  <c r="I17" i="35" s="1"/>
  <c r="S127" i="34"/>
  <c r="H17" i="35" s="1"/>
  <c r="R127" i="34"/>
  <c r="G17" i="35" s="1"/>
  <c r="O127" i="34"/>
  <c r="F17" i="35" s="1"/>
  <c r="N127" i="34"/>
  <c r="M127" i="34"/>
  <c r="D17" i="35" s="1"/>
  <c r="K127" i="34"/>
  <c r="C17" i="35" s="1"/>
  <c r="J127" i="34"/>
  <c r="B17" i="35" s="1"/>
  <c r="AG126" i="34"/>
  <c r="AC126" i="34"/>
  <c r="Y126" i="34"/>
  <c r="U126" i="34"/>
  <c r="AG125" i="34"/>
  <c r="AC125" i="34"/>
  <c r="Y125" i="34"/>
  <c r="U125" i="34"/>
  <c r="AG124" i="34"/>
  <c r="AC124" i="34"/>
  <c r="Y124" i="34"/>
  <c r="U124" i="34"/>
  <c r="AG123" i="34"/>
  <c r="AC123" i="34"/>
  <c r="Y123" i="34"/>
  <c r="U123" i="34"/>
  <c r="AG122" i="34"/>
  <c r="AC122" i="34"/>
  <c r="Y122" i="34"/>
  <c r="U122" i="34"/>
  <c r="AG121" i="34"/>
  <c r="AC121" i="34"/>
  <c r="Y121" i="34"/>
  <c r="U121" i="34"/>
  <c r="AG120" i="34"/>
  <c r="AC120" i="34"/>
  <c r="Y120" i="34"/>
  <c r="U120" i="34"/>
  <c r="AG119" i="34"/>
  <c r="AC119" i="34"/>
  <c r="Y119" i="34"/>
  <c r="U119" i="34"/>
  <c r="AH119" i="34" s="1"/>
  <c r="AG118" i="34"/>
  <c r="AC118" i="34"/>
  <c r="Y118" i="34"/>
  <c r="U118" i="34"/>
  <c r="AH118" i="34" s="1"/>
  <c r="AG117" i="34"/>
  <c r="AC117" i="34"/>
  <c r="Y117" i="34"/>
  <c r="U117" i="34"/>
  <c r="AF115" i="34"/>
  <c r="AE115" i="34"/>
  <c r="AD115" i="34"/>
  <c r="AB115" i="34"/>
  <c r="Q16" i="35" s="1"/>
  <c r="AA115" i="34"/>
  <c r="P16" i="35" s="1"/>
  <c r="Z115" i="34"/>
  <c r="O16" i="35" s="1"/>
  <c r="X115" i="34"/>
  <c r="W115" i="34"/>
  <c r="L16" i="35" s="1"/>
  <c r="V115" i="34"/>
  <c r="T115" i="34"/>
  <c r="I16" i="35" s="1"/>
  <c r="S115" i="34"/>
  <c r="H16" i="35" s="1"/>
  <c r="R115" i="34"/>
  <c r="G16" i="35" s="1"/>
  <c r="O115" i="34"/>
  <c r="F16" i="35" s="1"/>
  <c r="N115" i="34"/>
  <c r="M115" i="34"/>
  <c r="K115" i="34"/>
  <c r="J115" i="34"/>
  <c r="B16" i="35" s="1"/>
  <c r="AG114" i="34"/>
  <c r="AC114" i="34"/>
  <c r="Y114" i="34"/>
  <c r="U114" i="34"/>
  <c r="AH114" i="34" s="1"/>
  <c r="AI114" i="34" s="1"/>
  <c r="AG113" i="34"/>
  <c r="AC113" i="34"/>
  <c r="Y113" i="34"/>
  <c r="U113" i="34"/>
  <c r="AH113" i="34" s="1"/>
  <c r="AG112" i="34"/>
  <c r="AC112" i="34"/>
  <c r="Y112" i="34"/>
  <c r="U112" i="34"/>
  <c r="AG111" i="34"/>
  <c r="AC111" i="34"/>
  <c r="Y111" i="34"/>
  <c r="U111" i="34"/>
  <c r="AH111" i="34" s="1"/>
  <c r="AG110" i="34"/>
  <c r="AC110" i="34"/>
  <c r="Y110" i="34"/>
  <c r="U110" i="34"/>
  <c r="AG109" i="34"/>
  <c r="AC109" i="34"/>
  <c r="Y109" i="34"/>
  <c r="U109" i="34"/>
  <c r="AH109" i="34" s="1"/>
  <c r="AI109" i="34" s="1"/>
  <c r="AG108" i="34"/>
  <c r="AC108" i="34"/>
  <c r="Y108" i="34"/>
  <c r="U108" i="34"/>
  <c r="AG107" i="34"/>
  <c r="AC107" i="34"/>
  <c r="Y107" i="34"/>
  <c r="U107" i="34"/>
  <c r="AH107" i="34" s="1"/>
  <c r="AG106" i="34"/>
  <c r="AC106" i="34"/>
  <c r="Y106" i="34"/>
  <c r="U106" i="34"/>
  <c r="AG105" i="34"/>
  <c r="AC105" i="34"/>
  <c r="AH105" i="34" s="1"/>
  <c r="Y105" i="34"/>
  <c r="U105" i="34"/>
  <c r="AF103" i="34"/>
  <c r="U15" i="35" s="1"/>
  <c r="AE103" i="34"/>
  <c r="T15" i="35" s="1"/>
  <c r="AD103" i="34"/>
  <c r="S15" i="35" s="1"/>
  <c r="AB103" i="34"/>
  <c r="Q15" i="35" s="1"/>
  <c r="AA103" i="34"/>
  <c r="P15" i="35" s="1"/>
  <c r="Z103" i="34"/>
  <c r="O15" i="35" s="1"/>
  <c r="X103" i="34"/>
  <c r="W103" i="34"/>
  <c r="V103" i="34"/>
  <c r="T103" i="34"/>
  <c r="I15" i="35" s="1"/>
  <c r="S103" i="34"/>
  <c r="H15" i="35" s="1"/>
  <c r="R103" i="34"/>
  <c r="G15" i="35" s="1"/>
  <c r="O103" i="34"/>
  <c r="F15" i="35" s="1"/>
  <c r="N103" i="34"/>
  <c r="E15" i="35" s="1"/>
  <c r="M103" i="34"/>
  <c r="D15" i="35" s="1"/>
  <c r="K103" i="34"/>
  <c r="C15" i="35" s="1"/>
  <c r="J103" i="34"/>
  <c r="B15" i="35" s="1"/>
  <c r="AG102" i="34"/>
  <c r="AC102" i="34"/>
  <c r="Y102" i="34"/>
  <c r="U102" i="34"/>
  <c r="AG101" i="34"/>
  <c r="AC101" i="34"/>
  <c r="Y101" i="34"/>
  <c r="U101" i="34"/>
  <c r="AG100" i="34"/>
  <c r="AC100" i="34"/>
  <c r="Y100" i="34"/>
  <c r="U100" i="34"/>
  <c r="AG99" i="34"/>
  <c r="AC99" i="34"/>
  <c r="Y99" i="34"/>
  <c r="U99" i="34"/>
  <c r="AG98" i="34"/>
  <c r="AC98" i="34"/>
  <c r="Y98" i="34"/>
  <c r="U98" i="34"/>
  <c r="AG97" i="34"/>
  <c r="AC97" i="34"/>
  <c r="Y97" i="34"/>
  <c r="U97" i="34"/>
  <c r="AH97" i="34" s="1"/>
  <c r="AG96" i="34"/>
  <c r="AC96" i="34"/>
  <c r="Y96" i="34"/>
  <c r="U96" i="34"/>
  <c r="AG95" i="34"/>
  <c r="AC95" i="34"/>
  <c r="Y95" i="34"/>
  <c r="U95" i="34"/>
  <c r="AG94" i="34"/>
  <c r="AC94" i="34"/>
  <c r="Y94" i="34"/>
  <c r="Y103" i="34" s="1"/>
  <c r="N15" i="35" s="1"/>
  <c r="U94" i="34"/>
  <c r="AG93" i="34"/>
  <c r="AC93" i="34"/>
  <c r="Y93" i="34"/>
  <c r="U93" i="34"/>
  <c r="AF91" i="34"/>
  <c r="U14" i="35" s="1"/>
  <c r="AE91" i="34"/>
  <c r="T14" i="35" s="1"/>
  <c r="AD91" i="34"/>
  <c r="S14" i="35" s="1"/>
  <c r="AB91" i="34"/>
  <c r="Q14" i="35" s="1"/>
  <c r="AA91" i="34"/>
  <c r="P14" i="35" s="1"/>
  <c r="Z91" i="34"/>
  <c r="O14" i="35" s="1"/>
  <c r="X91" i="34"/>
  <c r="M14" i="35" s="1"/>
  <c r="W91" i="34"/>
  <c r="L14" i="35" s="1"/>
  <c r="V91" i="34"/>
  <c r="K14" i="35" s="1"/>
  <c r="T91" i="34"/>
  <c r="I14" i="35" s="1"/>
  <c r="S91" i="34"/>
  <c r="H14" i="35" s="1"/>
  <c r="R91" i="34"/>
  <c r="G14" i="35" s="1"/>
  <c r="O91" i="34"/>
  <c r="F14" i="35" s="1"/>
  <c r="N91" i="34"/>
  <c r="M91" i="34"/>
  <c r="K91" i="34"/>
  <c r="J91" i="34"/>
  <c r="B14" i="35" s="1"/>
  <c r="AG90" i="34"/>
  <c r="AC90" i="34"/>
  <c r="Y90" i="34"/>
  <c r="U90" i="34"/>
  <c r="AH90" i="34" s="1"/>
  <c r="AG89" i="34"/>
  <c r="AC89" i="34"/>
  <c r="Y89" i="34"/>
  <c r="U89" i="34"/>
  <c r="AG88" i="34"/>
  <c r="AC88" i="34"/>
  <c r="Y88" i="34"/>
  <c r="U88" i="34"/>
  <c r="AH88" i="34" s="1"/>
  <c r="AG87" i="34"/>
  <c r="AC87" i="34"/>
  <c r="Y87" i="34"/>
  <c r="U87" i="34"/>
  <c r="AG86" i="34"/>
  <c r="AC86" i="34"/>
  <c r="Y86" i="34"/>
  <c r="U86" i="34"/>
  <c r="AH86" i="34" s="1"/>
  <c r="AG85" i="34"/>
  <c r="AC85" i="34"/>
  <c r="Y85" i="34"/>
  <c r="U85" i="34"/>
  <c r="AH85" i="34" s="1"/>
  <c r="AG84" i="34"/>
  <c r="AC84" i="34"/>
  <c r="Y84" i="34"/>
  <c r="AH84" i="34" s="1"/>
  <c r="U84" i="34"/>
  <c r="AG83" i="34"/>
  <c r="AC83" i="34"/>
  <c r="Y83" i="34"/>
  <c r="U83" i="34"/>
  <c r="AG82" i="34"/>
  <c r="AC82" i="34"/>
  <c r="AC91" i="34" s="1"/>
  <c r="R14" i="35" s="1"/>
  <c r="Y82" i="34"/>
  <c r="U82" i="34"/>
  <c r="AH82" i="34" s="1"/>
  <c r="AG81" i="34"/>
  <c r="AC81" i="34"/>
  <c r="Y81" i="34"/>
  <c r="U81" i="34"/>
  <c r="AH81" i="34" s="1"/>
  <c r="AF79" i="34"/>
  <c r="U13" i="35" s="1"/>
  <c r="AE79" i="34"/>
  <c r="T13" i="35" s="1"/>
  <c r="AD79" i="34"/>
  <c r="S13" i="35" s="1"/>
  <c r="AB79" i="34"/>
  <c r="Q13" i="35" s="1"/>
  <c r="AA79" i="34"/>
  <c r="Z79" i="34"/>
  <c r="O13" i="35" s="1"/>
  <c r="X79" i="34"/>
  <c r="M13" i="35" s="1"/>
  <c r="W79" i="34"/>
  <c r="V79" i="34"/>
  <c r="K13" i="35" s="1"/>
  <c r="T79" i="34"/>
  <c r="I13" i="35" s="1"/>
  <c r="S79" i="34"/>
  <c r="H13" i="35" s="1"/>
  <c r="R79" i="34"/>
  <c r="G13" i="35" s="1"/>
  <c r="O79" i="34"/>
  <c r="N79" i="34"/>
  <c r="E13" i="35" s="1"/>
  <c r="M79" i="34"/>
  <c r="D13" i="35" s="1"/>
  <c r="K79" i="34"/>
  <c r="C13" i="35" s="1"/>
  <c r="J79" i="34"/>
  <c r="B13" i="35" s="1"/>
  <c r="AG78" i="34"/>
  <c r="AC78" i="34"/>
  <c r="Y78" i="34"/>
  <c r="U78" i="34"/>
  <c r="AH78" i="34" s="1"/>
  <c r="AI78" i="34" s="1"/>
  <c r="AG77" i="34"/>
  <c r="AC77" i="34"/>
  <c r="Y77" i="34"/>
  <c r="U77" i="34"/>
  <c r="AH77" i="34" s="1"/>
  <c r="AI77" i="34" s="1"/>
  <c r="AG76" i="34"/>
  <c r="AC76" i="34"/>
  <c r="Y76" i="34"/>
  <c r="U76" i="34"/>
  <c r="AG75" i="34"/>
  <c r="AC75" i="34"/>
  <c r="Y75" i="34"/>
  <c r="U75" i="34"/>
  <c r="AG74" i="34"/>
  <c r="AC74" i="34"/>
  <c r="Y74" i="34"/>
  <c r="U74" i="34"/>
  <c r="AG73" i="34"/>
  <c r="AC73" i="34"/>
  <c r="Y73" i="34"/>
  <c r="U73" i="34"/>
  <c r="AG72" i="34"/>
  <c r="AC72" i="34"/>
  <c r="Y72" i="34"/>
  <c r="U72" i="34"/>
  <c r="AG71" i="34"/>
  <c r="AC71" i="34"/>
  <c r="Y71" i="34"/>
  <c r="U71" i="34"/>
  <c r="AG70" i="34"/>
  <c r="AC70" i="34"/>
  <c r="Y70" i="34"/>
  <c r="U70" i="34"/>
  <c r="AG69" i="34"/>
  <c r="AC69" i="34"/>
  <c r="Y69" i="34"/>
  <c r="U69" i="34"/>
  <c r="AF67" i="34"/>
  <c r="AE67" i="34"/>
  <c r="AD67" i="34"/>
  <c r="S12" i="35" s="1"/>
  <c r="AB67" i="34"/>
  <c r="Q12" i="35" s="1"/>
  <c r="AA67" i="34"/>
  <c r="P12" i="35" s="1"/>
  <c r="Z67" i="34"/>
  <c r="O12" i="35" s="1"/>
  <c r="X67" i="34"/>
  <c r="M12" i="35" s="1"/>
  <c r="W67" i="34"/>
  <c r="L12" i="35" s="1"/>
  <c r="V67" i="34"/>
  <c r="K12" i="35" s="1"/>
  <c r="T67" i="34"/>
  <c r="I12" i="35" s="1"/>
  <c r="S67" i="34"/>
  <c r="H12" i="35" s="1"/>
  <c r="R67" i="34"/>
  <c r="G12" i="35" s="1"/>
  <c r="O67" i="34"/>
  <c r="F12" i="35" s="1"/>
  <c r="N67" i="34"/>
  <c r="M67" i="34"/>
  <c r="K67" i="34"/>
  <c r="C12" i="35" s="1"/>
  <c r="J67" i="34"/>
  <c r="B12" i="35" s="1"/>
  <c r="AG66" i="34"/>
  <c r="AC66" i="34"/>
  <c r="Y66" i="34"/>
  <c r="U66" i="34"/>
  <c r="AG65" i="34"/>
  <c r="AC65" i="34"/>
  <c r="Y65" i="34"/>
  <c r="U65" i="34"/>
  <c r="AH65" i="34" s="1"/>
  <c r="AI65" i="34" s="1"/>
  <c r="AG64" i="34"/>
  <c r="AC64" i="34"/>
  <c r="Y64" i="34"/>
  <c r="U64" i="34"/>
  <c r="AG63" i="34"/>
  <c r="AC63" i="34"/>
  <c r="Y63" i="34"/>
  <c r="U63" i="34"/>
  <c r="AH63" i="34" s="1"/>
  <c r="AG62" i="34"/>
  <c r="AC62" i="34"/>
  <c r="Y62" i="34"/>
  <c r="U62" i="34"/>
  <c r="AH62" i="34" s="1"/>
  <c r="AI62" i="34" s="1"/>
  <c r="AG61" i="34"/>
  <c r="AC61" i="34"/>
  <c r="Y61" i="34"/>
  <c r="U61" i="34"/>
  <c r="AG60" i="34"/>
  <c r="AC60" i="34"/>
  <c r="Y60" i="34"/>
  <c r="U60" i="34"/>
  <c r="AG59" i="34"/>
  <c r="AC59" i="34"/>
  <c r="Y59" i="34"/>
  <c r="U59" i="34"/>
  <c r="AG58" i="34"/>
  <c r="AC58" i="34"/>
  <c r="Y58" i="34"/>
  <c r="U58" i="34"/>
  <c r="AH58" i="34" s="1"/>
  <c r="AG57" i="34"/>
  <c r="AC57" i="34"/>
  <c r="Y57" i="34"/>
  <c r="AH57" i="34" s="1"/>
  <c r="U57" i="34"/>
  <c r="AF55" i="34"/>
  <c r="U11" i="35" s="1"/>
  <c r="AE55" i="34"/>
  <c r="T11" i="35" s="1"/>
  <c r="AD55" i="34"/>
  <c r="S11" i="35" s="1"/>
  <c r="AB55" i="34"/>
  <c r="Q11" i="35" s="1"/>
  <c r="AA55" i="34"/>
  <c r="P11" i="35" s="1"/>
  <c r="Z55" i="34"/>
  <c r="O11" i="35" s="1"/>
  <c r="X55" i="34"/>
  <c r="W55" i="34"/>
  <c r="V55" i="34"/>
  <c r="T55" i="34"/>
  <c r="I11" i="35" s="1"/>
  <c r="S55" i="34"/>
  <c r="H11" i="35" s="1"/>
  <c r="R55" i="34"/>
  <c r="G11" i="35" s="1"/>
  <c r="O55" i="34"/>
  <c r="F11" i="35" s="1"/>
  <c r="N55" i="34"/>
  <c r="E11" i="35" s="1"/>
  <c r="M55" i="34"/>
  <c r="D11" i="35" s="1"/>
  <c r="K55" i="34"/>
  <c r="C11" i="35" s="1"/>
  <c r="J55" i="34"/>
  <c r="B11" i="35" s="1"/>
  <c r="AG54" i="34"/>
  <c r="AC54" i="34"/>
  <c r="Y54" i="34"/>
  <c r="AH54" i="34" s="1"/>
  <c r="U54" i="34"/>
  <c r="AG53" i="34"/>
  <c r="AC53" i="34"/>
  <c r="Y53" i="34"/>
  <c r="U53" i="34"/>
  <c r="AG52" i="34"/>
  <c r="AC52" i="34"/>
  <c r="Y52" i="34"/>
  <c r="U52" i="34"/>
  <c r="AH52" i="34" s="1"/>
  <c r="AI52" i="34" s="1"/>
  <c r="AG51" i="34"/>
  <c r="AC51" i="34"/>
  <c r="Y51" i="34"/>
  <c r="U51" i="34"/>
  <c r="AG50" i="34"/>
  <c r="AC50" i="34"/>
  <c r="AH50" i="34" s="1"/>
  <c r="Y50" i="34"/>
  <c r="U50" i="34"/>
  <c r="AG49" i="34"/>
  <c r="AC49" i="34"/>
  <c r="Y49" i="34"/>
  <c r="U49" i="34"/>
  <c r="AG48" i="34"/>
  <c r="AC48" i="34"/>
  <c r="Y48" i="34"/>
  <c r="U48" i="34"/>
  <c r="AG47" i="34"/>
  <c r="AC47" i="34"/>
  <c r="AH47" i="34" s="1"/>
  <c r="AI47" i="34" s="1"/>
  <c r="Y47" i="34"/>
  <c r="U47" i="34"/>
  <c r="AG46" i="34"/>
  <c r="AC46" i="34"/>
  <c r="Y46" i="34"/>
  <c r="U46" i="34"/>
  <c r="AH46" i="34" s="1"/>
  <c r="AG45" i="34"/>
  <c r="AG55" i="34" s="1"/>
  <c r="V11" i="35" s="1"/>
  <c r="AC45" i="34"/>
  <c r="Y45" i="34"/>
  <c r="U45" i="34"/>
  <c r="AF43" i="34"/>
  <c r="U10" i="35" s="1"/>
  <c r="AE43" i="34"/>
  <c r="T10" i="35" s="1"/>
  <c r="AD43" i="34"/>
  <c r="S10" i="35" s="1"/>
  <c r="AB43" i="34"/>
  <c r="Q10" i="35" s="1"/>
  <c r="AA43" i="34"/>
  <c r="P10" i="35" s="1"/>
  <c r="Z43" i="34"/>
  <c r="O10" i="35" s="1"/>
  <c r="X43" i="34"/>
  <c r="M10" i="35" s="1"/>
  <c r="W43" i="34"/>
  <c r="L10" i="35" s="1"/>
  <c r="V43" i="34"/>
  <c r="K10" i="35" s="1"/>
  <c r="T43" i="34"/>
  <c r="I10" i="35" s="1"/>
  <c r="S43" i="34"/>
  <c r="H10" i="35" s="1"/>
  <c r="R43" i="34"/>
  <c r="G10" i="35" s="1"/>
  <c r="O43" i="34"/>
  <c r="F10" i="35" s="1"/>
  <c r="N43" i="34"/>
  <c r="M43" i="34"/>
  <c r="K43" i="34"/>
  <c r="J43" i="34"/>
  <c r="B10" i="35" s="1"/>
  <c r="AG42" i="34"/>
  <c r="AC42" i="34"/>
  <c r="Y42" i="34"/>
  <c r="U42" i="34"/>
  <c r="AH42" i="34" s="1"/>
  <c r="AI42" i="34" s="1"/>
  <c r="AG41" i="34"/>
  <c r="AC41" i="34"/>
  <c r="Y41" i="34"/>
  <c r="U41" i="34"/>
  <c r="AG40" i="34"/>
  <c r="AC40" i="34"/>
  <c r="Y40" i="34"/>
  <c r="U40" i="34"/>
  <c r="AG39" i="34"/>
  <c r="AC39" i="34"/>
  <c r="Y39" i="34"/>
  <c r="AH39" i="34" s="1"/>
  <c r="U39" i="34"/>
  <c r="AG38" i="34"/>
  <c r="AC38" i="34"/>
  <c r="Y38" i="34"/>
  <c r="U38" i="34"/>
  <c r="AG37" i="34"/>
  <c r="AC37" i="34"/>
  <c r="Y37" i="34"/>
  <c r="U37" i="34"/>
  <c r="AH37" i="34" s="1"/>
  <c r="AG36" i="34"/>
  <c r="AC36" i="34"/>
  <c r="Y36" i="34"/>
  <c r="U36" i="34"/>
  <c r="AH36" i="34" s="1"/>
  <c r="AG35" i="34"/>
  <c r="AC35" i="34"/>
  <c r="Y35" i="34"/>
  <c r="U35" i="34"/>
  <c r="AG34" i="34"/>
  <c r="AC34" i="34"/>
  <c r="Y34" i="34"/>
  <c r="U34" i="34"/>
  <c r="AG33" i="34"/>
  <c r="AG43" i="34" s="1"/>
  <c r="V10" i="35" s="1"/>
  <c r="AC33" i="34"/>
  <c r="Y33" i="34"/>
  <c r="U33" i="34"/>
  <c r="AF31" i="34"/>
  <c r="U9" i="35" s="1"/>
  <c r="AE31" i="34"/>
  <c r="T9" i="35" s="1"/>
  <c r="AD31" i="34"/>
  <c r="S9" i="35" s="1"/>
  <c r="AB31" i="34"/>
  <c r="Q9" i="35" s="1"/>
  <c r="AA31" i="34"/>
  <c r="P9" i="35" s="1"/>
  <c r="Z31" i="34"/>
  <c r="O9" i="35" s="1"/>
  <c r="X31" i="34"/>
  <c r="M9" i="35" s="1"/>
  <c r="W31" i="34"/>
  <c r="V31" i="34"/>
  <c r="K9" i="35" s="1"/>
  <c r="T31" i="34"/>
  <c r="I9" i="35" s="1"/>
  <c r="S31" i="34"/>
  <c r="H9" i="35" s="1"/>
  <c r="R31" i="34"/>
  <c r="G9" i="35" s="1"/>
  <c r="O31" i="34"/>
  <c r="N31" i="34"/>
  <c r="E9" i="35" s="1"/>
  <c r="M31" i="34"/>
  <c r="D9" i="35" s="1"/>
  <c r="K31" i="34"/>
  <c r="C9" i="35" s="1"/>
  <c r="J31" i="34"/>
  <c r="B9" i="35" s="1"/>
  <c r="AG30" i="34"/>
  <c r="AC30" i="34"/>
  <c r="Y30" i="34"/>
  <c r="U30" i="34"/>
  <c r="AG29" i="34"/>
  <c r="AC29" i="34"/>
  <c r="Y29" i="34"/>
  <c r="U29" i="34"/>
  <c r="AG28" i="34"/>
  <c r="AC28" i="34"/>
  <c r="Y28" i="34"/>
  <c r="U28" i="34"/>
  <c r="AH28" i="34" s="1"/>
  <c r="AI28" i="34" s="1"/>
  <c r="AG27" i="34"/>
  <c r="AC27" i="34"/>
  <c r="Y27" i="34"/>
  <c r="U27" i="34"/>
  <c r="AH27" i="34" s="1"/>
  <c r="AI27" i="34" s="1"/>
  <c r="AG26" i="34"/>
  <c r="AC26" i="34"/>
  <c r="AH26" i="34" s="1"/>
  <c r="Y26" i="34"/>
  <c r="U26" i="34"/>
  <c r="AG25" i="34"/>
  <c r="AC25" i="34"/>
  <c r="Y25" i="34"/>
  <c r="U25" i="34"/>
  <c r="AG24" i="34"/>
  <c r="AC24" i="34"/>
  <c r="Y24" i="34"/>
  <c r="U24" i="34"/>
  <c r="AG23" i="34"/>
  <c r="AC23" i="34"/>
  <c r="Y23" i="34"/>
  <c r="U23" i="34"/>
  <c r="AG22" i="34"/>
  <c r="AC22" i="34"/>
  <c r="AC31" i="34" s="1"/>
  <c r="R9" i="35" s="1"/>
  <c r="Y22" i="34"/>
  <c r="U22" i="34"/>
  <c r="AG21" i="34"/>
  <c r="AC21" i="34"/>
  <c r="Y21" i="34"/>
  <c r="U21" i="34"/>
  <c r="AF19" i="34"/>
  <c r="AE19" i="34"/>
  <c r="AD19" i="34"/>
  <c r="AD193" i="34" s="1"/>
  <c r="AB19" i="34"/>
  <c r="AA19" i="34"/>
  <c r="P8" i="35" s="1"/>
  <c r="Z19" i="34"/>
  <c r="O8" i="35" s="1"/>
  <c r="X19" i="34"/>
  <c r="M8" i="35" s="1"/>
  <c r="W19" i="34"/>
  <c r="V19" i="34"/>
  <c r="T19" i="34"/>
  <c r="S19" i="34"/>
  <c r="R19" i="34"/>
  <c r="O19" i="34"/>
  <c r="N19" i="34"/>
  <c r="M19" i="34"/>
  <c r="M193" i="34" s="1"/>
  <c r="K19" i="34"/>
  <c r="J19" i="34"/>
  <c r="AG18" i="34"/>
  <c r="AC18" i="34"/>
  <c r="Y18" i="34"/>
  <c r="U18" i="34"/>
  <c r="AG17" i="34"/>
  <c r="AC17" i="34"/>
  <c r="Y17" i="34"/>
  <c r="U17" i="34"/>
  <c r="AH17" i="34" s="1"/>
  <c r="AI17" i="34" s="1"/>
  <c r="AG16" i="34"/>
  <c r="AC16" i="34"/>
  <c r="Y16" i="34"/>
  <c r="U16" i="34"/>
  <c r="AG15" i="34"/>
  <c r="AC15" i="34"/>
  <c r="Y15" i="34"/>
  <c r="U15" i="34"/>
  <c r="AG14" i="34"/>
  <c r="AC14" i="34"/>
  <c r="Y14" i="34"/>
  <c r="U14" i="34"/>
  <c r="AH14" i="34" s="1"/>
  <c r="AG13" i="34"/>
  <c r="AC13" i="34"/>
  <c r="Y13" i="34"/>
  <c r="U13" i="34"/>
  <c r="AG12" i="34"/>
  <c r="AC12" i="34"/>
  <c r="Y12" i="34"/>
  <c r="U12" i="34"/>
  <c r="AH12" i="34" s="1"/>
  <c r="AI12" i="34" s="1"/>
  <c r="AG11" i="34"/>
  <c r="AC11" i="34"/>
  <c r="Y11" i="34"/>
  <c r="U11" i="34"/>
  <c r="AH11" i="34" s="1"/>
  <c r="AI11" i="34" s="1"/>
  <c r="AG10" i="34"/>
  <c r="AC10" i="34"/>
  <c r="Y10" i="34"/>
  <c r="U10" i="34"/>
  <c r="AH10" i="34" s="1"/>
  <c r="AG9" i="34"/>
  <c r="AC9" i="34"/>
  <c r="Y9" i="34"/>
  <c r="U9" i="34"/>
  <c r="A3" i="34"/>
  <c r="A3" i="35" s="1"/>
  <c r="T22" i="32"/>
  <c r="S22" i="32"/>
  <c r="L22" i="32"/>
  <c r="K22" i="32"/>
  <c r="E22" i="32"/>
  <c r="D22" i="32"/>
  <c r="C22" i="32"/>
  <c r="T21" i="32"/>
  <c r="S21" i="32"/>
  <c r="E21" i="32"/>
  <c r="D21" i="32"/>
  <c r="C21" i="32"/>
  <c r="U20" i="32"/>
  <c r="M20" i="32"/>
  <c r="F20" i="32"/>
  <c r="E20" i="32"/>
  <c r="U19" i="32"/>
  <c r="T19" i="32"/>
  <c r="S19" i="32"/>
  <c r="M19" i="32"/>
  <c r="L19" i="32"/>
  <c r="K19" i="32"/>
  <c r="F19" i="32"/>
  <c r="E19" i="32"/>
  <c r="D19" i="32"/>
  <c r="C19" i="32"/>
  <c r="U18" i="32"/>
  <c r="T18" i="32"/>
  <c r="M18" i="32"/>
  <c r="L18" i="32"/>
  <c r="K18" i="32"/>
  <c r="D18" i="32"/>
  <c r="C18" i="32"/>
  <c r="B18" i="32"/>
  <c r="Y17" i="32"/>
  <c r="X17" i="32"/>
  <c r="U17" i="32"/>
  <c r="M17" i="32"/>
  <c r="L17" i="32"/>
  <c r="F17" i="32"/>
  <c r="E17" i="32"/>
  <c r="T16" i="32"/>
  <c r="S16" i="32"/>
  <c r="K16" i="32"/>
  <c r="D16" i="32"/>
  <c r="C16" i="32"/>
  <c r="U14" i="32"/>
  <c r="E14" i="32"/>
  <c r="D14" i="32"/>
  <c r="M13" i="32"/>
  <c r="L13" i="32"/>
  <c r="K13" i="32"/>
  <c r="F13" i="32"/>
  <c r="U12" i="32"/>
  <c r="T12" i="32"/>
  <c r="S12" i="32"/>
  <c r="D12" i="32"/>
  <c r="C12" i="32"/>
  <c r="M11" i="32"/>
  <c r="L11" i="32"/>
  <c r="K11" i="32"/>
  <c r="U10" i="32"/>
  <c r="E10" i="32"/>
  <c r="D10" i="32"/>
  <c r="C10" i="32"/>
  <c r="L9" i="32"/>
  <c r="K9" i="32"/>
  <c r="F9" i="32"/>
  <c r="U8" i="32"/>
  <c r="T8" i="32"/>
  <c r="D8" i="32"/>
  <c r="A5" i="32"/>
  <c r="A24" i="32" s="1"/>
  <c r="A195" i="31"/>
  <c r="U23" i="32"/>
  <c r="T23" i="32"/>
  <c r="S23" i="32"/>
  <c r="Q23" i="32"/>
  <c r="P23" i="32"/>
  <c r="O23" i="32"/>
  <c r="M23" i="32"/>
  <c r="L23" i="32"/>
  <c r="K23" i="32"/>
  <c r="I23" i="32"/>
  <c r="H23" i="32"/>
  <c r="G23" i="32"/>
  <c r="O194" i="31"/>
  <c r="F23" i="32" s="1"/>
  <c r="N194" i="31"/>
  <c r="E23" i="32" s="1"/>
  <c r="M194" i="31"/>
  <c r="D23" i="32" s="1"/>
  <c r="C23" i="32"/>
  <c r="J194" i="31"/>
  <c r="B23" i="32" s="1"/>
  <c r="AG193" i="31"/>
  <c r="V23" i="32" s="1"/>
  <c r="AC193" i="31"/>
  <c r="R23" i="32" s="1"/>
  <c r="Y193" i="31"/>
  <c r="N23" i="32" s="1"/>
  <c r="U193" i="31"/>
  <c r="J23" i="32" s="1"/>
  <c r="AF187" i="31"/>
  <c r="U22" i="32" s="1"/>
  <c r="AE187" i="31"/>
  <c r="AD187" i="31"/>
  <c r="AB187" i="31"/>
  <c r="Q22" i="32" s="1"/>
  <c r="AA187" i="31"/>
  <c r="P22" i="32" s="1"/>
  <c r="Z187" i="31"/>
  <c r="O22" i="32" s="1"/>
  <c r="X187" i="31"/>
  <c r="M22" i="32" s="1"/>
  <c r="W187" i="31"/>
  <c r="V187" i="31"/>
  <c r="T187" i="31"/>
  <c r="I22" i="32" s="1"/>
  <c r="S187" i="31"/>
  <c r="H22" i="32" s="1"/>
  <c r="R187" i="31"/>
  <c r="G22" i="32" s="1"/>
  <c r="O187" i="31"/>
  <c r="F22" i="32" s="1"/>
  <c r="N187" i="31"/>
  <c r="M187" i="31"/>
  <c r="K187" i="31"/>
  <c r="J187" i="31"/>
  <c r="B22" i="32" s="1"/>
  <c r="AG186" i="31"/>
  <c r="AC186" i="31"/>
  <c r="Y186" i="31"/>
  <c r="U186" i="31"/>
  <c r="AG185" i="31"/>
  <c r="AC185" i="31"/>
  <c r="Y185" i="31"/>
  <c r="U185" i="31"/>
  <c r="AG184" i="31"/>
  <c r="AC184" i="31"/>
  <c r="Y184" i="31"/>
  <c r="U184" i="31"/>
  <c r="AH184" i="31" s="1"/>
  <c r="AG183" i="31"/>
  <c r="AC183" i="31"/>
  <c r="Y183" i="31"/>
  <c r="U183" i="31"/>
  <c r="AG182" i="31"/>
  <c r="AC182" i="31"/>
  <c r="Y182" i="31"/>
  <c r="U182" i="31"/>
  <c r="AH182" i="31" s="1"/>
  <c r="AG181" i="31"/>
  <c r="AC181" i="31"/>
  <c r="Y181" i="31"/>
  <c r="U181" i="31"/>
  <c r="AH181" i="31" s="1"/>
  <c r="AI181" i="31" s="1"/>
  <c r="AG180" i="31"/>
  <c r="AC180" i="31"/>
  <c r="Y180" i="31"/>
  <c r="U180" i="31"/>
  <c r="AH180" i="31" s="1"/>
  <c r="AG179" i="31"/>
  <c r="AC179" i="31"/>
  <c r="Y179" i="31"/>
  <c r="U179" i="31"/>
  <c r="AG178" i="31"/>
  <c r="AC178" i="31"/>
  <c r="Y178" i="31"/>
  <c r="U178" i="31"/>
  <c r="AG177" i="31"/>
  <c r="AC177" i="31"/>
  <c r="Y177" i="31"/>
  <c r="U177" i="31"/>
  <c r="AF175" i="31"/>
  <c r="U21" i="32" s="1"/>
  <c r="AE175" i="31"/>
  <c r="AD175" i="31"/>
  <c r="AB175" i="31"/>
  <c r="Q21" i="32" s="1"/>
  <c r="AA175" i="31"/>
  <c r="P21" i="32" s="1"/>
  <c r="Z175" i="31"/>
  <c r="O21" i="32" s="1"/>
  <c r="X175" i="31"/>
  <c r="M21" i="32" s="1"/>
  <c r="W175" i="31"/>
  <c r="L21" i="32" s="1"/>
  <c r="V175" i="31"/>
  <c r="K21" i="32" s="1"/>
  <c r="T175" i="31"/>
  <c r="I21" i="32" s="1"/>
  <c r="S175" i="31"/>
  <c r="H21" i="32" s="1"/>
  <c r="R175" i="31"/>
  <c r="G21" i="32" s="1"/>
  <c r="O175" i="31"/>
  <c r="F21" i="32" s="1"/>
  <c r="N175" i="31"/>
  <c r="M175" i="31"/>
  <c r="K175" i="31"/>
  <c r="J175" i="31"/>
  <c r="B21" i="32" s="1"/>
  <c r="AG174" i="31"/>
  <c r="AC174" i="31"/>
  <c r="Y174" i="31"/>
  <c r="U174" i="31"/>
  <c r="AG173" i="31"/>
  <c r="AC173" i="31"/>
  <c r="Y173" i="31"/>
  <c r="U173" i="31"/>
  <c r="AG172" i="31"/>
  <c r="AC172" i="31"/>
  <c r="Y172" i="31"/>
  <c r="U172" i="31"/>
  <c r="AG171" i="31"/>
  <c r="AC171" i="31"/>
  <c r="Y171" i="31"/>
  <c r="U171" i="31"/>
  <c r="AG170" i="31"/>
  <c r="AC170" i="31"/>
  <c r="Y170" i="31"/>
  <c r="U170" i="31"/>
  <c r="AH170" i="31" s="1"/>
  <c r="AI170" i="31" s="1"/>
  <c r="AG169" i="31"/>
  <c r="AC169" i="31"/>
  <c r="Y169" i="31"/>
  <c r="U169" i="31"/>
  <c r="AG168" i="31"/>
  <c r="AC168" i="31"/>
  <c r="Y168" i="31"/>
  <c r="U168" i="31"/>
  <c r="AG167" i="31"/>
  <c r="AC167" i="31"/>
  <c r="Y167" i="31"/>
  <c r="U167" i="31"/>
  <c r="AG166" i="31"/>
  <c r="AC166" i="31"/>
  <c r="Y166" i="31"/>
  <c r="Y175" i="31" s="1"/>
  <c r="N21" i="32" s="1"/>
  <c r="U166" i="31"/>
  <c r="AG165" i="31"/>
  <c r="AC165" i="31"/>
  <c r="Y165" i="31"/>
  <c r="U165" i="31"/>
  <c r="AF163" i="31"/>
  <c r="AE163" i="31"/>
  <c r="T20" i="32" s="1"/>
  <c r="AD163" i="31"/>
  <c r="S20" i="32" s="1"/>
  <c r="AB163" i="31"/>
  <c r="Q20" i="32" s="1"/>
  <c r="AA163" i="31"/>
  <c r="P20" i="32" s="1"/>
  <c r="Z163" i="31"/>
  <c r="O20" i="32" s="1"/>
  <c r="X163" i="31"/>
  <c r="W163" i="31"/>
  <c r="L20" i="32" s="1"/>
  <c r="V163" i="31"/>
  <c r="K20" i="32" s="1"/>
  <c r="T163" i="31"/>
  <c r="I20" i="32" s="1"/>
  <c r="S163" i="31"/>
  <c r="H20" i="32" s="1"/>
  <c r="R163" i="31"/>
  <c r="G20" i="32" s="1"/>
  <c r="O163" i="31"/>
  <c r="N163" i="31"/>
  <c r="M163" i="31"/>
  <c r="D20" i="32" s="1"/>
  <c r="K163" i="31"/>
  <c r="C20" i="32" s="1"/>
  <c r="J163" i="31"/>
  <c r="B20" i="32" s="1"/>
  <c r="AG162" i="31"/>
  <c r="AC162" i="31"/>
  <c r="Y162" i="31"/>
  <c r="U162" i="31"/>
  <c r="AG161" i="31"/>
  <c r="AC161" i="31"/>
  <c r="Y161" i="31"/>
  <c r="U161" i="31"/>
  <c r="AG160" i="31"/>
  <c r="AC160" i="31"/>
  <c r="Y160" i="31"/>
  <c r="U160" i="31"/>
  <c r="AH160" i="31" s="1"/>
  <c r="AI160" i="31" s="1"/>
  <c r="AG159" i="31"/>
  <c r="AC159" i="31"/>
  <c r="Y159" i="31"/>
  <c r="U159" i="31"/>
  <c r="AH159" i="31" s="1"/>
  <c r="AG158" i="31"/>
  <c r="AC158" i="31"/>
  <c r="Y158" i="31"/>
  <c r="U158" i="31"/>
  <c r="AG157" i="31"/>
  <c r="AC157" i="31"/>
  <c r="Y157" i="31"/>
  <c r="U157" i="31"/>
  <c r="AG156" i="31"/>
  <c r="AC156" i="31"/>
  <c r="Y156" i="31"/>
  <c r="U156" i="31"/>
  <c r="AG155" i="31"/>
  <c r="AC155" i="31"/>
  <c r="Y155" i="31"/>
  <c r="U155" i="31"/>
  <c r="AG154" i="31"/>
  <c r="AC154" i="31"/>
  <c r="Y154" i="31"/>
  <c r="U154" i="31"/>
  <c r="AG153" i="31"/>
  <c r="AC153" i="31"/>
  <c r="Y153" i="31"/>
  <c r="U153" i="31"/>
  <c r="AF151" i="31"/>
  <c r="AE151" i="31"/>
  <c r="AD151" i="31"/>
  <c r="AB151" i="31"/>
  <c r="Q19" i="32" s="1"/>
  <c r="AA151" i="31"/>
  <c r="P19" i="32" s="1"/>
  <c r="Z151" i="31"/>
  <c r="O19" i="32" s="1"/>
  <c r="X151" i="31"/>
  <c r="W151" i="31"/>
  <c r="V151" i="31"/>
  <c r="T151" i="31"/>
  <c r="I19" i="32" s="1"/>
  <c r="S151" i="31"/>
  <c r="H19" i="32" s="1"/>
  <c r="R151" i="31"/>
  <c r="G19" i="32" s="1"/>
  <c r="O151" i="31"/>
  <c r="N151" i="31"/>
  <c r="M151" i="31"/>
  <c r="K151" i="31"/>
  <c r="J151" i="31"/>
  <c r="B19" i="32" s="1"/>
  <c r="AG150" i="31"/>
  <c r="AC150" i="31"/>
  <c r="Y150" i="31"/>
  <c r="U150" i="31"/>
  <c r="AH150" i="31" s="1"/>
  <c r="AI150" i="31" s="1"/>
  <c r="AG149" i="31"/>
  <c r="AC149" i="31"/>
  <c r="Y149" i="31"/>
  <c r="U149" i="31"/>
  <c r="AH149" i="31" s="1"/>
  <c r="AI149" i="31" s="1"/>
  <c r="AG148" i="31"/>
  <c r="AC148" i="31"/>
  <c r="Y148" i="31"/>
  <c r="U148" i="31"/>
  <c r="AH148" i="31" s="1"/>
  <c r="AG147" i="31"/>
  <c r="AC147" i="31"/>
  <c r="Y147" i="31"/>
  <c r="U147" i="31"/>
  <c r="AG146" i="31"/>
  <c r="AC146" i="31"/>
  <c r="Y146" i="31"/>
  <c r="U146" i="31"/>
  <c r="AG145" i="31"/>
  <c r="AC145" i="31"/>
  <c r="Y145" i="31"/>
  <c r="U145" i="31"/>
  <c r="AG144" i="31"/>
  <c r="AC144" i="31"/>
  <c r="Y144" i="31"/>
  <c r="U144" i="31"/>
  <c r="AG143" i="31"/>
  <c r="AC143" i="31"/>
  <c r="Y143" i="31"/>
  <c r="U143" i="31"/>
  <c r="AH143" i="31" s="1"/>
  <c r="AI143" i="31" s="1"/>
  <c r="AG142" i="31"/>
  <c r="AC142" i="31"/>
  <c r="Y142" i="31"/>
  <c r="U142" i="31"/>
  <c r="U151" i="31" s="1"/>
  <c r="J19" i="32" s="1"/>
  <c r="AG141" i="31"/>
  <c r="AC141" i="31"/>
  <c r="Y141" i="31"/>
  <c r="U141" i="31"/>
  <c r="AF139" i="31"/>
  <c r="AE139" i="31"/>
  <c r="AD139" i="31"/>
  <c r="S18" i="32" s="1"/>
  <c r="AB139" i="31"/>
  <c r="Q18" i="32" s="1"/>
  <c r="AA139" i="31"/>
  <c r="P18" i="32" s="1"/>
  <c r="Z139" i="31"/>
  <c r="O18" i="32" s="1"/>
  <c r="X139" i="31"/>
  <c r="W139" i="31"/>
  <c r="V139" i="31"/>
  <c r="T139" i="31"/>
  <c r="I18" i="32" s="1"/>
  <c r="S139" i="31"/>
  <c r="H18" i="32" s="1"/>
  <c r="R139" i="31"/>
  <c r="G18" i="32" s="1"/>
  <c r="O139" i="31"/>
  <c r="F18" i="32" s="1"/>
  <c r="N139" i="31"/>
  <c r="E18" i="32" s="1"/>
  <c r="M139" i="31"/>
  <c r="AG138" i="31"/>
  <c r="AC138" i="31"/>
  <c r="Y138" i="31"/>
  <c r="U138" i="31"/>
  <c r="AG137" i="31"/>
  <c r="AC137" i="31"/>
  <c r="Y137" i="31"/>
  <c r="U137" i="31"/>
  <c r="AG136" i="31"/>
  <c r="AC136" i="31"/>
  <c r="Y136" i="31"/>
  <c r="U136" i="31"/>
  <c r="AH136" i="31" s="1"/>
  <c r="AI136" i="31" s="1"/>
  <c r="AG135" i="31"/>
  <c r="AC135" i="31"/>
  <c r="Y135" i="31"/>
  <c r="U135" i="31"/>
  <c r="AG134" i="31"/>
  <c r="AC134" i="31"/>
  <c r="Y134" i="31"/>
  <c r="U134" i="31"/>
  <c r="AG133" i="31"/>
  <c r="AC133" i="31"/>
  <c r="Y133" i="31"/>
  <c r="U133" i="31"/>
  <c r="AG132" i="31"/>
  <c r="AC132" i="31"/>
  <c r="Y132" i="31"/>
  <c r="U132" i="31"/>
  <c r="AG131" i="31"/>
  <c r="AC131" i="31"/>
  <c r="Y131" i="31"/>
  <c r="U131" i="31"/>
  <c r="AG130" i="31"/>
  <c r="AC130" i="31"/>
  <c r="Y130" i="31"/>
  <c r="U130" i="31"/>
  <c r="AG129" i="31"/>
  <c r="AC129" i="31"/>
  <c r="Y129" i="31"/>
  <c r="U129" i="31"/>
  <c r="AF127" i="31"/>
  <c r="AE127" i="31"/>
  <c r="T17" i="32" s="1"/>
  <c r="AD127" i="31"/>
  <c r="S17" i="32" s="1"/>
  <c r="AB127" i="31"/>
  <c r="Q17" i="32" s="1"/>
  <c r="AA127" i="31"/>
  <c r="P17" i="32" s="1"/>
  <c r="Z127" i="31"/>
  <c r="O17" i="32" s="1"/>
  <c r="X127" i="31"/>
  <c r="W127" i="31"/>
  <c r="V127" i="31"/>
  <c r="K17" i="32" s="1"/>
  <c r="T127" i="31"/>
  <c r="I17" i="32" s="1"/>
  <c r="S127" i="31"/>
  <c r="H17" i="32" s="1"/>
  <c r="R127" i="31"/>
  <c r="G17" i="32" s="1"/>
  <c r="O127" i="31"/>
  <c r="N127" i="31"/>
  <c r="M127" i="31"/>
  <c r="D17" i="32" s="1"/>
  <c r="K127" i="31"/>
  <c r="C17" i="32" s="1"/>
  <c r="J127" i="31"/>
  <c r="B17" i="32" s="1"/>
  <c r="AG126" i="31"/>
  <c r="AC126" i="31"/>
  <c r="Y126" i="31"/>
  <c r="U126" i="31"/>
  <c r="AH126" i="31" s="1"/>
  <c r="AI126" i="31" s="1"/>
  <c r="AG125" i="31"/>
  <c r="AC125" i="31"/>
  <c r="Y125" i="31"/>
  <c r="U125" i="31"/>
  <c r="AG124" i="31"/>
  <c r="AC124" i="31"/>
  <c r="Y124" i="31"/>
  <c r="U124" i="31"/>
  <c r="AG123" i="31"/>
  <c r="AC123" i="31"/>
  <c r="Y123" i="31"/>
  <c r="U123" i="31"/>
  <c r="AG122" i="31"/>
  <c r="AC122" i="31"/>
  <c r="Y122" i="31"/>
  <c r="U122" i="31"/>
  <c r="AG121" i="31"/>
  <c r="AC121" i="31"/>
  <c r="Y121" i="31"/>
  <c r="U121" i="31"/>
  <c r="AH121" i="31" s="1"/>
  <c r="AI121" i="31" s="1"/>
  <c r="AG120" i="31"/>
  <c r="AC120" i="31"/>
  <c r="Y120" i="31"/>
  <c r="U120" i="31"/>
  <c r="AG119" i="31"/>
  <c r="AC119" i="31"/>
  <c r="Y119" i="31"/>
  <c r="U119" i="31"/>
  <c r="AG118" i="31"/>
  <c r="AC118" i="31"/>
  <c r="Y118" i="31"/>
  <c r="U118" i="31"/>
  <c r="AG117" i="31"/>
  <c r="AC117" i="31"/>
  <c r="Y117" i="31"/>
  <c r="U117" i="31"/>
  <c r="AF115" i="31"/>
  <c r="U16" i="32" s="1"/>
  <c r="AE115" i="31"/>
  <c r="AD115" i="31"/>
  <c r="AB115" i="31"/>
  <c r="Q16" i="32" s="1"/>
  <c r="AA115" i="31"/>
  <c r="P16" i="32" s="1"/>
  <c r="Z115" i="31"/>
  <c r="O16" i="32" s="1"/>
  <c r="X115" i="31"/>
  <c r="M16" i="32" s="1"/>
  <c r="W115" i="31"/>
  <c r="L16" i="32" s="1"/>
  <c r="V115" i="31"/>
  <c r="T115" i="31"/>
  <c r="I16" i="32" s="1"/>
  <c r="S115" i="31"/>
  <c r="H16" i="32" s="1"/>
  <c r="R115" i="31"/>
  <c r="G16" i="32" s="1"/>
  <c r="O115" i="31"/>
  <c r="F16" i="32" s="1"/>
  <c r="N115" i="31"/>
  <c r="E16" i="32" s="1"/>
  <c r="M115" i="31"/>
  <c r="K115" i="31"/>
  <c r="J115" i="31"/>
  <c r="B16" i="32" s="1"/>
  <c r="AG114" i="31"/>
  <c r="AC114" i="31"/>
  <c r="Y114" i="31"/>
  <c r="U114" i="31"/>
  <c r="AH114" i="31" s="1"/>
  <c r="AG113" i="31"/>
  <c r="AC113" i="31"/>
  <c r="Y113" i="31"/>
  <c r="U113" i="31"/>
  <c r="AG112" i="31"/>
  <c r="AC112" i="31"/>
  <c r="Y112" i="31"/>
  <c r="U112" i="31"/>
  <c r="AG111" i="31"/>
  <c r="AC111" i="31"/>
  <c r="Y111" i="31"/>
  <c r="U111" i="31"/>
  <c r="AG110" i="31"/>
  <c r="AC110" i="31"/>
  <c r="Y110" i="31"/>
  <c r="U110" i="31"/>
  <c r="AG109" i="31"/>
  <c r="AC109" i="31"/>
  <c r="Y109" i="31"/>
  <c r="U109" i="31"/>
  <c r="AG108" i="31"/>
  <c r="AC108" i="31"/>
  <c r="Y108" i="31"/>
  <c r="U108" i="31"/>
  <c r="AH108" i="31" s="1"/>
  <c r="AG107" i="31"/>
  <c r="AC107" i="31"/>
  <c r="Y107" i="31"/>
  <c r="U107" i="31"/>
  <c r="AG106" i="31"/>
  <c r="AC106" i="31"/>
  <c r="Y106" i="31"/>
  <c r="U106" i="31"/>
  <c r="U115" i="31" s="1"/>
  <c r="J16" i="32" s="1"/>
  <c r="AG105" i="31"/>
  <c r="AC105" i="31"/>
  <c r="Y105" i="31"/>
  <c r="U105" i="31"/>
  <c r="AF103" i="31"/>
  <c r="U15" i="32" s="1"/>
  <c r="AE103" i="31"/>
  <c r="T15" i="32" s="1"/>
  <c r="AD103" i="31"/>
  <c r="S15" i="32" s="1"/>
  <c r="AB103" i="31"/>
  <c r="Q15" i="32" s="1"/>
  <c r="AA103" i="31"/>
  <c r="P15" i="32" s="1"/>
  <c r="Z103" i="31"/>
  <c r="O15" i="32" s="1"/>
  <c r="X103" i="31"/>
  <c r="M15" i="32" s="1"/>
  <c r="W103" i="31"/>
  <c r="L15" i="32" s="1"/>
  <c r="V103" i="31"/>
  <c r="K15" i="32" s="1"/>
  <c r="T103" i="31"/>
  <c r="I15" i="32" s="1"/>
  <c r="S103" i="31"/>
  <c r="H15" i="32" s="1"/>
  <c r="R103" i="31"/>
  <c r="G15" i="32" s="1"/>
  <c r="O103" i="31"/>
  <c r="F15" i="32" s="1"/>
  <c r="N103" i="31"/>
  <c r="E15" i="32" s="1"/>
  <c r="M103" i="31"/>
  <c r="D15" i="32" s="1"/>
  <c r="K103" i="31"/>
  <c r="C15" i="32" s="1"/>
  <c r="J103" i="31"/>
  <c r="B15" i="32" s="1"/>
  <c r="AG102" i="31"/>
  <c r="AC102" i="31"/>
  <c r="Y102" i="31"/>
  <c r="U102" i="31"/>
  <c r="AG101" i="31"/>
  <c r="AC101" i="31"/>
  <c r="Y101" i="31"/>
  <c r="U101" i="31"/>
  <c r="AG100" i="31"/>
  <c r="AC100" i="31"/>
  <c r="Y100" i="31"/>
  <c r="U100" i="31"/>
  <c r="AG99" i="31"/>
  <c r="AC99" i="31"/>
  <c r="Y99" i="31"/>
  <c r="U99" i="31"/>
  <c r="AG98" i="31"/>
  <c r="AC98" i="31"/>
  <c r="Y98" i="31"/>
  <c r="U98" i="31"/>
  <c r="AH98" i="31" s="1"/>
  <c r="AI98" i="31" s="1"/>
  <c r="AG97" i="31"/>
  <c r="AH97" i="31" s="1"/>
  <c r="AC97" i="31"/>
  <c r="Y97" i="31"/>
  <c r="U97" i="31"/>
  <c r="AG96" i="31"/>
  <c r="AC96" i="31"/>
  <c r="Y96" i="31"/>
  <c r="U96" i="31"/>
  <c r="AG95" i="31"/>
  <c r="AC95" i="31"/>
  <c r="Y95" i="31"/>
  <c r="U95" i="31"/>
  <c r="AH95" i="31" s="1"/>
  <c r="AG94" i="31"/>
  <c r="AC94" i="31"/>
  <c r="Y94" i="31"/>
  <c r="U94" i="31"/>
  <c r="AG93" i="31"/>
  <c r="AC93" i="31"/>
  <c r="Y93" i="31"/>
  <c r="U93" i="31"/>
  <c r="AF91" i="31"/>
  <c r="AE91" i="31"/>
  <c r="T14" i="32" s="1"/>
  <c r="AD91" i="31"/>
  <c r="S14" i="32" s="1"/>
  <c r="AB91" i="31"/>
  <c r="Q14" i="32" s="1"/>
  <c r="AA91" i="31"/>
  <c r="P14" i="32" s="1"/>
  <c r="Z91" i="31"/>
  <c r="O14" i="32" s="1"/>
  <c r="X91" i="31"/>
  <c r="M14" i="32" s="1"/>
  <c r="W91" i="31"/>
  <c r="L14" i="32" s="1"/>
  <c r="V91" i="31"/>
  <c r="K14" i="32" s="1"/>
  <c r="T91" i="31"/>
  <c r="I14" i="32" s="1"/>
  <c r="S91" i="31"/>
  <c r="H14" i="32" s="1"/>
  <c r="R91" i="31"/>
  <c r="G14" i="32" s="1"/>
  <c r="O91" i="31"/>
  <c r="F14" i="32" s="1"/>
  <c r="N91" i="31"/>
  <c r="M91" i="31"/>
  <c r="K91" i="31"/>
  <c r="C14" i="32" s="1"/>
  <c r="J91" i="31"/>
  <c r="B14" i="32" s="1"/>
  <c r="AG90" i="31"/>
  <c r="AC90" i="31"/>
  <c r="Y90" i="31"/>
  <c r="U90" i="31"/>
  <c r="AG89" i="31"/>
  <c r="AC89" i="31"/>
  <c r="Y89" i="31"/>
  <c r="U89" i="31"/>
  <c r="AG88" i="31"/>
  <c r="AC88" i="31"/>
  <c r="Y88" i="31"/>
  <c r="U88" i="31"/>
  <c r="AH88" i="31" s="1"/>
  <c r="AG87" i="31"/>
  <c r="AC87" i="31"/>
  <c r="Y87" i="31"/>
  <c r="U87" i="31"/>
  <c r="AG86" i="31"/>
  <c r="AC86" i="31"/>
  <c r="Y86" i="31"/>
  <c r="U86" i="31"/>
  <c r="AG85" i="31"/>
  <c r="AC85" i="31"/>
  <c r="Y85" i="31"/>
  <c r="U85" i="31"/>
  <c r="AH85" i="31" s="1"/>
  <c r="AG84" i="31"/>
  <c r="AC84" i="31"/>
  <c r="Y84" i="31"/>
  <c r="U84" i="31"/>
  <c r="AG83" i="31"/>
  <c r="AC83" i="31"/>
  <c r="Y83" i="31"/>
  <c r="U83" i="31"/>
  <c r="AG82" i="31"/>
  <c r="AC82" i="31"/>
  <c r="Y82" i="31"/>
  <c r="Y91" i="31" s="1"/>
  <c r="N14" i="32" s="1"/>
  <c r="U82" i="31"/>
  <c r="U91" i="31" s="1"/>
  <c r="J14" i="32" s="1"/>
  <c r="AG81" i="31"/>
  <c r="AC81" i="31"/>
  <c r="Y81" i="31"/>
  <c r="U81" i="31"/>
  <c r="AH81" i="31" s="1"/>
  <c r="AF79" i="31"/>
  <c r="U13" i="32" s="1"/>
  <c r="AE79" i="31"/>
  <c r="T13" i="32" s="1"/>
  <c r="AD79" i="31"/>
  <c r="S13" i="32" s="1"/>
  <c r="AB79" i="31"/>
  <c r="Q13" i="32" s="1"/>
  <c r="AA79" i="31"/>
  <c r="P13" i="32" s="1"/>
  <c r="Z79" i="31"/>
  <c r="O13" i="32" s="1"/>
  <c r="X79" i="31"/>
  <c r="W79" i="31"/>
  <c r="V79" i="31"/>
  <c r="T79" i="31"/>
  <c r="I13" i="32" s="1"/>
  <c r="S79" i="31"/>
  <c r="H13" i="32" s="1"/>
  <c r="R79" i="31"/>
  <c r="G13" i="32" s="1"/>
  <c r="O79" i="31"/>
  <c r="N79" i="31"/>
  <c r="E13" i="32" s="1"/>
  <c r="M79" i="31"/>
  <c r="D13" i="32" s="1"/>
  <c r="K79" i="31"/>
  <c r="C13" i="32" s="1"/>
  <c r="J79" i="31"/>
  <c r="B13" i="32" s="1"/>
  <c r="AG78" i="31"/>
  <c r="AC78" i="31"/>
  <c r="Y78" i="31"/>
  <c r="U78" i="31"/>
  <c r="AH78" i="31" s="1"/>
  <c r="AG77" i="31"/>
  <c r="AH77" i="31" s="1"/>
  <c r="AC77" i="31"/>
  <c r="Y77" i="31"/>
  <c r="U77" i="31"/>
  <c r="AG76" i="31"/>
  <c r="AC76" i="31"/>
  <c r="Y76" i="31"/>
  <c r="U76" i="31"/>
  <c r="AG75" i="31"/>
  <c r="AC75" i="31"/>
  <c r="Y75" i="31"/>
  <c r="U75" i="31"/>
  <c r="AG74" i="31"/>
  <c r="AC74" i="31"/>
  <c r="Y74" i="31"/>
  <c r="U74" i="31"/>
  <c r="AG73" i="31"/>
  <c r="AC73" i="31"/>
  <c r="Y73" i="31"/>
  <c r="U73" i="31"/>
  <c r="AG72" i="31"/>
  <c r="AC72" i="31"/>
  <c r="Y72" i="31"/>
  <c r="U72" i="31"/>
  <c r="AG71" i="31"/>
  <c r="AC71" i="31"/>
  <c r="Y71" i="31"/>
  <c r="U71" i="31"/>
  <c r="AH71" i="31" s="1"/>
  <c r="AI71" i="31" s="1"/>
  <c r="AG70" i="31"/>
  <c r="AC70" i="31"/>
  <c r="Y70" i="31"/>
  <c r="U70" i="31"/>
  <c r="AH70" i="31" s="1"/>
  <c r="AI70" i="31" s="1"/>
  <c r="AH69" i="31"/>
  <c r="AI69" i="31" s="1"/>
  <c r="AG69" i="31"/>
  <c r="AC69" i="31"/>
  <c r="Y69" i="31"/>
  <c r="U69" i="31"/>
  <c r="AF67" i="31"/>
  <c r="AE67" i="31"/>
  <c r="AD67" i="31"/>
  <c r="AB67" i="31"/>
  <c r="Q12" i="32" s="1"/>
  <c r="AA67" i="31"/>
  <c r="P12" i="32" s="1"/>
  <c r="Z67" i="31"/>
  <c r="O12" i="32" s="1"/>
  <c r="X67" i="31"/>
  <c r="M12" i="32" s="1"/>
  <c r="W67" i="31"/>
  <c r="L12" i="32" s="1"/>
  <c r="V67" i="31"/>
  <c r="K12" i="32" s="1"/>
  <c r="T67" i="31"/>
  <c r="I12" i="32" s="1"/>
  <c r="S67" i="31"/>
  <c r="H12" i="32" s="1"/>
  <c r="R67" i="31"/>
  <c r="G12" i="32" s="1"/>
  <c r="O67" i="31"/>
  <c r="F12" i="32" s="1"/>
  <c r="N67" i="31"/>
  <c r="E12" i="32" s="1"/>
  <c r="M67" i="31"/>
  <c r="K67" i="31"/>
  <c r="J67" i="31"/>
  <c r="B12" i="32" s="1"/>
  <c r="AG66" i="31"/>
  <c r="AC66" i="31"/>
  <c r="Y66" i="31"/>
  <c r="U66" i="31"/>
  <c r="AG65" i="31"/>
  <c r="AC65" i="31"/>
  <c r="Y65" i="31"/>
  <c r="AH65" i="31" s="1"/>
  <c r="U65" i="31"/>
  <c r="AG64" i="31"/>
  <c r="AC64" i="31"/>
  <c r="Y64" i="31"/>
  <c r="U64" i="31"/>
  <c r="AG63" i="31"/>
  <c r="AC63" i="31"/>
  <c r="Y63" i="31"/>
  <c r="U63" i="31"/>
  <c r="AG62" i="31"/>
  <c r="AC62" i="31"/>
  <c r="Y62" i="31"/>
  <c r="U62" i="31"/>
  <c r="AG61" i="31"/>
  <c r="AC61" i="31"/>
  <c r="Y61" i="31"/>
  <c r="U61" i="31"/>
  <c r="AG60" i="31"/>
  <c r="AC60" i="31"/>
  <c r="Y60" i="31"/>
  <c r="U60" i="31"/>
  <c r="AH60" i="31" s="1"/>
  <c r="AG59" i="31"/>
  <c r="AH59" i="31" s="1"/>
  <c r="AC59" i="31"/>
  <c r="Y59" i="31"/>
  <c r="U59" i="31"/>
  <c r="AG58" i="31"/>
  <c r="AC58" i="31"/>
  <c r="Y58" i="31"/>
  <c r="U58" i="31"/>
  <c r="AH58" i="31" s="1"/>
  <c r="AH57" i="31"/>
  <c r="AG57" i="31"/>
  <c r="AC57" i="31"/>
  <c r="Y57" i="31"/>
  <c r="Y67" i="31" s="1"/>
  <c r="N12" i="32" s="1"/>
  <c r="U57" i="31"/>
  <c r="AF55" i="31"/>
  <c r="U11" i="32" s="1"/>
  <c r="AE55" i="31"/>
  <c r="T11" i="32" s="1"/>
  <c r="AD55" i="31"/>
  <c r="S11" i="32" s="1"/>
  <c r="AB55" i="31"/>
  <c r="Q11" i="32" s="1"/>
  <c r="AA55" i="31"/>
  <c r="P11" i="32" s="1"/>
  <c r="Z55" i="31"/>
  <c r="O11" i="32" s="1"/>
  <c r="X55" i="31"/>
  <c r="W55" i="31"/>
  <c r="V55" i="31"/>
  <c r="T55" i="31"/>
  <c r="I11" i="32" s="1"/>
  <c r="S55" i="31"/>
  <c r="H11" i="32" s="1"/>
  <c r="R55" i="31"/>
  <c r="G11" i="32" s="1"/>
  <c r="O55" i="31"/>
  <c r="F11" i="32" s="1"/>
  <c r="N55" i="31"/>
  <c r="E11" i="32" s="1"/>
  <c r="M55" i="31"/>
  <c r="D11" i="32" s="1"/>
  <c r="K55" i="31"/>
  <c r="C11" i="32" s="1"/>
  <c r="J55" i="31"/>
  <c r="B11" i="32" s="1"/>
  <c r="AG54" i="31"/>
  <c r="AC54" i="31"/>
  <c r="Y54" i="31"/>
  <c r="U54" i="31"/>
  <c r="AG53" i="31"/>
  <c r="AC53" i="31"/>
  <c r="Y53" i="31"/>
  <c r="U53" i="31"/>
  <c r="AG52" i="31"/>
  <c r="AC52" i="31"/>
  <c r="Y52" i="31"/>
  <c r="U52" i="31"/>
  <c r="AG51" i="31"/>
  <c r="AC51" i="31"/>
  <c r="Y51" i="31"/>
  <c r="U51" i="31"/>
  <c r="AG50" i="31"/>
  <c r="AC50" i="31"/>
  <c r="Y50" i="31"/>
  <c r="U50" i="31"/>
  <c r="AH50" i="31" s="1"/>
  <c r="AI50" i="31" s="1"/>
  <c r="AG49" i="31"/>
  <c r="AC49" i="31"/>
  <c r="Y49" i="31"/>
  <c r="U49" i="31"/>
  <c r="AH49" i="31" s="1"/>
  <c r="AI49" i="31" s="1"/>
  <c r="AG48" i="31"/>
  <c r="AC48" i="31"/>
  <c r="Y48" i="31"/>
  <c r="U48" i="31"/>
  <c r="AG47" i="31"/>
  <c r="AC47" i="31"/>
  <c r="Y47" i="31"/>
  <c r="U47" i="31"/>
  <c r="AG46" i="31"/>
  <c r="AC46" i="31"/>
  <c r="Y46" i="31"/>
  <c r="U46" i="31"/>
  <c r="AG45" i="31"/>
  <c r="AC45" i="31"/>
  <c r="Y45" i="31"/>
  <c r="U45" i="31"/>
  <c r="AF43" i="31"/>
  <c r="AE43" i="31"/>
  <c r="T10" i="32" s="1"/>
  <c r="AD43" i="31"/>
  <c r="S10" i="32" s="1"/>
  <c r="AB43" i="31"/>
  <c r="Q10" i="32" s="1"/>
  <c r="AA43" i="31"/>
  <c r="P10" i="32" s="1"/>
  <c r="Z43" i="31"/>
  <c r="O10" i="32" s="1"/>
  <c r="X43" i="31"/>
  <c r="M10" i="32" s="1"/>
  <c r="W43" i="31"/>
  <c r="L10" i="32" s="1"/>
  <c r="V43" i="31"/>
  <c r="K10" i="32" s="1"/>
  <c r="T43" i="31"/>
  <c r="I10" i="32" s="1"/>
  <c r="S43" i="31"/>
  <c r="H10" i="32" s="1"/>
  <c r="R43" i="31"/>
  <c r="G10" i="32" s="1"/>
  <c r="O43" i="31"/>
  <c r="F10" i="32" s="1"/>
  <c r="N43" i="31"/>
  <c r="M43" i="31"/>
  <c r="K43" i="31"/>
  <c r="J43" i="31"/>
  <c r="B10" i="32" s="1"/>
  <c r="AG42" i="31"/>
  <c r="AC42" i="31"/>
  <c r="Y42" i="31"/>
  <c r="U42" i="31"/>
  <c r="AG41" i="31"/>
  <c r="AC41" i="31"/>
  <c r="Y41" i="31"/>
  <c r="U41" i="31"/>
  <c r="AG40" i="31"/>
  <c r="AC40" i="31"/>
  <c r="Y40" i="31"/>
  <c r="U40" i="31"/>
  <c r="AH40" i="31" s="1"/>
  <c r="AI40" i="31" s="1"/>
  <c r="AG39" i="31"/>
  <c r="AC39" i="31"/>
  <c r="Y39" i="31"/>
  <c r="U39" i="31"/>
  <c r="AH39" i="31" s="1"/>
  <c r="AI39" i="31" s="1"/>
  <c r="AG38" i="31"/>
  <c r="AC38" i="31"/>
  <c r="AH38" i="31" s="1"/>
  <c r="Y38" i="31"/>
  <c r="U38" i="31"/>
  <c r="AG37" i="31"/>
  <c r="AC37" i="31"/>
  <c r="Y37" i="31"/>
  <c r="U37" i="31"/>
  <c r="AG36" i="31"/>
  <c r="AC36" i="31"/>
  <c r="Y36" i="31"/>
  <c r="U36" i="31"/>
  <c r="AG35" i="31"/>
  <c r="AC35" i="31"/>
  <c r="Y35" i="31"/>
  <c r="U35" i="31"/>
  <c r="AG34" i="31"/>
  <c r="AC34" i="31"/>
  <c r="AC43" i="31" s="1"/>
  <c r="R10" i="32" s="1"/>
  <c r="Y34" i="31"/>
  <c r="U34" i="31"/>
  <c r="AG33" i="31"/>
  <c r="AC33" i="31"/>
  <c r="Y33" i="31"/>
  <c r="U33" i="31"/>
  <c r="AH33" i="31" s="1"/>
  <c r="AF31" i="31"/>
  <c r="U9" i="32" s="1"/>
  <c r="AE31" i="31"/>
  <c r="T9" i="32" s="1"/>
  <c r="AD31" i="31"/>
  <c r="S9" i="32" s="1"/>
  <c r="AB31" i="31"/>
  <c r="Q9" i="32" s="1"/>
  <c r="AA31" i="31"/>
  <c r="Z31" i="31"/>
  <c r="X31" i="31"/>
  <c r="M9" i="32" s="1"/>
  <c r="W31" i="31"/>
  <c r="V31" i="31"/>
  <c r="T31" i="31"/>
  <c r="I9" i="32" s="1"/>
  <c r="S31" i="31"/>
  <c r="H9" i="32" s="1"/>
  <c r="R31" i="31"/>
  <c r="G9" i="32" s="1"/>
  <c r="O31" i="31"/>
  <c r="N31" i="31"/>
  <c r="E9" i="32" s="1"/>
  <c r="M31" i="31"/>
  <c r="D9" i="32" s="1"/>
  <c r="K31" i="31"/>
  <c r="C9" i="32" s="1"/>
  <c r="J31" i="31"/>
  <c r="B9" i="32" s="1"/>
  <c r="AG30" i="31"/>
  <c r="AC30" i="31"/>
  <c r="Y30" i="31"/>
  <c r="U30" i="31"/>
  <c r="AH30" i="31" s="1"/>
  <c r="AG29" i="31"/>
  <c r="AC29" i="31"/>
  <c r="Y29" i="31"/>
  <c r="U29" i="31"/>
  <c r="AG28" i="31"/>
  <c r="AC28" i="31"/>
  <c r="Y28" i="31"/>
  <c r="U28" i="31"/>
  <c r="AH28" i="31" s="1"/>
  <c r="AG27" i="31"/>
  <c r="AC27" i="31"/>
  <c r="Y27" i="31"/>
  <c r="U27" i="31"/>
  <c r="AG26" i="31"/>
  <c r="AC26" i="31"/>
  <c r="Y26" i="31"/>
  <c r="U26" i="31"/>
  <c r="AG25" i="31"/>
  <c r="AC25" i="31"/>
  <c r="Y25" i="31"/>
  <c r="U25" i="31"/>
  <c r="AH25" i="31" s="1"/>
  <c r="AG24" i="31"/>
  <c r="AC24" i="31"/>
  <c r="Y24" i="31"/>
  <c r="U24" i="31"/>
  <c r="AH24" i="31" s="1"/>
  <c r="AI24" i="31" s="1"/>
  <c r="AG23" i="31"/>
  <c r="AC23" i="31"/>
  <c r="Y23" i="31"/>
  <c r="U23" i="31"/>
  <c r="AG22" i="31"/>
  <c r="AC22" i="31"/>
  <c r="Y22" i="31"/>
  <c r="U22" i="31"/>
  <c r="AG21" i="31"/>
  <c r="AC21" i="31"/>
  <c r="Y21" i="31"/>
  <c r="U21" i="31"/>
  <c r="AF19" i="31"/>
  <c r="AE19" i="31"/>
  <c r="AD19" i="31"/>
  <c r="AB19" i="31"/>
  <c r="AA19" i="31"/>
  <c r="P8" i="32" s="1"/>
  <c r="Z19" i="31"/>
  <c r="O8" i="32" s="1"/>
  <c r="X19" i="31"/>
  <c r="M8" i="32" s="1"/>
  <c r="W19" i="31"/>
  <c r="L8" i="32" s="1"/>
  <c r="V19" i="31"/>
  <c r="T19" i="31"/>
  <c r="S19" i="31"/>
  <c r="R19" i="31"/>
  <c r="O19" i="31"/>
  <c r="N19" i="31"/>
  <c r="M19" i="31"/>
  <c r="K19" i="31"/>
  <c r="C8" i="32" s="1"/>
  <c r="J19" i="31"/>
  <c r="AG18" i="31"/>
  <c r="AC18" i="31"/>
  <c r="Y18" i="31"/>
  <c r="U18" i="31"/>
  <c r="AH18" i="31" s="1"/>
  <c r="AG17" i="31"/>
  <c r="AC17" i="31"/>
  <c r="Y17" i="31"/>
  <c r="U17" i="31"/>
  <c r="AG16" i="31"/>
  <c r="AC16" i="31"/>
  <c r="Y16" i="31"/>
  <c r="U16" i="31"/>
  <c r="AG15" i="31"/>
  <c r="AC15" i="31"/>
  <c r="Y15" i="31"/>
  <c r="U15" i="31"/>
  <c r="AG14" i="31"/>
  <c r="AC14" i="31"/>
  <c r="Y14" i="31"/>
  <c r="U14" i="31"/>
  <c r="AG13" i="31"/>
  <c r="AC13" i="31"/>
  <c r="Y13" i="31"/>
  <c r="U13" i="31"/>
  <c r="AG12" i="31"/>
  <c r="AC12" i="31"/>
  <c r="Y12" i="31"/>
  <c r="U12" i="31"/>
  <c r="AH12" i="31" s="1"/>
  <c r="AI12" i="31" s="1"/>
  <c r="AG11" i="31"/>
  <c r="AC11" i="31"/>
  <c r="Y11" i="31"/>
  <c r="U11" i="31"/>
  <c r="AG10" i="31"/>
  <c r="AC10" i="31"/>
  <c r="Y10" i="31"/>
  <c r="U10" i="31"/>
  <c r="AG9" i="31"/>
  <c r="AC9" i="31"/>
  <c r="Y9" i="31"/>
  <c r="U9" i="31"/>
  <c r="A3" i="31"/>
  <c r="A3" i="32" s="1"/>
  <c r="T22" i="30"/>
  <c r="S22" i="30"/>
  <c r="P22" i="30"/>
  <c r="M22" i="30"/>
  <c r="L22" i="30"/>
  <c r="K22" i="30"/>
  <c r="H22" i="30"/>
  <c r="D22" i="30"/>
  <c r="C22" i="30"/>
  <c r="U21" i="30"/>
  <c r="T21" i="30"/>
  <c r="S21" i="30"/>
  <c r="H21" i="30"/>
  <c r="E21" i="30"/>
  <c r="U20" i="30"/>
  <c r="T20" i="30"/>
  <c r="P20" i="30"/>
  <c r="M20" i="30"/>
  <c r="L20" i="30"/>
  <c r="K20" i="30"/>
  <c r="H20" i="30"/>
  <c r="E20" i="30"/>
  <c r="D20" i="30"/>
  <c r="U19" i="30"/>
  <c r="T19" i="30"/>
  <c r="S19" i="30"/>
  <c r="M19" i="30"/>
  <c r="K19" i="30"/>
  <c r="E19" i="30"/>
  <c r="D19" i="30"/>
  <c r="C19" i="30"/>
  <c r="T18" i="30"/>
  <c r="S18" i="30"/>
  <c r="P18" i="30"/>
  <c r="M18" i="30"/>
  <c r="L18" i="30"/>
  <c r="K18" i="30"/>
  <c r="H18" i="30"/>
  <c r="D18" i="30"/>
  <c r="C18" i="30"/>
  <c r="B18" i="30"/>
  <c r="Y17" i="30"/>
  <c r="X17" i="30"/>
  <c r="U17" i="30"/>
  <c r="T17" i="30"/>
  <c r="P17" i="30"/>
  <c r="M17" i="30"/>
  <c r="L17" i="30"/>
  <c r="K17" i="30"/>
  <c r="H17" i="30"/>
  <c r="E17" i="30"/>
  <c r="D17" i="30"/>
  <c r="T16" i="30"/>
  <c r="S16" i="30"/>
  <c r="M16" i="30"/>
  <c r="D16" i="30"/>
  <c r="C16" i="30"/>
  <c r="L15" i="30"/>
  <c r="K15" i="30"/>
  <c r="S14" i="30"/>
  <c r="P14" i="30"/>
  <c r="U13" i="30"/>
  <c r="K13" i="30"/>
  <c r="H13" i="30"/>
  <c r="E13" i="30"/>
  <c r="T12" i="30"/>
  <c r="S12" i="30"/>
  <c r="M12" i="30"/>
  <c r="D12" i="30"/>
  <c r="C12" i="30"/>
  <c r="U11" i="30"/>
  <c r="L11" i="30"/>
  <c r="K11" i="30"/>
  <c r="S10" i="30"/>
  <c r="P10" i="30"/>
  <c r="M10" i="30"/>
  <c r="D10" i="30"/>
  <c r="U9" i="30"/>
  <c r="H9" i="30"/>
  <c r="E9" i="30"/>
  <c r="T8" i="30"/>
  <c r="S8" i="30"/>
  <c r="M8" i="30"/>
  <c r="D8" i="30"/>
  <c r="C8" i="30"/>
  <c r="A5" i="30"/>
  <c r="A24" i="30" s="1"/>
  <c r="A191" i="29"/>
  <c r="AF190" i="29"/>
  <c r="U23" i="30" s="1"/>
  <c r="AE190" i="29"/>
  <c r="T23" i="30" s="1"/>
  <c r="AD190" i="29"/>
  <c r="S23" i="30" s="1"/>
  <c r="AB190" i="29"/>
  <c r="Q23" i="30" s="1"/>
  <c r="AA190" i="29"/>
  <c r="P23" i="30" s="1"/>
  <c r="Z190" i="29"/>
  <c r="O23" i="30" s="1"/>
  <c r="X190" i="29"/>
  <c r="M23" i="30" s="1"/>
  <c r="W190" i="29"/>
  <c r="L23" i="30" s="1"/>
  <c r="V190" i="29"/>
  <c r="K23" i="30" s="1"/>
  <c r="T190" i="29"/>
  <c r="I23" i="30" s="1"/>
  <c r="S190" i="29"/>
  <c r="H23" i="30" s="1"/>
  <c r="R190" i="29"/>
  <c r="G23" i="30" s="1"/>
  <c r="O190" i="29"/>
  <c r="F23" i="30" s="1"/>
  <c r="N190" i="29"/>
  <c r="E23" i="30" s="1"/>
  <c r="M190" i="29"/>
  <c r="D23" i="30" s="1"/>
  <c r="K190" i="29"/>
  <c r="C23" i="30" s="1"/>
  <c r="J190" i="29"/>
  <c r="B23" i="30" s="1"/>
  <c r="AG189" i="29"/>
  <c r="AG190" i="29" s="1"/>
  <c r="V23" i="30" s="1"/>
  <c r="AC189" i="29"/>
  <c r="AC190" i="29" s="1"/>
  <c r="R23" i="30" s="1"/>
  <c r="Y189" i="29"/>
  <c r="Y190" i="29" s="1"/>
  <c r="N23" i="30" s="1"/>
  <c r="U189" i="29"/>
  <c r="U190" i="29" s="1"/>
  <c r="J23" i="30" s="1"/>
  <c r="AF187" i="29"/>
  <c r="U22" i="30" s="1"/>
  <c r="AE187" i="29"/>
  <c r="AD187" i="29"/>
  <c r="AB187" i="29"/>
  <c r="Q22" i="30" s="1"/>
  <c r="AA187" i="29"/>
  <c r="Z187" i="29"/>
  <c r="O22" i="30" s="1"/>
  <c r="X187" i="29"/>
  <c r="W187" i="29"/>
  <c r="V187" i="29"/>
  <c r="T187" i="29"/>
  <c r="I22" i="30" s="1"/>
  <c r="S187" i="29"/>
  <c r="R187" i="29"/>
  <c r="G22" i="30" s="1"/>
  <c r="O187" i="29"/>
  <c r="F22" i="30" s="1"/>
  <c r="N187" i="29"/>
  <c r="E22" i="30" s="1"/>
  <c r="M187" i="29"/>
  <c r="K187" i="29"/>
  <c r="J187" i="29"/>
  <c r="B22" i="30" s="1"/>
  <c r="AH186" i="29"/>
  <c r="AG186" i="29"/>
  <c r="AC186" i="29"/>
  <c r="Y186" i="29"/>
  <c r="U186" i="29"/>
  <c r="AG185" i="29"/>
  <c r="AC185" i="29"/>
  <c r="Y185" i="29"/>
  <c r="AH185" i="29" s="1"/>
  <c r="AI185" i="29" s="1"/>
  <c r="U185" i="29"/>
  <c r="AG184" i="29"/>
  <c r="AC184" i="29"/>
  <c r="Y184" i="29"/>
  <c r="Y187" i="29" s="1"/>
  <c r="N22" i="30" s="1"/>
  <c r="U184" i="29"/>
  <c r="AH184" i="29" s="1"/>
  <c r="AH183" i="29"/>
  <c r="AG183" i="29"/>
  <c r="AC183" i="29"/>
  <c r="Y183" i="29"/>
  <c r="U183" i="29"/>
  <c r="AG182" i="29"/>
  <c r="AC182" i="29"/>
  <c r="Y182" i="29"/>
  <c r="U182" i="29"/>
  <c r="U187" i="29" s="1"/>
  <c r="J22" i="30" s="1"/>
  <c r="AG181" i="29"/>
  <c r="AC181" i="29"/>
  <c r="Y181" i="29"/>
  <c r="U181" i="29"/>
  <c r="AH181" i="29" s="1"/>
  <c r="AI180" i="29"/>
  <c r="AG180" i="29"/>
  <c r="AC180" i="29"/>
  <c r="Y180" i="29"/>
  <c r="AH180" i="29" s="1"/>
  <c r="U180" i="29"/>
  <c r="AG179" i="29"/>
  <c r="AH179" i="29" s="1"/>
  <c r="AC179" i="29"/>
  <c r="Y179" i="29"/>
  <c r="U179" i="29"/>
  <c r="AG178" i="29"/>
  <c r="AC178" i="29"/>
  <c r="AH178" i="29" s="1"/>
  <c r="Y178" i="29"/>
  <c r="U178" i="29"/>
  <c r="AG177" i="29"/>
  <c r="AC177" i="29"/>
  <c r="Y177" i="29"/>
  <c r="U177" i="29"/>
  <c r="AF175" i="29"/>
  <c r="AE175" i="29"/>
  <c r="AD175" i="29"/>
  <c r="AB175" i="29"/>
  <c r="Q21" i="30" s="1"/>
  <c r="AA175" i="29"/>
  <c r="P21" i="30" s="1"/>
  <c r="Z175" i="29"/>
  <c r="O21" i="30" s="1"/>
  <c r="X175" i="29"/>
  <c r="M21" i="30" s="1"/>
  <c r="W175" i="29"/>
  <c r="L21" i="30" s="1"/>
  <c r="V175" i="29"/>
  <c r="K21" i="30" s="1"/>
  <c r="T175" i="29"/>
  <c r="I21" i="30" s="1"/>
  <c r="S175" i="29"/>
  <c r="R175" i="29"/>
  <c r="G21" i="30" s="1"/>
  <c r="O175" i="29"/>
  <c r="F21" i="30" s="1"/>
  <c r="N175" i="29"/>
  <c r="M175" i="29"/>
  <c r="D21" i="30" s="1"/>
  <c r="K175" i="29"/>
  <c r="C21" i="30" s="1"/>
  <c r="J175" i="29"/>
  <c r="B21" i="30" s="1"/>
  <c r="AG174" i="29"/>
  <c r="AC174" i="29"/>
  <c r="Y174" i="29"/>
  <c r="U174" i="29"/>
  <c r="AG173" i="29"/>
  <c r="AC173" i="29"/>
  <c r="Y173" i="29"/>
  <c r="AH173" i="29" s="1"/>
  <c r="U173" i="29"/>
  <c r="AG172" i="29"/>
  <c r="AC172" i="29"/>
  <c r="Y172" i="29"/>
  <c r="U172" i="29"/>
  <c r="AH172" i="29" s="1"/>
  <c r="AI171" i="29"/>
  <c r="AG171" i="29"/>
  <c r="AC171" i="29"/>
  <c r="Y171" i="29"/>
  <c r="U171" i="29"/>
  <c r="AH171" i="29" s="1"/>
  <c r="AH170" i="29"/>
  <c r="AI170" i="29" s="1"/>
  <c r="AG170" i="29"/>
  <c r="AC170" i="29"/>
  <c r="Y170" i="29"/>
  <c r="U170" i="29"/>
  <c r="AG169" i="29"/>
  <c r="AH169" i="29" s="1"/>
  <c r="AC169" i="29"/>
  <c r="Y169" i="29"/>
  <c r="U169" i="29"/>
  <c r="AG168" i="29"/>
  <c r="AC168" i="29"/>
  <c r="AH168" i="29" s="1"/>
  <c r="Y168" i="29"/>
  <c r="U168" i="29"/>
  <c r="AG167" i="29"/>
  <c r="AC167" i="29"/>
  <c r="Y167" i="29"/>
  <c r="U167" i="29"/>
  <c r="AG166" i="29"/>
  <c r="AC166" i="29"/>
  <c r="Y166" i="29"/>
  <c r="U166" i="29"/>
  <c r="AH166" i="29" s="1"/>
  <c r="AG165" i="29"/>
  <c r="AC165" i="29"/>
  <c r="Y165" i="29"/>
  <c r="U165" i="29"/>
  <c r="AG163" i="29"/>
  <c r="V20" i="30" s="1"/>
  <c r="AF163" i="29"/>
  <c r="AE163" i="29"/>
  <c r="AD163" i="29"/>
  <c r="S20" i="30" s="1"/>
  <c r="AB163" i="29"/>
  <c r="Q20" i="30" s="1"/>
  <c r="AA163" i="29"/>
  <c r="Z163" i="29"/>
  <c r="O20" i="30" s="1"/>
  <c r="Y163" i="29"/>
  <c r="N20" i="30" s="1"/>
  <c r="X163" i="29"/>
  <c r="W163" i="29"/>
  <c r="V163" i="29"/>
  <c r="T163" i="29"/>
  <c r="I20" i="30" s="1"/>
  <c r="S163" i="29"/>
  <c r="R163" i="29"/>
  <c r="G20" i="30" s="1"/>
  <c r="O163" i="29"/>
  <c r="F20" i="30" s="1"/>
  <c r="N163" i="29"/>
  <c r="M163" i="29"/>
  <c r="K163" i="29"/>
  <c r="C20" i="30" s="1"/>
  <c r="J163" i="29"/>
  <c r="B20" i="30" s="1"/>
  <c r="AG162" i="29"/>
  <c r="AC162" i="29"/>
  <c r="Y162" i="29"/>
  <c r="U162" i="29"/>
  <c r="AH162" i="29" s="1"/>
  <c r="AG161" i="29"/>
  <c r="AC161" i="29"/>
  <c r="Y161" i="29"/>
  <c r="U161" i="29"/>
  <c r="AH161" i="29" s="1"/>
  <c r="AG160" i="29"/>
  <c r="AC160" i="29"/>
  <c r="Y160" i="29"/>
  <c r="AH160" i="29" s="1"/>
  <c r="U160" i="29"/>
  <c r="AH159" i="29"/>
  <c r="AI159" i="29" s="1"/>
  <c r="AG159" i="29"/>
  <c r="AC159" i="29"/>
  <c r="Y159" i="29"/>
  <c r="U159" i="29"/>
  <c r="AG158" i="29"/>
  <c r="AC158" i="29"/>
  <c r="AH158" i="29" s="1"/>
  <c r="Y158" i="29"/>
  <c r="U158" i="29"/>
  <c r="AG157" i="29"/>
  <c r="AC157" i="29"/>
  <c r="Y157" i="29"/>
  <c r="U157" i="29"/>
  <c r="AG156" i="29"/>
  <c r="AC156" i="29"/>
  <c r="Y156" i="29"/>
  <c r="U156" i="29"/>
  <c r="AG155" i="29"/>
  <c r="AC155" i="29"/>
  <c r="Y155" i="29"/>
  <c r="U155" i="29"/>
  <c r="AH155" i="29" s="1"/>
  <c r="AG154" i="29"/>
  <c r="AC154" i="29"/>
  <c r="Y154" i="29"/>
  <c r="U154" i="29"/>
  <c r="AH154" i="29" s="1"/>
  <c r="AI154" i="29" s="1"/>
  <c r="AG153" i="29"/>
  <c r="AC153" i="29"/>
  <c r="Y153" i="29"/>
  <c r="U153" i="29"/>
  <c r="AF151" i="29"/>
  <c r="AE151" i="29"/>
  <c r="AD151" i="29"/>
  <c r="AB151" i="29"/>
  <c r="Q19" i="30" s="1"/>
  <c r="AA151" i="29"/>
  <c r="P19" i="30" s="1"/>
  <c r="Z151" i="29"/>
  <c r="O19" i="30" s="1"/>
  <c r="X151" i="29"/>
  <c r="W151" i="29"/>
  <c r="L19" i="30" s="1"/>
  <c r="V151" i="29"/>
  <c r="T151" i="29"/>
  <c r="I19" i="30" s="1"/>
  <c r="S151" i="29"/>
  <c r="H19" i="30" s="1"/>
  <c r="R151" i="29"/>
  <c r="G19" i="30" s="1"/>
  <c r="O151" i="29"/>
  <c r="F19" i="30" s="1"/>
  <c r="N151" i="29"/>
  <c r="M151" i="29"/>
  <c r="K151" i="29"/>
  <c r="J151" i="29"/>
  <c r="B19" i="30" s="1"/>
  <c r="AG150" i="29"/>
  <c r="AC150" i="29"/>
  <c r="Y150" i="29"/>
  <c r="AH150" i="29" s="1"/>
  <c r="U150" i="29"/>
  <c r="AG149" i="29"/>
  <c r="AH149" i="29" s="1"/>
  <c r="AC149" i="29"/>
  <c r="Y149" i="29"/>
  <c r="U149" i="29"/>
  <c r="AG148" i="29"/>
  <c r="AC148" i="29"/>
  <c r="AH148" i="29" s="1"/>
  <c r="Y148" i="29"/>
  <c r="U148" i="29"/>
  <c r="AG147" i="29"/>
  <c r="AC147" i="29"/>
  <c r="Y147" i="29"/>
  <c r="U147" i="29"/>
  <c r="AH147" i="29" s="1"/>
  <c r="AG146" i="29"/>
  <c r="AC146" i="29"/>
  <c r="Y146" i="29"/>
  <c r="U146" i="29"/>
  <c r="AG145" i="29"/>
  <c r="AC145" i="29"/>
  <c r="Y145" i="29"/>
  <c r="U145" i="29"/>
  <c r="AH145" i="29" s="1"/>
  <c r="AG144" i="29"/>
  <c r="AC144" i="29"/>
  <c r="Y144" i="29"/>
  <c r="U144" i="29"/>
  <c r="AH144" i="29" s="1"/>
  <c r="AI144" i="29" s="1"/>
  <c r="AG143" i="29"/>
  <c r="AC143" i="29"/>
  <c r="Y143" i="29"/>
  <c r="U143" i="29"/>
  <c r="AG142" i="29"/>
  <c r="AC142" i="29"/>
  <c r="Y142" i="29"/>
  <c r="AH142" i="29" s="1"/>
  <c r="U142" i="29"/>
  <c r="AG141" i="29"/>
  <c r="AC141" i="29"/>
  <c r="Y141" i="29"/>
  <c r="U141" i="29"/>
  <c r="AF139" i="29"/>
  <c r="U18" i="30" s="1"/>
  <c r="AE139" i="29"/>
  <c r="AD139" i="29"/>
  <c r="AC139" i="29"/>
  <c r="R18" i="30" s="1"/>
  <c r="AB139" i="29"/>
  <c r="Q18" i="30" s="1"/>
  <c r="AA139" i="29"/>
  <c r="Z139" i="29"/>
  <c r="O18" i="30" s="1"/>
  <c r="X139" i="29"/>
  <c r="W139" i="29"/>
  <c r="V139" i="29"/>
  <c r="T139" i="29"/>
  <c r="I18" i="30" s="1"/>
  <c r="S139" i="29"/>
  <c r="R139" i="29"/>
  <c r="G18" i="30" s="1"/>
  <c r="O139" i="29"/>
  <c r="F18" i="30" s="1"/>
  <c r="N139" i="29"/>
  <c r="E18" i="30" s="1"/>
  <c r="M139" i="29"/>
  <c r="AG138" i="29"/>
  <c r="AC138" i="29"/>
  <c r="Y138" i="29"/>
  <c r="U138" i="29"/>
  <c r="AG137" i="29"/>
  <c r="AC137" i="29"/>
  <c r="Y137" i="29"/>
  <c r="U137" i="29"/>
  <c r="AH137" i="29" s="1"/>
  <c r="AG136" i="29"/>
  <c r="AC136" i="29"/>
  <c r="Y136" i="29"/>
  <c r="U136" i="29"/>
  <c r="AG135" i="29"/>
  <c r="AC135" i="29"/>
  <c r="Y135" i="29"/>
  <c r="U135" i="29"/>
  <c r="AH135" i="29" s="1"/>
  <c r="AG134" i="29"/>
  <c r="AC134" i="29"/>
  <c r="Y134" i="29"/>
  <c r="AH134" i="29" s="1"/>
  <c r="U134" i="29"/>
  <c r="AG133" i="29"/>
  <c r="AC133" i="29"/>
  <c r="Y133" i="29"/>
  <c r="U133" i="29"/>
  <c r="AH133" i="29" s="1"/>
  <c r="AI133" i="29" s="1"/>
  <c r="AH132" i="29"/>
  <c r="AG132" i="29"/>
  <c r="AC132" i="29"/>
  <c r="Y132" i="29"/>
  <c r="U132" i="29"/>
  <c r="AG131" i="29"/>
  <c r="AC131" i="29"/>
  <c r="Y131" i="29"/>
  <c r="AH131" i="29" s="1"/>
  <c r="U131" i="29"/>
  <c r="AI130" i="29"/>
  <c r="AG130" i="29"/>
  <c r="AC130" i="29"/>
  <c r="Y130" i="29"/>
  <c r="U130" i="29"/>
  <c r="AH130" i="29" s="1"/>
  <c r="AH129" i="29"/>
  <c r="AG129" i="29"/>
  <c r="AC129" i="29"/>
  <c r="Y129" i="29"/>
  <c r="U129" i="29"/>
  <c r="AF127" i="29"/>
  <c r="AE127" i="29"/>
  <c r="AD127" i="29"/>
  <c r="S17" i="30" s="1"/>
  <c r="AB127" i="29"/>
  <c r="Q17" i="30" s="1"/>
  <c r="AA127" i="29"/>
  <c r="Z127" i="29"/>
  <c r="O17" i="30" s="1"/>
  <c r="X127" i="29"/>
  <c r="W127" i="29"/>
  <c r="V127" i="29"/>
  <c r="T127" i="29"/>
  <c r="I17" i="30" s="1"/>
  <c r="S127" i="29"/>
  <c r="R127" i="29"/>
  <c r="G17" i="30" s="1"/>
  <c r="O127" i="29"/>
  <c r="F17" i="30" s="1"/>
  <c r="N127" i="29"/>
  <c r="M127" i="29"/>
  <c r="K127" i="29"/>
  <c r="C17" i="30" s="1"/>
  <c r="J127" i="29"/>
  <c r="B17" i="30" s="1"/>
  <c r="AG126" i="29"/>
  <c r="AC126" i="29"/>
  <c r="Y126" i="29"/>
  <c r="U126" i="29"/>
  <c r="AH126" i="29" s="1"/>
  <c r="AI126" i="29" s="1"/>
  <c r="AG125" i="29"/>
  <c r="AC125" i="29"/>
  <c r="Y125" i="29"/>
  <c r="U125" i="29"/>
  <c r="AG124" i="29"/>
  <c r="AC124" i="29"/>
  <c r="Y124" i="29"/>
  <c r="AH124" i="29" s="1"/>
  <c r="U124" i="29"/>
  <c r="AG123" i="29"/>
  <c r="AC123" i="29"/>
  <c r="Y123" i="29"/>
  <c r="U123" i="29"/>
  <c r="AH123" i="29" s="1"/>
  <c r="AH122" i="29"/>
  <c r="AG122" i="29"/>
  <c r="AC122" i="29"/>
  <c r="Y122" i="29"/>
  <c r="U122" i="29"/>
  <c r="AG121" i="29"/>
  <c r="AC121" i="29"/>
  <c r="Y121" i="29"/>
  <c r="U121" i="29"/>
  <c r="AG120" i="29"/>
  <c r="AC120" i="29"/>
  <c r="Y120" i="29"/>
  <c r="U120" i="29"/>
  <c r="AH120" i="29" s="1"/>
  <c r="AH119" i="29"/>
  <c r="AG119" i="29"/>
  <c r="AC119" i="29"/>
  <c r="Y119" i="29"/>
  <c r="U119" i="29"/>
  <c r="AG118" i="29"/>
  <c r="AC118" i="29"/>
  <c r="AC127" i="29" s="1"/>
  <c r="R17" i="30" s="1"/>
  <c r="Y118" i="29"/>
  <c r="U118" i="29"/>
  <c r="AH118" i="29" s="1"/>
  <c r="AG117" i="29"/>
  <c r="AC117" i="29"/>
  <c r="Y117" i="29"/>
  <c r="U117" i="29"/>
  <c r="AF115" i="29"/>
  <c r="U16" i="30" s="1"/>
  <c r="AE115" i="29"/>
  <c r="AD115" i="29"/>
  <c r="AB115" i="29"/>
  <c r="Q16" i="30" s="1"/>
  <c r="AA115" i="29"/>
  <c r="P16" i="30" s="1"/>
  <c r="Z115" i="29"/>
  <c r="O16" i="30" s="1"/>
  <c r="X115" i="29"/>
  <c r="W115" i="29"/>
  <c r="L16" i="30" s="1"/>
  <c r="V115" i="29"/>
  <c r="K16" i="30" s="1"/>
  <c r="T115" i="29"/>
  <c r="I16" i="30" s="1"/>
  <c r="S115" i="29"/>
  <c r="H16" i="30" s="1"/>
  <c r="R115" i="29"/>
  <c r="G16" i="30" s="1"/>
  <c r="O115" i="29"/>
  <c r="F16" i="30" s="1"/>
  <c r="N115" i="29"/>
  <c r="E16" i="30" s="1"/>
  <c r="M115" i="29"/>
  <c r="K115" i="29"/>
  <c r="J115" i="29"/>
  <c r="B16" i="30" s="1"/>
  <c r="AI114" i="29"/>
  <c r="AH114" i="29"/>
  <c r="AG114" i="29"/>
  <c r="AC114" i="29"/>
  <c r="Y114" i="29"/>
  <c r="U114" i="29"/>
  <c r="AH113" i="29"/>
  <c r="AG113" i="29"/>
  <c r="AC113" i="29"/>
  <c r="Y113" i="29"/>
  <c r="U113" i="29"/>
  <c r="AG112" i="29"/>
  <c r="AC112" i="29"/>
  <c r="AH112" i="29" s="1"/>
  <c r="Y112" i="29"/>
  <c r="U112" i="29"/>
  <c r="AG111" i="29"/>
  <c r="AC111" i="29"/>
  <c r="AH111" i="29" s="1"/>
  <c r="Y111" i="29"/>
  <c r="U111" i="29"/>
  <c r="AG110" i="29"/>
  <c r="AC110" i="29"/>
  <c r="Y110" i="29"/>
  <c r="U110" i="29"/>
  <c r="AH110" i="29" s="1"/>
  <c r="AG109" i="29"/>
  <c r="AC109" i="29"/>
  <c r="AC115" i="29" s="1"/>
  <c r="R16" i="30" s="1"/>
  <c r="Y109" i="29"/>
  <c r="U109" i="29"/>
  <c r="AG108" i="29"/>
  <c r="AC108" i="29"/>
  <c r="Y108" i="29"/>
  <c r="U108" i="29"/>
  <c r="AH108" i="29" s="1"/>
  <c r="AI108" i="29" s="1"/>
  <c r="AG107" i="29"/>
  <c r="AC107" i="29"/>
  <c r="Y107" i="29"/>
  <c r="U107" i="29"/>
  <c r="AH107" i="29" s="1"/>
  <c r="AI107" i="29" s="1"/>
  <c r="AH106" i="29"/>
  <c r="AG106" i="29"/>
  <c r="AC106" i="29"/>
  <c r="Y106" i="29"/>
  <c r="U106" i="29"/>
  <c r="AG105" i="29"/>
  <c r="AG115" i="29" s="1"/>
  <c r="V16" i="30" s="1"/>
  <c r="AC105" i="29"/>
  <c r="Y105" i="29"/>
  <c r="U105" i="29"/>
  <c r="AF103" i="29"/>
  <c r="U15" i="30" s="1"/>
  <c r="AE103" i="29"/>
  <c r="T15" i="30" s="1"/>
  <c r="AD103" i="29"/>
  <c r="S15" i="30" s="1"/>
  <c r="AB103" i="29"/>
  <c r="Q15" i="30" s="1"/>
  <c r="AA103" i="29"/>
  <c r="P15" i="30" s="1"/>
  <c r="Z103" i="29"/>
  <c r="O15" i="30" s="1"/>
  <c r="X103" i="29"/>
  <c r="M15" i="30" s="1"/>
  <c r="W103" i="29"/>
  <c r="V103" i="29"/>
  <c r="T103" i="29"/>
  <c r="I15" i="30" s="1"/>
  <c r="S103" i="29"/>
  <c r="H15" i="30" s="1"/>
  <c r="R103" i="29"/>
  <c r="G15" i="30" s="1"/>
  <c r="O103" i="29"/>
  <c r="F15" i="30" s="1"/>
  <c r="N103" i="29"/>
  <c r="E15" i="30" s="1"/>
  <c r="M103" i="29"/>
  <c r="D15" i="30" s="1"/>
  <c r="K103" i="29"/>
  <c r="C15" i="30" s="1"/>
  <c r="J103" i="29"/>
  <c r="B15" i="30" s="1"/>
  <c r="AG102" i="29"/>
  <c r="AC102" i="29"/>
  <c r="AH102" i="29" s="1"/>
  <c r="Y102" i="29"/>
  <c r="U102" i="29"/>
  <c r="AG101" i="29"/>
  <c r="AH101" i="29" s="1"/>
  <c r="AC101" i="29"/>
  <c r="Y101" i="29"/>
  <c r="U101" i="29"/>
  <c r="AG100" i="29"/>
  <c r="AC100" i="29"/>
  <c r="Y100" i="29"/>
  <c r="U100" i="29"/>
  <c r="AH100" i="29" s="1"/>
  <c r="AG99" i="29"/>
  <c r="AC99" i="29"/>
  <c r="Y99" i="29"/>
  <c r="U99" i="29"/>
  <c r="AH99" i="29" s="1"/>
  <c r="AG98" i="29"/>
  <c r="AC98" i="29"/>
  <c r="Y98" i="29"/>
  <c r="U98" i="29"/>
  <c r="AH98" i="29" s="1"/>
  <c r="AI98" i="29" s="1"/>
  <c r="AG97" i="29"/>
  <c r="AC97" i="29"/>
  <c r="Y97" i="29"/>
  <c r="U97" i="29"/>
  <c r="AH97" i="29" s="1"/>
  <c r="AI96" i="29"/>
  <c r="AH96" i="29"/>
  <c r="AG96" i="29"/>
  <c r="AC96" i="29"/>
  <c r="Y96" i="29"/>
  <c r="U96" i="29"/>
  <c r="AH95" i="29"/>
  <c r="AG95" i="29"/>
  <c r="AC95" i="29"/>
  <c r="Y95" i="29"/>
  <c r="U95" i="29"/>
  <c r="AG94" i="29"/>
  <c r="AG103" i="29" s="1"/>
  <c r="V15" i="30" s="1"/>
  <c r="AC94" i="29"/>
  <c r="AH94" i="29" s="1"/>
  <c r="Y94" i="29"/>
  <c r="U94" i="29"/>
  <c r="AG93" i="29"/>
  <c r="AC93" i="29"/>
  <c r="Y93" i="29"/>
  <c r="AH93" i="29" s="1"/>
  <c r="U93" i="29"/>
  <c r="AF91" i="29"/>
  <c r="U14" i="30" s="1"/>
  <c r="AE91" i="29"/>
  <c r="T14" i="30" s="1"/>
  <c r="AD91" i="29"/>
  <c r="AB91" i="29"/>
  <c r="Q14" i="30" s="1"/>
  <c r="AA91" i="29"/>
  <c r="Z91" i="29"/>
  <c r="O14" i="30" s="1"/>
  <c r="Y91" i="29"/>
  <c r="N14" i="30" s="1"/>
  <c r="X91" i="29"/>
  <c r="M14" i="30" s="1"/>
  <c r="W91" i="29"/>
  <c r="L14" i="30" s="1"/>
  <c r="V91" i="29"/>
  <c r="K14" i="30" s="1"/>
  <c r="T91" i="29"/>
  <c r="I14" i="30" s="1"/>
  <c r="S91" i="29"/>
  <c r="H14" i="30" s="1"/>
  <c r="R91" i="29"/>
  <c r="G14" i="30" s="1"/>
  <c r="O91" i="29"/>
  <c r="F14" i="30" s="1"/>
  <c r="N91" i="29"/>
  <c r="E14" i="30" s="1"/>
  <c r="M91" i="29"/>
  <c r="D14" i="30" s="1"/>
  <c r="K91" i="29"/>
  <c r="C14" i="30" s="1"/>
  <c r="J91" i="29"/>
  <c r="B14" i="30" s="1"/>
  <c r="AG90" i="29"/>
  <c r="AC90" i="29"/>
  <c r="Y90" i="29"/>
  <c r="U90" i="29"/>
  <c r="AH90" i="29" s="1"/>
  <c r="AG89" i="29"/>
  <c r="AC89" i="29"/>
  <c r="Y89" i="29"/>
  <c r="U89" i="29"/>
  <c r="AG88" i="29"/>
  <c r="AC88" i="29"/>
  <c r="Y88" i="29"/>
  <c r="U88" i="29"/>
  <c r="AH88" i="29" s="1"/>
  <c r="AI88" i="29" s="1"/>
  <c r="AG87" i="29"/>
  <c r="AC87" i="29"/>
  <c r="Y87" i="29"/>
  <c r="U87" i="29"/>
  <c r="AH87" i="29" s="1"/>
  <c r="AI87" i="29" s="1"/>
  <c r="AH86" i="29"/>
  <c r="AG86" i="29"/>
  <c r="AC86" i="29"/>
  <c r="Y86" i="29"/>
  <c r="U86" i="29"/>
  <c r="AG85" i="29"/>
  <c r="AH85" i="29" s="1"/>
  <c r="AC85" i="29"/>
  <c r="Y85" i="29"/>
  <c r="U85" i="29"/>
  <c r="AG84" i="29"/>
  <c r="AC84" i="29"/>
  <c r="AH84" i="29" s="1"/>
  <c r="Y84" i="29"/>
  <c r="U84" i="29"/>
  <c r="AG83" i="29"/>
  <c r="AC83" i="29"/>
  <c r="Y83" i="29"/>
  <c r="AH83" i="29" s="1"/>
  <c r="U83" i="29"/>
  <c r="AG82" i="29"/>
  <c r="AC82" i="29"/>
  <c r="Y82" i="29"/>
  <c r="U82" i="29"/>
  <c r="AG81" i="29"/>
  <c r="AC81" i="29"/>
  <c r="Y81" i="29"/>
  <c r="U81" i="29"/>
  <c r="AF79" i="29"/>
  <c r="AE79" i="29"/>
  <c r="T13" i="30" s="1"/>
  <c r="AD79" i="29"/>
  <c r="S13" i="30" s="1"/>
  <c r="AB79" i="29"/>
  <c r="Q13" i="30" s="1"/>
  <c r="AA79" i="29"/>
  <c r="P13" i="30" s="1"/>
  <c r="Z79" i="29"/>
  <c r="O13" i="30" s="1"/>
  <c r="X79" i="29"/>
  <c r="M13" i="30" s="1"/>
  <c r="W79" i="29"/>
  <c r="L13" i="30" s="1"/>
  <c r="V79" i="29"/>
  <c r="T79" i="29"/>
  <c r="I13" i="30" s="1"/>
  <c r="S79" i="29"/>
  <c r="R79" i="29"/>
  <c r="G13" i="30" s="1"/>
  <c r="O79" i="29"/>
  <c r="F13" i="30" s="1"/>
  <c r="N79" i="29"/>
  <c r="M79" i="29"/>
  <c r="D13" i="30" s="1"/>
  <c r="K79" i="29"/>
  <c r="C13" i="30" s="1"/>
  <c r="J79" i="29"/>
  <c r="B13" i="30" s="1"/>
  <c r="AG78" i="29"/>
  <c r="AC78" i="29"/>
  <c r="Y78" i="29"/>
  <c r="U78" i="29"/>
  <c r="AH78" i="29" s="1"/>
  <c r="AI78" i="29" s="1"/>
  <c r="AG77" i="29"/>
  <c r="AC77" i="29"/>
  <c r="Y77" i="29"/>
  <c r="U77" i="29"/>
  <c r="AH77" i="29" s="1"/>
  <c r="AI77" i="29" s="1"/>
  <c r="AH76" i="29"/>
  <c r="AI76" i="29" s="1"/>
  <c r="AG76" i="29"/>
  <c r="AC76" i="29"/>
  <c r="Y76" i="29"/>
  <c r="U76" i="29"/>
  <c r="AG75" i="29"/>
  <c r="AH75" i="29" s="1"/>
  <c r="AC75" i="29"/>
  <c r="Y75" i="29"/>
  <c r="U75" i="29"/>
  <c r="AG74" i="29"/>
  <c r="AC74" i="29"/>
  <c r="AH74" i="29" s="1"/>
  <c r="Y74" i="29"/>
  <c r="U74" i="29"/>
  <c r="AG73" i="29"/>
  <c r="AC73" i="29"/>
  <c r="Y73" i="29"/>
  <c r="AH73" i="29" s="1"/>
  <c r="U73" i="29"/>
  <c r="AG72" i="29"/>
  <c r="AC72" i="29"/>
  <c r="AC79" i="29" s="1"/>
  <c r="R13" i="30" s="1"/>
  <c r="Y72" i="29"/>
  <c r="U72" i="29"/>
  <c r="AG71" i="29"/>
  <c r="AC71" i="29"/>
  <c r="Y71" i="29"/>
  <c r="U71" i="29"/>
  <c r="AH71" i="29" s="1"/>
  <c r="AG70" i="29"/>
  <c r="AC70" i="29"/>
  <c r="Y70" i="29"/>
  <c r="U70" i="29"/>
  <c r="AH70" i="29" s="1"/>
  <c r="AI70" i="29" s="1"/>
  <c r="AI69" i="29"/>
  <c r="AG69" i="29"/>
  <c r="AC69" i="29"/>
  <c r="Y69" i="29"/>
  <c r="Y79" i="29" s="1"/>
  <c r="N13" i="30" s="1"/>
  <c r="U69" i="29"/>
  <c r="AH69" i="29" s="1"/>
  <c r="AF67" i="29"/>
  <c r="U12" i="30" s="1"/>
  <c r="AE67" i="29"/>
  <c r="AD67" i="29"/>
  <c r="AC67" i="29"/>
  <c r="R12" i="30" s="1"/>
  <c r="AB67" i="29"/>
  <c r="Q12" i="30" s="1"/>
  <c r="AA67" i="29"/>
  <c r="P12" i="30" s="1"/>
  <c r="Z67" i="29"/>
  <c r="O12" i="30" s="1"/>
  <c r="X67" i="29"/>
  <c r="W67" i="29"/>
  <c r="L12" i="30" s="1"/>
  <c r="V67" i="29"/>
  <c r="K12" i="30" s="1"/>
  <c r="T67" i="29"/>
  <c r="I12" i="30" s="1"/>
  <c r="S67" i="29"/>
  <c r="H12" i="30" s="1"/>
  <c r="R67" i="29"/>
  <c r="G12" i="30" s="1"/>
  <c r="O67" i="29"/>
  <c r="F12" i="30" s="1"/>
  <c r="N67" i="29"/>
  <c r="E12" i="30" s="1"/>
  <c r="M67" i="29"/>
  <c r="K67" i="29"/>
  <c r="J67" i="29"/>
  <c r="B12" i="30" s="1"/>
  <c r="AI66" i="29"/>
  <c r="AH66" i="29"/>
  <c r="AG66" i="29"/>
  <c r="AC66" i="29"/>
  <c r="Y66" i="29"/>
  <c r="U66" i="29"/>
  <c r="AI65" i="29"/>
  <c r="AH65" i="29"/>
  <c r="AG65" i="29"/>
  <c r="AC65" i="29"/>
  <c r="Y65" i="29"/>
  <c r="U65" i="29"/>
  <c r="AG64" i="29"/>
  <c r="AH64" i="29" s="1"/>
  <c r="AC64" i="29"/>
  <c r="Y64" i="29"/>
  <c r="U64" i="29"/>
  <c r="AG63" i="29"/>
  <c r="AC63" i="29"/>
  <c r="Y63" i="29"/>
  <c r="AH63" i="29" s="1"/>
  <c r="U63" i="29"/>
  <c r="AG62" i="29"/>
  <c r="AC62" i="29"/>
  <c r="Y62" i="29"/>
  <c r="U62" i="29"/>
  <c r="AG61" i="29"/>
  <c r="AC61" i="29"/>
  <c r="Y61" i="29"/>
  <c r="U61" i="29"/>
  <c r="AH61" i="29" s="1"/>
  <c r="AG60" i="29"/>
  <c r="AC60" i="29"/>
  <c r="Y60" i="29"/>
  <c r="U60" i="29"/>
  <c r="AH60" i="29" s="1"/>
  <c r="AI60" i="29" s="1"/>
  <c r="AI59" i="29"/>
  <c r="AG59" i="29"/>
  <c r="AC59" i="29"/>
  <c r="Y59" i="29"/>
  <c r="U59" i="29"/>
  <c r="AH59" i="29" s="1"/>
  <c r="AH58" i="29"/>
  <c r="AI58" i="29" s="1"/>
  <c r="AG58" i="29"/>
  <c r="AC58" i="29"/>
  <c r="Y58" i="29"/>
  <c r="U58" i="29"/>
  <c r="AG57" i="29"/>
  <c r="AC57" i="29"/>
  <c r="Y57" i="29"/>
  <c r="Y67" i="29" s="1"/>
  <c r="N12" i="30" s="1"/>
  <c r="U57" i="29"/>
  <c r="AF55" i="29"/>
  <c r="AE55" i="29"/>
  <c r="T11" i="30" s="1"/>
  <c r="AD55" i="29"/>
  <c r="S11" i="30" s="1"/>
  <c r="AB55" i="29"/>
  <c r="Q11" i="30" s="1"/>
  <c r="AA55" i="29"/>
  <c r="P11" i="30" s="1"/>
  <c r="Z55" i="29"/>
  <c r="O11" i="30" s="1"/>
  <c r="X55" i="29"/>
  <c r="M11" i="30" s="1"/>
  <c r="W55" i="29"/>
  <c r="V55" i="29"/>
  <c r="T55" i="29"/>
  <c r="I11" i="30" s="1"/>
  <c r="S55" i="29"/>
  <c r="H11" i="30" s="1"/>
  <c r="R55" i="29"/>
  <c r="G11" i="30" s="1"/>
  <c r="O55" i="29"/>
  <c r="F11" i="30" s="1"/>
  <c r="N55" i="29"/>
  <c r="E11" i="30" s="1"/>
  <c r="M55" i="29"/>
  <c r="D11" i="30" s="1"/>
  <c r="K55" i="29"/>
  <c r="C11" i="30" s="1"/>
  <c r="J55" i="29"/>
  <c r="B11" i="30" s="1"/>
  <c r="AH54" i="29"/>
  <c r="AG54" i="29"/>
  <c r="AC54" i="29"/>
  <c r="Y54" i="29"/>
  <c r="U54" i="29"/>
  <c r="AG53" i="29"/>
  <c r="AC53" i="29"/>
  <c r="Y53" i="29"/>
  <c r="AH53" i="29" s="1"/>
  <c r="U53" i="29"/>
  <c r="AG52" i="29"/>
  <c r="AC52" i="29"/>
  <c r="Y52" i="29"/>
  <c r="U52" i="29"/>
  <c r="AH52" i="29" s="1"/>
  <c r="AG51" i="29"/>
  <c r="AC51" i="29"/>
  <c r="Y51" i="29"/>
  <c r="U51" i="29"/>
  <c r="AG50" i="29"/>
  <c r="AC50" i="29"/>
  <c r="Y50" i="29"/>
  <c r="Y55" i="29" s="1"/>
  <c r="N11" i="30" s="1"/>
  <c r="U50" i="29"/>
  <c r="AH50" i="29" s="1"/>
  <c r="AI50" i="29" s="1"/>
  <c r="AI49" i="29"/>
  <c r="AG49" i="29"/>
  <c r="AC49" i="29"/>
  <c r="Y49" i="29"/>
  <c r="U49" i="29"/>
  <c r="AH49" i="29" s="1"/>
  <c r="AH48" i="29"/>
  <c r="AG48" i="29"/>
  <c r="AC48" i="29"/>
  <c r="Y48" i="29"/>
  <c r="U48" i="29"/>
  <c r="AG47" i="29"/>
  <c r="AH47" i="29" s="1"/>
  <c r="AC47" i="29"/>
  <c r="Y47" i="29"/>
  <c r="U47" i="29"/>
  <c r="AG46" i="29"/>
  <c r="AG55" i="29" s="1"/>
  <c r="V11" i="30" s="1"/>
  <c r="AC46" i="29"/>
  <c r="AH46" i="29" s="1"/>
  <c r="Y46" i="29"/>
  <c r="U46" i="29"/>
  <c r="AG45" i="29"/>
  <c r="AC45" i="29"/>
  <c r="Y45" i="29"/>
  <c r="AH45" i="29" s="1"/>
  <c r="U45" i="29"/>
  <c r="AF43" i="29"/>
  <c r="U10" i="30" s="1"/>
  <c r="AE43" i="29"/>
  <c r="T10" i="30" s="1"/>
  <c r="AD43" i="29"/>
  <c r="AB43" i="29"/>
  <c r="Q10" i="30" s="1"/>
  <c r="AA43" i="29"/>
  <c r="Z43" i="29"/>
  <c r="O10" i="30" s="1"/>
  <c r="X43" i="29"/>
  <c r="X191" i="29" s="1"/>
  <c r="W43" i="29"/>
  <c r="L10" i="30" s="1"/>
  <c r="V43" i="29"/>
  <c r="K10" i="30" s="1"/>
  <c r="T43" i="29"/>
  <c r="I10" i="30" s="1"/>
  <c r="S43" i="29"/>
  <c r="H10" i="30" s="1"/>
  <c r="R43" i="29"/>
  <c r="G10" i="30" s="1"/>
  <c r="O43" i="29"/>
  <c r="F10" i="30" s="1"/>
  <c r="N43" i="29"/>
  <c r="E10" i="30" s="1"/>
  <c r="M43" i="29"/>
  <c r="K43" i="29"/>
  <c r="C10" i="30" s="1"/>
  <c r="J43" i="29"/>
  <c r="B10" i="30" s="1"/>
  <c r="AG42" i="29"/>
  <c r="AC42" i="29"/>
  <c r="Y42" i="29"/>
  <c r="U42" i="29"/>
  <c r="AG41" i="29"/>
  <c r="AC41" i="29"/>
  <c r="Y41" i="29"/>
  <c r="U41" i="29"/>
  <c r="AH41" i="29" s="1"/>
  <c r="AG40" i="29"/>
  <c r="AC40" i="29"/>
  <c r="Y40" i="29"/>
  <c r="U40" i="29"/>
  <c r="AH40" i="29" s="1"/>
  <c r="AI40" i="29" s="1"/>
  <c r="AI39" i="29"/>
  <c r="AG39" i="29"/>
  <c r="AC39" i="29"/>
  <c r="Y39" i="29"/>
  <c r="U39" i="29"/>
  <c r="AH39" i="29" s="1"/>
  <c r="AH38" i="29"/>
  <c r="AG38" i="29"/>
  <c r="AC38" i="29"/>
  <c r="Y38" i="29"/>
  <c r="U38" i="29"/>
  <c r="AG37" i="29"/>
  <c r="AG43" i="29" s="1"/>
  <c r="V10" i="30" s="1"/>
  <c r="AC37" i="29"/>
  <c r="Y37" i="29"/>
  <c r="U37" i="29"/>
  <c r="AG36" i="29"/>
  <c r="AC36" i="29"/>
  <c r="AH36" i="29" s="1"/>
  <c r="Y36" i="29"/>
  <c r="U36" i="29"/>
  <c r="AH35" i="29"/>
  <c r="AG35" i="29"/>
  <c r="AC35" i="29"/>
  <c r="Y35" i="29"/>
  <c r="U35" i="29"/>
  <c r="AG34" i="29"/>
  <c r="AC34" i="29"/>
  <c r="Y34" i="29"/>
  <c r="Y43" i="29" s="1"/>
  <c r="N10" i="30" s="1"/>
  <c r="U34" i="29"/>
  <c r="AH34" i="29" s="1"/>
  <c r="AG33" i="29"/>
  <c r="AC33" i="29"/>
  <c r="Y33" i="29"/>
  <c r="U33" i="29"/>
  <c r="AF31" i="29"/>
  <c r="AE31" i="29"/>
  <c r="T9" i="30" s="1"/>
  <c r="AD31" i="29"/>
  <c r="S9" i="30" s="1"/>
  <c r="AB31" i="29"/>
  <c r="Q9" i="30" s="1"/>
  <c r="AA31" i="29"/>
  <c r="P9" i="30" s="1"/>
  <c r="Z31" i="29"/>
  <c r="O9" i="30" s="1"/>
  <c r="X31" i="29"/>
  <c r="M9" i="30" s="1"/>
  <c r="W31" i="29"/>
  <c r="L9" i="30" s="1"/>
  <c r="V31" i="29"/>
  <c r="K9" i="30" s="1"/>
  <c r="T31" i="29"/>
  <c r="I9" i="30" s="1"/>
  <c r="S31" i="29"/>
  <c r="R31" i="29"/>
  <c r="G9" i="30" s="1"/>
  <c r="O31" i="29"/>
  <c r="F9" i="30" s="1"/>
  <c r="N31" i="29"/>
  <c r="M31" i="29"/>
  <c r="D9" i="30" s="1"/>
  <c r="K31" i="29"/>
  <c r="C9" i="30" s="1"/>
  <c r="J31" i="29"/>
  <c r="B9" i="30" s="1"/>
  <c r="AG30" i="29"/>
  <c r="AC30" i="29"/>
  <c r="Y30" i="29"/>
  <c r="U30" i="29"/>
  <c r="AH30" i="29" s="1"/>
  <c r="AI30" i="29" s="1"/>
  <c r="AI29" i="29"/>
  <c r="AG29" i="29"/>
  <c r="AC29" i="29"/>
  <c r="Y29" i="29"/>
  <c r="U29" i="29"/>
  <c r="AH29" i="29" s="1"/>
  <c r="AH28" i="29"/>
  <c r="AI28" i="29" s="1"/>
  <c r="AG28" i="29"/>
  <c r="AC28" i="29"/>
  <c r="Y28" i="29"/>
  <c r="U28" i="29"/>
  <c r="AG27" i="29"/>
  <c r="AH27" i="29" s="1"/>
  <c r="AC27" i="29"/>
  <c r="Y27" i="29"/>
  <c r="U27" i="29"/>
  <c r="AG26" i="29"/>
  <c r="AC26" i="29"/>
  <c r="AH26" i="29" s="1"/>
  <c r="Y26" i="29"/>
  <c r="U26" i="29"/>
  <c r="AH25" i="29"/>
  <c r="AG25" i="29"/>
  <c r="AC25" i="29"/>
  <c r="Y25" i="29"/>
  <c r="U25" i="29"/>
  <c r="AG24" i="29"/>
  <c r="AC24" i="29"/>
  <c r="AC31" i="29" s="1"/>
  <c r="R9" i="30" s="1"/>
  <c r="Y24" i="29"/>
  <c r="U24" i="29"/>
  <c r="AH24" i="29" s="1"/>
  <c r="AG23" i="29"/>
  <c r="AC23" i="29"/>
  <c r="Y23" i="29"/>
  <c r="U23" i="29"/>
  <c r="AG22" i="29"/>
  <c r="AC22" i="29"/>
  <c r="Y22" i="29"/>
  <c r="U22" i="29"/>
  <c r="AG21" i="29"/>
  <c r="AC21" i="29"/>
  <c r="Y21" i="29"/>
  <c r="U21" i="29"/>
  <c r="AH21" i="29" s="1"/>
  <c r="AI21" i="29" s="1"/>
  <c r="AF19" i="29"/>
  <c r="AE19" i="29"/>
  <c r="AD19" i="29"/>
  <c r="AB19" i="29"/>
  <c r="AA19" i="29"/>
  <c r="AA191" i="29" s="1"/>
  <c r="Z19" i="29"/>
  <c r="O8" i="30" s="1"/>
  <c r="X19" i="29"/>
  <c r="W19" i="29"/>
  <c r="V19" i="29"/>
  <c r="T19" i="29"/>
  <c r="S19" i="29"/>
  <c r="R19" i="29"/>
  <c r="O19" i="29"/>
  <c r="F8" i="30" s="1"/>
  <c r="N19" i="29"/>
  <c r="M19" i="29"/>
  <c r="K19" i="29"/>
  <c r="J19" i="29"/>
  <c r="AH18" i="29"/>
  <c r="AI18" i="29" s="1"/>
  <c r="AG18" i="29"/>
  <c r="AC18" i="29"/>
  <c r="Y18" i="29"/>
  <c r="U18" i="29"/>
  <c r="AG17" i="29"/>
  <c r="AH17" i="29" s="1"/>
  <c r="AC17" i="29"/>
  <c r="Y17" i="29"/>
  <c r="U17" i="29"/>
  <c r="AG16" i="29"/>
  <c r="AC16" i="29"/>
  <c r="AH16" i="29" s="1"/>
  <c r="Y16" i="29"/>
  <c r="U16" i="29"/>
  <c r="AG15" i="29"/>
  <c r="AC15" i="29"/>
  <c r="Y15" i="29"/>
  <c r="AH15" i="29" s="1"/>
  <c r="U15" i="29"/>
  <c r="AG14" i="29"/>
  <c r="AC14" i="29"/>
  <c r="AC19" i="29" s="1"/>
  <c r="Y14" i="29"/>
  <c r="U14" i="29"/>
  <c r="AG13" i="29"/>
  <c r="AC13" i="29"/>
  <c r="Y13" i="29"/>
  <c r="U13" i="29"/>
  <c r="AH13" i="29" s="1"/>
  <c r="AG12" i="29"/>
  <c r="AC12" i="29"/>
  <c r="Y12" i="29"/>
  <c r="U12" i="29"/>
  <c r="AH12" i="29" s="1"/>
  <c r="AI12" i="29" s="1"/>
  <c r="AI11" i="29"/>
  <c r="AG11" i="29"/>
  <c r="AC11" i="29"/>
  <c r="Y11" i="29"/>
  <c r="U11" i="29"/>
  <c r="AH11" i="29" s="1"/>
  <c r="AI10" i="29"/>
  <c r="AH10" i="29"/>
  <c r="AG10" i="29"/>
  <c r="AC10" i="29"/>
  <c r="Y10" i="29"/>
  <c r="U10" i="29"/>
  <c r="AH9" i="29"/>
  <c r="AG9" i="29"/>
  <c r="AC9" i="29"/>
  <c r="Y9" i="29"/>
  <c r="Y19" i="29" s="1"/>
  <c r="N8" i="30" s="1"/>
  <c r="U9" i="29"/>
  <c r="A3" i="29"/>
  <c r="A3" i="30" s="1"/>
  <c r="G23" i="28"/>
  <c r="T22" i="28"/>
  <c r="S22" i="28"/>
  <c r="P22" i="28"/>
  <c r="L22" i="28"/>
  <c r="K22" i="28"/>
  <c r="H22" i="28"/>
  <c r="D22" i="28"/>
  <c r="C22" i="28"/>
  <c r="U21" i="28"/>
  <c r="P21" i="28"/>
  <c r="O21" i="28"/>
  <c r="K21" i="28"/>
  <c r="H21" i="28"/>
  <c r="U20" i="28"/>
  <c r="T20" i="28"/>
  <c r="P20" i="28"/>
  <c r="O20" i="28"/>
  <c r="M20" i="28"/>
  <c r="L20" i="28"/>
  <c r="H20" i="28"/>
  <c r="G20" i="28"/>
  <c r="D20" i="28"/>
  <c r="U19" i="28"/>
  <c r="S19" i="28"/>
  <c r="M19" i="28"/>
  <c r="L19" i="28"/>
  <c r="H19" i="28"/>
  <c r="E19" i="28"/>
  <c r="T18" i="28"/>
  <c r="S18" i="28"/>
  <c r="P18" i="28"/>
  <c r="L18" i="28"/>
  <c r="K18" i="28"/>
  <c r="H18" i="28"/>
  <c r="G18" i="28"/>
  <c r="D18" i="28"/>
  <c r="C18" i="28"/>
  <c r="B18" i="28"/>
  <c r="Y17" i="28"/>
  <c r="X17" i="28"/>
  <c r="U17" i="28"/>
  <c r="T17" i="28"/>
  <c r="P17" i="28"/>
  <c r="O17" i="28"/>
  <c r="M17" i="28"/>
  <c r="L17" i="28"/>
  <c r="H17" i="28"/>
  <c r="G17" i="28"/>
  <c r="E17" i="28"/>
  <c r="D17" i="28"/>
  <c r="T16" i="28"/>
  <c r="P16" i="28"/>
  <c r="L16" i="28"/>
  <c r="K16" i="28"/>
  <c r="G16" i="28"/>
  <c r="U15" i="28"/>
  <c r="P15" i="28"/>
  <c r="H15" i="28"/>
  <c r="E15" i="28"/>
  <c r="U14" i="28"/>
  <c r="P14" i="28"/>
  <c r="O14" i="28"/>
  <c r="H14" i="28"/>
  <c r="G14" i="28"/>
  <c r="C14" i="28"/>
  <c r="T13" i="28"/>
  <c r="M13" i="28"/>
  <c r="L13" i="28"/>
  <c r="E13" i="28"/>
  <c r="C13" i="28"/>
  <c r="S12" i="28"/>
  <c r="P12" i="28"/>
  <c r="K12" i="28"/>
  <c r="E12" i="28"/>
  <c r="U11" i="28"/>
  <c r="P11" i="28"/>
  <c r="L11" i="28"/>
  <c r="K11" i="28"/>
  <c r="H11" i="28"/>
  <c r="U10" i="28"/>
  <c r="M10" i="28"/>
  <c r="K10" i="28"/>
  <c r="C10" i="28"/>
  <c r="T9" i="28"/>
  <c r="M9" i="28"/>
  <c r="E9" i="28"/>
  <c r="T8" i="28"/>
  <c r="S8" i="28"/>
  <c r="K8" i="28"/>
  <c r="G8" i="28"/>
  <c r="A5" i="28"/>
  <c r="A24" i="28" s="1"/>
  <c r="A191" i="27"/>
  <c r="AF190" i="27"/>
  <c r="U23" i="28" s="1"/>
  <c r="AE190" i="27"/>
  <c r="T23" i="28" s="1"/>
  <c r="AD190" i="27"/>
  <c r="S23" i="28" s="1"/>
  <c r="AB190" i="27"/>
  <c r="Q23" i="28" s="1"/>
  <c r="AA190" i="27"/>
  <c r="P23" i="28" s="1"/>
  <c r="Z190" i="27"/>
  <c r="O23" i="28" s="1"/>
  <c r="X190" i="27"/>
  <c r="M23" i="28" s="1"/>
  <c r="W190" i="27"/>
  <c r="L23" i="28" s="1"/>
  <c r="V190" i="27"/>
  <c r="K23" i="28" s="1"/>
  <c r="T190" i="27"/>
  <c r="I23" i="28" s="1"/>
  <c r="S190" i="27"/>
  <c r="H23" i="28" s="1"/>
  <c r="R190" i="27"/>
  <c r="O190" i="27"/>
  <c r="F23" i="28" s="1"/>
  <c r="N190" i="27"/>
  <c r="E23" i="28" s="1"/>
  <c r="M190" i="27"/>
  <c r="D23" i="28" s="1"/>
  <c r="K190" i="27"/>
  <c r="C23" i="28" s="1"/>
  <c r="J190" i="27"/>
  <c r="B23" i="28" s="1"/>
  <c r="AG189" i="27"/>
  <c r="AG190" i="27" s="1"/>
  <c r="V23" i="28" s="1"/>
  <c r="AC189" i="27"/>
  <c r="AC190" i="27" s="1"/>
  <c r="R23" i="28" s="1"/>
  <c r="Y189" i="27"/>
  <c r="Y190" i="27" s="1"/>
  <c r="N23" i="28" s="1"/>
  <c r="U189" i="27"/>
  <c r="U190" i="27" s="1"/>
  <c r="J23" i="28" s="1"/>
  <c r="AF187" i="27"/>
  <c r="U22" i="28" s="1"/>
  <c r="AE187" i="27"/>
  <c r="AD187" i="27"/>
  <c r="AB187" i="27"/>
  <c r="Q22" i="28" s="1"/>
  <c r="AA187" i="27"/>
  <c r="Z187" i="27"/>
  <c r="O22" i="28" s="1"/>
  <c r="X187" i="27"/>
  <c r="M22" i="28" s="1"/>
  <c r="W187" i="27"/>
  <c r="V187" i="27"/>
  <c r="T187" i="27"/>
  <c r="I22" i="28" s="1"/>
  <c r="S187" i="27"/>
  <c r="R187" i="27"/>
  <c r="G22" i="28" s="1"/>
  <c r="O187" i="27"/>
  <c r="F22" i="28" s="1"/>
  <c r="N187" i="27"/>
  <c r="E22" i="28" s="1"/>
  <c r="M187" i="27"/>
  <c r="K187" i="27"/>
  <c r="J187" i="27"/>
  <c r="B22" i="28" s="1"/>
  <c r="AG186" i="27"/>
  <c r="AC186" i="27"/>
  <c r="AH186" i="27" s="1"/>
  <c r="AI186" i="27" s="1"/>
  <c r="Y186" i="27"/>
  <c r="U186" i="27"/>
  <c r="AG185" i="27"/>
  <c r="AC185" i="27"/>
  <c r="Y185" i="27"/>
  <c r="U185" i="27"/>
  <c r="AG184" i="27"/>
  <c r="AC184" i="27"/>
  <c r="Y184" i="27"/>
  <c r="U184" i="27"/>
  <c r="AG183" i="27"/>
  <c r="AC183" i="27"/>
  <c r="Y183" i="27"/>
  <c r="U183" i="27"/>
  <c r="AH183" i="27" s="1"/>
  <c r="AG182" i="27"/>
  <c r="AC182" i="27"/>
  <c r="Y182" i="27"/>
  <c r="U182" i="27"/>
  <c r="AG181" i="27"/>
  <c r="AC181" i="27"/>
  <c r="Y181" i="27"/>
  <c r="Y187" i="27" s="1"/>
  <c r="N22" i="28" s="1"/>
  <c r="U181" i="27"/>
  <c r="AG180" i="27"/>
  <c r="AC180" i="27"/>
  <c r="Y180" i="27"/>
  <c r="U180" i="27"/>
  <c r="AH180" i="27" s="1"/>
  <c r="AG179" i="27"/>
  <c r="AC179" i="27"/>
  <c r="Y179" i="27"/>
  <c r="U179" i="27"/>
  <c r="AH178" i="27"/>
  <c r="AG178" i="27"/>
  <c r="AC178" i="27"/>
  <c r="Y178" i="27"/>
  <c r="U178" i="27"/>
  <c r="AG177" i="27"/>
  <c r="AC177" i="27"/>
  <c r="Y177" i="27"/>
  <c r="U177" i="27"/>
  <c r="AF175" i="27"/>
  <c r="AE175" i="27"/>
  <c r="T21" i="28" s="1"/>
  <c r="AD175" i="27"/>
  <c r="S21" i="28" s="1"/>
  <c r="AB175" i="27"/>
  <c r="Q21" i="28" s="1"/>
  <c r="AA175" i="27"/>
  <c r="Z175" i="27"/>
  <c r="X175" i="27"/>
  <c r="M21" i="28" s="1"/>
  <c r="W175" i="27"/>
  <c r="L21" i="28" s="1"/>
  <c r="V175" i="27"/>
  <c r="T175" i="27"/>
  <c r="I21" i="28" s="1"/>
  <c r="S175" i="27"/>
  <c r="R175" i="27"/>
  <c r="G21" i="28" s="1"/>
  <c r="O175" i="27"/>
  <c r="F21" i="28" s="1"/>
  <c r="N175" i="27"/>
  <c r="E21" i="28" s="1"/>
  <c r="M175" i="27"/>
  <c r="D21" i="28" s="1"/>
  <c r="K175" i="27"/>
  <c r="C21" i="28" s="1"/>
  <c r="J175" i="27"/>
  <c r="B21" i="28" s="1"/>
  <c r="AG174" i="27"/>
  <c r="AC174" i="27"/>
  <c r="Y174" i="27"/>
  <c r="U174" i="27"/>
  <c r="AH174" i="27" s="1"/>
  <c r="AH173" i="27"/>
  <c r="AG173" i="27"/>
  <c r="AC173" i="27"/>
  <c r="Y173" i="27"/>
  <c r="U173" i="27"/>
  <c r="AG172" i="27"/>
  <c r="AC172" i="27"/>
  <c r="Y172" i="27"/>
  <c r="U172" i="27"/>
  <c r="AG171" i="27"/>
  <c r="AC171" i="27"/>
  <c r="Y171" i="27"/>
  <c r="U171" i="27"/>
  <c r="AH171" i="27" s="1"/>
  <c r="AI171" i="27" s="1"/>
  <c r="AH170" i="27"/>
  <c r="AG170" i="27"/>
  <c r="AC170" i="27"/>
  <c r="Y170" i="27"/>
  <c r="U170" i="27"/>
  <c r="AI169" i="27"/>
  <c r="AH169" i="27"/>
  <c r="AG169" i="27"/>
  <c r="AC169" i="27"/>
  <c r="Y169" i="27"/>
  <c r="U169" i="27"/>
  <c r="AG168" i="27"/>
  <c r="AC168" i="27"/>
  <c r="AH168" i="27" s="1"/>
  <c r="Y168" i="27"/>
  <c r="U168" i="27"/>
  <c r="AI167" i="27"/>
  <c r="AG167" i="27"/>
  <c r="AC167" i="27"/>
  <c r="Y167" i="27"/>
  <c r="U167" i="27"/>
  <c r="AH167" i="27" s="1"/>
  <c r="AH166" i="27"/>
  <c r="AG166" i="27"/>
  <c r="AC166" i="27"/>
  <c r="Y166" i="27"/>
  <c r="U166" i="27"/>
  <c r="AG165" i="27"/>
  <c r="AG175" i="27" s="1"/>
  <c r="V21" i="28" s="1"/>
  <c r="AC165" i="27"/>
  <c r="Y165" i="27"/>
  <c r="Y175" i="27" s="1"/>
  <c r="N21" i="28" s="1"/>
  <c r="U165" i="27"/>
  <c r="AF163" i="27"/>
  <c r="AE163" i="27"/>
  <c r="AD163" i="27"/>
  <c r="S20" i="28" s="1"/>
  <c r="AB163" i="27"/>
  <c r="Q20" i="28" s="1"/>
  <c r="AA163" i="27"/>
  <c r="Z163" i="27"/>
  <c r="X163" i="27"/>
  <c r="W163" i="27"/>
  <c r="V163" i="27"/>
  <c r="K20" i="28" s="1"/>
  <c r="T163" i="27"/>
  <c r="I20" i="28" s="1"/>
  <c r="S163" i="27"/>
  <c r="R163" i="27"/>
  <c r="O163" i="27"/>
  <c r="F20" i="28" s="1"/>
  <c r="N163" i="27"/>
  <c r="E20" i="28" s="1"/>
  <c r="M163" i="27"/>
  <c r="K163" i="27"/>
  <c r="C20" i="28" s="1"/>
  <c r="J163" i="27"/>
  <c r="B20" i="28" s="1"/>
  <c r="AG162" i="27"/>
  <c r="AC162" i="27"/>
  <c r="Y162" i="27"/>
  <c r="U162" i="27"/>
  <c r="AG161" i="27"/>
  <c r="AC161" i="27"/>
  <c r="Y161" i="27"/>
  <c r="U161" i="27"/>
  <c r="AG160" i="27"/>
  <c r="AC160" i="27"/>
  <c r="Y160" i="27"/>
  <c r="U160" i="27"/>
  <c r="AH160" i="27" s="1"/>
  <c r="AI159" i="27"/>
  <c r="AH159" i="27"/>
  <c r="AG159" i="27"/>
  <c r="AC159" i="27"/>
  <c r="Y159" i="27"/>
  <c r="U159" i="27"/>
  <c r="AG158" i="27"/>
  <c r="AH158" i="27" s="1"/>
  <c r="AC158" i="27"/>
  <c r="Y158" i="27"/>
  <c r="U158" i="27"/>
  <c r="AG157" i="27"/>
  <c r="AC157" i="27"/>
  <c r="Y157" i="27"/>
  <c r="U157" i="27"/>
  <c r="AG156" i="27"/>
  <c r="AC156" i="27"/>
  <c r="Y156" i="27"/>
  <c r="U156" i="27"/>
  <c r="AH155" i="27"/>
  <c r="AG155" i="27"/>
  <c r="AC155" i="27"/>
  <c r="Y155" i="27"/>
  <c r="U155" i="27"/>
  <c r="AG154" i="27"/>
  <c r="AC154" i="27"/>
  <c r="Y154" i="27"/>
  <c r="U154" i="27"/>
  <c r="AG153" i="27"/>
  <c r="AC153" i="27"/>
  <c r="Y153" i="27"/>
  <c r="U153" i="27"/>
  <c r="AF151" i="27"/>
  <c r="AE151" i="27"/>
  <c r="T19" i="28" s="1"/>
  <c r="AD151" i="27"/>
  <c r="AB151" i="27"/>
  <c r="Q19" i="28" s="1"/>
  <c r="AA151" i="27"/>
  <c r="P19" i="28" s="1"/>
  <c r="Z151" i="27"/>
  <c r="O19" i="28" s="1"/>
  <c r="X151" i="27"/>
  <c r="W151" i="27"/>
  <c r="V151" i="27"/>
  <c r="K19" i="28" s="1"/>
  <c r="T151" i="27"/>
  <c r="I19" i="28" s="1"/>
  <c r="S151" i="27"/>
  <c r="R151" i="27"/>
  <c r="G19" i="28" s="1"/>
  <c r="O151" i="27"/>
  <c r="F19" i="28" s="1"/>
  <c r="N151" i="27"/>
  <c r="M151" i="27"/>
  <c r="D19" i="28" s="1"/>
  <c r="K151" i="27"/>
  <c r="C19" i="28" s="1"/>
  <c r="J151" i="27"/>
  <c r="B19" i="28" s="1"/>
  <c r="AH150" i="27"/>
  <c r="AG150" i="27"/>
  <c r="AC150" i="27"/>
  <c r="Y150" i="27"/>
  <c r="U150" i="27"/>
  <c r="AI149" i="27"/>
  <c r="AH149" i="27"/>
  <c r="AG149" i="27"/>
  <c r="AC149" i="27"/>
  <c r="Y149" i="27"/>
  <c r="U149" i="27"/>
  <c r="AG148" i="27"/>
  <c r="AC148" i="27"/>
  <c r="AH148" i="27" s="1"/>
  <c r="Y148" i="27"/>
  <c r="U148" i="27"/>
  <c r="AI147" i="27"/>
  <c r="AG147" i="27"/>
  <c r="AC147" i="27"/>
  <c r="Y147" i="27"/>
  <c r="U147" i="27"/>
  <c r="AH147" i="27" s="1"/>
  <c r="AH146" i="27"/>
  <c r="AG146" i="27"/>
  <c r="AC146" i="27"/>
  <c r="Y146" i="27"/>
  <c r="U146" i="27"/>
  <c r="AG145" i="27"/>
  <c r="AC145" i="27"/>
  <c r="Y145" i="27"/>
  <c r="U145" i="27"/>
  <c r="AH145" i="27" s="1"/>
  <c r="AG144" i="27"/>
  <c r="AC144" i="27"/>
  <c r="Y144" i="27"/>
  <c r="U144" i="27"/>
  <c r="AH144" i="27" s="1"/>
  <c r="AI144" i="27" s="1"/>
  <c r="AG143" i="27"/>
  <c r="AC143" i="27"/>
  <c r="Y143" i="27"/>
  <c r="U143" i="27"/>
  <c r="AG142" i="27"/>
  <c r="AC142" i="27"/>
  <c r="Y142" i="27"/>
  <c r="U142" i="27"/>
  <c r="AG141" i="27"/>
  <c r="AC141" i="27"/>
  <c r="Y141" i="27"/>
  <c r="U141" i="27"/>
  <c r="AF139" i="27"/>
  <c r="U18" i="28" s="1"/>
  <c r="AE139" i="27"/>
  <c r="AD139" i="27"/>
  <c r="AC139" i="27"/>
  <c r="R18" i="28" s="1"/>
  <c r="AB139" i="27"/>
  <c r="Q18" i="28" s="1"/>
  <c r="AA139" i="27"/>
  <c r="Z139" i="27"/>
  <c r="O18" i="28" s="1"/>
  <c r="X139" i="27"/>
  <c r="M18" i="28" s="1"/>
  <c r="W139" i="27"/>
  <c r="V139" i="27"/>
  <c r="T139" i="27"/>
  <c r="I18" i="28" s="1"/>
  <c r="S139" i="27"/>
  <c r="R139" i="27"/>
  <c r="O139" i="27"/>
  <c r="F18" i="28" s="1"/>
  <c r="N139" i="27"/>
  <c r="E18" i="28" s="1"/>
  <c r="M139" i="27"/>
  <c r="AG138" i="27"/>
  <c r="AC138" i="27"/>
  <c r="AH138" i="27" s="1"/>
  <c r="Y138" i="27"/>
  <c r="U138" i="27"/>
  <c r="AG137" i="27"/>
  <c r="AC137" i="27"/>
  <c r="Y137" i="27"/>
  <c r="U137" i="27"/>
  <c r="AH137" i="27" s="1"/>
  <c r="AG136" i="27"/>
  <c r="AC136" i="27"/>
  <c r="Y136" i="27"/>
  <c r="U136" i="27"/>
  <c r="AH136" i="27" s="1"/>
  <c r="AI136" i="27" s="1"/>
  <c r="AG135" i="27"/>
  <c r="AC135" i="27"/>
  <c r="Y135" i="27"/>
  <c r="U135" i="27"/>
  <c r="AG134" i="27"/>
  <c r="AC134" i="27"/>
  <c r="Y134" i="27"/>
  <c r="U134" i="27"/>
  <c r="AH134" i="27" s="1"/>
  <c r="AG133" i="27"/>
  <c r="AH133" i="27" s="1"/>
  <c r="AC133" i="27"/>
  <c r="Y133" i="27"/>
  <c r="U133" i="27"/>
  <c r="AG132" i="27"/>
  <c r="AC132" i="27"/>
  <c r="AH132" i="27" s="1"/>
  <c r="AI132" i="27" s="1"/>
  <c r="Y132" i="27"/>
  <c r="U132" i="27"/>
  <c r="AG131" i="27"/>
  <c r="AC131" i="27"/>
  <c r="Y131" i="27"/>
  <c r="U131" i="27"/>
  <c r="AH131" i="27" s="1"/>
  <c r="AI130" i="27"/>
  <c r="AG130" i="27"/>
  <c r="AC130" i="27"/>
  <c r="Y130" i="27"/>
  <c r="U130" i="27"/>
  <c r="AH130" i="27" s="1"/>
  <c r="AG129" i="27"/>
  <c r="AC129" i="27"/>
  <c r="Y129" i="27"/>
  <c r="Y139" i="27" s="1"/>
  <c r="N18" i="28" s="1"/>
  <c r="U129" i="27"/>
  <c r="AF127" i="27"/>
  <c r="AE127" i="27"/>
  <c r="AD127" i="27"/>
  <c r="S17" i="28" s="1"/>
  <c r="AB127" i="27"/>
  <c r="Q17" i="28" s="1"/>
  <c r="AA127" i="27"/>
  <c r="Z127" i="27"/>
  <c r="X127" i="27"/>
  <c r="W127" i="27"/>
  <c r="V127" i="27"/>
  <c r="K17" i="28" s="1"/>
  <c r="T127" i="27"/>
  <c r="I17" i="28" s="1"/>
  <c r="S127" i="27"/>
  <c r="R127" i="27"/>
  <c r="O127" i="27"/>
  <c r="F17" i="28" s="1"/>
  <c r="N127" i="27"/>
  <c r="M127" i="27"/>
  <c r="K127" i="27"/>
  <c r="C17" i="28" s="1"/>
  <c r="J127" i="27"/>
  <c r="B17" i="28" s="1"/>
  <c r="AG126" i="27"/>
  <c r="AC126" i="27"/>
  <c r="Y126" i="27"/>
  <c r="U126" i="27"/>
  <c r="AG125" i="27"/>
  <c r="AC125" i="27"/>
  <c r="Y125" i="27"/>
  <c r="AH125" i="27" s="1"/>
  <c r="U125" i="27"/>
  <c r="AG124" i="27"/>
  <c r="AC124" i="27"/>
  <c r="Y124" i="27"/>
  <c r="U124" i="27"/>
  <c r="AH124" i="27" s="1"/>
  <c r="AI124" i="27" s="1"/>
  <c r="AI123" i="27"/>
  <c r="AH123" i="27"/>
  <c r="AG123" i="27"/>
  <c r="AC123" i="27"/>
  <c r="Y123" i="27"/>
  <c r="U123" i="27"/>
  <c r="AG122" i="27"/>
  <c r="AC122" i="27"/>
  <c r="Y122" i="27"/>
  <c r="U122" i="27"/>
  <c r="AI121" i="27"/>
  <c r="AG121" i="27"/>
  <c r="AC121" i="27"/>
  <c r="Y121" i="27"/>
  <c r="U121" i="27"/>
  <c r="AH121" i="27" s="1"/>
  <c r="AG120" i="27"/>
  <c r="AC120" i="27"/>
  <c r="Y120" i="27"/>
  <c r="AH120" i="27" s="1"/>
  <c r="U120" i="27"/>
  <c r="AG119" i="27"/>
  <c r="AG127" i="27" s="1"/>
  <c r="V17" i="28" s="1"/>
  <c r="AC119" i="27"/>
  <c r="Y119" i="27"/>
  <c r="U119" i="27"/>
  <c r="AH119" i="27" s="1"/>
  <c r="AI119" i="27" s="1"/>
  <c r="AI118" i="27"/>
  <c r="AG118" i="27"/>
  <c r="AC118" i="27"/>
  <c r="AH118" i="27" s="1"/>
  <c r="Y118" i="27"/>
  <c r="U118" i="27"/>
  <c r="AH117" i="27"/>
  <c r="AG117" i="27"/>
  <c r="AC117" i="27"/>
  <c r="Y117" i="27"/>
  <c r="U117" i="27"/>
  <c r="AF115" i="27"/>
  <c r="U16" i="28" s="1"/>
  <c r="AE115" i="27"/>
  <c r="AD115" i="27"/>
  <c r="S16" i="28" s="1"/>
  <c r="AB115" i="27"/>
  <c r="Q16" i="28" s="1"/>
  <c r="AA115" i="27"/>
  <c r="Z115" i="27"/>
  <c r="O16" i="28" s="1"/>
  <c r="X115" i="27"/>
  <c r="M16" i="28" s="1"/>
  <c r="W115" i="27"/>
  <c r="V115" i="27"/>
  <c r="T115" i="27"/>
  <c r="I16" i="28" s="1"/>
  <c r="S115" i="27"/>
  <c r="H16" i="28" s="1"/>
  <c r="R115" i="27"/>
  <c r="O115" i="27"/>
  <c r="F16" i="28" s="1"/>
  <c r="N115" i="27"/>
  <c r="E16" i="28" s="1"/>
  <c r="M115" i="27"/>
  <c r="D16" i="28" s="1"/>
  <c r="K115" i="27"/>
  <c r="C16" i="28" s="1"/>
  <c r="J115" i="27"/>
  <c r="B16" i="28" s="1"/>
  <c r="AG114" i="27"/>
  <c r="AC114" i="27"/>
  <c r="Y114" i="27"/>
  <c r="U114" i="27"/>
  <c r="AH113" i="27"/>
  <c r="AG113" i="27"/>
  <c r="AC113" i="27"/>
  <c r="Y113" i="27"/>
  <c r="U113" i="27"/>
  <c r="AG112" i="27"/>
  <c r="AC112" i="27"/>
  <c r="Y112" i="27"/>
  <c r="U112" i="27"/>
  <c r="AG111" i="27"/>
  <c r="AC111" i="27"/>
  <c r="Y111" i="27"/>
  <c r="U111" i="27"/>
  <c r="AH111" i="27" s="1"/>
  <c r="AI110" i="27"/>
  <c r="AG110" i="27"/>
  <c r="AC110" i="27"/>
  <c r="Y110" i="27"/>
  <c r="AH110" i="27" s="1"/>
  <c r="U110" i="27"/>
  <c r="AH109" i="27"/>
  <c r="AG109" i="27"/>
  <c r="AC109" i="27"/>
  <c r="Y109" i="27"/>
  <c r="U109" i="27"/>
  <c r="AI108" i="27"/>
  <c r="AG108" i="27"/>
  <c r="AH108" i="27" s="1"/>
  <c r="AC108" i="27"/>
  <c r="Y108" i="27"/>
  <c r="U108" i="27"/>
  <c r="AG107" i="27"/>
  <c r="AC107" i="27"/>
  <c r="Y107" i="27"/>
  <c r="U107" i="27"/>
  <c r="AG106" i="27"/>
  <c r="AC106" i="27"/>
  <c r="Y106" i="27"/>
  <c r="Y115" i="27" s="1"/>
  <c r="N16" i="28" s="1"/>
  <c r="U106" i="27"/>
  <c r="AH105" i="27"/>
  <c r="AG105" i="27"/>
  <c r="AC105" i="27"/>
  <c r="Y105" i="27"/>
  <c r="U105" i="27"/>
  <c r="AF103" i="27"/>
  <c r="AE103" i="27"/>
  <c r="T15" i="28" s="1"/>
  <c r="AD103" i="27"/>
  <c r="S15" i="28" s="1"/>
  <c r="AB103" i="27"/>
  <c r="Q15" i="28" s="1"/>
  <c r="AA103" i="27"/>
  <c r="Z103" i="27"/>
  <c r="O15" i="28" s="1"/>
  <c r="X103" i="27"/>
  <c r="M15" i="28" s="1"/>
  <c r="W103" i="27"/>
  <c r="L15" i="28" s="1"/>
  <c r="V103" i="27"/>
  <c r="K15" i="28" s="1"/>
  <c r="T103" i="27"/>
  <c r="I15" i="28" s="1"/>
  <c r="S103" i="27"/>
  <c r="R103" i="27"/>
  <c r="G15" i="28" s="1"/>
  <c r="O103" i="27"/>
  <c r="F15" i="28" s="1"/>
  <c r="N103" i="27"/>
  <c r="M103" i="27"/>
  <c r="D15" i="28" s="1"/>
  <c r="K103" i="27"/>
  <c r="C15" i="28" s="1"/>
  <c r="J103" i="27"/>
  <c r="B15" i="28" s="1"/>
  <c r="AG102" i="27"/>
  <c r="AC102" i="27"/>
  <c r="Y102" i="27"/>
  <c r="U102" i="27"/>
  <c r="AH102" i="27" s="1"/>
  <c r="AG101" i="27"/>
  <c r="AC101" i="27"/>
  <c r="Y101" i="27"/>
  <c r="U101" i="27"/>
  <c r="AG100" i="27"/>
  <c r="AC100" i="27"/>
  <c r="Y100" i="27"/>
  <c r="U100" i="27"/>
  <c r="AG99" i="27"/>
  <c r="AC99" i="27"/>
  <c r="Y99" i="27"/>
  <c r="U99" i="27"/>
  <c r="AH99" i="27" s="1"/>
  <c r="AG98" i="27"/>
  <c r="AC98" i="27"/>
  <c r="Y98" i="27"/>
  <c r="U98" i="27"/>
  <c r="AH98" i="27" s="1"/>
  <c r="AH97" i="27"/>
  <c r="AI97" i="27" s="1"/>
  <c r="AG97" i="27"/>
  <c r="AC97" i="27"/>
  <c r="Y97" i="27"/>
  <c r="U97" i="27"/>
  <c r="AG96" i="27"/>
  <c r="AC96" i="27"/>
  <c r="Y96" i="27"/>
  <c r="U96" i="27"/>
  <c r="AH95" i="27"/>
  <c r="AG95" i="27"/>
  <c r="AC95" i="27"/>
  <c r="Y95" i="27"/>
  <c r="U95" i="27"/>
  <c r="AG94" i="27"/>
  <c r="AC94" i="27"/>
  <c r="Y94" i="27"/>
  <c r="Y103" i="27" s="1"/>
  <c r="N15" i="28" s="1"/>
  <c r="U94" i="27"/>
  <c r="AH94" i="27" s="1"/>
  <c r="AG93" i="27"/>
  <c r="AC93" i="27"/>
  <c r="AC103" i="27" s="1"/>
  <c r="R15" i="28" s="1"/>
  <c r="Y93" i="27"/>
  <c r="U93" i="27"/>
  <c r="AF91" i="27"/>
  <c r="AE91" i="27"/>
  <c r="T14" i="28" s="1"/>
  <c r="AD91" i="27"/>
  <c r="S14" i="28" s="1"/>
  <c r="AB91" i="27"/>
  <c r="Q14" i="28" s="1"/>
  <c r="AA91" i="27"/>
  <c r="Z91" i="27"/>
  <c r="X91" i="27"/>
  <c r="M14" i="28" s="1"/>
  <c r="W91" i="27"/>
  <c r="L14" i="28" s="1"/>
  <c r="V91" i="27"/>
  <c r="K14" i="28" s="1"/>
  <c r="T91" i="27"/>
  <c r="I14" i="28" s="1"/>
  <c r="S91" i="27"/>
  <c r="R91" i="27"/>
  <c r="O91" i="27"/>
  <c r="F14" i="28" s="1"/>
  <c r="N91" i="27"/>
  <c r="E14" i="28" s="1"/>
  <c r="M91" i="27"/>
  <c r="D14" i="28" s="1"/>
  <c r="K91" i="27"/>
  <c r="J91" i="27"/>
  <c r="B14" i="28" s="1"/>
  <c r="AG90" i="27"/>
  <c r="AC90" i="27"/>
  <c r="Y90" i="27"/>
  <c r="AH90" i="27" s="1"/>
  <c r="AI90" i="27" s="1"/>
  <c r="U90" i="27"/>
  <c r="AI89" i="27"/>
  <c r="AH89" i="27"/>
  <c r="AG89" i="27"/>
  <c r="AC89" i="27"/>
  <c r="Y89" i="27"/>
  <c r="U89" i="27"/>
  <c r="AG88" i="27"/>
  <c r="AH88" i="27" s="1"/>
  <c r="AC88" i="27"/>
  <c r="Y88" i="27"/>
  <c r="U88" i="27"/>
  <c r="AH87" i="27"/>
  <c r="AG87" i="27"/>
  <c r="AC87" i="27"/>
  <c r="Y87" i="27"/>
  <c r="U87" i="27"/>
  <c r="AG86" i="27"/>
  <c r="AC86" i="27"/>
  <c r="Y86" i="27"/>
  <c r="U86" i="27"/>
  <c r="AH86" i="27" s="1"/>
  <c r="AG85" i="27"/>
  <c r="AC85" i="27"/>
  <c r="Y85" i="27"/>
  <c r="U85" i="27"/>
  <c r="AH85" i="27" s="1"/>
  <c r="AG84" i="27"/>
  <c r="AC84" i="27"/>
  <c r="Y84" i="27"/>
  <c r="AH84" i="27" s="1"/>
  <c r="U84" i="27"/>
  <c r="AG83" i="27"/>
  <c r="AC83" i="27"/>
  <c r="AC91" i="27" s="1"/>
  <c r="R14" i="28" s="1"/>
  <c r="Y83" i="27"/>
  <c r="U83" i="27"/>
  <c r="AI82" i="27"/>
  <c r="AG82" i="27"/>
  <c r="AC82" i="27"/>
  <c r="Y82" i="27"/>
  <c r="AH82" i="27" s="1"/>
  <c r="U82" i="27"/>
  <c r="AI81" i="27"/>
  <c r="AH81" i="27"/>
  <c r="AG81" i="27"/>
  <c r="AC81" i="27"/>
  <c r="Y81" i="27"/>
  <c r="U81" i="27"/>
  <c r="AG79" i="27"/>
  <c r="V13" i="28" s="1"/>
  <c r="AF79" i="27"/>
  <c r="U13" i="28" s="1"/>
  <c r="AE79" i="27"/>
  <c r="AD79" i="27"/>
  <c r="S13" i="28" s="1"/>
  <c r="AB79" i="27"/>
  <c r="Q13" i="28" s="1"/>
  <c r="AA79" i="27"/>
  <c r="P13" i="28" s="1"/>
  <c r="Z79" i="27"/>
  <c r="O13" i="28" s="1"/>
  <c r="X79" i="27"/>
  <c r="W79" i="27"/>
  <c r="V79" i="27"/>
  <c r="K13" i="28" s="1"/>
  <c r="T79" i="27"/>
  <c r="I13" i="28" s="1"/>
  <c r="S79" i="27"/>
  <c r="H13" i="28" s="1"/>
  <c r="R79" i="27"/>
  <c r="G13" i="28" s="1"/>
  <c r="O79" i="27"/>
  <c r="F13" i="28" s="1"/>
  <c r="N79" i="27"/>
  <c r="M79" i="27"/>
  <c r="D13" i="28" s="1"/>
  <c r="K79" i="27"/>
  <c r="J79" i="27"/>
  <c r="B13" i="28" s="1"/>
  <c r="AG78" i="27"/>
  <c r="AC78" i="27"/>
  <c r="Y78" i="27"/>
  <c r="U78" i="27"/>
  <c r="AH78" i="27" s="1"/>
  <c r="AG77" i="27"/>
  <c r="AC77" i="27"/>
  <c r="AH77" i="27" s="1"/>
  <c r="Y77" i="27"/>
  <c r="U77" i="27"/>
  <c r="AG76" i="27"/>
  <c r="AC76" i="27"/>
  <c r="Y76" i="27"/>
  <c r="U76" i="27"/>
  <c r="AH76" i="27" s="1"/>
  <c r="AI76" i="27" s="1"/>
  <c r="AG75" i="27"/>
  <c r="AC75" i="27"/>
  <c r="AH75" i="27" s="1"/>
  <c r="Y75" i="27"/>
  <c r="U75" i="27"/>
  <c r="AG74" i="27"/>
  <c r="AC74" i="27"/>
  <c r="Y74" i="27"/>
  <c r="U74" i="27"/>
  <c r="AG73" i="27"/>
  <c r="AC73" i="27"/>
  <c r="Y73" i="27"/>
  <c r="U73" i="27"/>
  <c r="AH73" i="27" s="1"/>
  <c r="AI73" i="27" s="1"/>
  <c r="AG72" i="27"/>
  <c r="AC72" i="27"/>
  <c r="Y72" i="27"/>
  <c r="U72" i="27"/>
  <c r="AG71" i="27"/>
  <c r="AC71" i="27"/>
  <c r="Y71" i="27"/>
  <c r="AH71" i="27" s="1"/>
  <c r="U71" i="27"/>
  <c r="AG70" i="27"/>
  <c r="AC70" i="27"/>
  <c r="Y70" i="27"/>
  <c r="U70" i="27"/>
  <c r="AG69" i="27"/>
  <c r="AC69" i="27"/>
  <c r="AH69" i="27" s="1"/>
  <c r="Y69" i="27"/>
  <c r="U69" i="27"/>
  <c r="AF67" i="27"/>
  <c r="U12" i="28" s="1"/>
  <c r="AE67" i="27"/>
  <c r="T12" i="28" s="1"/>
  <c r="AD67" i="27"/>
  <c r="AB67" i="27"/>
  <c r="Q12" i="28" s="1"/>
  <c r="AA67" i="27"/>
  <c r="Z67" i="27"/>
  <c r="O12" i="28" s="1"/>
  <c r="X67" i="27"/>
  <c r="M12" i="28" s="1"/>
  <c r="W67" i="27"/>
  <c r="L12" i="28" s="1"/>
  <c r="V67" i="27"/>
  <c r="T67" i="27"/>
  <c r="I12" i="28" s="1"/>
  <c r="S67" i="27"/>
  <c r="H12" i="28" s="1"/>
  <c r="R67" i="27"/>
  <c r="G12" i="28" s="1"/>
  <c r="O67" i="27"/>
  <c r="F12" i="28" s="1"/>
  <c r="N67" i="27"/>
  <c r="M67" i="27"/>
  <c r="D12" i="28" s="1"/>
  <c r="K67" i="27"/>
  <c r="C12" i="28" s="1"/>
  <c r="J67" i="27"/>
  <c r="B12" i="28" s="1"/>
  <c r="AI66" i="27"/>
  <c r="AG66" i="27"/>
  <c r="AC66" i="27"/>
  <c r="Y66" i="27"/>
  <c r="U66" i="27"/>
  <c r="AH66" i="27" s="1"/>
  <c r="AG65" i="27"/>
  <c r="AC65" i="27"/>
  <c r="Y65" i="27"/>
  <c r="U65" i="27"/>
  <c r="AH65" i="27" s="1"/>
  <c r="AH64" i="27"/>
  <c r="AG64" i="27"/>
  <c r="AC64" i="27"/>
  <c r="Y64" i="27"/>
  <c r="U64" i="27"/>
  <c r="AG63" i="27"/>
  <c r="AC63" i="27"/>
  <c r="Y63" i="27"/>
  <c r="U63" i="27"/>
  <c r="AG62" i="27"/>
  <c r="AC62" i="27"/>
  <c r="Y62" i="27"/>
  <c r="U62" i="27"/>
  <c r="AI61" i="27"/>
  <c r="AG61" i="27"/>
  <c r="AC61" i="27"/>
  <c r="Y61" i="27"/>
  <c r="U61" i="27"/>
  <c r="AH61" i="27" s="1"/>
  <c r="AG60" i="27"/>
  <c r="AH60" i="27" s="1"/>
  <c r="AC60" i="27"/>
  <c r="Y60" i="27"/>
  <c r="U60" i="27"/>
  <c r="AG59" i="27"/>
  <c r="AC59" i="27"/>
  <c r="AH59" i="27" s="1"/>
  <c r="AI59" i="27" s="1"/>
  <c r="Y59" i="27"/>
  <c r="U59" i="27"/>
  <c r="AG58" i="27"/>
  <c r="AG67" i="27" s="1"/>
  <c r="V12" i="28" s="1"/>
  <c r="AC58" i="27"/>
  <c r="Y58" i="27"/>
  <c r="U58" i="27"/>
  <c r="AG57" i="27"/>
  <c r="AC57" i="27"/>
  <c r="Y57" i="27"/>
  <c r="Y67" i="27" s="1"/>
  <c r="N12" i="28" s="1"/>
  <c r="U57" i="27"/>
  <c r="AG55" i="27"/>
  <c r="V11" i="28" s="1"/>
  <c r="AF55" i="27"/>
  <c r="AE55" i="27"/>
  <c r="T11" i="28" s="1"/>
  <c r="AD55" i="27"/>
  <c r="S11" i="28" s="1"/>
  <c r="AB55" i="27"/>
  <c r="Q11" i="28" s="1"/>
  <c r="AA55" i="27"/>
  <c r="Z55" i="27"/>
  <c r="O11" i="28" s="1"/>
  <c r="X55" i="27"/>
  <c r="M11" i="28" s="1"/>
  <c r="W55" i="27"/>
  <c r="V55" i="27"/>
  <c r="T55" i="27"/>
  <c r="I11" i="28" s="1"/>
  <c r="S55" i="27"/>
  <c r="R55" i="27"/>
  <c r="G11" i="28" s="1"/>
  <c r="O55" i="27"/>
  <c r="F11" i="28" s="1"/>
  <c r="N55" i="27"/>
  <c r="E11" i="28" s="1"/>
  <c r="M55" i="27"/>
  <c r="D11" i="28" s="1"/>
  <c r="K55" i="27"/>
  <c r="C11" i="28" s="1"/>
  <c r="J55" i="27"/>
  <c r="B11" i="28" s="1"/>
  <c r="AG54" i="27"/>
  <c r="AC54" i="27"/>
  <c r="Y54" i="27"/>
  <c r="U54" i="27"/>
  <c r="AH54" i="27" s="1"/>
  <c r="AG53" i="27"/>
  <c r="AC53" i="27"/>
  <c r="Y53" i="27"/>
  <c r="U53" i="27"/>
  <c r="AI52" i="27"/>
  <c r="AG52" i="27"/>
  <c r="AC52" i="27"/>
  <c r="Y52" i="27"/>
  <c r="AH52" i="27" s="1"/>
  <c r="U52" i="27"/>
  <c r="AH51" i="27"/>
  <c r="AI51" i="27" s="1"/>
  <c r="AG51" i="27"/>
  <c r="AC51" i="27"/>
  <c r="Y51" i="27"/>
  <c r="U51" i="27"/>
  <c r="AG50" i="27"/>
  <c r="AC50" i="27"/>
  <c r="AH50" i="27" s="1"/>
  <c r="Y50" i="27"/>
  <c r="U50" i="27"/>
  <c r="AG49" i="27"/>
  <c r="AC49" i="27"/>
  <c r="Y49" i="27"/>
  <c r="AH49" i="27" s="1"/>
  <c r="U49" i="27"/>
  <c r="AG48" i="27"/>
  <c r="AC48" i="27"/>
  <c r="Y48" i="27"/>
  <c r="U48" i="27"/>
  <c r="AH48" i="27" s="1"/>
  <c r="AH47" i="27"/>
  <c r="AG47" i="27"/>
  <c r="AC47" i="27"/>
  <c r="Y47" i="27"/>
  <c r="U47" i="27"/>
  <c r="AG46" i="27"/>
  <c r="AC46" i="27"/>
  <c r="Y46" i="27"/>
  <c r="Y55" i="27" s="1"/>
  <c r="N11" i="28" s="1"/>
  <c r="U46" i="27"/>
  <c r="AH46" i="27" s="1"/>
  <c r="AG45" i="27"/>
  <c r="AC45" i="27"/>
  <c r="Y45" i="27"/>
  <c r="U45" i="27"/>
  <c r="AF43" i="27"/>
  <c r="AE43" i="27"/>
  <c r="T10" i="28" s="1"/>
  <c r="AD43" i="27"/>
  <c r="S10" i="28" s="1"/>
  <c r="AB43" i="27"/>
  <c r="Q10" i="28" s="1"/>
  <c r="AA43" i="27"/>
  <c r="P10" i="28" s="1"/>
  <c r="Z43" i="27"/>
  <c r="O10" i="28" s="1"/>
  <c r="X43" i="27"/>
  <c r="W43" i="27"/>
  <c r="L10" i="28" s="1"/>
  <c r="V43" i="27"/>
  <c r="T43" i="27"/>
  <c r="I10" i="28" s="1"/>
  <c r="S43" i="27"/>
  <c r="H10" i="28" s="1"/>
  <c r="R43" i="27"/>
  <c r="G10" i="28" s="1"/>
  <c r="O43" i="27"/>
  <c r="F10" i="28" s="1"/>
  <c r="N43" i="27"/>
  <c r="E10" i="28" s="1"/>
  <c r="M43" i="27"/>
  <c r="D10" i="28" s="1"/>
  <c r="K43" i="27"/>
  <c r="J43" i="27"/>
  <c r="B10" i="28" s="1"/>
  <c r="AH42" i="27"/>
  <c r="AG42" i="27"/>
  <c r="AC42" i="27"/>
  <c r="Y42" i="27"/>
  <c r="U42" i="27"/>
  <c r="AH41" i="27"/>
  <c r="AI41" i="27" s="1"/>
  <c r="AG41" i="27"/>
  <c r="AC41" i="27"/>
  <c r="Y41" i="27"/>
  <c r="U41" i="27"/>
  <c r="AG40" i="27"/>
  <c r="AC40" i="27"/>
  <c r="AH40" i="27" s="1"/>
  <c r="Y40" i="27"/>
  <c r="U40" i="27"/>
  <c r="AG39" i="27"/>
  <c r="AC39" i="27"/>
  <c r="Y39" i="27"/>
  <c r="U39" i="27"/>
  <c r="AI38" i="27"/>
  <c r="AG38" i="27"/>
  <c r="AC38" i="27"/>
  <c r="Y38" i="27"/>
  <c r="U38" i="27"/>
  <c r="AH38" i="27" s="1"/>
  <c r="AG37" i="27"/>
  <c r="AC37" i="27"/>
  <c r="AH37" i="27" s="1"/>
  <c r="Y37" i="27"/>
  <c r="U37" i="27"/>
  <c r="AG36" i="27"/>
  <c r="AC36" i="27"/>
  <c r="Y36" i="27"/>
  <c r="U36" i="27"/>
  <c r="AH36" i="27" s="1"/>
  <c r="AH35" i="27"/>
  <c r="AG35" i="27"/>
  <c r="AC35" i="27"/>
  <c r="Y35" i="27"/>
  <c r="U35" i="27"/>
  <c r="U43" i="27" s="1"/>
  <c r="J10" i="28" s="1"/>
  <c r="AG34" i="27"/>
  <c r="AC34" i="27"/>
  <c r="Y34" i="27"/>
  <c r="AH34" i="27" s="1"/>
  <c r="AI34" i="27" s="1"/>
  <c r="U34" i="27"/>
  <c r="AG33" i="27"/>
  <c r="AC33" i="27"/>
  <c r="Y33" i="27"/>
  <c r="Y43" i="27" s="1"/>
  <c r="N10" i="28" s="1"/>
  <c r="U33" i="27"/>
  <c r="AH33" i="27" s="1"/>
  <c r="AF31" i="27"/>
  <c r="U9" i="28" s="1"/>
  <c r="AE31" i="27"/>
  <c r="AD31" i="27"/>
  <c r="S9" i="28" s="1"/>
  <c r="AB31" i="27"/>
  <c r="Q9" i="28" s="1"/>
  <c r="AA31" i="27"/>
  <c r="P9" i="28" s="1"/>
  <c r="Z31" i="27"/>
  <c r="O9" i="28" s="1"/>
  <c r="X31" i="27"/>
  <c r="W31" i="27"/>
  <c r="L9" i="28" s="1"/>
  <c r="V31" i="27"/>
  <c r="K9" i="28" s="1"/>
  <c r="T31" i="27"/>
  <c r="I9" i="28" s="1"/>
  <c r="S31" i="27"/>
  <c r="H9" i="28" s="1"/>
  <c r="R31" i="27"/>
  <c r="G9" i="28" s="1"/>
  <c r="O31" i="27"/>
  <c r="F9" i="28" s="1"/>
  <c r="N31" i="27"/>
  <c r="M31" i="27"/>
  <c r="D9" i="28" s="1"/>
  <c r="K31" i="27"/>
  <c r="C9" i="28" s="1"/>
  <c r="J31" i="27"/>
  <c r="B9" i="28" s="1"/>
  <c r="AH30" i="27"/>
  <c r="AI30" i="27" s="1"/>
  <c r="AG30" i="27"/>
  <c r="AC30" i="27"/>
  <c r="Y30" i="27"/>
  <c r="U30" i="27"/>
  <c r="AG29" i="27"/>
  <c r="AC29" i="27"/>
  <c r="AH29" i="27" s="1"/>
  <c r="Y29" i="27"/>
  <c r="U29" i="27"/>
  <c r="AG28" i="27"/>
  <c r="AC28" i="27"/>
  <c r="Y28" i="27"/>
  <c r="AH28" i="27" s="1"/>
  <c r="U28" i="27"/>
  <c r="AG27" i="27"/>
  <c r="AC27" i="27"/>
  <c r="Y27" i="27"/>
  <c r="U27" i="27"/>
  <c r="AH27" i="27" s="1"/>
  <c r="AG26" i="27"/>
  <c r="AH26" i="27" s="1"/>
  <c r="AC26" i="27"/>
  <c r="Y26" i="27"/>
  <c r="U26" i="27"/>
  <c r="AG25" i="27"/>
  <c r="AC25" i="27"/>
  <c r="Y25" i="27"/>
  <c r="U25" i="27"/>
  <c r="AH25" i="27" s="1"/>
  <c r="AI25" i="27" s="1"/>
  <c r="AG24" i="27"/>
  <c r="AC24" i="27"/>
  <c r="Y24" i="27"/>
  <c r="U24" i="27"/>
  <c r="AG23" i="27"/>
  <c r="AC23" i="27"/>
  <c r="Y23" i="27"/>
  <c r="AH23" i="27" s="1"/>
  <c r="U23" i="27"/>
  <c r="AG22" i="27"/>
  <c r="AH22" i="27" s="1"/>
  <c r="AC22" i="27"/>
  <c r="Y22" i="27"/>
  <c r="U22" i="27"/>
  <c r="AG21" i="27"/>
  <c r="AG31" i="27" s="1"/>
  <c r="V9" i="28" s="1"/>
  <c r="AC21" i="27"/>
  <c r="AH21" i="27" s="1"/>
  <c r="Y21" i="27"/>
  <c r="U21" i="27"/>
  <c r="AF19" i="27"/>
  <c r="AE19" i="27"/>
  <c r="AD19" i="27"/>
  <c r="AB19" i="27"/>
  <c r="AA19" i="27"/>
  <c r="Z19" i="27"/>
  <c r="X19" i="27"/>
  <c r="W19" i="27"/>
  <c r="V19" i="27"/>
  <c r="T19" i="27"/>
  <c r="I8" i="28" s="1"/>
  <c r="I24" i="28" s="1"/>
  <c r="S19" i="27"/>
  <c r="R19" i="27"/>
  <c r="O19" i="27"/>
  <c r="N19" i="27"/>
  <c r="M19" i="27"/>
  <c r="K19" i="27"/>
  <c r="J19" i="27"/>
  <c r="AI18" i="27"/>
  <c r="AG18" i="27"/>
  <c r="AC18" i="27"/>
  <c r="Y18" i="27"/>
  <c r="AH18" i="27" s="1"/>
  <c r="U18" i="27"/>
  <c r="AG17" i="27"/>
  <c r="AC17" i="27"/>
  <c r="AH17" i="27" s="1"/>
  <c r="Y17" i="27"/>
  <c r="U17" i="27"/>
  <c r="AG16" i="27"/>
  <c r="AC16" i="27"/>
  <c r="Y16" i="27"/>
  <c r="U16" i="27"/>
  <c r="AH16" i="27" s="1"/>
  <c r="AG15" i="27"/>
  <c r="AC15" i="27"/>
  <c r="Y15" i="27"/>
  <c r="U15" i="27"/>
  <c r="AH15" i="27" s="1"/>
  <c r="AI15" i="27" s="1"/>
  <c r="AG14" i="27"/>
  <c r="AC14" i="27"/>
  <c r="Y14" i="27"/>
  <c r="U14" i="27"/>
  <c r="AG13" i="27"/>
  <c r="AC13" i="27"/>
  <c r="Y13" i="27"/>
  <c r="U13" i="27"/>
  <c r="AH13" i="27" s="1"/>
  <c r="AG12" i="27"/>
  <c r="AC12" i="27"/>
  <c r="Y12" i="27"/>
  <c r="U12" i="27"/>
  <c r="AH12" i="27" s="1"/>
  <c r="AG11" i="27"/>
  <c r="AC11" i="27"/>
  <c r="AH11" i="27" s="1"/>
  <c r="Y11" i="27"/>
  <c r="U11" i="27"/>
  <c r="AG10" i="27"/>
  <c r="AG19" i="27" s="1"/>
  <c r="AC10" i="27"/>
  <c r="Y10" i="27"/>
  <c r="U10" i="27"/>
  <c r="AG9" i="27"/>
  <c r="AC9" i="27"/>
  <c r="Y9" i="27"/>
  <c r="Y19" i="27" s="1"/>
  <c r="U9" i="27"/>
  <c r="AH9" i="27" s="1"/>
  <c r="A3" i="27"/>
  <c r="A3" i="28" s="1"/>
  <c r="D22" i="24"/>
  <c r="G21" i="24"/>
  <c r="O20" i="24"/>
  <c r="M20" i="24"/>
  <c r="F19" i="24"/>
  <c r="E19" i="24"/>
  <c r="K18" i="24"/>
  <c r="G18" i="24"/>
  <c r="C18" i="24"/>
  <c r="B18" i="24"/>
  <c r="Y17" i="24"/>
  <c r="X17" i="24"/>
  <c r="M17" i="24"/>
  <c r="G17" i="24"/>
  <c r="F17" i="24"/>
  <c r="G16" i="24"/>
  <c r="S15" i="24"/>
  <c r="D15" i="24"/>
  <c r="O14" i="24"/>
  <c r="G14" i="24"/>
  <c r="D14" i="24"/>
  <c r="C14" i="24"/>
  <c r="M13" i="24"/>
  <c r="F13" i="24"/>
  <c r="C13" i="24"/>
  <c r="S12" i="24"/>
  <c r="O11" i="24"/>
  <c r="M11" i="24"/>
  <c r="D11" i="24"/>
  <c r="G10" i="24"/>
  <c r="M9" i="24"/>
  <c r="L9" i="24"/>
  <c r="E8" i="24"/>
  <c r="A5" i="24"/>
  <c r="A24" i="24" s="1"/>
  <c r="A191" i="23"/>
  <c r="AD190" i="23"/>
  <c r="U23" i="24" s="1"/>
  <c r="AC190" i="23"/>
  <c r="T23" i="24" s="1"/>
  <c r="AB190" i="23"/>
  <c r="S23" i="24" s="1"/>
  <c r="Z190" i="23"/>
  <c r="Q23" i="24" s="1"/>
  <c r="Y190" i="23"/>
  <c r="P23" i="24" s="1"/>
  <c r="X190" i="23"/>
  <c r="O23" i="24" s="1"/>
  <c r="V190" i="23"/>
  <c r="M23" i="24" s="1"/>
  <c r="U190" i="23"/>
  <c r="L23" i="24" s="1"/>
  <c r="T190" i="23"/>
  <c r="K23" i="24" s="1"/>
  <c r="R190" i="23"/>
  <c r="I23" i="24" s="1"/>
  <c r="Q190" i="23"/>
  <c r="H23" i="24" s="1"/>
  <c r="P190" i="23"/>
  <c r="G23" i="24" s="1"/>
  <c r="M190" i="23"/>
  <c r="F23" i="24" s="1"/>
  <c r="L190" i="23"/>
  <c r="E23" i="24" s="1"/>
  <c r="K190" i="23"/>
  <c r="D23" i="24" s="1"/>
  <c r="I190" i="23"/>
  <c r="C23" i="24" s="1"/>
  <c r="H190" i="23"/>
  <c r="B23" i="24" s="1"/>
  <c r="AE189" i="23"/>
  <c r="AA189" i="23"/>
  <c r="AA190" i="23" s="1"/>
  <c r="R23" i="24" s="1"/>
  <c r="W189" i="23"/>
  <c r="W190" i="23" s="1"/>
  <c r="N23" i="24" s="1"/>
  <c r="S189" i="23"/>
  <c r="S190" i="23" s="1"/>
  <c r="J23" i="24" s="1"/>
  <c r="AD187" i="23"/>
  <c r="U22" i="24" s="1"/>
  <c r="AC187" i="23"/>
  <c r="T22" i="24" s="1"/>
  <c r="AB187" i="23"/>
  <c r="S22" i="24" s="1"/>
  <c r="Z187" i="23"/>
  <c r="Q22" i="24" s="1"/>
  <c r="Y187" i="23"/>
  <c r="P22" i="24" s="1"/>
  <c r="X187" i="23"/>
  <c r="O22" i="24" s="1"/>
  <c r="V187" i="23"/>
  <c r="M22" i="24" s="1"/>
  <c r="U187" i="23"/>
  <c r="L22" i="24" s="1"/>
  <c r="T187" i="23"/>
  <c r="K22" i="24" s="1"/>
  <c r="R187" i="23"/>
  <c r="I22" i="24" s="1"/>
  <c r="Q187" i="23"/>
  <c r="H22" i="24" s="1"/>
  <c r="P187" i="23"/>
  <c r="G22" i="24" s="1"/>
  <c r="M187" i="23"/>
  <c r="F22" i="24" s="1"/>
  <c r="L187" i="23"/>
  <c r="E22" i="24" s="1"/>
  <c r="K187" i="23"/>
  <c r="I187" i="23"/>
  <c r="C22" i="24" s="1"/>
  <c r="H187" i="23"/>
  <c r="B22" i="24" s="1"/>
  <c r="AE186" i="23"/>
  <c r="AA186" i="23"/>
  <c r="W186" i="23"/>
  <c r="S186" i="23"/>
  <c r="AE185" i="23"/>
  <c r="AA185" i="23"/>
  <c r="W185" i="23"/>
  <c r="S185" i="23"/>
  <c r="AE184" i="23"/>
  <c r="AA184" i="23"/>
  <c r="W184" i="23"/>
  <c r="S184" i="23"/>
  <c r="AF184" i="23" s="1"/>
  <c r="AE183" i="23"/>
  <c r="AA183" i="23"/>
  <c r="W183" i="23"/>
  <c r="S183" i="23"/>
  <c r="AE182" i="23"/>
  <c r="AA182" i="23"/>
  <c r="W182" i="23"/>
  <c r="S182" i="23"/>
  <c r="AF182" i="23" s="1"/>
  <c r="AG182" i="23" s="1"/>
  <c r="AE181" i="23"/>
  <c r="AA181" i="23"/>
  <c r="W181" i="23"/>
  <c r="S181" i="23"/>
  <c r="AE180" i="23"/>
  <c r="AA180" i="23"/>
  <c r="W180" i="23"/>
  <c r="S180" i="23"/>
  <c r="AF180" i="23" s="1"/>
  <c r="AE179" i="23"/>
  <c r="AA179" i="23"/>
  <c r="W179" i="23"/>
  <c r="S179" i="23"/>
  <c r="AE178" i="23"/>
  <c r="AA178" i="23"/>
  <c r="W178" i="23"/>
  <c r="S178" i="23"/>
  <c r="AE177" i="23"/>
  <c r="AA177" i="23"/>
  <c r="W177" i="23"/>
  <c r="S177" i="23"/>
  <c r="AD175" i="23"/>
  <c r="U21" i="24" s="1"/>
  <c r="AC175" i="23"/>
  <c r="T21" i="24" s="1"/>
  <c r="AB175" i="23"/>
  <c r="S21" i="24" s="1"/>
  <c r="Z175" i="23"/>
  <c r="Q21" i="24" s="1"/>
  <c r="Y175" i="23"/>
  <c r="P21" i="24" s="1"/>
  <c r="X175" i="23"/>
  <c r="O21" i="24" s="1"/>
  <c r="V175" i="23"/>
  <c r="M21" i="24" s="1"/>
  <c r="U175" i="23"/>
  <c r="L21" i="24" s="1"/>
  <c r="T175" i="23"/>
  <c r="K21" i="24" s="1"/>
  <c r="R175" i="23"/>
  <c r="I21" i="24" s="1"/>
  <c r="Q175" i="23"/>
  <c r="H21" i="24" s="1"/>
  <c r="P175" i="23"/>
  <c r="M175" i="23"/>
  <c r="F21" i="24" s="1"/>
  <c r="L175" i="23"/>
  <c r="E21" i="24" s="1"/>
  <c r="K175" i="23"/>
  <c r="D21" i="24" s="1"/>
  <c r="I175" i="23"/>
  <c r="C21" i="24" s="1"/>
  <c r="H175" i="23"/>
  <c r="B21" i="24" s="1"/>
  <c r="AE174" i="23"/>
  <c r="AA174" i="23"/>
  <c r="W174" i="23"/>
  <c r="S174" i="23"/>
  <c r="AF174" i="23" s="1"/>
  <c r="AE173" i="23"/>
  <c r="AA173" i="23"/>
  <c r="W173" i="23"/>
  <c r="S173" i="23"/>
  <c r="AE172" i="23"/>
  <c r="AA172" i="23"/>
  <c r="W172" i="23"/>
  <c r="S172" i="23"/>
  <c r="AF172" i="23" s="1"/>
  <c r="AE171" i="23"/>
  <c r="AA171" i="23"/>
  <c r="W171" i="23"/>
  <c r="S171" i="23"/>
  <c r="AE170" i="23"/>
  <c r="AA170" i="23"/>
  <c r="W170" i="23"/>
  <c r="S170" i="23"/>
  <c r="AF170" i="23" s="1"/>
  <c r="AG170" i="23" s="1"/>
  <c r="AE169" i="23"/>
  <c r="AA169" i="23"/>
  <c r="W169" i="23"/>
  <c r="S169" i="23"/>
  <c r="AE168" i="23"/>
  <c r="AA168" i="23"/>
  <c r="W168" i="23"/>
  <c r="S168" i="23"/>
  <c r="AE167" i="23"/>
  <c r="AA167" i="23"/>
  <c r="W167" i="23"/>
  <c r="S167" i="23"/>
  <c r="AE166" i="23"/>
  <c r="AA166" i="23"/>
  <c r="W166" i="23"/>
  <c r="S166" i="23"/>
  <c r="AF166" i="23" s="1"/>
  <c r="AE165" i="23"/>
  <c r="AE175" i="23" s="1"/>
  <c r="V21" i="24" s="1"/>
  <c r="AA165" i="23"/>
  <c r="W165" i="23"/>
  <c r="W175" i="23" s="1"/>
  <c r="N21" i="24" s="1"/>
  <c r="S165" i="23"/>
  <c r="AD163" i="23"/>
  <c r="U20" i="24" s="1"/>
  <c r="AC163" i="23"/>
  <c r="T20" i="24" s="1"/>
  <c r="AB163" i="23"/>
  <c r="S20" i="24" s="1"/>
  <c r="Z163" i="23"/>
  <c r="Q20" i="24" s="1"/>
  <c r="Y163" i="23"/>
  <c r="P20" i="24" s="1"/>
  <c r="X163" i="23"/>
  <c r="V163" i="23"/>
  <c r="U163" i="23"/>
  <c r="L20" i="24" s="1"/>
  <c r="T163" i="23"/>
  <c r="K20" i="24" s="1"/>
  <c r="R163" i="23"/>
  <c r="I20" i="24" s="1"/>
  <c r="Q163" i="23"/>
  <c r="H20" i="24" s="1"/>
  <c r="P163" i="23"/>
  <c r="G20" i="24" s="1"/>
  <c r="M163" i="23"/>
  <c r="F20" i="24" s="1"/>
  <c r="L163" i="23"/>
  <c r="E20" i="24" s="1"/>
  <c r="K163" i="23"/>
  <c r="D20" i="24" s="1"/>
  <c r="I163" i="23"/>
  <c r="C20" i="24" s="1"/>
  <c r="H163" i="23"/>
  <c r="B20" i="24" s="1"/>
  <c r="AE162" i="23"/>
  <c r="AA162" i="23"/>
  <c r="W162" i="23"/>
  <c r="S162" i="23"/>
  <c r="AE161" i="23"/>
  <c r="AA161" i="23"/>
  <c r="W161" i="23"/>
  <c r="S161" i="23"/>
  <c r="AE160" i="23"/>
  <c r="AA160" i="23"/>
  <c r="W160" i="23"/>
  <c r="S160" i="23"/>
  <c r="AF160" i="23" s="1"/>
  <c r="AE159" i="23"/>
  <c r="AA159" i="23"/>
  <c r="W159" i="23"/>
  <c r="S159" i="23"/>
  <c r="AE158" i="23"/>
  <c r="AA158" i="23"/>
  <c r="W158" i="23"/>
  <c r="S158" i="23"/>
  <c r="AF158" i="23" s="1"/>
  <c r="AG158" i="23" s="1"/>
  <c r="AE157" i="23"/>
  <c r="AA157" i="23"/>
  <c r="W157" i="23"/>
  <c r="S157" i="23"/>
  <c r="AF157" i="23" s="1"/>
  <c r="AE156" i="23"/>
  <c r="AA156" i="23"/>
  <c r="W156" i="23"/>
  <c r="S156" i="23"/>
  <c r="AF156" i="23" s="1"/>
  <c r="AE155" i="23"/>
  <c r="AA155" i="23"/>
  <c r="W155" i="23"/>
  <c r="S155" i="23"/>
  <c r="AE154" i="23"/>
  <c r="AA154" i="23"/>
  <c r="W154" i="23"/>
  <c r="S154" i="23"/>
  <c r="AF154" i="23" s="1"/>
  <c r="AE153" i="23"/>
  <c r="AA153" i="23"/>
  <c r="W153" i="23"/>
  <c r="S153" i="23"/>
  <c r="AD151" i="23"/>
  <c r="U19" i="24" s="1"/>
  <c r="AC151" i="23"/>
  <c r="T19" i="24" s="1"/>
  <c r="AB151" i="23"/>
  <c r="S19" i="24" s="1"/>
  <c r="Z151" i="23"/>
  <c r="Q19" i="24" s="1"/>
  <c r="Y151" i="23"/>
  <c r="P19" i="24" s="1"/>
  <c r="X151" i="23"/>
  <c r="O19" i="24" s="1"/>
  <c r="V151" i="23"/>
  <c r="M19" i="24" s="1"/>
  <c r="U151" i="23"/>
  <c r="L19" i="24" s="1"/>
  <c r="T151" i="23"/>
  <c r="K19" i="24" s="1"/>
  <c r="R151" i="23"/>
  <c r="I19" i="24" s="1"/>
  <c r="Q151" i="23"/>
  <c r="H19" i="24" s="1"/>
  <c r="P151" i="23"/>
  <c r="G19" i="24" s="1"/>
  <c r="M151" i="23"/>
  <c r="L151" i="23"/>
  <c r="K151" i="23"/>
  <c r="D19" i="24" s="1"/>
  <c r="I151" i="23"/>
  <c r="C19" i="24" s="1"/>
  <c r="H151" i="23"/>
  <c r="B19" i="24" s="1"/>
  <c r="AE150" i="23"/>
  <c r="AA150" i="23"/>
  <c r="W150" i="23"/>
  <c r="S150" i="23"/>
  <c r="AF150" i="23" s="1"/>
  <c r="AG150" i="23" s="1"/>
  <c r="AE149" i="23"/>
  <c r="AA149" i="23"/>
  <c r="W149" i="23"/>
  <c r="S149" i="23"/>
  <c r="AE148" i="23"/>
  <c r="AA148" i="23"/>
  <c r="W148" i="23"/>
  <c r="S148" i="23"/>
  <c r="AF148" i="23" s="1"/>
  <c r="AE147" i="23"/>
  <c r="AA147" i="23"/>
  <c r="W147" i="23"/>
  <c r="S147" i="23"/>
  <c r="AE146" i="23"/>
  <c r="AA146" i="23"/>
  <c r="W146" i="23"/>
  <c r="S146" i="23"/>
  <c r="AE145" i="23"/>
  <c r="AA145" i="23"/>
  <c r="W145" i="23"/>
  <c r="S145" i="23"/>
  <c r="AE144" i="23"/>
  <c r="AA144" i="23"/>
  <c r="W144" i="23"/>
  <c r="S144" i="23"/>
  <c r="AE143" i="23"/>
  <c r="AA143" i="23"/>
  <c r="W143" i="23"/>
  <c r="S143" i="23"/>
  <c r="AE142" i="23"/>
  <c r="AA142" i="23"/>
  <c r="W142" i="23"/>
  <c r="S142" i="23"/>
  <c r="AE141" i="23"/>
  <c r="AA141" i="23"/>
  <c r="W141" i="23"/>
  <c r="S141" i="23"/>
  <c r="S151" i="23" s="1"/>
  <c r="J19" i="24" s="1"/>
  <c r="AD139" i="23"/>
  <c r="U18" i="24" s="1"/>
  <c r="AC139" i="23"/>
  <c r="T18" i="24" s="1"/>
  <c r="AB139" i="23"/>
  <c r="S18" i="24" s="1"/>
  <c r="Z139" i="23"/>
  <c r="Q18" i="24" s="1"/>
  <c r="Y139" i="23"/>
  <c r="P18" i="24" s="1"/>
  <c r="X139" i="23"/>
  <c r="O18" i="24" s="1"/>
  <c r="V139" i="23"/>
  <c r="M18" i="24" s="1"/>
  <c r="U139" i="23"/>
  <c r="L18" i="24" s="1"/>
  <c r="T139" i="23"/>
  <c r="R139" i="23"/>
  <c r="I18" i="24" s="1"/>
  <c r="Q139" i="23"/>
  <c r="H18" i="24" s="1"/>
  <c r="P139" i="23"/>
  <c r="M139" i="23"/>
  <c r="F18" i="24" s="1"/>
  <c r="L139" i="23"/>
  <c r="E18" i="24" s="1"/>
  <c r="K139" i="23"/>
  <c r="D18" i="24" s="1"/>
  <c r="AE138" i="23"/>
  <c r="AA138" i="23"/>
  <c r="W138" i="23"/>
  <c r="S138" i="23"/>
  <c r="AE137" i="23"/>
  <c r="AA137" i="23"/>
  <c r="W137" i="23"/>
  <c r="S137" i="23"/>
  <c r="AE136" i="23"/>
  <c r="AA136" i="23"/>
  <c r="W136" i="23"/>
  <c r="S136" i="23"/>
  <c r="AF136" i="23" s="1"/>
  <c r="AG136" i="23" s="1"/>
  <c r="AE135" i="23"/>
  <c r="AA135" i="23"/>
  <c r="W135" i="23"/>
  <c r="S135" i="23"/>
  <c r="AE134" i="23"/>
  <c r="AA134" i="23"/>
  <c r="W134" i="23"/>
  <c r="S134" i="23"/>
  <c r="AE133" i="23"/>
  <c r="AA133" i="23"/>
  <c r="W133" i="23"/>
  <c r="S133" i="23"/>
  <c r="AE132" i="23"/>
  <c r="AA132" i="23"/>
  <c r="W132" i="23"/>
  <c r="S132" i="23"/>
  <c r="AE131" i="23"/>
  <c r="AA131" i="23"/>
  <c r="W131" i="23"/>
  <c r="S131" i="23"/>
  <c r="AF131" i="23" s="1"/>
  <c r="AE130" i="23"/>
  <c r="AA130" i="23"/>
  <c r="W130" i="23"/>
  <c r="S130" i="23"/>
  <c r="AE129" i="23"/>
  <c r="AA129" i="23"/>
  <c r="W129" i="23"/>
  <c r="S129" i="23"/>
  <c r="AD127" i="23"/>
  <c r="U17" i="24" s="1"/>
  <c r="AC127" i="23"/>
  <c r="T17" i="24" s="1"/>
  <c r="AB127" i="23"/>
  <c r="S17" i="24" s="1"/>
  <c r="Z127" i="23"/>
  <c r="Q17" i="24" s="1"/>
  <c r="Y127" i="23"/>
  <c r="P17" i="24" s="1"/>
  <c r="X127" i="23"/>
  <c r="O17" i="24" s="1"/>
  <c r="V127" i="23"/>
  <c r="U127" i="23"/>
  <c r="L17" i="24" s="1"/>
  <c r="T127" i="23"/>
  <c r="K17" i="24" s="1"/>
  <c r="R127" i="23"/>
  <c r="I17" i="24" s="1"/>
  <c r="Q127" i="23"/>
  <c r="H17" i="24" s="1"/>
  <c r="P127" i="23"/>
  <c r="M127" i="23"/>
  <c r="L127" i="23"/>
  <c r="E17" i="24" s="1"/>
  <c r="K127" i="23"/>
  <c r="D17" i="24" s="1"/>
  <c r="I127" i="23"/>
  <c r="C17" i="24" s="1"/>
  <c r="H127" i="23"/>
  <c r="B17" i="24" s="1"/>
  <c r="AE126" i="23"/>
  <c r="AA126" i="23"/>
  <c r="W126" i="23"/>
  <c r="S126" i="23"/>
  <c r="AE125" i="23"/>
  <c r="AA125" i="23"/>
  <c r="W125" i="23"/>
  <c r="S125" i="23"/>
  <c r="AE124" i="23"/>
  <c r="AA124" i="23"/>
  <c r="W124" i="23"/>
  <c r="S124" i="23"/>
  <c r="AF124" i="23" s="1"/>
  <c r="AG124" i="23" s="1"/>
  <c r="AE123" i="23"/>
  <c r="AA123" i="23"/>
  <c r="W123" i="23"/>
  <c r="S123" i="23"/>
  <c r="AE122" i="23"/>
  <c r="AA122" i="23"/>
  <c r="W122" i="23"/>
  <c r="S122" i="23"/>
  <c r="AE121" i="23"/>
  <c r="AA121" i="23"/>
  <c r="W121" i="23"/>
  <c r="S121" i="23"/>
  <c r="AE120" i="23"/>
  <c r="AA120" i="23"/>
  <c r="W120" i="23"/>
  <c r="S120" i="23"/>
  <c r="AF120" i="23" s="1"/>
  <c r="AG120" i="23" s="1"/>
  <c r="AE119" i="23"/>
  <c r="AA119" i="23"/>
  <c r="W119" i="23"/>
  <c r="S119" i="23"/>
  <c r="AE118" i="23"/>
  <c r="AA118" i="23"/>
  <c r="W118" i="23"/>
  <c r="S118" i="23"/>
  <c r="AE117" i="23"/>
  <c r="AA117" i="23"/>
  <c r="AA127" i="23" s="1"/>
  <c r="R17" i="24" s="1"/>
  <c r="W117" i="23"/>
  <c r="S117" i="23"/>
  <c r="AD115" i="23"/>
  <c r="U16" i="24" s="1"/>
  <c r="AC115" i="23"/>
  <c r="T16" i="24" s="1"/>
  <c r="AB115" i="23"/>
  <c r="S16" i="24" s="1"/>
  <c r="Z115" i="23"/>
  <c r="Q16" i="24" s="1"/>
  <c r="Y115" i="23"/>
  <c r="P16" i="24" s="1"/>
  <c r="X115" i="23"/>
  <c r="O16" i="24" s="1"/>
  <c r="V115" i="23"/>
  <c r="M16" i="24" s="1"/>
  <c r="U115" i="23"/>
  <c r="L16" i="24" s="1"/>
  <c r="T115" i="23"/>
  <c r="K16" i="24" s="1"/>
  <c r="R115" i="23"/>
  <c r="I16" i="24" s="1"/>
  <c r="Q115" i="23"/>
  <c r="H16" i="24" s="1"/>
  <c r="P115" i="23"/>
  <c r="M115" i="23"/>
  <c r="F16" i="24" s="1"/>
  <c r="L115" i="23"/>
  <c r="E16" i="24" s="1"/>
  <c r="K115" i="23"/>
  <c r="D16" i="24" s="1"/>
  <c r="I115" i="23"/>
  <c r="C16" i="24" s="1"/>
  <c r="H115" i="23"/>
  <c r="B16" i="24" s="1"/>
  <c r="AE114" i="23"/>
  <c r="AA114" i="23"/>
  <c r="W114" i="23"/>
  <c r="S114" i="23"/>
  <c r="AF114" i="23" s="1"/>
  <c r="AE113" i="23"/>
  <c r="AA113" i="23"/>
  <c r="W113" i="23"/>
  <c r="S113" i="23"/>
  <c r="AE112" i="23"/>
  <c r="AA112" i="23"/>
  <c r="W112" i="23"/>
  <c r="S112" i="23"/>
  <c r="AF112" i="23" s="1"/>
  <c r="AE111" i="23"/>
  <c r="AA111" i="23"/>
  <c r="W111" i="23"/>
  <c r="S111" i="23"/>
  <c r="AE110" i="23"/>
  <c r="AA110" i="23"/>
  <c r="W110" i="23"/>
  <c r="S110" i="23"/>
  <c r="AE109" i="23"/>
  <c r="AA109" i="23"/>
  <c r="W109" i="23"/>
  <c r="S109" i="23"/>
  <c r="AF109" i="23" s="1"/>
  <c r="AE108" i="23"/>
  <c r="AA108" i="23"/>
  <c r="W108" i="23"/>
  <c r="S108" i="23"/>
  <c r="AF108" i="23" s="1"/>
  <c r="AG108" i="23" s="1"/>
  <c r="AE107" i="23"/>
  <c r="AA107" i="23"/>
  <c r="AF107" i="23" s="1"/>
  <c r="AG107" i="23" s="1"/>
  <c r="W107" i="23"/>
  <c r="S107" i="23"/>
  <c r="AE106" i="23"/>
  <c r="AA106" i="23"/>
  <c r="W106" i="23"/>
  <c r="S106" i="23"/>
  <c r="AE105" i="23"/>
  <c r="AA105" i="23"/>
  <c r="W105" i="23"/>
  <c r="S105" i="23"/>
  <c r="AD103" i="23"/>
  <c r="U15" i="24" s="1"/>
  <c r="AC103" i="23"/>
  <c r="T15" i="24" s="1"/>
  <c r="AB103" i="23"/>
  <c r="Z103" i="23"/>
  <c r="Q15" i="24" s="1"/>
  <c r="Y103" i="23"/>
  <c r="P15" i="24" s="1"/>
  <c r="X103" i="23"/>
  <c r="O15" i="24" s="1"/>
  <c r="V103" i="23"/>
  <c r="M15" i="24" s="1"/>
  <c r="U103" i="23"/>
  <c r="L15" i="24" s="1"/>
  <c r="T103" i="23"/>
  <c r="K15" i="24" s="1"/>
  <c r="R103" i="23"/>
  <c r="I15" i="24" s="1"/>
  <c r="Q103" i="23"/>
  <c r="H15" i="24" s="1"/>
  <c r="P103" i="23"/>
  <c r="G15" i="24" s="1"/>
  <c r="M103" i="23"/>
  <c r="F15" i="24" s="1"/>
  <c r="L103" i="23"/>
  <c r="E15" i="24" s="1"/>
  <c r="K103" i="23"/>
  <c r="I103" i="23"/>
  <c r="C15" i="24" s="1"/>
  <c r="H103" i="23"/>
  <c r="B15" i="24" s="1"/>
  <c r="AE102" i="23"/>
  <c r="AA102" i="23"/>
  <c r="W102" i="23"/>
  <c r="S102" i="23"/>
  <c r="AE101" i="23"/>
  <c r="AA101" i="23"/>
  <c r="W101" i="23"/>
  <c r="S101" i="23"/>
  <c r="AE100" i="23"/>
  <c r="AA100" i="23"/>
  <c r="W100" i="23"/>
  <c r="S100" i="23"/>
  <c r="AF100" i="23" s="1"/>
  <c r="AG100" i="23" s="1"/>
  <c r="AE99" i="23"/>
  <c r="AA99" i="23"/>
  <c r="W99" i="23"/>
  <c r="S99" i="23"/>
  <c r="AE98" i="23"/>
  <c r="AA98" i="23"/>
  <c r="W98" i="23"/>
  <c r="S98" i="23"/>
  <c r="AE97" i="23"/>
  <c r="AA97" i="23"/>
  <c r="AF97" i="23" s="1"/>
  <c r="W97" i="23"/>
  <c r="S97" i="23"/>
  <c r="AE96" i="23"/>
  <c r="AA96" i="23"/>
  <c r="W96" i="23"/>
  <c r="S96" i="23"/>
  <c r="AE95" i="23"/>
  <c r="AF95" i="23" s="1"/>
  <c r="AA95" i="23"/>
  <c r="W95" i="23"/>
  <c r="S95" i="23"/>
  <c r="AE94" i="23"/>
  <c r="AA94" i="23"/>
  <c r="W94" i="23"/>
  <c r="S94" i="23"/>
  <c r="AE93" i="23"/>
  <c r="AA93" i="23"/>
  <c r="W93" i="23"/>
  <c r="S93" i="23"/>
  <c r="AD91" i="23"/>
  <c r="U14" i="24" s="1"/>
  <c r="AC91" i="23"/>
  <c r="T14" i="24" s="1"/>
  <c r="AB91" i="23"/>
  <c r="S14" i="24" s="1"/>
  <c r="Z91" i="23"/>
  <c r="Q14" i="24" s="1"/>
  <c r="Y91" i="23"/>
  <c r="P14" i="24" s="1"/>
  <c r="X91" i="23"/>
  <c r="V91" i="23"/>
  <c r="M14" i="24" s="1"/>
  <c r="U91" i="23"/>
  <c r="L14" i="24" s="1"/>
  <c r="T91" i="23"/>
  <c r="K14" i="24" s="1"/>
  <c r="R91" i="23"/>
  <c r="I14" i="24" s="1"/>
  <c r="Q91" i="23"/>
  <c r="H14" i="24" s="1"/>
  <c r="P91" i="23"/>
  <c r="M91" i="23"/>
  <c r="F14" i="24" s="1"/>
  <c r="L91" i="23"/>
  <c r="E14" i="24" s="1"/>
  <c r="K91" i="23"/>
  <c r="I91" i="23"/>
  <c r="H91" i="23"/>
  <c r="B14" i="24" s="1"/>
  <c r="AE90" i="23"/>
  <c r="AA90" i="23"/>
  <c r="W90" i="23"/>
  <c r="S90" i="23"/>
  <c r="AF90" i="23" s="1"/>
  <c r="AE89" i="23"/>
  <c r="AA89" i="23"/>
  <c r="W89" i="23"/>
  <c r="S89" i="23"/>
  <c r="AF89" i="23" s="1"/>
  <c r="AE88" i="23"/>
  <c r="AA88" i="23"/>
  <c r="W88" i="23"/>
  <c r="S88" i="23"/>
  <c r="AF88" i="23" s="1"/>
  <c r="AG88" i="23" s="1"/>
  <c r="AE87" i="23"/>
  <c r="AA87" i="23"/>
  <c r="W87" i="23"/>
  <c r="S87" i="23"/>
  <c r="AE86" i="23"/>
  <c r="AA86" i="23"/>
  <c r="W86" i="23"/>
  <c r="S86" i="23"/>
  <c r="AF86" i="23" s="1"/>
  <c r="AE85" i="23"/>
  <c r="AA85" i="23"/>
  <c r="W85" i="23"/>
  <c r="S85" i="23"/>
  <c r="AE84" i="23"/>
  <c r="AA84" i="23"/>
  <c r="W84" i="23"/>
  <c r="S84" i="23"/>
  <c r="AE83" i="23"/>
  <c r="AA83" i="23"/>
  <c r="W83" i="23"/>
  <c r="S83" i="23"/>
  <c r="AE82" i="23"/>
  <c r="AA82" i="23"/>
  <c r="W82" i="23"/>
  <c r="S82" i="23"/>
  <c r="AE81" i="23"/>
  <c r="AA81" i="23"/>
  <c r="W81" i="23"/>
  <c r="S81" i="23"/>
  <c r="AD79" i="23"/>
  <c r="U13" i="24" s="1"/>
  <c r="AC79" i="23"/>
  <c r="T13" i="24" s="1"/>
  <c r="AB79" i="23"/>
  <c r="S13" i="24" s="1"/>
  <c r="Z79" i="23"/>
  <c r="Q13" i="24" s="1"/>
  <c r="Y79" i="23"/>
  <c r="P13" i="24" s="1"/>
  <c r="X79" i="23"/>
  <c r="O13" i="24" s="1"/>
  <c r="V79" i="23"/>
  <c r="U79" i="23"/>
  <c r="L13" i="24" s="1"/>
  <c r="T79" i="23"/>
  <c r="K13" i="24" s="1"/>
  <c r="R79" i="23"/>
  <c r="I13" i="24" s="1"/>
  <c r="Q79" i="23"/>
  <c r="H13" i="24" s="1"/>
  <c r="P79" i="23"/>
  <c r="G13" i="24" s="1"/>
  <c r="M79" i="23"/>
  <c r="L79" i="23"/>
  <c r="E13" i="24" s="1"/>
  <c r="K79" i="23"/>
  <c r="D13" i="24" s="1"/>
  <c r="I79" i="23"/>
  <c r="H79" i="23"/>
  <c r="B13" i="24" s="1"/>
  <c r="AE78" i="23"/>
  <c r="AF78" i="23" s="1"/>
  <c r="AA78" i="23"/>
  <c r="W78" i="23"/>
  <c r="S78" i="23"/>
  <c r="AE77" i="23"/>
  <c r="AA77" i="23"/>
  <c r="W77" i="23"/>
  <c r="S77" i="23"/>
  <c r="AF77" i="23" s="1"/>
  <c r="AG77" i="23" s="1"/>
  <c r="AE76" i="23"/>
  <c r="AA76" i="23"/>
  <c r="W76" i="23"/>
  <c r="S76" i="23"/>
  <c r="AE75" i="23"/>
  <c r="AA75" i="23"/>
  <c r="W75" i="23"/>
  <c r="S75" i="23"/>
  <c r="AE74" i="23"/>
  <c r="AA74" i="23"/>
  <c r="W74" i="23"/>
  <c r="S74" i="23"/>
  <c r="AE73" i="23"/>
  <c r="AA73" i="23"/>
  <c r="W73" i="23"/>
  <c r="S73" i="23"/>
  <c r="AE72" i="23"/>
  <c r="AA72" i="23"/>
  <c r="W72" i="23"/>
  <c r="S72" i="23"/>
  <c r="AE71" i="23"/>
  <c r="AA71" i="23"/>
  <c r="W71" i="23"/>
  <c r="S71" i="23"/>
  <c r="AE70" i="23"/>
  <c r="AA70" i="23"/>
  <c r="W70" i="23"/>
  <c r="S70" i="23"/>
  <c r="AE69" i="23"/>
  <c r="AE79" i="23" s="1"/>
  <c r="V13" i="24" s="1"/>
  <c r="AA69" i="23"/>
  <c r="W69" i="23"/>
  <c r="S69" i="23"/>
  <c r="AD67" i="23"/>
  <c r="U12" i="24" s="1"/>
  <c r="AC67" i="23"/>
  <c r="T12" i="24" s="1"/>
  <c r="AB67" i="23"/>
  <c r="Z67" i="23"/>
  <c r="Q12" i="24" s="1"/>
  <c r="Y67" i="23"/>
  <c r="P12" i="24" s="1"/>
  <c r="X67" i="23"/>
  <c r="O12" i="24" s="1"/>
  <c r="V67" i="23"/>
  <c r="M12" i="24" s="1"/>
  <c r="U67" i="23"/>
  <c r="L12" i="24" s="1"/>
  <c r="T67" i="23"/>
  <c r="K12" i="24" s="1"/>
  <c r="R67" i="23"/>
  <c r="I12" i="24" s="1"/>
  <c r="Q67" i="23"/>
  <c r="H12" i="24" s="1"/>
  <c r="P67" i="23"/>
  <c r="G12" i="24" s="1"/>
  <c r="M67" i="23"/>
  <c r="F12" i="24" s="1"/>
  <c r="L67" i="23"/>
  <c r="E12" i="24" s="1"/>
  <c r="K67" i="23"/>
  <c r="D12" i="24" s="1"/>
  <c r="I67" i="23"/>
  <c r="C12" i="24" s="1"/>
  <c r="H67" i="23"/>
  <c r="B12" i="24" s="1"/>
  <c r="AE66" i="23"/>
  <c r="AA66" i="23"/>
  <c r="W66" i="23"/>
  <c r="S66" i="23"/>
  <c r="AE65" i="23"/>
  <c r="AA65" i="23"/>
  <c r="W65" i="23"/>
  <c r="S65" i="23"/>
  <c r="AE64" i="23"/>
  <c r="AA64" i="23"/>
  <c r="W64" i="23"/>
  <c r="S64" i="23"/>
  <c r="AE63" i="23"/>
  <c r="AA63" i="23"/>
  <c r="W63" i="23"/>
  <c r="S63" i="23"/>
  <c r="AF63" i="23" s="1"/>
  <c r="AG63" i="23" s="1"/>
  <c r="AE62" i="23"/>
  <c r="AA62" i="23"/>
  <c r="W62" i="23"/>
  <c r="S62" i="23"/>
  <c r="AE61" i="23"/>
  <c r="AA61" i="23"/>
  <c r="W61" i="23"/>
  <c r="S61" i="23"/>
  <c r="AF61" i="23" s="1"/>
  <c r="AE60" i="23"/>
  <c r="AA60" i="23"/>
  <c r="W60" i="23"/>
  <c r="S60" i="23"/>
  <c r="AE59" i="23"/>
  <c r="AA59" i="23"/>
  <c r="AF59" i="23" s="1"/>
  <c r="W59" i="23"/>
  <c r="S59" i="23"/>
  <c r="AE58" i="23"/>
  <c r="AA58" i="23"/>
  <c r="W58" i="23"/>
  <c r="S58" i="23"/>
  <c r="AE57" i="23"/>
  <c r="AE67" i="23" s="1"/>
  <c r="V12" i="24" s="1"/>
  <c r="AA57" i="23"/>
  <c r="W57" i="23"/>
  <c r="S57" i="23"/>
  <c r="AD55" i="23"/>
  <c r="U11" i="24" s="1"/>
  <c r="AC55" i="23"/>
  <c r="T11" i="24" s="1"/>
  <c r="AB55" i="23"/>
  <c r="S11" i="24" s="1"/>
  <c r="Z55" i="23"/>
  <c r="Q11" i="24" s="1"/>
  <c r="Y55" i="23"/>
  <c r="P11" i="24" s="1"/>
  <c r="X55" i="23"/>
  <c r="V55" i="23"/>
  <c r="U55" i="23"/>
  <c r="L11" i="24" s="1"/>
  <c r="T55" i="23"/>
  <c r="K11" i="24" s="1"/>
  <c r="R55" i="23"/>
  <c r="I11" i="24" s="1"/>
  <c r="Q55" i="23"/>
  <c r="H11" i="24" s="1"/>
  <c r="P55" i="23"/>
  <c r="G11" i="24" s="1"/>
  <c r="M55" i="23"/>
  <c r="F11" i="24" s="1"/>
  <c r="L55" i="23"/>
  <c r="E11" i="24" s="1"/>
  <c r="K55" i="23"/>
  <c r="I55" i="23"/>
  <c r="C11" i="24" s="1"/>
  <c r="H55" i="23"/>
  <c r="B11" i="24" s="1"/>
  <c r="AE54" i="23"/>
  <c r="AA54" i="23"/>
  <c r="W54" i="23"/>
  <c r="S54" i="23"/>
  <c r="AE53" i="23"/>
  <c r="AA53" i="23"/>
  <c r="W53" i="23"/>
  <c r="S53" i="23"/>
  <c r="AF53" i="23" s="1"/>
  <c r="AE52" i="23"/>
  <c r="AA52" i="23"/>
  <c r="W52" i="23"/>
  <c r="S52" i="23"/>
  <c r="AF52" i="23" s="1"/>
  <c r="AE51" i="23"/>
  <c r="AA51" i="23"/>
  <c r="W51" i="23"/>
  <c r="S51" i="23"/>
  <c r="AF51" i="23" s="1"/>
  <c r="AG51" i="23" s="1"/>
  <c r="AE50" i="23"/>
  <c r="AA50" i="23"/>
  <c r="W50" i="23"/>
  <c r="S50" i="23"/>
  <c r="AF50" i="23" s="1"/>
  <c r="AG50" i="23" s="1"/>
  <c r="AE49" i="23"/>
  <c r="AA49" i="23"/>
  <c r="W49" i="23"/>
  <c r="S49" i="23"/>
  <c r="AF49" i="23" s="1"/>
  <c r="AG49" i="23" s="1"/>
  <c r="AE48" i="23"/>
  <c r="AF48" i="23" s="1"/>
  <c r="AA48" i="23"/>
  <c r="W48" i="23"/>
  <c r="S48" i="23"/>
  <c r="AE47" i="23"/>
  <c r="AA47" i="23"/>
  <c r="W47" i="23"/>
  <c r="S47" i="23"/>
  <c r="AE46" i="23"/>
  <c r="AA46" i="23"/>
  <c r="W46" i="23"/>
  <c r="S46" i="23"/>
  <c r="AE45" i="23"/>
  <c r="AA45" i="23"/>
  <c r="AA55" i="23" s="1"/>
  <c r="R11" i="24" s="1"/>
  <c r="W45" i="23"/>
  <c r="S45" i="23"/>
  <c r="AD43" i="23"/>
  <c r="U10" i="24" s="1"/>
  <c r="AC43" i="23"/>
  <c r="T10" i="24" s="1"/>
  <c r="AB43" i="23"/>
  <c r="S10" i="24" s="1"/>
  <c r="Z43" i="23"/>
  <c r="Q10" i="24" s="1"/>
  <c r="Y43" i="23"/>
  <c r="P10" i="24" s="1"/>
  <c r="X43" i="23"/>
  <c r="O10" i="24" s="1"/>
  <c r="V43" i="23"/>
  <c r="M10" i="24" s="1"/>
  <c r="U43" i="23"/>
  <c r="L10" i="24" s="1"/>
  <c r="T43" i="23"/>
  <c r="K10" i="24" s="1"/>
  <c r="R43" i="23"/>
  <c r="I10" i="24" s="1"/>
  <c r="Q43" i="23"/>
  <c r="H10" i="24" s="1"/>
  <c r="P43" i="23"/>
  <c r="M43" i="23"/>
  <c r="F10" i="24" s="1"/>
  <c r="L43" i="23"/>
  <c r="E10" i="24" s="1"/>
  <c r="K43" i="23"/>
  <c r="D10" i="24" s="1"/>
  <c r="I43" i="23"/>
  <c r="C10" i="24" s="1"/>
  <c r="H43" i="23"/>
  <c r="B10" i="24" s="1"/>
  <c r="AE42" i="23"/>
  <c r="AA42" i="23"/>
  <c r="W42" i="23"/>
  <c r="S42" i="23"/>
  <c r="AE41" i="23"/>
  <c r="AA41" i="23"/>
  <c r="W41" i="23"/>
  <c r="S41" i="23"/>
  <c r="AF41" i="23" s="1"/>
  <c r="AE40" i="23"/>
  <c r="AA40" i="23"/>
  <c r="W40" i="23"/>
  <c r="S40" i="23"/>
  <c r="AE39" i="23"/>
  <c r="AA39" i="23"/>
  <c r="AF39" i="23" s="1"/>
  <c r="W39" i="23"/>
  <c r="S39" i="23"/>
  <c r="AE38" i="23"/>
  <c r="AA38" i="23"/>
  <c r="W38" i="23"/>
  <c r="S38" i="23"/>
  <c r="AE37" i="23"/>
  <c r="AA37" i="23"/>
  <c r="W37" i="23"/>
  <c r="S37" i="23"/>
  <c r="AF37" i="23" s="1"/>
  <c r="AG37" i="23" s="1"/>
  <c r="AE36" i="23"/>
  <c r="AA36" i="23"/>
  <c r="W36" i="23"/>
  <c r="S36" i="23"/>
  <c r="AE35" i="23"/>
  <c r="AA35" i="23"/>
  <c r="W35" i="23"/>
  <c r="S35" i="23"/>
  <c r="AE34" i="23"/>
  <c r="AA34" i="23"/>
  <c r="W34" i="23"/>
  <c r="S34" i="23"/>
  <c r="AE33" i="23"/>
  <c r="AA33" i="23"/>
  <c r="W33" i="23"/>
  <c r="S33" i="23"/>
  <c r="AD31" i="23"/>
  <c r="U9" i="24" s="1"/>
  <c r="AC31" i="23"/>
  <c r="T9" i="24" s="1"/>
  <c r="AB31" i="23"/>
  <c r="S9" i="24" s="1"/>
  <c r="Z31" i="23"/>
  <c r="Q9" i="24" s="1"/>
  <c r="Y31" i="23"/>
  <c r="P9" i="24" s="1"/>
  <c r="X31" i="23"/>
  <c r="O9" i="24" s="1"/>
  <c r="V31" i="23"/>
  <c r="U31" i="23"/>
  <c r="T31" i="23"/>
  <c r="K9" i="24" s="1"/>
  <c r="R31" i="23"/>
  <c r="I9" i="24" s="1"/>
  <c r="Q31" i="23"/>
  <c r="H9" i="24" s="1"/>
  <c r="P31" i="23"/>
  <c r="G9" i="24" s="1"/>
  <c r="M31" i="23"/>
  <c r="F9" i="24" s="1"/>
  <c r="L31" i="23"/>
  <c r="E9" i="24" s="1"/>
  <c r="K31" i="23"/>
  <c r="D9" i="24" s="1"/>
  <c r="I31" i="23"/>
  <c r="C9" i="24" s="1"/>
  <c r="H31" i="23"/>
  <c r="B9" i="24" s="1"/>
  <c r="AE30" i="23"/>
  <c r="AA30" i="23"/>
  <c r="W30" i="23"/>
  <c r="S30" i="23"/>
  <c r="AE29" i="23"/>
  <c r="AA29" i="23"/>
  <c r="W29" i="23"/>
  <c r="S29" i="23"/>
  <c r="AE28" i="23"/>
  <c r="AA28" i="23"/>
  <c r="W28" i="23"/>
  <c r="S28" i="23"/>
  <c r="AE27" i="23"/>
  <c r="AA27" i="23"/>
  <c r="W27" i="23"/>
  <c r="S27" i="23"/>
  <c r="AE26" i="23"/>
  <c r="AA26" i="23"/>
  <c r="W26" i="23"/>
  <c r="S26" i="23"/>
  <c r="AE25" i="23"/>
  <c r="AA25" i="23"/>
  <c r="W25" i="23"/>
  <c r="S25" i="23"/>
  <c r="AE24" i="23"/>
  <c r="AA24" i="23"/>
  <c r="W24" i="23"/>
  <c r="S24" i="23"/>
  <c r="AE23" i="23"/>
  <c r="AA23" i="23"/>
  <c r="W23" i="23"/>
  <c r="S23" i="23"/>
  <c r="AE22" i="23"/>
  <c r="AA22" i="23"/>
  <c r="W22" i="23"/>
  <c r="S22" i="23"/>
  <c r="AE21" i="23"/>
  <c r="AA21" i="23"/>
  <c r="W21" i="23"/>
  <c r="S21" i="23"/>
  <c r="AF21" i="23" s="1"/>
  <c r="AD19" i="23"/>
  <c r="AC19" i="23"/>
  <c r="T8" i="24" s="1"/>
  <c r="AB19" i="23"/>
  <c r="S8" i="24" s="1"/>
  <c r="Z19" i="23"/>
  <c r="Y19" i="23"/>
  <c r="X19" i="23"/>
  <c r="V19" i="23"/>
  <c r="M8" i="24" s="1"/>
  <c r="U19" i="23"/>
  <c r="T19" i="23"/>
  <c r="R19" i="23"/>
  <c r="I8" i="24" s="1"/>
  <c r="Q19" i="23"/>
  <c r="H8" i="24" s="1"/>
  <c r="P19" i="23"/>
  <c r="G8" i="24" s="1"/>
  <c r="M19" i="23"/>
  <c r="L19" i="23"/>
  <c r="K19" i="23"/>
  <c r="I19" i="23"/>
  <c r="H19" i="23"/>
  <c r="AE18" i="23"/>
  <c r="AA18" i="23"/>
  <c r="W18" i="23"/>
  <c r="S18" i="23"/>
  <c r="AE17" i="23"/>
  <c r="AA17" i="23"/>
  <c r="W17" i="23"/>
  <c r="S17" i="23"/>
  <c r="AF17" i="23" s="1"/>
  <c r="AE16" i="23"/>
  <c r="AA16" i="23"/>
  <c r="W16" i="23"/>
  <c r="S16" i="23"/>
  <c r="AE15" i="23"/>
  <c r="AA15" i="23"/>
  <c r="W15" i="23"/>
  <c r="S15" i="23"/>
  <c r="AE14" i="23"/>
  <c r="AA14" i="23"/>
  <c r="W14" i="23"/>
  <c r="S14" i="23"/>
  <c r="AE13" i="23"/>
  <c r="AA13" i="23"/>
  <c r="W13" i="23"/>
  <c r="S13" i="23"/>
  <c r="AE12" i="23"/>
  <c r="AA12" i="23"/>
  <c r="W12" i="23"/>
  <c r="S12" i="23"/>
  <c r="AE11" i="23"/>
  <c r="AF11" i="23" s="1"/>
  <c r="AA11" i="23"/>
  <c r="W11" i="23"/>
  <c r="S11" i="23"/>
  <c r="AE10" i="23"/>
  <c r="AA10" i="23"/>
  <c r="W10" i="23"/>
  <c r="S10" i="23"/>
  <c r="AE9" i="23"/>
  <c r="AA9" i="23"/>
  <c r="W9" i="23"/>
  <c r="S9" i="23"/>
  <c r="S19" i="23" s="1"/>
  <c r="A3" i="23"/>
  <c r="A3" i="24" s="1"/>
  <c r="T22" i="20"/>
  <c r="S22" i="20"/>
  <c r="O22" i="20"/>
  <c r="N22" i="20"/>
  <c r="L22" i="20"/>
  <c r="K22" i="20"/>
  <c r="G22" i="20"/>
  <c r="D22" i="20"/>
  <c r="C22" i="20"/>
  <c r="L21" i="20"/>
  <c r="G21" i="20"/>
  <c r="F21" i="20"/>
  <c r="S20" i="20"/>
  <c r="O20" i="20"/>
  <c r="K20" i="20"/>
  <c r="F20" i="20"/>
  <c r="C20" i="20"/>
  <c r="S19" i="20"/>
  <c r="G19" i="20"/>
  <c r="F19" i="20"/>
  <c r="C19" i="20"/>
  <c r="O18" i="20"/>
  <c r="G18" i="20"/>
  <c r="F18" i="20"/>
  <c r="C18" i="20"/>
  <c r="B18" i="20"/>
  <c r="Y17" i="20"/>
  <c r="X17" i="20"/>
  <c r="T17" i="20"/>
  <c r="S17" i="20"/>
  <c r="L17" i="20"/>
  <c r="K17" i="20"/>
  <c r="D17" i="20"/>
  <c r="C17" i="20"/>
  <c r="K16" i="20"/>
  <c r="F16" i="20"/>
  <c r="T15" i="20"/>
  <c r="S15" i="20"/>
  <c r="L15" i="20"/>
  <c r="D15" i="20"/>
  <c r="C15" i="20"/>
  <c r="T14" i="20"/>
  <c r="K14" i="20"/>
  <c r="F14" i="20"/>
  <c r="T13" i="20"/>
  <c r="L13" i="20"/>
  <c r="D13" i="20"/>
  <c r="K12" i="20"/>
  <c r="F12" i="20"/>
  <c r="T11" i="20"/>
  <c r="S11" i="20"/>
  <c r="L11" i="20"/>
  <c r="D11" i="20"/>
  <c r="C11" i="20"/>
  <c r="L10" i="20"/>
  <c r="K10" i="20"/>
  <c r="F10" i="20"/>
  <c r="T9" i="20"/>
  <c r="L9" i="20"/>
  <c r="D9" i="20"/>
  <c r="K8" i="20"/>
  <c r="A5" i="20"/>
  <c r="A24" i="20" s="1"/>
  <c r="A191" i="19"/>
  <c r="AF190" i="19"/>
  <c r="U23" i="20" s="1"/>
  <c r="AE190" i="19"/>
  <c r="T23" i="20" s="1"/>
  <c r="AD190" i="19"/>
  <c r="S23" i="20" s="1"/>
  <c r="AB190" i="19"/>
  <c r="Q23" i="20" s="1"/>
  <c r="AA190" i="19"/>
  <c r="P23" i="20" s="1"/>
  <c r="Z190" i="19"/>
  <c r="O23" i="20" s="1"/>
  <c r="X190" i="19"/>
  <c r="M23" i="20" s="1"/>
  <c r="W190" i="19"/>
  <c r="L23" i="20" s="1"/>
  <c r="V190" i="19"/>
  <c r="K23" i="20" s="1"/>
  <c r="T190" i="19"/>
  <c r="I23" i="20" s="1"/>
  <c r="S190" i="19"/>
  <c r="H23" i="20" s="1"/>
  <c r="R190" i="19"/>
  <c r="G23" i="20" s="1"/>
  <c r="O190" i="19"/>
  <c r="F23" i="20" s="1"/>
  <c r="N190" i="19"/>
  <c r="E23" i="20" s="1"/>
  <c r="M190" i="19"/>
  <c r="D23" i="20" s="1"/>
  <c r="K190" i="19"/>
  <c r="C23" i="20" s="1"/>
  <c r="J190" i="19"/>
  <c r="B23" i="20" s="1"/>
  <c r="AG189" i="19"/>
  <c r="AG190" i="19" s="1"/>
  <c r="V23" i="20" s="1"/>
  <c r="AC189" i="19"/>
  <c r="AC190" i="19" s="1"/>
  <c r="R23" i="20" s="1"/>
  <c r="Y189" i="19"/>
  <c r="Y190" i="19" s="1"/>
  <c r="N23" i="20" s="1"/>
  <c r="U189" i="19"/>
  <c r="U190" i="19" s="1"/>
  <c r="J23" i="20" s="1"/>
  <c r="AF187" i="19"/>
  <c r="U22" i="20" s="1"/>
  <c r="AE187" i="19"/>
  <c r="AD187" i="19"/>
  <c r="AB187" i="19"/>
  <c r="Q22" i="20" s="1"/>
  <c r="AA187" i="19"/>
  <c r="P22" i="20" s="1"/>
  <c r="Z187" i="19"/>
  <c r="X187" i="19"/>
  <c r="M22" i="20" s="1"/>
  <c r="W187" i="19"/>
  <c r="V187" i="19"/>
  <c r="T187" i="19"/>
  <c r="I22" i="20" s="1"/>
  <c r="S187" i="19"/>
  <c r="H22" i="20" s="1"/>
  <c r="R187" i="19"/>
  <c r="O187" i="19"/>
  <c r="F22" i="20" s="1"/>
  <c r="N187" i="19"/>
  <c r="E22" i="20" s="1"/>
  <c r="M187" i="19"/>
  <c r="K187" i="19"/>
  <c r="J187" i="19"/>
  <c r="B22" i="20" s="1"/>
  <c r="AG186" i="19"/>
  <c r="AC186" i="19"/>
  <c r="Y186" i="19"/>
  <c r="U186" i="19"/>
  <c r="AH186" i="19" s="1"/>
  <c r="AG185" i="19"/>
  <c r="AC185" i="19"/>
  <c r="Y185" i="19"/>
  <c r="AH185" i="19" s="1"/>
  <c r="AI185" i="19" s="1"/>
  <c r="U185" i="19"/>
  <c r="AG184" i="19"/>
  <c r="AC184" i="19"/>
  <c r="Y184" i="19"/>
  <c r="U184" i="19"/>
  <c r="AG183" i="19"/>
  <c r="AC183" i="19"/>
  <c r="Y183" i="19"/>
  <c r="U183" i="19"/>
  <c r="AG182" i="19"/>
  <c r="AC182" i="19"/>
  <c r="Y182" i="19"/>
  <c r="AH182" i="19" s="1"/>
  <c r="AI182" i="19" s="1"/>
  <c r="U182" i="19"/>
  <c r="AG181" i="19"/>
  <c r="AC181" i="19"/>
  <c r="Y181" i="19"/>
  <c r="U181" i="19"/>
  <c r="AG180" i="19"/>
  <c r="AC180" i="19"/>
  <c r="Y180" i="19"/>
  <c r="U180" i="19"/>
  <c r="AH180" i="19" s="1"/>
  <c r="AG179" i="19"/>
  <c r="AH179" i="19" s="1"/>
  <c r="AI179" i="19" s="1"/>
  <c r="AC179" i="19"/>
  <c r="Y179" i="19"/>
  <c r="U179" i="19"/>
  <c r="AG178" i="19"/>
  <c r="AG187" i="19" s="1"/>
  <c r="V22" i="20" s="1"/>
  <c r="AC178" i="19"/>
  <c r="Y178" i="19"/>
  <c r="U178" i="19"/>
  <c r="AH177" i="19"/>
  <c r="AI177" i="19" s="1"/>
  <c r="AG177" i="19"/>
  <c r="AC177" i="19"/>
  <c r="Y177" i="19"/>
  <c r="Y187" i="19" s="1"/>
  <c r="U177" i="19"/>
  <c r="AF175" i="19"/>
  <c r="U21" i="20" s="1"/>
  <c r="AE175" i="19"/>
  <c r="T21" i="20" s="1"/>
  <c r="AD175" i="19"/>
  <c r="S21" i="20" s="1"/>
  <c r="AB175" i="19"/>
  <c r="Q21" i="20" s="1"/>
  <c r="AA175" i="19"/>
  <c r="P21" i="20" s="1"/>
  <c r="Z175" i="19"/>
  <c r="O21" i="20" s="1"/>
  <c r="X175" i="19"/>
  <c r="M21" i="20" s="1"/>
  <c r="W175" i="19"/>
  <c r="V175" i="19"/>
  <c r="K21" i="20" s="1"/>
  <c r="T175" i="19"/>
  <c r="I21" i="20" s="1"/>
  <c r="S175" i="19"/>
  <c r="H21" i="20" s="1"/>
  <c r="R175" i="19"/>
  <c r="O175" i="19"/>
  <c r="N175" i="19"/>
  <c r="E21" i="20" s="1"/>
  <c r="M175" i="19"/>
  <c r="D21" i="20" s="1"/>
  <c r="K175" i="19"/>
  <c r="C21" i="20" s="1"/>
  <c r="J175" i="19"/>
  <c r="B21" i="20" s="1"/>
  <c r="AH174" i="19"/>
  <c r="AI174" i="19" s="1"/>
  <c r="AG174" i="19"/>
  <c r="AC174" i="19"/>
  <c r="Y174" i="19"/>
  <c r="U174" i="19"/>
  <c r="AG173" i="19"/>
  <c r="AC173" i="19"/>
  <c r="Y173" i="19"/>
  <c r="U173" i="19"/>
  <c r="AG172" i="19"/>
  <c r="AC172" i="19"/>
  <c r="AH172" i="19" s="1"/>
  <c r="Y172" i="19"/>
  <c r="U172" i="19"/>
  <c r="AG171" i="19"/>
  <c r="AC171" i="19"/>
  <c r="Y171" i="19"/>
  <c r="U171" i="19"/>
  <c r="AH171" i="19" s="1"/>
  <c r="AI171" i="19" s="1"/>
  <c r="AH170" i="19"/>
  <c r="AG170" i="19"/>
  <c r="AC170" i="19"/>
  <c r="Y170" i="19"/>
  <c r="U170" i="19"/>
  <c r="AG169" i="19"/>
  <c r="AC169" i="19"/>
  <c r="Y169" i="19"/>
  <c r="AH169" i="19" s="1"/>
  <c r="U169" i="19"/>
  <c r="AG168" i="19"/>
  <c r="AC168" i="19"/>
  <c r="Y168" i="19"/>
  <c r="U168" i="19"/>
  <c r="AG167" i="19"/>
  <c r="AC167" i="19"/>
  <c r="Y167" i="19"/>
  <c r="AH167" i="19" s="1"/>
  <c r="AI167" i="19" s="1"/>
  <c r="U167" i="19"/>
  <c r="AG166" i="19"/>
  <c r="AC166" i="19"/>
  <c r="Y166" i="19"/>
  <c r="Y175" i="19" s="1"/>
  <c r="N21" i="20" s="1"/>
  <c r="U166" i="19"/>
  <c r="AG165" i="19"/>
  <c r="AG175" i="19" s="1"/>
  <c r="V21" i="20" s="1"/>
  <c r="AC165" i="19"/>
  <c r="Y165" i="19"/>
  <c r="U165" i="19"/>
  <c r="AF163" i="19"/>
  <c r="U20" i="20" s="1"/>
  <c r="AE163" i="19"/>
  <c r="T20" i="20" s="1"/>
  <c r="AD163" i="19"/>
  <c r="AB163" i="19"/>
  <c r="Q20" i="20" s="1"/>
  <c r="AA163" i="19"/>
  <c r="P20" i="20" s="1"/>
  <c r="Z163" i="19"/>
  <c r="X163" i="19"/>
  <c r="M20" i="20" s="1"/>
  <c r="W163" i="19"/>
  <c r="L20" i="20" s="1"/>
  <c r="V163" i="19"/>
  <c r="T163" i="19"/>
  <c r="I20" i="20" s="1"/>
  <c r="S163" i="19"/>
  <c r="H20" i="20" s="1"/>
  <c r="R163" i="19"/>
  <c r="G20" i="20" s="1"/>
  <c r="O163" i="19"/>
  <c r="N163" i="19"/>
  <c r="E20" i="20" s="1"/>
  <c r="M163" i="19"/>
  <c r="D20" i="20" s="1"/>
  <c r="K163" i="19"/>
  <c r="J163" i="19"/>
  <c r="B20" i="20" s="1"/>
  <c r="AG162" i="19"/>
  <c r="AC162" i="19"/>
  <c r="Y162" i="19"/>
  <c r="AH162" i="19" s="1"/>
  <c r="U162" i="19"/>
  <c r="AG161" i="19"/>
  <c r="AC161" i="19"/>
  <c r="Y161" i="19"/>
  <c r="U161" i="19"/>
  <c r="AG160" i="19"/>
  <c r="AC160" i="19"/>
  <c r="Y160" i="19"/>
  <c r="U160" i="19"/>
  <c r="AH160" i="19" s="1"/>
  <c r="AG159" i="19"/>
  <c r="AC159" i="19"/>
  <c r="Y159" i="19"/>
  <c r="U159" i="19"/>
  <c r="AH159" i="19" s="1"/>
  <c r="AI159" i="19" s="1"/>
  <c r="AG158" i="19"/>
  <c r="AC158" i="19"/>
  <c r="Y158" i="19"/>
  <c r="U158" i="19"/>
  <c r="AG157" i="19"/>
  <c r="AC157" i="19"/>
  <c r="AH157" i="19" s="1"/>
  <c r="Y157" i="19"/>
  <c r="U157" i="19"/>
  <c r="AG156" i="19"/>
  <c r="AC156" i="19"/>
  <c r="Y156" i="19"/>
  <c r="AH156" i="19" s="1"/>
  <c r="AI156" i="19" s="1"/>
  <c r="U156" i="19"/>
  <c r="AH155" i="19"/>
  <c r="AI155" i="19" s="1"/>
  <c r="AG155" i="19"/>
  <c r="AC155" i="19"/>
  <c r="Y155" i="19"/>
  <c r="U155" i="19"/>
  <c r="AG154" i="19"/>
  <c r="AC154" i="19"/>
  <c r="Y154" i="19"/>
  <c r="AH154" i="19" s="1"/>
  <c r="AI154" i="19" s="1"/>
  <c r="U154" i="19"/>
  <c r="AG153" i="19"/>
  <c r="AG163" i="19" s="1"/>
  <c r="V20" i="20" s="1"/>
  <c r="AC153" i="19"/>
  <c r="Y153" i="19"/>
  <c r="U153" i="19"/>
  <c r="AF151" i="19"/>
  <c r="U19" i="20" s="1"/>
  <c r="AE151" i="19"/>
  <c r="T19" i="20" s="1"/>
  <c r="AD151" i="19"/>
  <c r="AB151" i="19"/>
  <c r="Q19" i="20" s="1"/>
  <c r="AA151" i="19"/>
  <c r="P19" i="20" s="1"/>
  <c r="Z151" i="19"/>
  <c r="O19" i="20" s="1"/>
  <c r="X151" i="19"/>
  <c r="M19" i="20" s="1"/>
  <c r="W151" i="19"/>
  <c r="L19" i="20" s="1"/>
  <c r="V151" i="19"/>
  <c r="K19" i="20" s="1"/>
  <c r="T151" i="19"/>
  <c r="I19" i="20" s="1"/>
  <c r="S151" i="19"/>
  <c r="H19" i="20" s="1"/>
  <c r="R151" i="19"/>
  <c r="O151" i="19"/>
  <c r="N151" i="19"/>
  <c r="E19" i="20" s="1"/>
  <c r="M151" i="19"/>
  <c r="D19" i="20" s="1"/>
  <c r="K151" i="19"/>
  <c r="J151" i="19"/>
  <c r="B19" i="20" s="1"/>
  <c r="AG150" i="19"/>
  <c r="AC150" i="19"/>
  <c r="Y150" i="19"/>
  <c r="U150" i="19"/>
  <c r="AG149" i="19"/>
  <c r="AH149" i="19" s="1"/>
  <c r="AC149" i="19"/>
  <c r="Y149" i="19"/>
  <c r="U149" i="19"/>
  <c r="AG148" i="19"/>
  <c r="AC148" i="19"/>
  <c r="AC151" i="19" s="1"/>
  <c r="R19" i="20" s="1"/>
  <c r="Y148" i="19"/>
  <c r="U148" i="19"/>
  <c r="AH147" i="19"/>
  <c r="AG147" i="19"/>
  <c r="AC147" i="19"/>
  <c r="Y147" i="19"/>
  <c r="U147" i="19"/>
  <c r="AG146" i="19"/>
  <c r="AC146" i="19"/>
  <c r="Y146" i="19"/>
  <c r="U146" i="19"/>
  <c r="AG145" i="19"/>
  <c r="AC145" i="19"/>
  <c r="AH145" i="19" s="1"/>
  <c r="AI145" i="19" s="1"/>
  <c r="Y145" i="19"/>
  <c r="U145" i="19"/>
  <c r="AG144" i="19"/>
  <c r="AC144" i="19"/>
  <c r="Y144" i="19"/>
  <c r="AH144" i="19" s="1"/>
  <c r="AI144" i="19" s="1"/>
  <c r="U144" i="19"/>
  <c r="AG143" i="19"/>
  <c r="AC143" i="19"/>
  <c r="Y143" i="19"/>
  <c r="U143" i="19"/>
  <c r="AH143" i="19" s="1"/>
  <c r="AG142" i="19"/>
  <c r="AC142" i="19"/>
  <c r="Y142" i="19"/>
  <c r="U142" i="19"/>
  <c r="AH142" i="19" s="1"/>
  <c r="AG141" i="19"/>
  <c r="AC141" i="19"/>
  <c r="Y141" i="19"/>
  <c r="U141" i="19"/>
  <c r="U151" i="19" s="1"/>
  <c r="J19" i="20" s="1"/>
  <c r="AF139" i="19"/>
  <c r="U18" i="20" s="1"/>
  <c r="AE139" i="19"/>
  <c r="T18" i="20" s="1"/>
  <c r="AD139" i="19"/>
  <c r="S18" i="20" s="1"/>
  <c r="AB139" i="19"/>
  <c r="Q18" i="20" s="1"/>
  <c r="AA139" i="19"/>
  <c r="P18" i="20" s="1"/>
  <c r="Z139" i="19"/>
  <c r="X139" i="19"/>
  <c r="M18" i="20" s="1"/>
  <c r="W139" i="19"/>
  <c r="L18" i="20" s="1"/>
  <c r="V139" i="19"/>
  <c r="K18" i="20" s="1"/>
  <c r="U139" i="19"/>
  <c r="J18" i="20" s="1"/>
  <c r="T139" i="19"/>
  <c r="I18" i="20" s="1"/>
  <c r="S139" i="19"/>
  <c r="H18" i="20" s="1"/>
  <c r="R139" i="19"/>
  <c r="O139" i="19"/>
  <c r="N139" i="19"/>
  <c r="E18" i="20" s="1"/>
  <c r="M139" i="19"/>
  <c r="D18" i="20" s="1"/>
  <c r="AH138" i="19"/>
  <c r="AG138" i="19"/>
  <c r="AC138" i="19"/>
  <c r="Y138" i="19"/>
  <c r="U138" i="19"/>
  <c r="AG137" i="19"/>
  <c r="AH137" i="19" s="1"/>
  <c r="AC137" i="19"/>
  <c r="Y137" i="19"/>
  <c r="U137" i="19"/>
  <c r="AG136" i="19"/>
  <c r="AC136" i="19"/>
  <c r="Y136" i="19"/>
  <c r="AH136" i="19" s="1"/>
  <c r="AI136" i="19" s="1"/>
  <c r="U136" i="19"/>
  <c r="AH135" i="19"/>
  <c r="AG135" i="19"/>
  <c r="AC135" i="19"/>
  <c r="Y135" i="19"/>
  <c r="U135" i="19"/>
  <c r="AG134" i="19"/>
  <c r="AC134" i="19"/>
  <c r="Y134" i="19"/>
  <c r="U134" i="19"/>
  <c r="AG133" i="19"/>
  <c r="AC133" i="19"/>
  <c r="Y133" i="19"/>
  <c r="U133" i="19"/>
  <c r="AH133" i="19" s="1"/>
  <c r="AI133" i="19" s="1"/>
  <c r="AG132" i="19"/>
  <c r="AC132" i="19"/>
  <c r="Y132" i="19"/>
  <c r="U132" i="19"/>
  <c r="AG131" i="19"/>
  <c r="AC131" i="19"/>
  <c r="AC139" i="19" s="1"/>
  <c r="R18" i="20" s="1"/>
  <c r="Y131" i="19"/>
  <c r="U131" i="19"/>
  <c r="AG130" i="19"/>
  <c r="AC130" i="19"/>
  <c r="Y130" i="19"/>
  <c r="Y139" i="19" s="1"/>
  <c r="N18" i="20" s="1"/>
  <c r="U130" i="19"/>
  <c r="AG129" i="19"/>
  <c r="AC129" i="19"/>
  <c r="Y129" i="19"/>
  <c r="U129" i="19"/>
  <c r="AH129" i="19" s="1"/>
  <c r="AF127" i="19"/>
  <c r="U17" i="20" s="1"/>
  <c r="AE127" i="19"/>
  <c r="AD127" i="19"/>
  <c r="AC127" i="19"/>
  <c r="R17" i="20" s="1"/>
  <c r="AB127" i="19"/>
  <c r="Q17" i="20" s="1"/>
  <c r="AA127" i="19"/>
  <c r="P17" i="20" s="1"/>
  <c r="Z127" i="19"/>
  <c r="O17" i="20" s="1"/>
  <c r="X127" i="19"/>
  <c r="M17" i="20" s="1"/>
  <c r="W127" i="19"/>
  <c r="V127" i="19"/>
  <c r="T127" i="19"/>
  <c r="I17" i="20" s="1"/>
  <c r="S127" i="19"/>
  <c r="H17" i="20" s="1"/>
  <c r="R127" i="19"/>
  <c r="G17" i="20" s="1"/>
  <c r="O127" i="19"/>
  <c r="F17" i="20" s="1"/>
  <c r="N127" i="19"/>
  <c r="E17" i="20" s="1"/>
  <c r="M127" i="19"/>
  <c r="K127" i="19"/>
  <c r="J127" i="19"/>
  <c r="B17" i="20" s="1"/>
  <c r="AG126" i="19"/>
  <c r="AC126" i="19"/>
  <c r="Y126" i="19"/>
  <c r="U126" i="19"/>
  <c r="AG125" i="19"/>
  <c r="AC125" i="19"/>
  <c r="Y125" i="19"/>
  <c r="AH125" i="19" s="1"/>
  <c r="AI125" i="19" s="1"/>
  <c r="U125" i="19"/>
  <c r="AH124" i="19"/>
  <c r="AG124" i="19"/>
  <c r="AC124" i="19"/>
  <c r="Y124" i="19"/>
  <c r="U124" i="19"/>
  <c r="AG123" i="19"/>
  <c r="AC123" i="19"/>
  <c r="Y123" i="19"/>
  <c r="U123" i="19"/>
  <c r="AG122" i="19"/>
  <c r="AC122" i="19"/>
  <c r="Y122" i="19"/>
  <c r="U122" i="19"/>
  <c r="AG121" i="19"/>
  <c r="AC121" i="19"/>
  <c r="Y121" i="19"/>
  <c r="U121" i="19"/>
  <c r="AH121" i="19" s="1"/>
  <c r="AG120" i="19"/>
  <c r="AC120" i="19"/>
  <c r="Y120" i="19"/>
  <c r="AH120" i="19" s="1"/>
  <c r="AI120" i="19" s="1"/>
  <c r="U120" i="19"/>
  <c r="AG119" i="19"/>
  <c r="AC119" i="19"/>
  <c r="Y119" i="19"/>
  <c r="U119" i="19"/>
  <c r="AH119" i="19" s="1"/>
  <c r="AI118" i="19"/>
  <c r="AH118" i="19"/>
  <c r="AG118" i="19"/>
  <c r="AC118" i="19"/>
  <c r="Y118" i="19"/>
  <c r="U118" i="19"/>
  <c r="AG117" i="19"/>
  <c r="AG127" i="19" s="1"/>
  <c r="V17" i="20" s="1"/>
  <c r="AC117" i="19"/>
  <c r="Y117" i="19"/>
  <c r="U117" i="19"/>
  <c r="AF115" i="19"/>
  <c r="U16" i="20" s="1"/>
  <c r="AE115" i="19"/>
  <c r="T16" i="20" s="1"/>
  <c r="AD115" i="19"/>
  <c r="S16" i="20" s="1"/>
  <c r="AB115" i="19"/>
  <c r="Q16" i="20" s="1"/>
  <c r="AA115" i="19"/>
  <c r="P16" i="20" s="1"/>
  <c r="Z115" i="19"/>
  <c r="O16" i="20" s="1"/>
  <c r="X115" i="19"/>
  <c r="M16" i="20" s="1"/>
  <c r="W115" i="19"/>
  <c r="L16" i="20" s="1"/>
  <c r="V115" i="19"/>
  <c r="T115" i="19"/>
  <c r="I16" i="20" s="1"/>
  <c r="S115" i="19"/>
  <c r="H16" i="20" s="1"/>
  <c r="R115" i="19"/>
  <c r="G16" i="20" s="1"/>
  <c r="O115" i="19"/>
  <c r="N115" i="19"/>
  <c r="E16" i="20" s="1"/>
  <c r="M115" i="19"/>
  <c r="D16" i="20" s="1"/>
  <c r="K115" i="19"/>
  <c r="C16" i="20" s="1"/>
  <c r="J115" i="19"/>
  <c r="B16" i="20" s="1"/>
  <c r="AG114" i="19"/>
  <c r="AH114" i="19" s="1"/>
  <c r="AC114" i="19"/>
  <c r="Y114" i="19"/>
  <c r="U114" i="19"/>
  <c r="AG113" i="19"/>
  <c r="AC113" i="19"/>
  <c r="Y113" i="19"/>
  <c r="U113" i="19"/>
  <c r="AG112" i="19"/>
  <c r="AC112" i="19"/>
  <c r="Y112" i="19"/>
  <c r="U112" i="19"/>
  <c r="AH112" i="19" s="1"/>
  <c r="AI112" i="19" s="1"/>
  <c r="AH111" i="19"/>
  <c r="AI111" i="19" s="1"/>
  <c r="AG111" i="19"/>
  <c r="AC111" i="19"/>
  <c r="Y111" i="19"/>
  <c r="U111" i="19"/>
  <c r="AI110" i="19"/>
  <c r="AG110" i="19"/>
  <c r="AC110" i="19"/>
  <c r="Y110" i="19"/>
  <c r="U110" i="19"/>
  <c r="AH110" i="19" s="1"/>
  <c r="AG109" i="19"/>
  <c r="AC109" i="19"/>
  <c r="AH109" i="19" s="1"/>
  <c r="Y109" i="19"/>
  <c r="U109" i="19"/>
  <c r="AH108" i="19"/>
  <c r="AG108" i="19"/>
  <c r="AC108" i="19"/>
  <c r="Y108" i="19"/>
  <c r="U108" i="19"/>
  <c r="AG107" i="19"/>
  <c r="AC107" i="19"/>
  <c r="Y107" i="19"/>
  <c r="U107" i="19"/>
  <c r="AG106" i="19"/>
  <c r="AC106" i="19"/>
  <c r="Y106" i="19"/>
  <c r="U106" i="19"/>
  <c r="AH106" i="19" s="1"/>
  <c r="AH105" i="19"/>
  <c r="AG105" i="19"/>
  <c r="AC105" i="19"/>
  <c r="Y105" i="19"/>
  <c r="U105" i="19"/>
  <c r="AF103" i="19"/>
  <c r="U15" i="20" s="1"/>
  <c r="AE103" i="19"/>
  <c r="AD103" i="19"/>
  <c r="AB103" i="19"/>
  <c r="Q15" i="20" s="1"/>
  <c r="AA103" i="19"/>
  <c r="P15" i="20" s="1"/>
  <c r="Z103" i="19"/>
  <c r="O15" i="20" s="1"/>
  <c r="X103" i="19"/>
  <c r="M15" i="20" s="1"/>
  <c r="W103" i="19"/>
  <c r="V103" i="19"/>
  <c r="K15" i="20" s="1"/>
  <c r="T103" i="19"/>
  <c r="I15" i="20" s="1"/>
  <c r="S103" i="19"/>
  <c r="H15" i="20" s="1"/>
  <c r="R103" i="19"/>
  <c r="G15" i="20" s="1"/>
  <c r="O103" i="19"/>
  <c r="F15" i="20" s="1"/>
  <c r="N103" i="19"/>
  <c r="E15" i="20" s="1"/>
  <c r="M103" i="19"/>
  <c r="K103" i="19"/>
  <c r="J103" i="19"/>
  <c r="B15" i="20" s="1"/>
  <c r="AG102" i="19"/>
  <c r="AH102" i="19" s="1"/>
  <c r="AC102" i="19"/>
  <c r="Y102" i="19"/>
  <c r="U102" i="19"/>
  <c r="AG101" i="19"/>
  <c r="AC101" i="19"/>
  <c r="Y101" i="19"/>
  <c r="U101" i="19"/>
  <c r="AH100" i="19"/>
  <c r="AG100" i="19"/>
  <c r="AC100" i="19"/>
  <c r="Y100" i="19"/>
  <c r="U100" i="19"/>
  <c r="AH99" i="19"/>
  <c r="AG99" i="19"/>
  <c r="AC99" i="19"/>
  <c r="Y99" i="19"/>
  <c r="U99" i="19"/>
  <c r="AG98" i="19"/>
  <c r="AC98" i="19"/>
  <c r="Y98" i="19"/>
  <c r="U98" i="19"/>
  <c r="AH98" i="19" s="1"/>
  <c r="AG97" i="19"/>
  <c r="AC97" i="19"/>
  <c r="Y97" i="19"/>
  <c r="U97" i="19"/>
  <c r="AG96" i="19"/>
  <c r="AC96" i="19"/>
  <c r="Y96" i="19"/>
  <c r="Y103" i="19" s="1"/>
  <c r="N15" i="20" s="1"/>
  <c r="U96" i="19"/>
  <c r="AH96" i="19" s="1"/>
  <c r="AI96" i="19" s="1"/>
  <c r="AH95" i="19"/>
  <c r="AG95" i="19"/>
  <c r="AC95" i="19"/>
  <c r="Y95" i="19"/>
  <c r="U95" i="19"/>
  <c r="AH94" i="19"/>
  <c r="AI94" i="19" s="1"/>
  <c r="AG94" i="19"/>
  <c r="AC94" i="19"/>
  <c r="Y94" i="19"/>
  <c r="U94" i="19"/>
  <c r="AG93" i="19"/>
  <c r="AG103" i="19" s="1"/>
  <c r="V15" i="20" s="1"/>
  <c r="AC93" i="19"/>
  <c r="AC103" i="19" s="1"/>
  <c r="R15" i="20" s="1"/>
  <c r="Y93" i="19"/>
  <c r="U93" i="19"/>
  <c r="AF91" i="19"/>
  <c r="U14" i="20" s="1"/>
  <c r="AE91" i="19"/>
  <c r="AD91" i="19"/>
  <c r="S14" i="20" s="1"/>
  <c r="AB91" i="19"/>
  <c r="Q14" i="20" s="1"/>
  <c r="AA91" i="19"/>
  <c r="P14" i="20" s="1"/>
  <c r="Z91" i="19"/>
  <c r="O14" i="20" s="1"/>
  <c r="X91" i="19"/>
  <c r="M14" i="20" s="1"/>
  <c r="W91" i="19"/>
  <c r="L14" i="20" s="1"/>
  <c r="V91" i="19"/>
  <c r="T91" i="19"/>
  <c r="I14" i="20" s="1"/>
  <c r="S91" i="19"/>
  <c r="H14" i="20" s="1"/>
  <c r="R91" i="19"/>
  <c r="G14" i="20" s="1"/>
  <c r="O91" i="19"/>
  <c r="N91" i="19"/>
  <c r="E14" i="20" s="1"/>
  <c r="M91" i="19"/>
  <c r="D14" i="20" s="1"/>
  <c r="K91" i="19"/>
  <c r="C14" i="20" s="1"/>
  <c r="J91" i="19"/>
  <c r="B14" i="20" s="1"/>
  <c r="AH90" i="19"/>
  <c r="AG90" i="19"/>
  <c r="AC90" i="19"/>
  <c r="Y90" i="19"/>
  <c r="U90" i="19"/>
  <c r="AG89" i="19"/>
  <c r="AC89" i="19"/>
  <c r="Y89" i="19"/>
  <c r="U89" i="19"/>
  <c r="AG88" i="19"/>
  <c r="AC88" i="19"/>
  <c r="Y88" i="19"/>
  <c r="U88" i="19"/>
  <c r="AH88" i="19" s="1"/>
  <c r="AG87" i="19"/>
  <c r="AC87" i="19"/>
  <c r="Y87" i="19"/>
  <c r="AH87" i="19" s="1"/>
  <c r="AI87" i="19" s="1"/>
  <c r="U87" i="19"/>
  <c r="AG86" i="19"/>
  <c r="AC86" i="19"/>
  <c r="Y86" i="19"/>
  <c r="U86" i="19"/>
  <c r="AH86" i="19" s="1"/>
  <c r="AG85" i="19"/>
  <c r="AC85" i="19"/>
  <c r="Y85" i="19"/>
  <c r="U85" i="19"/>
  <c r="AH85" i="19" s="1"/>
  <c r="AG84" i="19"/>
  <c r="AH84" i="19" s="1"/>
  <c r="AC84" i="19"/>
  <c r="Y84" i="19"/>
  <c r="U84" i="19"/>
  <c r="AG83" i="19"/>
  <c r="AC83" i="19"/>
  <c r="Y83" i="19"/>
  <c r="U83" i="19"/>
  <c r="AG82" i="19"/>
  <c r="AC82" i="19"/>
  <c r="Y82" i="19"/>
  <c r="U82" i="19"/>
  <c r="AH81" i="19"/>
  <c r="AG81" i="19"/>
  <c r="AC81" i="19"/>
  <c r="Y81" i="19"/>
  <c r="U81" i="19"/>
  <c r="AG79" i="19"/>
  <c r="V13" i="20" s="1"/>
  <c r="AF79" i="19"/>
  <c r="U13" i="20" s="1"/>
  <c r="AE79" i="19"/>
  <c r="AD79" i="19"/>
  <c r="S13" i="20" s="1"/>
  <c r="AB79" i="19"/>
  <c r="Q13" i="20" s="1"/>
  <c r="AA79" i="19"/>
  <c r="P13" i="20" s="1"/>
  <c r="Z79" i="19"/>
  <c r="O13" i="20" s="1"/>
  <c r="X79" i="19"/>
  <c r="M13" i="20" s="1"/>
  <c r="W79" i="19"/>
  <c r="V79" i="19"/>
  <c r="K13" i="20" s="1"/>
  <c r="T79" i="19"/>
  <c r="I13" i="20" s="1"/>
  <c r="S79" i="19"/>
  <c r="H13" i="20" s="1"/>
  <c r="R79" i="19"/>
  <c r="G13" i="20" s="1"/>
  <c r="O79" i="19"/>
  <c r="F13" i="20" s="1"/>
  <c r="N79" i="19"/>
  <c r="E13" i="20" s="1"/>
  <c r="M79" i="19"/>
  <c r="K79" i="19"/>
  <c r="C13" i="20" s="1"/>
  <c r="J79" i="19"/>
  <c r="B13" i="20" s="1"/>
  <c r="AG78" i="19"/>
  <c r="AC78" i="19"/>
  <c r="Y78" i="19"/>
  <c r="U78" i="19"/>
  <c r="AH78" i="19" s="1"/>
  <c r="AG77" i="19"/>
  <c r="AC77" i="19"/>
  <c r="Y77" i="19"/>
  <c r="U77" i="19"/>
  <c r="AG76" i="19"/>
  <c r="AC76" i="19"/>
  <c r="Y76" i="19"/>
  <c r="U76" i="19"/>
  <c r="AH76" i="19" s="1"/>
  <c r="AI76" i="19" s="1"/>
  <c r="AH75" i="19"/>
  <c r="AG75" i="19"/>
  <c r="AC75" i="19"/>
  <c r="Y75" i="19"/>
  <c r="U75" i="19"/>
  <c r="AH74" i="19"/>
  <c r="AI74" i="19" s="1"/>
  <c r="AG74" i="19"/>
  <c r="AC74" i="19"/>
  <c r="Y74" i="19"/>
  <c r="U74" i="19"/>
  <c r="AG73" i="19"/>
  <c r="AC73" i="19"/>
  <c r="Y73" i="19"/>
  <c r="U73" i="19"/>
  <c r="AH72" i="19"/>
  <c r="AI72" i="19" s="1"/>
  <c r="AG72" i="19"/>
  <c r="AC72" i="19"/>
  <c r="Y72" i="19"/>
  <c r="U72" i="19"/>
  <c r="AG71" i="19"/>
  <c r="AC71" i="19"/>
  <c r="Y71" i="19"/>
  <c r="U71" i="19"/>
  <c r="AH71" i="19" s="1"/>
  <c r="AG70" i="19"/>
  <c r="AC70" i="19"/>
  <c r="Y70" i="19"/>
  <c r="U70" i="19"/>
  <c r="AG69" i="19"/>
  <c r="AC69" i="19"/>
  <c r="AC79" i="19" s="1"/>
  <c r="R13" i="20" s="1"/>
  <c r="Y69" i="19"/>
  <c r="AH69" i="19" s="1"/>
  <c r="U69" i="19"/>
  <c r="AF67" i="19"/>
  <c r="U12" i="20" s="1"/>
  <c r="AE67" i="19"/>
  <c r="T12" i="20" s="1"/>
  <c r="AD67" i="19"/>
  <c r="S12" i="20" s="1"/>
  <c r="AB67" i="19"/>
  <c r="Q12" i="20" s="1"/>
  <c r="AA67" i="19"/>
  <c r="P12" i="20" s="1"/>
  <c r="Z67" i="19"/>
  <c r="O12" i="20" s="1"/>
  <c r="X67" i="19"/>
  <c r="M12" i="20" s="1"/>
  <c r="W67" i="19"/>
  <c r="L12" i="20" s="1"/>
  <c r="V67" i="19"/>
  <c r="T67" i="19"/>
  <c r="I12" i="20" s="1"/>
  <c r="S67" i="19"/>
  <c r="H12" i="20" s="1"/>
  <c r="R67" i="19"/>
  <c r="G12" i="20" s="1"/>
  <c r="O67" i="19"/>
  <c r="N67" i="19"/>
  <c r="E12" i="20" s="1"/>
  <c r="M67" i="19"/>
  <c r="D12" i="20" s="1"/>
  <c r="K67" i="19"/>
  <c r="C12" i="20" s="1"/>
  <c r="J67" i="19"/>
  <c r="B12" i="20" s="1"/>
  <c r="AG66" i="19"/>
  <c r="AC66" i="19"/>
  <c r="Y66" i="19"/>
  <c r="U66" i="19"/>
  <c r="AH66" i="19" s="1"/>
  <c r="AG65" i="19"/>
  <c r="AC65" i="19"/>
  <c r="Y65" i="19"/>
  <c r="U65" i="19"/>
  <c r="AH65" i="19" s="1"/>
  <c r="AG64" i="19"/>
  <c r="AH64" i="19" s="1"/>
  <c r="AC64" i="19"/>
  <c r="Y64" i="19"/>
  <c r="U64" i="19"/>
  <c r="AG63" i="19"/>
  <c r="AC63" i="19"/>
  <c r="Y63" i="19"/>
  <c r="U63" i="19"/>
  <c r="AG62" i="19"/>
  <c r="AC62" i="19"/>
  <c r="AH62" i="19" s="1"/>
  <c r="Y62" i="19"/>
  <c r="U62" i="19"/>
  <c r="AH61" i="19"/>
  <c r="AG61" i="19"/>
  <c r="AC61" i="19"/>
  <c r="Y61" i="19"/>
  <c r="U61" i="19"/>
  <c r="AG60" i="19"/>
  <c r="AC60" i="19"/>
  <c r="Y60" i="19"/>
  <c r="U60" i="19"/>
  <c r="AG59" i="19"/>
  <c r="AC59" i="19"/>
  <c r="Y59" i="19"/>
  <c r="AH59" i="19" s="1"/>
  <c r="AI59" i="19" s="1"/>
  <c r="U59" i="19"/>
  <c r="AG58" i="19"/>
  <c r="AC58" i="19"/>
  <c r="Y58" i="19"/>
  <c r="U58" i="19"/>
  <c r="AH57" i="19"/>
  <c r="AG57" i="19"/>
  <c r="AC57" i="19"/>
  <c r="Y57" i="19"/>
  <c r="U57" i="19"/>
  <c r="AF55" i="19"/>
  <c r="U11" i="20" s="1"/>
  <c r="AE55" i="19"/>
  <c r="AD55" i="19"/>
  <c r="AB55" i="19"/>
  <c r="Q11" i="20" s="1"/>
  <c r="AA55" i="19"/>
  <c r="P11" i="20" s="1"/>
  <c r="Z55" i="19"/>
  <c r="O11" i="20" s="1"/>
  <c r="X55" i="19"/>
  <c r="M11" i="20" s="1"/>
  <c r="W55" i="19"/>
  <c r="V55" i="19"/>
  <c r="K11" i="20" s="1"/>
  <c r="T55" i="19"/>
  <c r="I11" i="20" s="1"/>
  <c r="S55" i="19"/>
  <c r="H11" i="20" s="1"/>
  <c r="R55" i="19"/>
  <c r="G11" i="20" s="1"/>
  <c r="O55" i="19"/>
  <c r="F11" i="20" s="1"/>
  <c r="N55" i="19"/>
  <c r="E11" i="20" s="1"/>
  <c r="M55" i="19"/>
  <c r="K55" i="19"/>
  <c r="J55" i="19"/>
  <c r="B11" i="20" s="1"/>
  <c r="AH54" i="19"/>
  <c r="AI54" i="19" s="1"/>
  <c r="AG54" i="19"/>
  <c r="AC54" i="19"/>
  <c r="Y54" i="19"/>
  <c r="U54" i="19"/>
  <c r="AI53" i="19"/>
  <c r="AG53" i="19"/>
  <c r="AC53" i="19"/>
  <c r="Y53" i="19"/>
  <c r="U53" i="19"/>
  <c r="AH53" i="19" s="1"/>
  <c r="AG52" i="19"/>
  <c r="AC52" i="19"/>
  <c r="Y52" i="19"/>
  <c r="AH52" i="19" s="1"/>
  <c r="U52" i="19"/>
  <c r="AG51" i="19"/>
  <c r="AC51" i="19"/>
  <c r="Y51" i="19"/>
  <c r="U51" i="19"/>
  <c r="AG50" i="19"/>
  <c r="AC50" i="19"/>
  <c r="Y50" i="19"/>
  <c r="U50" i="19"/>
  <c r="AH49" i="19"/>
  <c r="AI49" i="19" s="1"/>
  <c r="AG49" i="19"/>
  <c r="AC49" i="19"/>
  <c r="Y49" i="19"/>
  <c r="U49" i="19"/>
  <c r="AG48" i="19"/>
  <c r="AC48" i="19"/>
  <c r="Y48" i="19"/>
  <c r="U48" i="19"/>
  <c r="AG47" i="19"/>
  <c r="AC47" i="19"/>
  <c r="AC55" i="19" s="1"/>
  <c r="R11" i="20" s="1"/>
  <c r="Y47" i="19"/>
  <c r="U47" i="19"/>
  <c r="AH47" i="19" s="1"/>
  <c r="AG46" i="19"/>
  <c r="AC46" i="19"/>
  <c r="Y46" i="19"/>
  <c r="AH46" i="19" s="1"/>
  <c r="U46" i="19"/>
  <c r="AG45" i="19"/>
  <c r="AC45" i="19"/>
  <c r="Y45" i="19"/>
  <c r="U45" i="19"/>
  <c r="AF43" i="19"/>
  <c r="U10" i="20" s="1"/>
  <c r="AE43" i="19"/>
  <c r="T10" i="20" s="1"/>
  <c r="AD43" i="19"/>
  <c r="S10" i="20" s="1"/>
  <c r="AB43" i="19"/>
  <c r="Q10" i="20" s="1"/>
  <c r="AA43" i="19"/>
  <c r="P10" i="20" s="1"/>
  <c r="Z43" i="19"/>
  <c r="O10" i="20" s="1"/>
  <c r="X43" i="19"/>
  <c r="M10" i="20" s="1"/>
  <c r="W43" i="19"/>
  <c r="V43" i="19"/>
  <c r="T43" i="19"/>
  <c r="I10" i="20" s="1"/>
  <c r="S43" i="19"/>
  <c r="H10" i="20" s="1"/>
  <c r="R43" i="19"/>
  <c r="G10" i="20" s="1"/>
  <c r="O43" i="19"/>
  <c r="N43" i="19"/>
  <c r="E10" i="20" s="1"/>
  <c r="M43" i="19"/>
  <c r="D10" i="20" s="1"/>
  <c r="K43" i="19"/>
  <c r="C10" i="20" s="1"/>
  <c r="J43" i="19"/>
  <c r="B10" i="20" s="1"/>
  <c r="AG42" i="19"/>
  <c r="AC42" i="19"/>
  <c r="Y42" i="19"/>
  <c r="AH42" i="19" s="1"/>
  <c r="U42" i="19"/>
  <c r="AH41" i="19"/>
  <c r="AI41" i="19" s="1"/>
  <c r="AG41" i="19"/>
  <c r="AC41" i="19"/>
  <c r="Y41" i="19"/>
  <c r="U41" i="19"/>
  <c r="AG40" i="19"/>
  <c r="AC40" i="19"/>
  <c r="Y40" i="19"/>
  <c r="U40" i="19"/>
  <c r="AG39" i="19"/>
  <c r="AC39" i="19"/>
  <c r="AH39" i="19" s="1"/>
  <c r="Y39" i="19"/>
  <c r="U39" i="19"/>
  <c r="AG38" i="19"/>
  <c r="AC38" i="19"/>
  <c r="Y38" i="19"/>
  <c r="U38" i="19"/>
  <c r="AH37" i="19"/>
  <c r="AG37" i="19"/>
  <c r="AC37" i="19"/>
  <c r="Y37" i="19"/>
  <c r="U37" i="19"/>
  <c r="AH36" i="19"/>
  <c r="AG36" i="19"/>
  <c r="AC36" i="19"/>
  <c r="Y36" i="19"/>
  <c r="U36" i="19"/>
  <c r="AG35" i="19"/>
  <c r="AC35" i="19"/>
  <c r="Y35" i="19"/>
  <c r="U35" i="19"/>
  <c r="AG34" i="19"/>
  <c r="AC34" i="19"/>
  <c r="Y34" i="19"/>
  <c r="AH34" i="19" s="1"/>
  <c r="U34" i="19"/>
  <c r="AG33" i="19"/>
  <c r="AG43" i="19" s="1"/>
  <c r="V10" i="20" s="1"/>
  <c r="AC33" i="19"/>
  <c r="Y33" i="19"/>
  <c r="U33" i="19"/>
  <c r="AF31" i="19"/>
  <c r="U9" i="20" s="1"/>
  <c r="AE31" i="19"/>
  <c r="AD31" i="19"/>
  <c r="S9" i="20" s="1"/>
  <c r="AB31" i="19"/>
  <c r="Q9" i="20" s="1"/>
  <c r="AA31" i="19"/>
  <c r="P9" i="20" s="1"/>
  <c r="Z31" i="19"/>
  <c r="O9" i="20" s="1"/>
  <c r="X31" i="19"/>
  <c r="M9" i="20" s="1"/>
  <c r="W31" i="19"/>
  <c r="V31" i="19"/>
  <c r="K9" i="20" s="1"/>
  <c r="T31" i="19"/>
  <c r="I9" i="20" s="1"/>
  <c r="S31" i="19"/>
  <c r="H9" i="20" s="1"/>
  <c r="R31" i="19"/>
  <c r="G9" i="20" s="1"/>
  <c r="O31" i="19"/>
  <c r="F9" i="20" s="1"/>
  <c r="N31" i="19"/>
  <c r="E9" i="20" s="1"/>
  <c r="M31" i="19"/>
  <c r="K31" i="19"/>
  <c r="C9" i="20" s="1"/>
  <c r="J31" i="19"/>
  <c r="B9" i="20" s="1"/>
  <c r="AG30" i="19"/>
  <c r="AC30" i="19"/>
  <c r="Y30" i="19"/>
  <c r="U30" i="19"/>
  <c r="AG29" i="19"/>
  <c r="AC29" i="19"/>
  <c r="Y29" i="19"/>
  <c r="AH29" i="19" s="1"/>
  <c r="U29" i="19"/>
  <c r="AG28" i="19"/>
  <c r="AC28" i="19"/>
  <c r="Y28" i="19"/>
  <c r="U28" i="19"/>
  <c r="AH28" i="19" s="1"/>
  <c r="AG27" i="19"/>
  <c r="AH27" i="19" s="1"/>
  <c r="AC27" i="19"/>
  <c r="Y27" i="19"/>
  <c r="U27" i="19"/>
  <c r="AG26" i="19"/>
  <c r="AC26" i="19"/>
  <c r="Y26" i="19"/>
  <c r="AH26" i="19" s="1"/>
  <c r="U26" i="19"/>
  <c r="AG25" i="19"/>
  <c r="AC25" i="19"/>
  <c r="Y25" i="19"/>
  <c r="U25" i="19"/>
  <c r="AG24" i="19"/>
  <c r="AC24" i="19"/>
  <c r="Y24" i="19"/>
  <c r="AH24" i="19" s="1"/>
  <c r="AI24" i="19" s="1"/>
  <c r="U24" i="19"/>
  <c r="AG23" i="19"/>
  <c r="AC23" i="19"/>
  <c r="Y23" i="19"/>
  <c r="U23" i="19"/>
  <c r="AH23" i="19" s="1"/>
  <c r="AH22" i="19"/>
  <c r="AG22" i="19"/>
  <c r="AC22" i="19"/>
  <c r="Y22" i="19"/>
  <c r="U22" i="19"/>
  <c r="U31" i="19" s="1"/>
  <c r="J9" i="20" s="1"/>
  <c r="AG21" i="19"/>
  <c r="AH21" i="19" s="1"/>
  <c r="AC21" i="19"/>
  <c r="AC31" i="19" s="1"/>
  <c r="R9" i="20" s="1"/>
  <c r="Y21" i="19"/>
  <c r="U21" i="19"/>
  <c r="AF19" i="19"/>
  <c r="AE19" i="19"/>
  <c r="T8" i="20" s="1"/>
  <c r="AD19" i="19"/>
  <c r="AB19" i="19"/>
  <c r="Q8" i="20" s="1"/>
  <c r="AA19" i="19"/>
  <c r="P8" i="20" s="1"/>
  <c r="Z19" i="19"/>
  <c r="X19" i="19"/>
  <c r="W19" i="19"/>
  <c r="V19" i="19"/>
  <c r="T19" i="19"/>
  <c r="S19" i="19"/>
  <c r="H8" i="20" s="1"/>
  <c r="R19" i="19"/>
  <c r="O19" i="19"/>
  <c r="N19" i="19"/>
  <c r="M19" i="19"/>
  <c r="K19" i="19"/>
  <c r="J19" i="19"/>
  <c r="AG18" i="19"/>
  <c r="AC18" i="19"/>
  <c r="Y18" i="19"/>
  <c r="U18" i="19"/>
  <c r="AG17" i="19"/>
  <c r="AC17" i="19"/>
  <c r="Y17" i="19"/>
  <c r="AH17" i="19" s="1"/>
  <c r="U17" i="19"/>
  <c r="AH16" i="19"/>
  <c r="AG16" i="19"/>
  <c r="AC16" i="19"/>
  <c r="Y16" i="19"/>
  <c r="U16" i="19"/>
  <c r="AG15" i="19"/>
  <c r="AC15" i="19"/>
  <c r="Y15" i="19"/>
  <c r="U15" i="19"/>
  <c r="AH14" i="19"/>
  <c r="AG14" i="19"/>
  <c r="AC14" i="19"/>
  <c r="Y14" i="19"/>
  <c r="U14" i="19"/>
  <c r="AG13" i="19"/>
  <c r="AC13" i="19"/>
  <c r="Y13" i="19"/>
  <c r="U13" i="19"/>
  <c r="AG12" i="19"/>
  <c r="AC12" i="19"/>
  <c r="Y12" i="19"/>
  <c r="U12" i="19"/>
  <c r="AG11" i="19"/>
  <c r="AC11" i="19"/>
  <c r="Y11" i="19"/>
  <c r="AH11" i="19" s="1"/>
  <c r="AI11" i="19" s="1"/>
  <c r="U11" i="19"/>
  <c r="AG10" i="19"/>
  <c r="AC10" i="19"/>
  <c r="Y10" i="19"/>
  <c r="U10" i="19"/>
  <c r="AH10" i="19" s="1"/>
  <c r="AG9" i="19"/>
  <c r="AC9" i="19"/>
  <c r="Y9" i="19"/>
  <c r="Y19" i="19" s="1"/>
  <c r="U9" i="19"/>
  <c r="A3" i="19"/>
  <c r="A3" i="20" s="1"/>
  <c r="T22" i="16"/>
  <c r="S22" i="16"/>
  <c r="M22" i="16"/>
  <c r="L22" i="16"/>
  <c r="K22" i="16"/>
  <c r="E22" i="16"/>
  <c r="D22" i="16"/>
  <c r="C22" i="16"/>
  <c r="T21" i="16"/>
  <c r="S21" i="16"/>
  <c r="D21" i="16"/>
  <c r="C21" i="16"/>
  <c r="U20" i="16"/>
  <c r="M20" i="16"/>
  <c r="K20" i="16"/>
  <c r="F20" i="16"/>
  <c r="E20" i="16"/>
  <c r="U19" i="16"/>
  <c r="T19" i="16"/>
  <c r="S19" i="16"/>
  <c r="M19" i="16"/>
  <c r="L19" i="16"/>
  <c r="K19" i="16"/>
  <c r="F19" i="16"/>
  <c r="E19" i="16"/>
  <c r="D19" i="16"/>
  <c r="C19" i="16"/>
  <c r="T18" i="16"/>
  <c r="S18" i="16"/>
  <c r="M18" i="16"/>
  <c r="L18" i="16"/>
  <c r="K18" i="16"/>
  <c r="D18" i="16"/>
  <c r="C18" i="16"/>
  <c r="B18" i="16"/>
  <c r="Y17" i="16"/>
  <c r="X17" i="16"/>
  <c r="U17" i="16"/>
  <c r="M17" i="16"/>
  <c r="F17" i="16"/>
  <c r="E17" i="16"/>
  <c r="U16" i="16"/>
  <c r="S16" i="16"/>
  <c r="E16" i="16"/>
  <c r="M15" i="16"/>
  <c r="L15" i="16"/>
  <c r="K15" i="16"/>
  <c r="F15" i="16"/>
  <c r="T14" i="16"/>
  <c r="S14" i="16"/>
  <c r="E14" i="16"/>
  <c r="D14" i="16"/>
  <c r="C14" i="16"/>
  <c r="U12" i="16"/>
  <c r="S12" i="16"/>
  <c r="E12" i="16"/>
  <c r="M11" i="16"/>
  <c r="L11" i="16"/>
  <c r="K11" i="16"/>
  <c r="F11" i="16"/>
  <c r="T10" i="16"/>
  <c r="D10" i="16"/>
  <c r="U8" i="16"/>
  <c r="S8" i="16"/>
  <c r="E8" i="16"/>
  <c r="A5" i="16"/>
  <c r="A24" i="16" s="1"/>
  <c r="A191" i="15"/>
  <c r="AF190" i="15"/>
  <c r="U23" i="16" s="1"/>
  <c r="AE190" i="15"/>
  <c r="T23" i="16" s="1"/>
  <c r="AD190" i="15"/>
  <c r="S23" i="16" s="1"/>
  <c r="AB190" i="15"/>
  <c r="Q23" i="16" s="1"/>
  <c r="AA190" i="15"/>
  <c r="P23" i="16" s="1"/>
  <c r="Z190" i="15"/>
  <c r="O23" i="16" s="1"/>
  <c r="X190" i="15"/>
  <c r="M23" i="16" s="1"/>
  <c r="W190" i="15"/>
  <c r="L23" i="16" s="1"/>
  <c r="V190" i="15"/>
  <c r="K23" i="16" s="1"/>
  <c r="T190" i="15"/>
  <c r="I23" i="16" s="1"/>
  <c r="S190" i="15"/>
  <c r="H23" i="16" s="1"/>
  <c r="R190" i="15"/>
  <c r="G23" i="16" s="1"/>
  <c r="O190" i="15"/>
  <c r="F23" i="16" s="1"/>
  <c r="N190" i="15"/>
  <c r="E23" i="16" s="1"/>
  <c r="M190" i="15"/>
  <c r="D23" i="16" s="1"/>
  <c r="K190" i="15"/>
  <c r="C23" i="16" s="1"/>
  <c r="J190" i="15"/>
  <c r="B23" i="16" s="1"/>
  <c r="AG189" i="15"/>
  <c r="AG190" i="15" s="1"/>
  <c r="V23" i="16" s="1"/>
  <c r="AC189" i="15"/>
  <c r="AC190" i="15" s="1"/>
  <c r="R23" i="16" s="1"/>
  <c r="Y189" i="15"/>
  <c r="Y190" i="15" s="1"/>
  <c r="N23" i="16" s="1"/>
  <c r="U189" i="15"/>
  <c r="U190" i="15" s="1"/>
  <c r="J23" i="16" s="1"/>
  <c r="AF187" i="15"/>
  <c r="U22" i="16" s="1"/>
  <c r="AE187" i="15"/>
  <c r="AD187" i="15"/>
  <c r="AB187" i="15"/>
  <c r="Q22" i="16" s="1"/>
  <c r="AA187" i="15"/>
  <c r="P22" i="16" s="1"/>
  <c r="Z187" i="15"/>
  <c r="O22" i="16" s="1"/>
  <c r="X187" i="15"/>
  <c r="W187" i="15"/>
  <c r="V187" i="15"/>
  <c r="T187" i="15"/>
  <c r="I22" i="16" s="1"/>
  <c r="S187" i="15"/>
  <c r="H22" i="16" s="1"/>
  <c r="R187" i="15"/>
  <c r="G22" i="16" s="1"/>
  <c r="O187" i="15"/>
  <c r="F22" i="16" s="1"/>
  <c r="N187" i="15"/>
  <c r="M187" i="15"/>
  <c r="K187" i="15"/>
  <c r="J187" i="15"/>
  <c r="B22" i="16" s="1"/>
  <c r="AI186" i="15"/>
  <c r="AG186" i="15"/>
  <c r="AC186" i="15"/>
  <c r="AH186" i="15" s="1"/>
  <c r="Y186" i="15"/>
  <c r="U186" i="15"/>
  <c r="AG185" i="15"/>
  <c r="AG187" i="15" s="1"/>
  <c r="V22" i="16" s="1"/>
  <c r="AC185" i="15"/>
  <c r="AH185" i="15" s="1"/>
  <c r="Y185" i="15"/>
  <c r="U185" i="15"/>
  <c r="AG184" i="15"/>
  <c r="AC184" i="15"/>
  <c r="Y184" i="15"/>
  <c r="U184" i="15"/>
  <c r="AG183" i="15"/>
  <c r="AC183" i="15"/>
  <c r="Y183" i="15"/>
  <c r="U183" i="15"/>
  <c r="AG182" i="15"/>
  <c r="AC182" i="15"/>
  <c r="Y182" i="15"/>
  <c r="U182" i="15"/>
  <c r="AG181" i="15"/>
  <c r="AC181" i="15"/>
  <c r="Y181" i="15"/>
  <c r="U181" i="15"/>
  <c r="AH181" i="15" s="1"/>
  <c r="AI181" i="15" s="1"/>
  <c r="AI180" i="15"/>
  <c r="AH180" i="15"/>
  <c r="AG180" i="15"/>
  <c r="AC180" i="15"/>
  <c r="Y180" i="15"/>
  <c r="U180" i="15"/>
  <c r="AH179" i="15"/>
  <c r="AG179" i="15"/>
  <c r="AC179" i="15"/>
  <c r="Y179" i="15"/>
  <c r="U179" i="15"/>
  <c r="AH178" i="15"/>
  <c r="AG178" i="15"/>
  <c r="AC178" i="15"/>
  <c r="Y178" i="15"/>
  <c r="U178" i="15"/>
  <c r="AG177" i="15"/>
  <c r="AC177" i="15"/>
  <c r="Y177" i="15"/>
  <c r="U177" i="15"/>
  <c r="AF175" i="15"/>
  <c r="U21" i="16" s="1"/>
  <c r="AE175" i="15"/>
  <c r="AD175" i="15"/>
  <c r="AB175" i="15"/>
  <c r="Q21" i="16" s="1"/>
  <c r="AA175" i="15"/>
  <c r="P21" i="16" s="1"/>
  <c r="Z175" i="15"/>
  <c r="O21" i="16" s="1"/>
  <c r="Y175" i="15"/>
  <c r="N21" i="16" s="1"/>
  <c r="X175" i="15"/>
  <c r="M21" i="16" s="1"/>
  <c r="W175" i="15"/>
  <c r="L21" i="16" s="1"/>
  <c r="V175" i="15"/>
  <c r="K21" i="16" s="1"/>
  <c r="T175" i="15"/>
  <c r="I21" i="16" s="1"/>
  <c r="S175" i="15"/>
  <c r="H21" i="16" s="1"/>
  <c r="R175" i="15"/>
  <c r="G21" i="16" s="1"/>
  <c r="O175" i="15"/>
  <c r="F21" i="16" s="1"/>
  <c r="N175" i="15"/>
  <c r="E21" i="16" s="1"/>
  <c r="M175" i="15"/>
  <c r="K175" i="15"/>
  <c r="J175" i="15"/>
  <c r="B21" i="16" s="1"/>
  <c r="AG174" i="15"/>
  <c r="AC174" i="15"/>
  <c r="Y174" i="15"/>
  <c r="U174" i="15"/>
  <c r="AH174" i="15" s="1"/>
  <c r="AG173" i="15"/>
  <c r="AC173" i="15"/>
  <c r="Y173" i="15"/>
  <c r="U173" i="15"/>
  <c r="AG172" i="15"/>
  <c r="AC172" i="15"/>
  <c r="Y172" i="15"/>
  <c r="U172" i="15"/>
  <c r="AH172" i="15" s="1"/>
  <c r="AI171" i="15"/>
  <c r="AG171" i="15"/>
  <c r="AC171" i="15"/>
  <c r="Y171" i="15"/>
  <c r="U171" i="15"/>
  <c r="AH171" i="15" s="1"/>
  <c r="AH170" i="15"/>
  <c r="AG170" i="15"/>
  <c r="AC170" i="15"/>
  <c r="Y170" i="15"/>
  <c r="U170" i="15"/>
  <c r="AG169" i="15"/>
  <c r="AH169" i="15" s="1"/>
  <c r="AC169" i="15"/>
  <c r="Y169" i="15"/>
  <c r="U169" i="15"/>
  <c r="AG168" i="15"/>
  <c r="AC168" i="15"/>
  <c r="Y168" i="15"/>
  <c r="U168" i="15"/>
  <c r="AG167" i="15"/>
  <c r="AC167" i="15"/>
  <c r="AH167" i="15" s="1"/>
  <c r="Y167" i="15"/>
  <c r="U167" i="15"/>
  <c r="AG166" i="15"/>
  <c r="AC166" i="15"/>
  <c r="Y166" i="15"/>
  <c r="U166" i="15"/>
  <c r="AG165" i="15"/>
  <c r="AC165" i="15"/>
  <c r="Y165" i="15"/>
  <c r="U165" i="15"/>
  <c r="AF163" i="15"/>
  <c r="AE163" i="15"/>
  <c r="T20" i="16" s="1"/>
  <c r="AD163" i="15"/>
  <c r="S20" i="16" s="1"/>
  <c r="AB163" i="15"/>
  <c r="Q20" i="16" s="1"/>
  <c r="AA163" i="15"/>
  <c r="P20" i="16" s="1"/>
  <c r="Z163" i="15"/>
  <c r="O20" i="16" s="1"/>
  <c r="X163" i="15"/>
  <c r="W163" i="15"/>
  <c r="L20" i="16" s="1"/>
  <c r="V163" i="15"/>
  <c r="T163" i="15"/>
  <c r="I20" i="16" s="1"/>
  <c r="S163" i="15"/>
  <c r="H20" i="16" s="1"/>
  <c r="R163" i="15"/>
  <c r="G20" i="16" s="1"/>
  <c r="O163" i="15"/>
  <c r="N163" i="15"/>
  <c r="M163" i="15"/>
  <c r="D20" i="16" s="1"/>
  <c r="K163" i="15"/>
  <c r="C20" i="16" s="1"/>
  <c r="J163" i="15"/>
  <c r="B20" i="16" s="1"/>
  <c r="AG162" i="15"/>
  <c r="AC162" i="15"/>
  <c r="Y162" i="15"/>
  <c r="U162" i="15"/>
  <c r="AH162" i="15" s="1"/>
  <c r="AI161" i="15"/>
  <c r="AG161" i="15"/>
  <c r="AC161" i="15"/>
  <c r="Y161" i="15"/>
  <c r="U161" i="15"/>
  <c r="AH161" i="15" s="1"/>
  <c r="AI160" i="15"/>
  <c r="AH160" i="15"/>
  <c r="AG160" i="15"/>
  <c r="AC160" i="15"/>
  <c r="Y160" i="15"/>
  <c r="U160" i="15"/>
  <c r="AH159" i="15"/>
  <c r="AG159" i="15"/>
  <c r="AC159" i="15"/>
  <c r="Y159" i="15"/>
  <c r="U159" i="15"/>
  <c r="AG158" i="15"/>
  <c r="AC158" i="15"/>
  <c r="AH158" i="15" s="1"/>
  <c r="Y158" i="15"/>
  <c r="U158" i="15"/>
  <c r="AG157" i="15"/>
  <c r="AC157" i="15"/>
  <c r="AH157" i="15" s="1"/>
  <c r="Y157" i="15"/>
  <c r="U157" i="15"/>
  <c r="AG156" i="15"/>
  <c r="AC156" i="15"/>
  <c r="Y156" i="15"/>
  <c r="U156" i="15"/>
  <c r="AG155" i="15"/>
  <c r="AC155" i="15"/>
  <c r="Y155" i="15"/>
  <c r="U155" i="15"/>
  <c r="AH155" i="15" s="1"/>
  <c r="AG154" i="15"/>
  <c r="AC154" i="15"/>
  <c r="Y154" i="15"/>
  <c r="U154" i="15"/>
  <c r="AH154" i="15" s="1"/>
  <c r="AI154" i="15" s="1"/>
  <c r="AG153" i="15"/>
  <c r="AC153" i="15"/>
  <c r="Y153" i="15"/>
  <c r="U153" i="15"/>
  <c r="AF151" i="15"/>
  <c r="AE151" i="15"/>
  <c r="AD151" i="15"/>
  <c r="AC151" i="15"/>
  <c r="R19" i="16" s="1"/>
  <c r="AB151" i="15"/>
  <c r="Q19" i="16" s="1"/>
  <c r="AA151" i="15"/>
  <c r="P19" i="16" s="1"/>
  <c r="Z151" i="15"/>
  <c r="O19" i="16" s="1"/>
  <c r="X151" i="15"/>
  <c r="W151" i="15"/>
  <c r="V151" i="15"/>
  <c r="T151" i="15"/>
  <c r="I19" i="16" s="1"/>
  <c r="S151" i="15"/>
  <c r="H19" i="16" s="1"/>
  <c r="R151" i="15"/>
  <c r="G19" i="16" s="1"/>
  <c r="O151" i="15"/>
  <c r="N151" i="15"/>
  <c r="M151" i="15"/>
  <c r="K151" i="15"/>
  <c r="J151" i="15"/>
  <c r="B19" i="16" s="1"/>
  <c r="AI150" i="15"/>
  <c r="AH150" i="15"/>
  <c r="AG150" i="15"/>
  <c r="AC150" i="15"/>
  <c r="Y150" i="15"/>
  <c r="U150" i="15"/>
  <c r="AI149" i="15"/>
  <c r="AH149" i="15"/>
  <c r="AG149" i="15"/>
  <c r="AC149" i="15"/>
  <c r="Y149" i="15"/>
  <c r="U149" i="15"/>
  <c r="AH148" i="15"/>
  <c r="AG148" i="15"/>
  <c r="AC148" i="15"/>
  <c r="Y148" i="15"/>
  <c r="U148" i="15"/>
  <c r="AG147" i="15"/>
  <c r="AC147" i="15"/>
  <c r="Y147" i="15"/>
  <c r="AH147" i="15" s="1"/>
  <c r="U147" i="15"/>
  <c r="AG146" i="15"/>
  <c r="AC146" i="15"/>
  <c r="Y146" i="15"/>
  <c r="U146" i="15"/>
  <c r="AG145" i="15"/>
  <c r="AC145" i="15"/>
  <c r="Y145" i="15"/>
  <c r="U145" i="15"/>
  <c r="AH145" i="15" s="1"/>
  <c r="AG144" i="15"/>
  <c r="AC144" i="15"/>
  <c r="Y144" i="15"/>
  <c r="U144" i="15"/>
  <c r="AI143" i="15"/>
  <c r="AG143" i="15"/>
  <c r="AC143" i="15"/>
  <c r="Y143" i="15"/>
  <c r="U143" i="15"/>
  <c r="AH143" i="15" s="1"/>
  <c r="AH142" i="15"/>
  <c r="AG142" i="15"/>
  <c r="AC142" i="15"/>
  <c r="Y142" i="15"/>
  <c r="U142" i="15"/>
  <c r="AG141" i="15"/>
  <c r="AC141" i="15"/>
  <c r="Y141" i="15"/>
  <c r="U141" i="15"/>
  <c r="AF139" i="15"/>
  <c r="U18" i="16" s="1"/>
  <c r="AE139" i="15"/>
  <c r="AD139" i="15"/>
  <c r="AB139" i="15"/>
  <c r="Q18" i="16" s="1"/>
  <c r="AA139" i="15"/>
  <c r="P18" i="16" s="1"/>
  <c r="Z139" i="15"/>
  <c r="O18" i="16" s="1"/>
  <c r="X139" i="15"/>
  <c r="W139" i="15"/>
  <c r="V139" i="15"/>
  <c r="T139" i="15"/>
  <c r="I18" i="16" s="1"/>
  <c r="S139" i="15"/>
  <c r="H18" i="16" s="1"/>
  <c r="R139" i="15"/>
  <c r="G18" i="16" s="1"/>
  <c r="O139" i="15"/>
  <c r="F18" i="16" s="1"/>
  <c r="N139" i="15"/>
  <c r="E18" i="16" s="1"/>
  <c r="M139" i="15"/>
  <c r="AG138" i="15"/>
  <c r="AC138" i="15"/>
  <c r="Y138" i="15"/>
  <c r="U138" i="15"/>
  <c r="AH138" i="15" s="1"/>
  <c r="AG137" i="15"/>
  <c r="AC137" i="15"/>
  <c r="Y137" i="15"/>
  <c r="U137" i="15"/>
  <c r="AH137" i="15" s="1"/>
  <c r="AH136" i="15"/>
  <c r="AI136" i="15" s="1"/>
  <c r="AG136" i="15"/>
  <c r="AC136" i="15"/>
  <c r="Y136" i="15"/>
  <c r="U136" i="15"/>
  <c r="AG135" i="15"/>
  <c r="AC135" i="15"/>
  <c r="Y135" i="15"/>
  <c r="U135" i="15"/>
  <c r="AG134" i="15"/>
  <c r="AC134" i="15"/>
  <c r="AH134" i="15" s="1"/>
  <c r="Y134" i="15"/>
  <c r="U134" i="15"/>
  <c r="AG133" i="15"/>
  <c r="AC133" i="15"/>
  <c r="Y133" i="15"/>
  <c r="AH133" i="15" s="1"/>
  <c r="U133" i="15"/>
  <c r="AI132" i="15"/>
  <c r="AG132" i="15"/>
  <c r="AC132" i="15"/>
  <c r="Y132" i="15"/>
  <c r="U132" i="15"/>
  <c r="AH132" i="15" s="1"/>
  <c r="AG131" i="15"/>
  <c r="AC131" i="15"/>
  <c r="AH131" i="15" s="1"/>
  <c r="Y131" i="15"/>
  <c r="U131" i="15"/>
  <c r="AG130" i="15"/>
  <c r="AC130" i="15"/>
  <c r="Y130" i="15"/>
  <c r="U130" i="15"/>
  <c r="AG129" i="15"/>
  <c r="AC129" i="15"/>
  <c r="Y129" i="15"/>
  <c r="Y139" i="15" s="1"/>
  <c r="N18" i="16" s="1"/>
  <c r="U129" i="15"/>
  <c r="AF127" i="15"/>
  <c r="AE127" i="15"/>
  <c r="T17" i="16" s="1"/>
  <c r="AD127" i="15"/>
  <c r="S17" i="16" s="1"/>
  <c r="AB127" i="15"/>
  <c r="Q17" i="16" s="1"/>
  <c r="AA127" i="15"/>
  <c r="P17" i="16" s="1"/>
  <c r="Z127" i="15"/>
  <c r="O17" i="16" s="1"/>
  <c r="X127" i="15"/>
  <c r="W127" i="15"/>
  <c r="L17" i="16" s="1"/>
  <c r="V127" i="15"/>
  <c r="K17" i="16" s="1"/>
  <c r="T127" i="15"/>
  <c r="I17" i="16" s="1"/>
  <c r="S127" i="15"/>
  <c r="H17" i="16" s="1"/>
  <c r="R127" i="15"/>
  <c r="G17" i="16" s="1"/>
  <c r="O127" i="15"/>
  <c r="N127" i="15"/>
  <c r="M127" i="15"/>
  <c r="D17" i="16" s="1"/>
  <c r="K127" i="15"/>
  <c r="C17" i="16" s="1"/>
  <c r="J127" i="15"/>
  <c r="B17" i="16" s="1"/>
  <c r="AG126" i="15"/>
  <c r="AC126" i="15"/>
  <c r="Y126" i="15"/>
  <c r="U126" i="15"/>
  <c r="AH126" i="15" s="1"/>
  <c r="AG125" i="15"/>
  <c r="AC125" i="15"/>
  <c r="Y125" i="15"/>
  <c r="U125" i="15"/>
  <c r="AH125" i="15" s="1"/>
  <c r="AI125" i="15" s="1"/>
  <c r="AH124" i="15"/>
  <c r="AG124" i="15"/>
  <c r="AC124" i="15"/>
  <c r="Y124" i="15"/>
  <c r="U124" i="15"/>
  <c r="AG123" i="15"/>
  <c r="AH123" i="15" s="1"/>
  <c r="AC123" i="15"/>
  <c r="Y123" i="15"/>
  <c r="U123" i="15"/>
  <c r="AG122" i="15"/>
  <c r="AC122" i="15"/>
  <c r="AH122" i="15" s="1"/>
  <c r="Y122" i="15"/>
  <c r="U122" i="15"/>
  <c r="AG121" i="15"/>
  <c r="AC121" i="15"/>
  <c r="Y121" i="15"/>
  <c r="AH121" i="15" s="1"/>
  <c r="U121" i="15"/>
  <c r="AG120" i="15"/>
  <c r="AC120" i="15"/>
  <c r="Y120" i="15"/>
  <c r="U120" i="15"/>
  <c r="AG119" i="15"/>
  <c r="AH119" i="15" s="1"/>
  <c r="AC119" i="15"/>
  <c r="Y119" i="15"/>
  <c r="U119" i="15"/>
  <c r="AG118" i="15"/>
  <c r="AC118" i="15"/>
  <c r="Y118" i="15"/>
  <c r="U118" i="15"/>
  <c r="AG117" i="15"/>
  <c r="AC117" i="15"/>
  <c r="Y117" i="15"/>
  <c r="U117" i="15"/>
  <c r="AF115" i="15"/>
  <c r="AE115" i="15"/>
  <c r="T16" i="16" s="1"/>
  <c r="AD115" i="15"/>
  <c r="AB115" i="15"/>
  <c r="Q16" i="16" s="1"/>
  <c r="AA115" i="15"/>
  <c r="P16" i="16" s="1"/>
  <c r="Z115" i="15"/>
  <c r="O16" i="16" s="1"/>
  <c r="X115" i="15"/>
  <c r="M16" i="16" s="1"/>
  <c r="W115" i="15"/>
  <c r="L16" i="16" s="1"/>
  <c r="V115" i="15"/>
  <c r="K16" i="16" s="1"/>
  <c r="T115" i="15"/>
  <c r="I16" i="16" s="1"/>
  <c r="S115" i="15"/>
  <c r="H16" i="16" s="1"/>
  <c r="R115" i="15"/>
  <c r="G16" i="16" s="1"/>
  <c r="O115" i="15"/>
  <c r="F16" i="16" s="1"/>
  <c r="N115" i="15"/>
  <c r="M115" i="15"/>
  <c r="D16" i="16" s="1"/>
  <c r="K115" i="15"/>
  <c r="C16" i="16" s="1"/>
  <c r="J115" i="15"/>
  <c r="B16" i="16" s="1"/>
  <c r="AG114" i="15"/>
  <c r="AC114" i="15"/>
  <c r="Y114" i="15"/>
  <c r="U114" i="15"/>
  <c r="AH114" i="15" s="1"/>
  <c r="AI114" i="15" s="1"/>
  <c r="AI113" i="15"/>
  <c r="AG113" i="15"/>
  <c r="AC113" i="15"/>
  <c r="Y113" i="15"/>
  <c r="U113" i="15"/>
  <c r="AH113" i="15" s="1"/>
  <c r="AH112" i="15"/>
  <c r="AG112" i="15"/>
  <c r="AC112" i="15"/>
  <c r="Y112" i="15"/>
  <c r="U112" i="15"/>
  <c r="AG111" i="15"/>
  <c r="AH111" i="15" s="1"/>
  <c r="AC111" i="15"/>
  <c r="Y111" i="15"/>
  <c r="U111" i="15"/>
  <c r="AG110" i="15"/>
  <c r="AC110" i="15"/>
  <c r="AH110" i="15" s="1"/>
  <c r="Y110" i="15"/>
  <c r="U110" i="15"/>
  <c r="AG109" i="15"/>
  <c r="AH109" i="15" s="1"/>
  <c r="AC109" i="15"/>
  <c r="Y109" i="15"/>
  <c r="U109" i="15"/>
  <c r="AG108" i="15"/>
  <c r="AC108" i="15"/>
  <c r="Y108" i="15"/>
  <c r="U108" i="15"/>
  <c r="AG107" i="15"/>
  <c r="AC107" i="15"/>
  <c r="Y107" i="15"/>
  <c r="U107" i="15"/>
  <c r="AH107" i="15" s="1"/>
  <c r="AG106" i="15"/>
  <c r="AC106" i="15"/>
  <c r="Y106" i="15"/>
  <c r="U106" i="15"/>
  <c r="AG105" i="15"/>
  <c r="AC105" i="15"/>
  <c r="Y105" i="15"/>
  <c r="U105" i="15"/>
  <c r="AF103" i="15"/>
  <c r="U15" i="16" s="1"/>
  <c r="AE103" i="15"/>
  <c r="T15" i="16" s="1"/>
  <c r="AD103" i="15"/>
  <c r="S15" i="16" s="1"/>
  <c r="AB103" i="15"/>
  <c r="Q15" i="16" s="1"/>
  <c r="AA103" i="15"/>
  <c r="P15" i="16" s="1"/>
  <c r="Z103" i="15"/>
  <c r="O15" i="16" s="1"/>
  <c r="X103" i="15"/>
  <c r="W103" i="15"/>
  <c r="V103" i="15"/>
  <c r="T103" i="15"/>
  <c r="I15" i="16" s="1"/>
  <c r="S103" i="15"/>
  <c r="H15" i="16" s="1"/>
  <c r="R103" i="15"/>
  <c r="G15" i="16" s="1"/>
  <c r="O103" i="15"/>
  <c r="N103" i="15"/>
  <c r="E15" i="16" s="1"/>
  <c r="M103" i="15"/>
  <c r="D15" i="16" s="1"/>
  <c r="K103" i="15"/>
  <c r="C15" i="16" s="1"/>
  <c r="J103" i="15"/>
  <c r="B15" i="16" s="1"/>
  <c r="AI102" i="15"/>
  <c r="AH102" i="15"/>
  <c r="AG102" i="15"/>
  <c r="AC102" i="15"/>
  <c r="Y102" i="15"/>
  <c r="U102" i="15"/>
  <c r="AH101" i="15"/>
  <c r="AI101" i="15" s="1"/>
  <c r="AG101" i="15"/>
  <c r="AC101" i="15"/>
  <c r="Y101" i="15"/>
  <c r="U101" i="15"/>
  <c r="AG100" i="15"/>
  <c r="AC100" i="15"/>
  <c r="AH100" i="15" s="1"/>
  <c r="Y100" i="15"/>
  <c r="U100" i="15"/>
  <c r="AG99" i="15"/>
  <c r="AC99" i="15"/>
  <c r="Y99" i="15"/>
  <c r="AH99" i="15" s="1"/>
  <c r="U99" i="15"/>
  <c r="AG98" i="15"/>
  <c r="AC98" i="15"/>
  <c r="Y98" i="15"/>
  <c r="U98" i="15"/>
  <c r="AG97" i="15"/>
  <c r="AC97" i="15"/>
  <c r="Y97" i="15"/>
  <c r="U97" i="15"/>
  <c r="AG96" i="15"/>
  <c r="AC96" i="15"/>
  <c r="Y96" i="15"/>
  <c r="U96" i="15"/>
  <c r="AI95" i="15"/>
  <c r="AG95" i="15"/>
  <c r="AC95" i="15"/>
  <c r="Y95" i="15"/>
  <c r="U95" i="15"/>
  <c r="AH95" i="15" s="1"/>
  <c r="AH94" i="15"/>
  <c r="AG94" i="15"/>
  <c r="AC94" i="15"/>
  <c r="Y94" i="15"/>
  <c r="U94" i="15"/>
  <c r="AG93" i="15"/>
  <c r="AC93" i="15"/>
  <c r="Y93" i="15"/>
  <c r="Y103" i="15" s="1"/>
  <c r="N15" i="16" s="1"/>
  <c r="U93" i="15"/>
  <c r="AF91" i="15"/>
  <c r="U14" i="16" s="1"/>
  <c r="AE91" i="15"/>
  <c r="AD91" i="15"/>
  <c r="AB91" i="15"/>
  <c r="Q14" i="16" s="1"/>
  <c r="AA91" i="15"/>
  <c r="P14" i="16" s="1"/>
  <c r="Z91" i="15"/>
  <c r="O14" i="16" s="1"/>
  <c r="X91" i="15"/>
  <c r="M14" i="16" s="1"/>
  <c r="W91" i="15"/>
  <c r="L14" i="16" s="1"/>
  <c r="V91" i="15"/>
  <c r="K14" i="16" s="1"/>
  <c r="T91" i="15"/>
  <c r="I14" i="16" s="1"/>
  <c r="S91" i="15"/>
  <c r="H14" i="16" s="1"/>
  <c r="R91" i="15"/>
  <c r="G14" i="16" s="1"/>
  <c r="O91" i="15"/>
  <c r="F14" i="16" s="1"/>
  <c r="N91" i="15"/>
  <c r="M91" i="15"/>
  <c r="K91" i="15"/>
  <c r="J91" i="15"/>
  <c r="B14" i="16" s="1"/>
  <c r="AG90" i="15"/>
  <c r="AH90" i="15" s="1"/>
  <c r="AC90" i="15"/>
  <c r="Y90" i="15"/>
  <c r="U90" i="15"/>
  <c r="AG89" i="15"/>
  <c r="AC89" i="15"/>
  <c r="Y89" i="15"/>
  <c r="AH89" i="15" s="1"/>
  <c r="U89" i="15"/>
  <c r="AG88" i="15"/>
  <c r="AC88" i="15"/>
  <c r="Y88" i="15"/>
  <c r="U88" i="15"/>
  <c r="AG87" i="15"/>
  <c r="AC87" i="15"/>
  <c r="Y87" i="15"/>
  <c r="U87" i="15"/>
  <c r="AG86" i="15"/>
  <c r="AC86" i="15"/>
  <c r="Y86" i="15"/>
  <c r="U86" i="15"/>
  <c r="AH86" i="15" s="1"/>
  <c r="AI86" i="15" s="1"/>
  <c r="AI85" i="15"/>
  <c r="AG85" i="15"/>
  <c r="AC85" i="15"/>
  <c r="Y85" i="15"/>
  <c r="U85" i="15"/>
  <c r="AH85" i="15" s="1"/>
  <c r="AH84" i="15"/>
  <c r="AG84" i="15"/>
  <c r="AC84" i="15"/>
  <c r="Y84" i="15"/>
  <c r="U84" i="15"/>
  <c r="AG83" i="15"/>
  <c r="AH83" i="15" s="1"/>
  <c r="AC83" i="15"/>
  <c r="Y83" i="15"/>
  <c r="U83" i="15"/>
  <c r="AG82" i="15"/>
  <c r="AC82" i="15"/>
  <c r="AH82" i="15" s="1"/>
  <c r="Y82" i="15"/>
  <c r="U82" i="15"/>
  <c r="U91" i="15" s="1"/>
  <c r="J14" i="16" s="1"/>
  <c r="AH81" i="15"/>
  <c r="AG81" i="15"/>
  <c r="AC81" i="15"/>
  <c r="Y81" i="15"/>
  <c r="U81" i="15"/>
  <c r="AF79" i="15"/>
  <c r="U13" i="16" s="1"/>
  <c r="AE79" i="15"/>
  <c r="T13" i="16" s="1"/>
  <c r="AD79" i="15"/>
  <c r="S13" i="16" s="1"/>
  <c r="AB79" i="15"/>
  <c r="Q13" i="16" s="1"/>
  <c r="AA79" i="15"/>
  <c r="P13" i="16" s="1"/>
  <c r="Z79" i="15"/>
  <c r="O13" i="16" s="1"/>
  <c r="X79" i="15"/>
  <c r="M13" i="16" s="1"/>
  <c r="W79" i="15"/>
  <c r="L13" i="16" s="1"/>
  <c r="V79" i="15"/>
  <c r="K13" i="16" s="1"/>
  <c r="T79" i="15"/>
  <c r="I13" i="16" s="1"/>
  <c r="S79" i="15"/>
  <c r="H13" i="16" s="1"/>
  <c r="R79" i="15"/>
  <c r="G13" i="16" s="1"/>
  <c r="O79" i="15"/>
  <c r="F13" i="16" s="1"/>
  <c r="N79" i="15"/>
  <c r="E13" i="16" s="1"/>
  <c r="M79" i="15"/>
  <c r="D13" i="16" s="1"/>
  <c r="K79" i="15"/>
  <c r="C13" i="16" s="1"/>
  <c r="J79" i="15"/>
  <c r="B13" i="16" s="1"/>
  <c r="AG78" i="15"/>
  <c r="AC78" i="15"/>
  <c r="Y78" i="15"/>
  <c r="U78" i="15"/>
  <c r="AG77" i="15"/>
  <c r="AC77" i="15"/>
  <c r="Y77" i="15"/>
  <c r="U77" i="15"/>
  <c r="AH77" i="15" s="1"/>
  <c r="AG76" i="15"/>
  <c r="AC76" i="15"/>
  <c r="Y76" i="15"/>
  <c r="U76" i="15"/>
  <c r="AI75" i="15"/>
  <c r="AG75" i="15"/>
  <c r="AC75" i="15"/>
  <c r="Y75" i="15"/>
  <c r="U75" i="15"/>
  <c r="AH75" i="15" s="1"/>
  <c r="AH74" i="15"/>
  <c r="AG74" i="15"/>
  <c r="AC74" i="15"/>
  <c r="Y74" i="15"/>
  <c r="U74" i="15"/>
  <c r="AG73" i="15"/>
  <c r="AH73" i="15" s="1"/>
  <c r="AC73" i="15"/>
  <c r="Y73" i="15"/>
  <c r="U73" i="15"/>
  <c r="AH72" i="15"/>
  <c r="AG72" i="15"/>
  <c r="AC72" i="15"/>
  <c r="Y72" i="15"/>
  <c r="U72" i="15"/>
  <c r="AG71" i="15"/>
  <c r="AG79" i="15" s="1"/>
  <c r="V13" i="16" s="1"/>
  <c r="AC71" i="15"/>
  <c r="Y71" i="15"/>
  <c r="U71" i="15"/>
  <c r="AG70" i="15"/>
  <c r="AC70" i="15"/>
  <c r="Y70" i="15"/>
  <c r="U70" i="15"/>
  <c r="AH70" i="15" s="1"/>
  <c r="AG69" i="15"/>
  <c r="AC69" i="15"/>
  <c r="Y69" i="15"/>
  <c r="Y79" i="15" s="1"/>
  <c r="N13" i="16" s="1"/>
  <c r="U69" i="15"/>
  <c r="AF67" i="15"/>
  <c r="AE67" i="15"/>
  <c r="T12" i="16" s="1"/>
  <c r="AD67" i="15"/>
  <c r="AC67" i="15"/>
  <c r="R12" i="16" s="1"/>
  <c r="AB67" i="15"/>
  <c r="Q12" i="16" s="1"/>
  <c r="AA67" i="15"/>
  <c r="P12" i="16" s="1"/>
  <c r="Z67" i="15"/>
  <c r="O12" i="16" s="1"/>
  <c r="X67" i="15"/>
  <c r="M12" i="16" s="1"/>
  <c r="W67" i="15"/>
  <c r="L12" i="16" s="1"/>
  <c r="V67" i="15"/>
  <c r="K12" i="16" s="1"/>
  <c r="T67" i="15"/>
  <c r="I12" i="16" s="1"/>
  <c r="S67" i="15"/>
  <c r="H12" i="16" s="1"/>
  <c r="R67" i="15"/>
  <c r="G12" i="16" s="1"/>
  <c r="O67" i="15"/>
  <c r="F12" i="16" s="1"/>
  <c r="N67" i="15"/>
  <c r="M67" i="15"/>
  <c r="D12" i="16" s="1"/>
  <c r="K67" i="15"/>
  <c r="C12" i="16" s="1"/>
  <c r="J67" i="15"/>
  <c r="B12" i="16" s="1"/>
  <c r="AG66" i="15"/>
  <c r="AC66" i="15"/>
  <c r="Y66" i="15"/>
  <c r="U66" i="15"/>
  <c r="AI65" i="15"/>
  <c r="AG65" i="15"/>
  <c r="AC65" i="15"/>
  <c r="Y65" i="15"/>
  <c r="U65" i="15"/>
  <c r="AH65" i="15" s="1"/>
  <c r="AH64" i="15"/>
  <c r="AG64" i="15"/>
  <c r="AC64" i="15"/>
  <c r="Y64" i="15"/>
  <c r="U64" i="15"/>
  <c r="AG63" i="15"/>
  <c r="AH63" i="15" s="1"/>
  <c r="AC63" i="15"/>
  <c r="Y63" i="15"/>
  <c r="U63" i="15"/>
  <c r="AH62" i="15"/>
  <c r="AG62" i="15"/>
  <c r="AC62" i="15"/>
  <c r="Y62" i="15"/>
  <c r="U62" i="15"/>
  <c r="AG61" i="15"/>
  <c r="AH61" i="15" s="1"/>
  <c r="AC61" i="15"/>
  <c r="Y61" i="15"/>
  <c r="U61" i="15"/>
  <c r="AG60" i="15"/>
  <c r="AC60" i="15"/>
  <c r="Y60" i="15"/>
  <c r="U60" i="15"/>
  <c r="AH60" i="15" s="1"/>
  <c r="AG59" i="15"/>
  <c r="AC59" i="15"/>
  <c r="Y59" i="15"/>
  <c r="U59" i="15"/>
  <c r="AG58" i="15"/>
  <c r="AC58" i="15"/>
  <c r="Y58" i="15"/>
  <c r="Y67" i="15" s="1"/>
  <c r="N12" i="16" s="1"/>
  <c r="U58" i="15"/>
  <c r="AH58" i="15" s="1"/>
  <c r="AG57" i="15"/>
  <c r="AC57" i="15"/>
  <c r="Y57" i="15"/>
  <c r="U57" i="15"/>
  <c r="AH57" i="15" s="1"/>
  <c r="AF55" i="15"/>
  <c r="U11" i="16" s="1"/>
  <c r="AE55" i="15"/>
  <c r="T11" i="16" s="1"/>
  <c r="AD55" i="15"/>
  <c r="S11" i="16" s="1"/>
  <c r="AB55" i="15"/>
  <c r="Q11" i="16" s="1"/>
  <c r="AA55" i="15"/>
  <c r="P11" i="16" s="1"/>
  <c r="Z55" i="15"/>
  <c r="X55" i="15"/>
  <c r="W55" i="15"/>
  <c r="V55" i="15"/>
  <c r="T55" i="15"/>
  <c r="I11" i="16" s="1"/>
  <c r="S55" i="15"/>
  <c r="H11" i="16" s="1"/>
  <c r="R55" i="15"/>
  <c r="G11" i="16" s="1"/>
  <c r="O55" i="15"/>
  <c r="N55" i="15"/>
  <c r="E11" i="16" s="1"/>
  <c r="M55" i="15"/>
  <c r="D11" i="16" s="1"/>
  <c r="K55" i="15"/>
  <c r="C11" i="16" s="1"/>
  <c r="J55" i="15"/>
  <c r="B11" i="16" s="1"/>
  <c r="AH54" i="15"/>
  <c r="AG54" i="15"/>
  <c r="AC54" i="15"/>
  <c r="Y54" i="15"/>
  <c r="U54" i="15"/>
  <c r="AG53" i="15"/>
  <c r="AH53" i="15" s="1"/>
  <c r="AC53" i="15"/>
  <c r="Y53" i="15"/>
  <c r="U53" i="15"/>
  <c r="AG52" i="15"/>
  <c r="AC52" i="15"/>
  <c r="AH52" i="15" s="1"/>
  <c r="Y52" i="15"/>
  <c r="U52" i="15"/>
  <c r="AG51" i="15"/>
  <c r="AH51" i="15" s="1"/>
  <c r="AC51" i="15"/>
  <c r="Y51" i="15"/>
  <c r="U51" i="15"/>
  <c r="AG50" i="15"/>
  <c r="AC50" i="15"/>
  <c r="Y50" i="15"/>
  <c r="U50" i="15"/>
  <c r="AG49" i="15"/>
  <c r="AC49" i="15"/>
  <c r="Y49" i="15"/>
  <c r="U49" i="15"/>
  <c r="AH49" i="15" s="1"/>
  <c r="AG48" i="15"/>
  <c r="AC48" i="15"/>
  <c r="Y48" i="15"/>
  <c r="U48" i="15"/>
  <c r="AH48" i="15" s="1"/>
  <c r="AI48" i="15" s="1"/>
  <c r="AG47" i="15"/>
  <c r="AC47" i="15"/>
  <c r="Y47" i="15"/>
  <c r="U47" i="15"/>
  <c r="AG46" i="15"/>
  <c r="AC46" i="15"/>
  <c r="Y46" i="15"/>
  <c r="U46" i="15"/>
  <c r="AG45" i="15"/>
  <c r="AC45" i="15"/>
  <c r="Y45" i="15"/>
  <c r="U45" i="15"/>
  <c r="U55" i="15" s="1"/>
  <c r="J11" i="16" s="1"/>
  <c r="AF43" i="15"/>
  <c r="U10" i="16" s="1"/>
  <c r="AE43" i="15"/>
  <c r="AD43" i="15"/>
  <c r="S10" i="16" s="1"/>
  <c r="AB43" i="15"/>
  <c r="Q10" i="16" s="1"/>
  <c r="AA43" i="15"/>
  <c r="P10" i="16" s="1"/>
  <c r="Z43" i="15"/>
  <c r="O10" i="16" s="1"/>
  <c r="X43" i="15"/>
  <c r="M10" i="16" s="1"/>
  <c r="W43" i="15"/>
  <c r="L10" i="16" s="1"/>
  <c r="V43" i="15"/>
  <c r="K10" i="16" s="1"/>
  <c r="T43" i="15"/>
  <c r="I10" i="16" s="1"/>
  <c r="S43" i="15"/>
  <c r="H10" i="16" s="1"/>
  <c r="R43" i="15"/>
  <c r="G10" i="16" s="1"/>
  <c r="O43" i="15"/>
  <c r="F10" i="16" s="1"/>
  <c r="N43" i="15"/>
  <c r="E10" i="16" s="1"/>
  <c r="M43" i="15"/>
  <c r="K43" i="15"/>
  <c r="C10" i="16" s="1"/>
  <c r="J43" i="15"/>
  <c r="B10" i="16" s="1"/>
  <c r="AG42" i="15"/>
  <c r="AC42" i="15"/>
  <c r="Y42" i="15"/>
  <c r="U42" i="15"/>
  <c r="AH42" i="15" s="1"/>
  <c r="AH41" i="15"/>
  <c r="AI41" i="15" s="1"/>
  <c r="AG41" i="15"/>
  <c r="AC41" i="15"/>
  <c r="Y41" i="15"/>
  <c r="U41" i="15"/>
  <c r="AG40" i="15"/>
  <c r="AC40" i="15"/>
  <c r="AC43" i="15" s="1"/>
  <c r="R10" i="16" s="1"/>
  <c r="Y40" i="15"/>
  <c r="U40" i="15"/>
  <c r="AG39" i="15"/>
  <c r="AC39" i="15"/>
  <c r="Y39" i="15"/>
  <c r="U39" i="15"/>
  <c r="AG38" i="15"/>
  <c r="AC38" i="15"/>
  <c r="Y38" i="15"/>
  <c r="U38" i="15"/>
  <c r="AH38" i="15" s="1"/>
  <c r="AG37" i="15"/>
  <c r="AC37" i="15"/>
  <c r="Y37" i="15"/>
  <c r="U37" i="15"/>
  <c r="AH36" i="15"/>
  <c r="AG36" i="15"/>
  <c r="AC36" i="15"/>
  <c r="Y36" i="15"/>
  <c r="U36" i="15"/>
  <c r="AG35" i="15"/>
  <c r="AH35" i="15" s="1"/>
  <c r="AC35" i="15"/>
  <c r="Y35" i="15"/>
  <c r="U35" i="15"/>
  <c r="AG34" i="15"/>
  <c r="AC34" i="15"/>
  <c r="Y34" i="15"/>
  <c r="U34" i="15"/>
  <c r="AH34" i="15" s="1"/>
  <c r="AG33" i="15"/>
  <c r="AC33" i="15"/>
  <c r="Y33" i="15"/>
  <c r="AH33" i="15" s="1"/>
  <c r="U33" i="15"/>
  <c r="AF31" i="15"/>
  <c r="U9" i="16" s="1"/>
  <c r="AE31" i="15"/>
  <c r="T9" i="16" s="1"/>
  <c r="AD31" i="15"/>
  <c r="S9" i="16" s="1"/>
  <c r="AB31" i="15"/>
  <c r="Q9" i="16" s="1"/>
  <c r="AA31" i="15"/>
  <c r="P9" i="16" s="1"/>
  <c r="Z31" i="15"/>
  <c r="O9" i="16" s="1"/>
  <c r="X31" i="15"/>
  <c r="M9" i="16" s="1"/>
  <c r="W31" i="15"/>
  <c r="L9" i="16" s="1"/>
  <c r="V31" i="15"/>
  <c r="K9" i="16" s="1"/>
  <c r="T31" i="15"/>
  <c r="I9" i="16" s="1"/>
  <c r="S31" i="15"/>
  <c r="H9" i="16" s="1"/>
  <c r="R31" i="15"/>
  <c r="G9" i="16" s="1"/>
  <c r="O31" i="15"/>
  <c r="F9" i="16" s="1"/>
  <c r="N31" i="15"/>
  <c r="E9" i="16" s="1"/>
  <c r="M31" i="15"/>
  <c r="D9" i="16" s="1"/>
  <c r="K31" i="15"/>
  <c r="C9" i="16" s="1"/>
  <c r="J31" i="15"/>
  <c r="B9" i="16" s="1"/>
  <c r="AG30" i="15"/>
  <c r="AC30" i="15"/>
  <c r="Y30" i="15"/>
  <c r="U30" i="15"/>
  <c r="AG29" i="15"/>
  <c r="AC29" i="15"/>
  <c r="Y29" i="15"/>
  <c r="U29" i="15"/>
  <c r="AH29" i="15" s="1"/>
  <c r="AG28" i="15"/>
  <c r="AC28" i="15"/>
  <c r="Y28" i="15"/>
  <c r="U28" i="15"/>
  <c r="AH28" i="15" s="1"/>
  <c r="AI28" i="15" s="1"/>
  <c r="AG27" i="15"/>
  <c r="AC27" i="15"/>
  <c r="Y27" i="15"/>
  <c r="U27" i="15"/>
  <c r="AG26" i="15"/>
  <c r="AC26" i="15"/>
  <c r="AH26" i="15" s="1"/>
  <c r="Y26" i="15"/>
  <c r="U26" i="15"/>
  <c r="AG25" i="15"/>
  <c r="AC25" i="15"/>
  <c r="Y25" i="15"/>
  <c r="AH25" i="15" s="1"/>
  <c r="U25" i="15"/>
  <c r="AG24" i="15"/>
  <c r="AC24" i="15"/>
  <c r="Y24" i="15"/>
  <c r="U24" i="15"/>
  <c r="AH24" i="15" s="1"/>
  <c r="AG23" i="15"/>
  <c r="AH23" i="15" s="1"/>
  <c r="AI23" i="15" s="1"/>
  <c r="AC23" i="15"/>
  <c r="Y23" i="15"/>
  <c r="U23" i="15"/>
  <c r="AG22" i="15"/>
  <c r="AC22" i="15"/>
  <c r="Y22" i="15"/>
  <c r="U22" i="15"/>
  <c r="AG21" i="15"/>
  <c r="AC21" i="15"/>
  <c r="Y21" i="15"/>
  <c r="AH21" i="15" s="1"/>
  <c r="U21" i="15"/>
  <c r="AF19" i="15"/>
  <c r="AE19" i="15"/>
  <c r="T8" i="16" s="1"/>
  <c r="AD19" i="15"/>
  <c r="AC19" i="15"/>
  <c r="AB19" i="15"/>
  <c r="AA19" i="15"/>
  <c r="P8" i="16" s="1"/>
  <c r="Z19" i="15"/>
  <c r="O8" i="16" s="1"/>
  <c r="X19" i="15"/>
  <c r="M8" i="16" s="1"/>
  <c r="W19" i="15"/>
  <c r="V19" i="15"/>
  <c r="T19" i="15"/>
  <c r="S19" i="15"/>
  <c r="R19" i="15"/>
  <c r="O19" i="15"/>
  <c r="N19" i="15"/>
  <c r="M19" i="15"/>
  <c r="K19" i="15"/>
  <c r="J19" i="15"/>
  <c r="AG18" i="15"/>
  <c r="AC18" i="15"/>
  <c r="Y18" i="15"/>
  <c r="U18" i="15"/>
  <c r="AH18" i="15" s="1"/>
  <c r="AG17" i="15"/>
  <c r="AC17" i="15"/>
  <c r="Y17" i="15"/>
  <c r="U17" i="15"/>
  <c r="AH17" i="15" s="1"/>
  <c r="AI17" i="15" s="1"/>
  <c r="AG16" i="15"/>
  <c r="AH16" i="15" s="1"/>
  <c r="AC16" i="15"/>
  <c r="Y16" i="15"/>
  <c r="U16" i="15"/>
  <c r="AH15" i="15"/>
  <c r="AG15" i="15"/>
  <c r="AC15" i="15"/>
  <c r="Y15" i="15"/>
  <c r="U15" i="15"/>
  <c r="AG14" i="15"/>
  <c r="AC14" i="15"/>
  <c r="AH14" i="15" s="1"/>
  <c r="Y14" i="15"/>
  <c r="U14" i="15"/>
  <c r="AG13" i="15"/>
  <c r="AC13" i="15"/>
  <c r="Y13" i="15"/>
  <c r="U13" i="15"/>
  <c r="AH13" i="15" s="1"/>
  <c r="AG12" i="15"/>
  <c r="AC12" i="15"/>
  <c r="Y12" i="15"/>
  <c r="U12" i="15"/>
  <c r="AH12" i="15" s="1"/>
  <c r="AI11" i="15"/>
  <c r="AG11" i="15"/>
  <c r="AC11" i="15"/>
  <c r="Y11" i="15"/>
  <c r="U11" i="15"/>
  <c r="AH11" i="15" s="1"/>
  <c r="AH10" i="15"/>
  <c r="AI10" i="15" s="1"/>
  <c r="AG10" i="15"/>
  <c r="AC10" i="15"/>
  <c r="Y10" i="15"/>
  <c r="Y19" i="15" s="1"/>
  <c r="N8" i="16" s="1"/>
  <c r="U10" i="15"/>
  <c r="AH9" i="15"/>
  <c r="AG9" i="15"/>
  <c r="AG19" i="15" s="1"/>
  <c r="AC9" i="15"/>
  <c r="Y9" i="15"/>
  <c r="U9" i="15"/>
  <c r="A3" i="15"/>
  <c r="A3" i="16" s="1"/>
  <c r="T22" i="14"/>
  <c r="S22" i="14"/>
  <c r="O22" i="14"/>
  <c r="L22" i="14"/>
  <c r="K22" i="14"/>
  <c r="G22" i="14"/>
  <c r="D22" i="14"/>
  <c r="C22" i="14"/>
  <c r="L21" i="14"/>
  <c r="H21" i="14"/>
  <c r="F21" i="14"/>
  <c r="T20" i="14"/>
  <c r="S20" i="14"/>
  <c r="P20" i="14"/>
  <c r="O20" i="14"/>
  <c r="K20" i="14"/>
  <c r="H20" i="14"/>
  <c r="G20" i="14"/>
  <c r="C20" i="14"/>
  <c r="T19" i="14"/>
  <c r="S19" i="14"/>
  <c r="K19" i="14"/>
  <c r="H19" i="14"/>
  <c r="G19" i="14"/>
  <c r="F19" i="14"/>
  <c r="P18" i="14"/>
  <c r="O18" i="14"/>
  <c r="H18" i="14"/>
  <c r="G18" i="14"/>
  <c r="F18" i="14"/>
  <c r="D18" i="14"/>
  <c r="C18" i="14"/>
  <c r="B18" i="14"/>
  <c r="Y17" i="14"/>
  <c r="X17" i="14"/>
  <c r="T17" i="14"/>
  <c r="S17" i="14"/>
  <c r="K17" i="14"/>
  <c r="F17" i="14"/>
  <c r="C17" i="14"/>
  <c r="T16" i="14"/>
  <c r="S16" i="14"/>
  <c r="P16" i="14"/>
  <c r="H16" i="14"/>
  <c r="D16" i="14"/>
  <c r="T15" i="14"/>
  <c r="P15" i="14"/>
  <c r="P14" i="14"/>
  <c r="O14" i="14"/>
  <c r="P13" i="14"/>
  <c r="O13" i="14"/>
  <c r="O12" i="14"/>
  <c r="L12" i="14"/>
  <c r="L11" i="14"/>
  <c r="K11" i="14"/>
  <c r="L10" i="14"/>
  <c r="K10" i="14"/>
  <c r="H10" i="14"/>
  <c r="H9" i="14"/>
  <c r="G9" i="14"/>
  <c r="G8" i="14"/>
  <c r="F8" i="14"/>
  <c r="A5" i="14"/>
  <c r="A24" i="14" s="1"/>
  <c r="A191" i="13"/>
  <c r="AF190" i="13"/>
  <c r="U23" i="14" s="1"/>
  <c r="AE190" i="13"/>
  <c r="T23" i="14" s="1"/>
  <c r="AD190" i="13"/>
  <c r="S23" i="14" s="1"/>
  <c r="AB190" i="13"/>
  <c r="Q23" i="14" s="1"/>
  <c r="AA190" i="13"/>
  <c r="P23" i="14" s="1"/>
  <c r="Z190" i="13"/>
  <c r="O23" i="14" s="1"/>
  <c r="X190" i="13"/>
  <c r="M23" i="14" s="1"/>
  <c r="W190" i="13"/>
  <c r="L23" i="14" s="1"/>
  <c r="V190" i="13"/>
  <c r="K23" i="14" s="1"/>
  <c r="T190" i="13"/>
  <c r="I23" i="14" s="1"/>
  <c r="S190" i="13"/>
  <c r="H23" i="14" s="1"/>
  <c r="R190" i="13"/>
  <c r="G23" i="14" s="1"/>
  <c r="O190" i="13"/>
  <c r="F23" i="14" s="1"/>
  <c r="N190" i="13"/>
  <c r="E23" i="14" s="1"/>
  <c r="M190" i="13"/>
  <c r="D23" i="14" s="1"/>
  <c r="K190" i="13"/>
  <c r="C23" i="14" s="1"/>
  <c r="J190" i="13"/>
  <c r="B23" i="14" s="1"/>
  <c r="AG189" i="13"/>
  <c r="AG190" i="13" s="1"/>
  <c r="V23" i="14" s="1"/>
  <c r="AC189" i="13"/>
  <c r="AC190" i="13" s="1"/>
  <c r="R23" i="14" s="1"/>
  <c r="Y189" i="13"/>
  <c r="Y190" i="13" s="1"/>
  <c r="N23" i="14" s="1"/>
  <c r="U189" i="13"/>
  <c r="AF187" i="13"/>
  <c r="U22" i="14" s="1"/>
  <c r="AE187" i="13"/>
  <c r="AD187" i="13"/>
  <c r="AC187" i="13"/>
  <c r="R22" i="14" s="1"/>
  <c r="AB187" i="13"/>
  <c r="Q22" i="14" s="1"/>
  <c r="AA187" i="13"/>
  <c r="P22" i="14" s="1"/>
  <c r="Z187" i="13"/>
  <c r="X187" i="13"/>
  <c r="M22" i="14" s="1"/>
  <c r="W187" i="13"/>
  <c r="V187" i="13"/>
  <c r="U187" i="13"/>
  <c r="J22" i="14" s="1"/>
  <c r="T187" i="13"/>
  <c r="I22" i="14" s="1"/>
  <c r="S187" i="13"/>
  <c r="H22" i="14" s="1"/>
  <c r="R187" i="13"/>
  <c r="O187" i="13"/>
  <c r="F22" i="14" s="1"/>
  <c r="N187" i="13"/>
  <c r="E22" i="14" s="1"/>
  <c r="M187" i="13"/>
  <c r="K187" i="13"/>
  <c r="J187" i="13"/>
  <c r="B22" i="14" s="1"/>
  <c r="AG186" i="13"/>
  <c r="AC186" i="13"/>
  <c r="Y186" i="13"/>
  <c r="U186" i="13"/>
  <c r="AH186" i="13" s="1"/>
  <c r="AI186" i="13" s="1"/>
  <c r="AH185" i="13"/>
  <c r="AG185" i="13"/>
  <c r="AC185" i="13"/>
  <c r="Y185" i="13"/>
  <c r="U185" i="13"/>
  <c r="AG184" i="13"/>
  <c r="AH184" i="13" s="1"/>
  <c r="AC184" i="13"/>
  <c r="Y184" i="13"/>
  <c r="U184" i="13"/>
  <c r="AG183" i="13"/>
  <c r="AC183" i="13"/>
  <c r="Y183" i="13"/>
  <c r="U183" i="13"/>
  <c r="AH183" i="13" s="1"/>
  <c r="AG182" i="13"/>
  <c r="AC182" i="13"/>
  <c r="Y182" i="13"/>
  <c r="U182" i="13"/>
  <c r="AG181" i="13"/>
  <c r="AC181" i="13"/>
  <c r="Y181" i="13"/>
  <c r="U181" i="13"/>
  <c r="AG180" i="13"/>
  <c r="AC180" i="13"/>
  <c r="Y180" i="13"/>
  <c r="U180" i="13"/>
  <c r="AG179" i="13"/>
  <c r="AC179" i="13"/>
  <c r="Y179" i="13"/>
  <c r="U179" i="13"/>
  <c r="AH179" i="13" s="1"/>
  <c r="AG178" i="13"/>
  <c r="AC178" i="13"/>
  <c r="Y178" i="13"/>
  <c r="U178" i="13"/>
  <c r="AI177" i="13"/>
  <c r="AH177" i="13"/>
  <c r="AG177" i="13"/>
  <c r="AC177" i="13"/>
  <c r="Y177" i="13"/>
  <c r="U177" i="13"/>
  <c r="AF175" i="13"/>
  <c r="U21" i="14" s="1"/>
  <c r="AE175" i="13"/>
  <c r="T21" i="14" s="1"/>
  <c r="AD175" i="13"/>
  <c r="S21" i="14" s="1"/>
  <c r="AB175" i="13"/>
  <c r="Q21" i="14" s="1"/>
  <c r="AA175" i="13"/>
  <c r="P21" i="14" s="1"/>
  <c r="Z175" i="13"/>
  <c r="O21" i="14" s="1"/>
  <c r="Y175" i="13"/>
  <c r="N21" i="14" s="1"/>
  <c r="X175" i="13"/>
  <c r="M21" i="14" s="1"/>
  <c r="W175" i="13"/>
  <c r="V175" i="13"/>
  <c r="K21" i="14" s="1"/>
  <c r="T175" i="13"/>
  <c r="I21" i="14" s="1"/>
  <c r="S175" i="13"/>
  <c r="R175" i="13"/>
  <c r="G21" i="14" s="1"/>
  <c r="O175" i="13"/>
  <c r="N175" i="13"/>
  <c r="E21" i="14" s="1"/>
  <c r="M175" i="13"/>
  <c r="D21" i="14" s="1"/>
  <c r="K175" i="13"/>
  <c r="C21" i="14" s="1"/>
  <c r="J175" i="13"/>
  <c r="B21" i="14" s="1"/>
  <c r="AG174" i="13"/>
  <c r="AC174" i="13"/>
  <c r="Y174" i="13"/>
  <c r="U174" i="13"/>
  <c r="AH174" i="13" s="1"/>
  <c r="AG173" i="13"/>
  <c r="AG175" i="13" s="1"/>
  <c r="V21" i="14" s="1"/>
  <c r="AC173" i="13"/>
  <c r="Y173" i="13"/>
  <c r="U173" i="13"/>
  <c r="AG172" i="13"/>
  <c r="AC172" i="13"/>
  <c r="Y172" i="13"/>
  <c r="AH172" i="13" s="1"/>
  <c r="U172" i="13"/>
  <c r="AG171" i="13"/>
  <c r="AC171" i="13"/>
  <c r="Y171" i="13"/>
  <c r="U171" i="13"/>
  <c r="AH171" i="13" s="1"/>
  <c r="AI170" i="13"/>
  <c r="AH170" i="13"/>
  <c r="AG170" i="13"/>
  <c r="AC170" i="13"/>
  <c r="Y170" i="13"/>
  <c r="U170" i="13"/>
  <c r="AG169" i="13"/>
  <c r="AH169" i="13" s="1"/>
  <c r="AC169" i="13"/>
  <c r="Y169" i="13"/>
  <c r="U169" i="13"/>
  <c r="AG168" i="13"/>
  <c r="AC168" i="13"/>
  <c r="Y168" i="13"/>
  <c r="U168" i="13"/>
  <c r="AG167" i="13"/>
  <c r="AC167" i="13"/>
  <c r="Y167" i="13"/>
  <c r="AH167" i="13" s="1"/>
  <c r="U167" i="13"/>
  <c r="AI166" i="13"/>
  <c r="AG166" i="13"/>
  <c r="AC166" i="13"/>
  <c r="Y166" i="13"/>
  <c r="U166" i="13"/>
  <c r="AH166" i="13" s="1"/>
  <c r="AG165" i="13"/>
  <c r="AC165" i="13"/>
  <c r="Y165" i="13"/>
  <c r="U165" i="13"/>
  <c r="AF163" i="13"/>
  <c r="U20" i="14" s="1"/>
  <c r="AE163" i="13"/>
  <c r="AD163" i="13"/>
  <c r="AB163" i="13"/>
  <c r="Q20" i="14" s="1"/>
  <c r="AA163" i="13"/>
  <c r="Z163" i="13"/>
  <c r="X163" i="13"/>
  <c r="M20" i="14" s="1"/>
  <c r="W163" i="13"/>
  <c r="L20" i="14" s="1"/>
  <c r="V163" i="13"/>
  <c r="T163" i="13"/>
  <c r="I20" i="14" s="1"/>
  <c r="S163" i="13"/>
  <c r="R163" i="13"/>
  <c r="O163" i="13"/>
  <c r="F20" i="14" s="1"/>
  <c r="N163" i="13"/>
  <c r="E20" i="14" s="1"/>
  <c r="M163" i="13"/>
  <c r="D20" i="14" s="1"/>
  <c r="K163" i="13"/>
  <c r="J163" i="13"/>
  <c r="B20" i="14" s="1"/>
  <c r="AG162" i="13"/>
  <c r="AC162" i="13"/>
  <c r="Y162" i="13"/>
  <c r="U162" i="13"/>
  <c r="AG161" i="13"/>
  <c r="AC161" i="13"/>
  <c r="Y161" i="13"/>
  <c r="U161" i="13"/>
  <c r="AH160" i="13"/>
  <c r="AG160" i="13"/>
  <c r="AC160" i="13"/>
  <c r="Y160" i="13"/>
  <c r="U160" i="13"/>
  <c r="AG159" i="13"/>
  <c r="AC159" i="13"/>
  <c r="Y159" i="13"/>
  <c r="U159" i="13"/>
  <c r="AH159" i="13" s="1"/>
  <c r="AG158" i="13"/>
  <c r="AC158" i="13"/>
  <c r="Y158" i="13"/>
  <c r="U158" i="13"/>
  <c r="AH158" i="13" s="1"/>
  <c r="AI158" i="13" s="1"/>
  <c r="AH157" i="13"/>
  <c r="AG157" i="13"/>
  <c r="AC157" i="13"/>
  <c r="Y157" i="13"/>
  <c r="U157" i="13"/>
  <c r="AG156" i="13"/>
  <c r="AH156" i="13" s="1"/>
  <c r="AC156" i="13"/>
  <c r="Y156" i="13"/>
  <c r="U156" i="13"/>
  <c r="AG155" i="13"/>
  <c r="AH155" i="13" s="1"/>
  <c r="AC155" i="13"/>
  <c r="Y155" i="13"/>
  <c r="U155" i="13"/>
  <c r="AG154" i="13"/>
  <c r="AC154" i="13"/>
  <c r="AC163" i="13" s="1"/>
  <c r="R20" i="14" s="1"/>
  <c r="Y154" i="13"/>
  <c r="U154" i="13"/>
  <c r="AG153" i="13"/>
  <c r="AC153" i="13"/>
  <c r="Y153" i="13"/>
  <c r="Y163" i="13" s="1"/>
  <c r="N20" i="14" s="1"/>
  <c r="U153" i="13"/>
  <c r="AF151" i="13"/>
  <c r="U19" i="14" s="1"/>
  <c r="AE151" i="13"/>
  <c r="AD151" i="13"/>
  <c r="AB151" i="13"/>
  <c r="Q19" i="14" s="1"/>
  <c r="AA151" i="13"/>
  <c r="P19" i="14" s="1"/>
  <c r="Z151" i="13"/>
  <c r="O19" i="14" s="1"/>
  <c r="X151" i="13"/>
  <c r="M19" i="14" s="1"/>
  <c r="W151" i="13"/>
  <c r="L19" i="14" s="1"/>
  <c r="V151" i="13"/>
  <c r="T151" i="13"/>
  <c r="I19" i="14" s="1"/>
  <c r="S151" i="13"/>
  <c r="R151" i="13"/>
  <c r="O151" i="13"/>
  <c r="N151" i="13"/>
  <c r="E19" i="14" s="1"/>
  <c r="M151" i="13"/>
  <c r="D19" i="14" s="1"/>
  <c r="K151" i="13"/>
  <c r="C19" i="14" s="1"/>
  <c r="J151" i="13"/>
  <c r="B19" i="14" s="1"/>
  <c r="AG150" i="13"/>
  <c r="AC150" i="13"/>
  <c r="Y150" i="13"/>
  <c r="U150" i="13"/>
  <c r="AH150" i="13" s="1"/>
  <c r="AG149" i="13"/>
  <c r="AC149" i="13"/>
  <c r="Y149" i="13"/>
  <c r="U149" i="13"/>
  <c r="AH149" i="13" s="1"/>
  <c r="AG148" i="13"/>
  <c r="AC148" i="13"/>
  <c r="Y148" i="13"/>
  <c r="U148" i="13"/>
  <c r="AH147" i="13"/>
  <c r="AG147" i="13"/>
  <c r="AC147" i="13"/>
  <c r="Y147" i="13"/>
  <c r="U147" i="13"/>
  <c r="AI146" i="13"/>
  <c r="AG146" i="13"/>
  <c r="AC146" i="13"/>
  <c r="Y146" i="13"/>
  <c r="U146" i="13"/>
  <c r="AH146" i="13" s="1"/>
  <c r="AG145" i="13"/>
  <c r="AC145" i="13"/>
  <c r="Y145" i="13"/>
  <c r="U145" i="13"/>
  <c r="AG144" i="13"/>
  <c r="AC144" i="13"/>
  <c r="Y144" i="13"/>
  <c r="AH144" i="13" s="1"/>
  <c r="U144" i="13"/>
  <c r="AG143" i="13"/>
  <c r="AC143" i="13"/>
  <c r="Y143" i="13"/>
  <c r="U143" i="13"/>
  <c r="AG142" i="13"/>
  <c r="AC142" i="13"/>
  <c r="AH142" i="13" s="1"/>
  <c r="Y142" i="13"/>
  <c r="U142" i="13"/>
  <c r="AG141" i="13"/>
  <c r="AC141" i="13"/>
  <c r="Y141" i="13"/>
  <c r="Y151" i="13" s="1"/>
  <c r="N19" i="14" s="1"/>
  <c r="U141" i="13"/>
  <c r="AF139" i="13"/>
  <c r="U18" i="14" s="1"/>
  <c r="AE139" i="13"/>
  <c r="T18" i="14" s="1"/>
  <c r="AD139" i="13"/>
  <c r="S18" i="14" s="1"/>
  <c r="AB139" i="13"/>
  <c r="Q18" i="14" s="1"/>
  <c r="AA139" i="13"/>
  <c r="Z139" i="13"/>
  <c r="X139" i="13"/>
  <c r="M18" i="14" s="1"/>
  <c r="W139" i="13"/>
  <c r="L18" i="14" s="1"/>
  <c r="V139" i="13"/>
  <c r="K18" i="14" s="1"/>
  <c r="T139" i="13"/>
  <c r="I18" i="14" s="1"/>
  <c r="S139" i="13"/>
  <c r="R139" i="13"/>
  <c r="O139" i="13"/>
  <c r="N139" i="13"/>
  <c r="E18" i="14" s="1"/>
  <c r="M139" i="13"/>
  <c r="AG138" i="13"/>
  <c r="AC138" i="13"/>
  <c r="Y138" i="13"/>
  <c r="AH138" i="13" s="1"/>
  <c r="U138" i="13"/>
  <c r="AG137" i="13"/>
  <c r="AC137" i="13"/>
  <c r="Y137" i="13"/>
  <c r="U137" i="13"/>
  <c r="AH137" i="13" s="1"/>
  <c r="AI136" i="13"/>
  <c r="AG136" i="13"/>
  <c r="AC136" i="13"/>
  <c r="AH136" i="13" s="1"/>
  <c r="Y136" i="13"/>
  <c r="U136" i="13"/>
  <c r="AH135" i="13"/>
  <c r="AI135" i="13" s="1"/>
  <c r="AG135" i="13"/>
  <c r="AC135" i="13"/>
  <c r="Y135" i="13"/>
  <c r="U135" i="13"/>
  <c r="AG134" i="13"/>
  <c r="AC134" i="13"/>
  <c r="Y134" i="13"/>
  <c r="U134" i="13"/>
  <c r="AG133" i="13"/>
  <c r="AC133" i="13"/>
  <c r="Y133" i="13"/>
  <c r="U133" i="13"/>
  <c r="AH133" i="13" s="1"/>
  <c r="AG132" i="13"/>
  <c r="AC132" i="13"/>
  <c r="Y132" i="13"/>
  <c r="U132" i="13"/>
  <c r="AG131" i="13"/>
  <c r="AC131" i="13"/>
  <c r="AH131" i="13" s="1"/>
  <c r="Y131" i="13"/>
  <c r="U131" i="13"/>
  <c r="AG130" i="13"/>
  <c r="AC130" i="13"/>
  <c r="Y130" i="13"/>
  <c r="AH130" i="13" s="1"/>
  <c r="U130" i="13"/>
  <c r="AG129" i="13"/>
  <c r="AC129" i="13"/>
  <c r="Y129" i="13"/>
  <c r="U129" i="13"/>
  <c r="AF127" i="13"/>
  <c r="U17" i="14" s="1"/>
  <c r="AE127" i="13"/>
  <c r="AD127" i="13"/>
  <c r="AB127" i="13"/>
  <c r="Q17" i="14" s="1"/>
  <c r="AA127" i="13"/>
  <c r="P17" i="14" s="1"/>
  <c r="Z127" i="13"/>
  <c r="O17" i="14" s="1"/>
  <c r="X127" i="13"/>
  <c r="M17" i="14" s="1"/>
  <c r="W127" i="13"/>
  <c r="L17" i="14" s="1"/>
  <c r="V127" i="13"/>
  <c r="T127" i="13"/>
  <c r="I17" i="14" s="1"/>
  <c r="S127" i="13"/>
  <c r="H17" i="14" s="1"/>
  <c r="R127" i="13"/>
  <c r="G17" i="14" s="1"/>
  <c r="O127" i="13"/>
  <c r="N127" i="13"/>
  <c r="E17" i="14" s="1"/>
  <c r="M127" i="13"/>
  <c r="D17" i="14" s="1"/>
  <c r="K127" i="13"/>
  <c r="J127" i="13"/>
  <c r="B17" i="14" s="1"/>
  <c r="AG126" i="13"/>
  <c r="AC126" i="13"/>
  <c r="Y126" i="13"/>
  <c r="AH126" i="13" s="1"/>
  <c r="U126" i="13"/>
  <c r="AG125" i="13"/>
  <c r="AC125" i="13"/>
  <c r="Y125" i="13"/>
  <c r="U125" i="13"/>
  <c r="AH125" i="13" s="1"/>
  <c r="AG124" i="13"/>
  <c r="AC124" i="13"/>
  <c r="AH124" i="13" s="1"/>
  <c r="AI124" i="13" s="1"/>
  <c r="Y124" i="13"/>
  <c r="U124" i="13"/>
  <c r="AG123" i="13"/>
  <c r="AH123" i="13" s="1"/>
  <c r="AC123" i="13"/>
  <c r="Y123" i="13"/>
  <c r="U123" i="13"/>
  <c r="AG122" i="13"/>
  <c r="AC122" i="13"/>
  <c r="Y122" i="13"/>
  <c r="U122" i="13"/>
  <c r="AG121" i="13"/>
  <c r="AC121" i="13"/>
  <c r="Y121" i="13"/>
  <c r="U121" i="13"/>
  <c r="AH121" i="13" s="1"/>
  <c r="AH120" i="13"/>
  <c r="AI120" i="13" s="1"/>
  <c r="AG120" i="13"/>
  <c r="AC120" i="13"/>
  <c r="Y120" i="13"/>
  <c r="U120" i="13"/>
  <c r="AG119" i="13"/>
  <c r="AC119" i="13"/>
  <c r="Y119" i="13"/>
  <c r="U119" i="13"/>
  <c r="AG118" i="13"/>
  <c r="AC118" i="13"/>
  <c r="Y118" i="13"/>
  <c r="U118" i="13"/>
  <c r="AG117" i="13"/>
  <c r="AC117" i="13"/>
  <c r="Y117" i="13"/>
  <c r="U117" i="13"/>
  <c r="AF115" i="13"/>
  <c r="U16" i="14" s="1"/>
  <c r="AE115" i="13"/>
  <c r="AD115" i="13"/>
  <c r="AB115" i="13"/>
  <c r="Q16" i="14" s="1"/>
  <c r="AA115" i="13"/>
  <c r="Z115" i="13"/>
  <c r="O16" i="14" s="1"/>
  <c r="X115" i="13"/>
  <c r="M16" i="14" s="1"/>
  <c r="W115" i="13"/>
  <c r="L16" i="14" s="1"/>
  <c r="V115" i="13"/>
  <c r="K16" i="14" s="1"/>
  <c r="T115" i="13"/>
  <c r="I16" i="14" s="1"/>
  <c r="S115" i="13"/>
  <c r="R115" i="13"/>
  <c r="G16" i="14" s="1"/>
  <c r="O115" i="13"/>
  <c r="F16" i="14" s="1"/>
  <c r="N115" i="13"/>
  <c r="E16" i="14" s="1"/>
  <c r="M115" i="13"/>
  <c r="K115" i="13"/>
  <c r="C16" i="14" s="1"/>
  <c r="J115" i="13"/>
  <c r="B16" i="14" s="1"/>
  <c r="AG114" i="13"/>
  <c r="AC114" i="13"/>
  <c r="Y114" i="13"/>
  <c r="U114" i="13"/>
  <c r="AG113" i="13"/>
  <c r="AC113" i="13"/>
  <c r="Y113" i="13"/>
  <c r="U113" i="13"/>
  <c r="AH113" i="13" s="1"/>
  <c r="AG112" i="13"/>
  <c r="AC112" i="13"/>
  <c r="Y112" i="13"/>
  <c r="U112" i="13"/>
  <c r="AG111" i="13"/>
  <c r="AC111" i="13"/>
  <c r="Y111" i="13"/>
  <c r="U111" i="13"/>
  <c r="AH111" i="13" s="1"/>
  <c r="AH110" i="13"/>
  <c r="AG110" i="13"/>
  <c r="AC110" i="13"/>
  <c r="Y110" i="13"/>
  <c r="U110" i="13"/>
  <c r="AG109" i="13"/>
  <c r="AC109" i="13"/>
  <c r="AH109" i="13" s="1"/>
  <c r="Y109" i="13"/>
  <c r="U109" i="13"/>
  <c r="AG108" i="13"/>
  <c r="AC108" i="13"/>
  <c r="Y108" i="13"/>
  <c r="AH108" i="13" s="1"/>
  <c r="U108" i="13"/>
  <c r="AI107" i="13"/>
  <c r="AG107" i="13"/>
  <c r="AC107" i="13"/>
  <c r="Y107" i="13"/>
  <c r="U107" i="13"/>
  <c r="AH107" i="13" s="1"/>
  <c r="AG106" i="13"/>
  <c r="AC106" i="13"/>
  <c r="AC115" i="13" s="1"/>
  <c r="R16" i="14" s="1"/>
  <c r="Y106" i="13"/>
  <c r="U106" i="13"/>
  <c r="AG105" i="13"/>
  <c r="AC105" i="13"/>
  <c r="Y105" i="13"/>
  <c r="U105" i="13"/>
  <c r="AF103" i="13"/>
  <c r="U15" i="14" s="1"/>
  <c r="AE103" i="13"/>
  <c r="AD103" i="13"/>
  <c r="S15" i="14" s="1"/>
  <c r="AB103" i="13"/>
  <c r="Q15" i="14" s="1"/>
  <c r="AA103" i="13"/>
  <c r="Z103" i="13"/>
  <c r="O15" i="14" s="1"/>
  <c r="X103" i="13"/>
  <c r="M15" i="14" s="1"/>
  <c r="W103" i="13"/>
  <c r="L15" i="14" s="1"/>
  <c r="V103" i="13"/>
  <c r="K15" i="14" s="1"/>
  <c r="T103" i="13"/>
  <c r="I15" i="14" s="1"/>
  <c r="S103" i="13"/>
  <c r="H15" i="14" s="1"/>
  <c r="R103" i="13"/>
  <c r="G15" i="14" s="1"/>
  <c r="O103" i="13"/>
  <c r="F15" i="14" s="1"/>
  <c r="N103" i="13"/>
  <c r="E15" i="14" s="1"/>
  <c r="M103" i="13"/>
  <c r="D15" i="14" s="1"/>
  <c r="K103" i="13"/>
  <c r="C15" i="14" s="1"/>
  <c r="J103" i="13"/>
  <c r="B15" i="14" s="1"/>
  <c r="AG102" i="13"/>
  <c r="AC102" i="13"/>
  <c r="Y102" i="13"/>
  <c r="U102" i="13"/>
  <c r="AH102" i="13" s="1"/>
  <c r="AI102" i="13" s="1"/>
  <c r="AH101" i="13"/>
  <c r="AI101" i="13" s="1"/>
  <c r="AG101" i="13"/>
  <c r="AC101" i="13"/>
  <c r="Y101" i="13"/>
  <c r="U101" i="13"/>
  <c r="AG100" i="13"/>
  <c r="AH100" i="13" s="1"/>
  <c r="AC100" i="13"/>
  <c r="Y100" i="13"/>
  <c r="U100" i="13"/>
  <c r="AG99" i="13"/>
  <c r="AC99" i="13"/>
  <c r="Y99" i="13"/>
  <c r="U99" i="13"/>
  <c r="AG98" i="13"/>
  <c r="AC98" i="13"/>
  <c r="Y98" i="13"/>
  <c r="U98" i="13"/>
  <c r="AG97" i="13"/>
  <c r="AC97" i="13"/>
  <c r="Y97" i="13"/>
  <c r="U97" i="13"/>
  <c r="AH97" i="13" s="1"/>
  <c r="AI97" i="13" s="1"/>
  <c r="AG96" i="13"/>
  <c r="AC96" i="13"/>
  <c r="Y96" i="13"/>
  <c r="U96" i="13"/>
  <c r="AH96" i="13" s="1"/>
  <c r="AI96" i="13" s="1"/>
  <c r="AI95" i="13"/>
  <c r="AH95" i="13"/>
  <c r="AG95" i="13"/>
  <c r="AC95" i="13"/>
  <c r="Y95" i="13"/>
  <c r="U95" i="13"/>
  <c r="AG94" i="13"/>
  <c r="AH94" i="13" s="1"/>
  <c r="AC94" i="13"/>
  <c r="Y94" i="13"/>
  <c r="U94" i="13"/>
  <c r="AG93" i="13"/>
  <c r="AG103" i="13" s="1"/>
  <c r="V15" i="14" s="1"/>
  <c r="AC93" i="13"/>
  <c r="AC103" i="13" s="1"/>
  <c r="R15" i="14" s="1"/>
  <c r="Y93" i="13"/>
  <c r="U93" i="13"/>
  <c r="AF91" i="13"/>
  <c r="U14" i="14" s="1"/>
  <c r="AE91" i="13"/>
  <c r="T14" i="14" s="1"/>
  <c r="AD91" i="13"/>
  <c r="S14" i="14" s="1"/>
  <c r="AB91" i="13"/>
  <c r="Q14" i="14" s="1"/>
  <c r="AA91" i="13"/>
  <c r="Z91" i="13"/>
  <c r="X91" i="13"/>
  <c r="M14" i="14" s="1"/>
  <c r="W91" i="13"/>
  <c r="L14" i="14" s="1"/>
  <c r="V91" i="13"/>
  <c r="K14" i="14" s="1"/>
  <c r="T91" i="13"/>
  <c r="I14" i="14" s="1"/>
  <c r="S91" i="13"/>
  <c r="H14" i="14" s="1"/>
  <c r="R91" i="13"/>
  <c r="G14" i="14" s="1"/>
  <c r="O91" i="13"/>
  <c r="F14" i="14" s="1"/>
  <c r="N91" i="13"/>
  <c r="E14" i="14" s="1"/>
  <c r="M91" i="13"/>
  <c r="D14" i="14" s="1"/>
  <c r="K91" i="13"/>
  <c r="C14" i="14" s="1"/>
  <c r="J91" i="13"/>
  <c r="B14" i="14" s="1"/>
  <c r="AG90" i="13"/>
  <c r="AC90" i="13"/>
  <c r="Y90" i="13"/>
  <c r="U90" i="13"/>
  <c r="AH90" i="13" s="1"/>
  <c r="AG89" i="13"/>
  <c r="AC89" i="13"/>
  <c r="Y89" i="13"/>
  <c r="U89" i="13"/>
  <c r="AH88" i="13"/>
  <c r="AG88" i="13"/>
  <c r="AC88" i="13"/>
  <c r="Y88" i="13"/>
  <c r="U88" i="13"/>
  <c r="AG87" i="13"/>
  <c r="AH87" i="13" s="1"/>
  <c r="AC87" i="13"/>
  <c r="Y87" i="13"/>
  <c r="U87" i="13"/>
  <c r="AG86" i="13"/>
  <c r="AC86" i="13"/>
  <c r="Y86" i="13"/>
  <c r="U86" i="13"/>
  <c r="AG85" i="13"/>
  <c r="AC85" i="13"/>
  <c r="Y85" i="13"/>
  <c r="AH85" i="13" s="1"/>
  <c r="U85" i="13"/>
  <c r="AG84" i="13"/>
  <c r="AC84" i="13"/>
  <c r="Y84" i="13"/>
  <c r="U84" i="13"/>
  <c r="AI83" i="13"/>
  <c r="AG83" i="13"/>
  <c r="AC83" i="13"/>
  <c r="Y83" i="13"/>
  <c r="U83" i="13"/>
  <c r="AH83" i="13" s="1"/>
  <c r="AH82" i="13"/>
  <c r="AI82" i="13" s="1"/>
  <c r="AG82" i="13"/>
  <c r="AC82" i="13"/>
  <c r="Y82" i="13"/>
  <c r="U82" i="13"/>
  <c r="AG81" i="13"/>
  <c r="AC81" i="13"/>
  <c r="AC91" i="13" s="1"/>
  <c r="R14" i="14" s="1"/>
  <c r="Y81" i="13"/>
  <c r="U81" i="13"/>
  <c r="AF79" i="13"/>
  <c r="U13" i="14" s="1"/>
  <c r="AE79" i="13"/>
  <c r="T13" i="14" s="1"/>
  <c r="AD79" i="13"/>
  <c r="S13" i="14" s="1"/>
  <c r="AC79" i="13"/>
  <c r="R13" i="14" s="1"/>
  <c r="AB79" i="13"/>
  <c r="Q13" i="14" s="1"/>
  <c r="AA79" i="13"/>
  <c r="Z79" i="13"/>
  <c r="X79" i="13"/>
  <c r="M13" i="14" s="1"/>
  <c r="W79" i="13"/>
  <c r="L13" i="14" s="1"/>
  <c r="V79" i="13"/>
  <c r="K13" i="14" s="1"/>
  <c r="T79" i="13"/>
  <c r="I13" i="14" s="1"/>
  <c r="S79" i="13"/>
  <c r="H13" i="14" s="1"/>
  <c r="R79" i="13"/>
  <c r="G13" i="14" s="1"/>
  <c r="O79" i="13"/>
  <c r="F13" i="14" s="1"/>
  <c r="N79" i="13"/>
  <c r="E13" i="14" s="1"/>
  <c r="M79" i="13"/>
  <c r="D13" i="14" s="1"/>
  <c r="K79" i="13"/>
  <c r="C13" i="14" s="1"/>
  <c r="J79" i="13"/>
  <c r="B13" i="14" s="1"/>
  <c r="AG78" i="13"/>
  <c r="AC78" i="13"/>
  <c r="Y78" i="13"/>
  <c r="U78" i="13"/>
  <c r="AH78" i="13" s="1"/>
  <c r="AI78" i="13" s="1"/>
  <c r="AI77" i="13"/>
  <c r="AG77" i="13"/>
  <c r="AC77" i="13"/>
  <c r="Y77" i="13"/>
  <c r="U77" i="13"/>
  <c r="AH77" i="13" s="1"/>
  <c r="AI76" i="13"/>
  <c r="AH76" i="13"/>
  <c r="AG76" i="13"/>
  <c r="AC76" i="13"/>
  <c r="Y76" i="13"/>
  <c r="U76" i="13"/>
  <c r="AG75" i="13"/>
  <c r="AH75" i="13" s="1"/>
  <c r="AC75" i="13"/>
  <c r="Y75" i="13"/>
  <c r="U75" i="13"/>
  <c r="AH74" i="13"/>
  <c r="AG74" i="13"/>
  <c r="AC74" i="13"/>
  <c r="Y74" i="13"/>
  <c r="U74" i="13"/>
  <c r="AG73" i="13"/>
  <c r="AC73" i="13"/>
  <c r="Y73" i="13"/>
  <c r="U73" i="13"/>
  <c r="AH73" i="13" s="1"/>
  <c r="AG72" i="13"/>
  <c r="AC72" i="13"/>
  <c r="Y72" i="13"/>
  <c r="U72" i="13"/>
  <c r="AH72" i="13" s="1"/>
  <c r="AG71" i="13"/>
  <c r="AC71" i="13"/>
  <c r="Y71" i="13"/>
  <c r="U71" i="13"/>
  <c r="AH70" i="13"/>
  <c r="AG70" i="13"/>
  <c r="AC70" i="13"/>
  <c r="Y70" i="13"/>
  <c r="U70" i="13"/>
  <c r="AG69" i="13"/>
  <c r="AC69" i="13"/>
  <c r="Y69" i="13"/>
  <c r="U69" i="13"/>
  <c r="AF67" i="13"/>
  <c r="U12" i="14" s="1"/>
  <c r="AE67" i="13"/>
  <c r="T12" i="14" s="1"/>
  <c r="AD67" i="13"/>
  <c r="S12" i="14" s="1"/>
  <c r="AB67" i="13"/>
  <c r="Q12" i="14" s="1"/>
  <c r="AA67" i="13"/>
  <c r="P12" i="14" s="1"/>
  <c r="Z67" i="13"/>
  <c r="X67" i="13"/>
  <c r="M12" i="14" s="1"/>
  <c r="W67" i="13"/>
  <c r="V67" i="13"/>
  <c r="K12" i="14" s="1"/>
  <c r="T67" i="13"/>
  <c r="I12" i="14" s="1"/>
  <c r="S67" i="13"/>
  <c r="H12" i="14" s="1"/>
  <c r="R67" i="13"/>
  <c r="G12" i="14" s="1"/>
  <c r="O67" i="13"/>
  <c r="F12" i="14" s="1"/>
  <c r="N67" i="13"/>
  <c r="E12" i="14" s="1"/>
  <c r="M67" i="13"/>
  <c r="D12" i="14" s="1"/>
  <c r="K67" i="13"/>
  <c r="C12" i="14" s="1"/>
  <c r="J67" i="13"/>
  <c r="B12" i="14" s="1"/>
  <c r="AG66" i="13"/>
  <c r="AC66" i="13"/>
  <c r="AH66" i="13" s="1"/>
  <c r="Y66" i="13"/>
  <c r="U66" i="13"/>
  <c r="AG65" i="13"/>
  <c r="AC65" i="13"/>
  <c r="Y65" i="13"/>
  <c r="AH65" i="13" s="1"/>
  <c r="U65" i="13"/>
  <c r="AG64" i="13"/>
  <c r="AC64" i="13"/>
  <c r="Y64" i="13"/>
  <c r="U64" i="13"/>
  <c r="AH64" i="13" s="1"/>
  <c r="AG63" i="13"/>
  <c r="AC63" i="13"/>
  <c r="Y63" i="13"/>
  <c r="U63" i="13"/>
  <c r="AH63" i="13" s="1"/>
  <c r="AI63" i="13" s="1"/>
  <c r="AG62" i="13"/>
  <c r="AH62" i="13" s="1"/>
  <c r="AC62" i="13"/>
  <c r="Y62" i="13"/>
  <c r="U62" i="13"/>
  <c r="AG61" i="13"/>
  <c r="AG67" i="13" s="1"/>
  <c r="V12" i="14" s="1"/>
  <c r="AC61" i="13"/>
  <c r="Y61" i="13"/>
  <c r="U61" i="13"/>
  <c r="AG60" i="13"/>
  <c r="AC60" i="13"/>
  <c r="Y60" i="13"/>
  <c r="U60" i="13"/>
  <c r="AH60" i="13" s="1"/>
  <c r="AG59" i="13"/>
  <c r="AC59" i="13"/>
  <c r="Y59" i="13"/>
  <c r="Y67" i="13" s="1"/>
  <c r="N12" i="14" s="1"/>
  <c r="U59" i="13"/>
  <c r="AG58" i="13"/>
  <c r="AC58" i="13"/>
  <c r="Y58" i="13"/>
  <c r="U58" i="13"/>
  <c r="AI57" i="13"/>
  <c r="AH57" i="13"/>
  <c r="AG57" i="13"/>
  <c r="AC57" i="13"/>
  <c r="Y57" i="13"/>
  <c r="U57" i="13"/>
  <c r="AF55" i="13"/>
  <c r="U11" i="14" s="1"/>
  <c r="AE55" i="13"/>
  <c r="T11" i="14" s="1"/>
  <c r="AD55" i="13"/>
  <c r="S11" i="14" s="1"/>
  <c r="AB55" i="13"/>
  <c r="Q11" i="14" s="1"/>
  <c r="AA55" i="13"/>
  <c r="P11" i="14" s="1"/>
  <c r="Z55" i="13"/>
  <c r="O11" i="14" s="1"/>
  <c r="X55" i="13"/>
  <c r="M11" i="14" s="1"/>
  <c r="W55" i="13"/>
  <c r="V55" i="13"/>
  <c r="T55" i="13"/>
  <c r="I11" i="14" s="1"/>
  <c r="S55" i="13"/>
  <c r="H11" i="14" s="1"/>
  <c r="R55" i="13"/>
  <c r="G11" i="14" s="1"/>
  <c r="O55" i="13"/>
  <c r="F11" i="14" s="1"/>
  <c r="N55" i="13"/>
  <c r="E11" i="14" s="1"/>
  <c r="M55" i="13"/>
  <c r="D11" i="14" s="1"/>
  <c r="K55" i="13"/>
  <c r="C11" i="14" s="1"/>
  <c r="J55" i="13"/>
  <c r="B11" i="14" s="1"/>
  <c r="AG54" i="13"/>
  <c r="AH54" i="13" s="1"/>
  <c r="AC54" i="13"/>
  <c r="Y54" i="13"/>
  <c r="U54" i="13"/>
  <c r="AG53" i="13"/>
  <c r="AH53" i="13" s="1"/>
  <c r="AC53" i="13"/>
  <c r="Y53" i="13"/>
  <c r="U53" i="13"/>
  <c r="AG52" i="13"/>
  <c r="AC52" i="13"/>
  <c r="Y52" i="13"/>
  <c r="U52" i="13"/>
  <c r="AG51" i="13"/>
  <c r="AC51" i="13"/>
  <c r="Y51" i="13"/>
  <c r="U51" i="13"/>
  <c r="AH51" i="13" s="1"/>
  <c r="AG50" i="13"/>
  <c r="AC50" i="13"/>
  <c r="Y50" i="13"/>
  <c r="Y55" i="13" s="1"/>
  <c r="N11" i="14" s="1"/>
  <c r="U50" i="13"/>
  <c r="AG49" i="13"/>
  <c r="AC49" i="13"/>
  <c r="Y49" i="13"/>
  <c r="U49" i="13"/>
  <c r="AH49" i="13" s="1"/>
  <c r="AI49" i="13" s="1"/>
  <c r="AG48" i="13"/>
  <c r="AC48" i="13"/>
  <c r="Y48" i="13"/>
  <c r="U48" i="13"/>
  <c r="AH48" i="13" s="1"/>
  <c r="AI47" i="13"/>
  <c r="AH47" i="13"/>
  <c r="AG47" i="13"/>
  <c r="AC47" i="13"/>
  <c r="Y47" i="13"/>
  <c r="U47" i="13"/>
  <c r="AG46" i="13"/>
  <c r="AH46" i="13" s="1"/>
  <c r="AC46" i="13"/>
  <c r="Y46" i="13"/>
  <c r="U46" i="13"/>
  <c r="AH45" i="13"/>
  <c r="AG45" i="13"/>
  <c r="AC45" i="13"/>
  <c r="AC55" i="13" s="1"/>
  <c r="R11" i="14" s="1"/>
  <c r="Y45" i="13"/>
  <c r="U45" i="13"/>
  <c r="U55" i="13" s="1"/>
  <c r="J11" i="14" s="1"/>
  <c r="AF43" i="13"/>
  <c r="U10" i="14" s="1"/>
  <c r="AE43" i="13"/>
  <c r="T10" i="14" s="1"/>
  <c r="AD43" i="13"/>
  <c r="S10" i="14" s="1"/>
  <c r="AB43" i="13"/>
  <c r="Q10" i="14" s="1"/>
  <c r="AA43" i="13"/>
  <c r="P10" i="14" s="1"/>
  <c r="Z43" i="13"/>
  <c r="O10" i="14" s="1"/>
  <c r="Y43" i="13"/>
  <c r="N10" i="14" s="1"/>
  <c r="X43" i="13"/>
  <c r="M10" i="14" s="1"/>
  <c r="W43" i="13"/>
  <c r="V43" i="13"/>
  <c r="T43" i="13"/>
  <c r="I10" i="14" s="1"/>
  <c r="S43" i="13"/>
  <c r="R43" i="13"/>
  <c r="G10" i="14" s="1"/>
  <c r="O43" i="13"/>
  <c r="F10" i="14" s="1"/>
  <c r="N43" i="13"/>
  <c r="E10" i="14" s="1"/>
  <c r="M43" i="13"/>
  <c r="D10" i="14" s="1"/>
  <c r="K43" i="13"/>
  <c r="C10" i="14" s="1"/>
  <c r="J43" i="13"/>
  <c r="B10" i="14" s="1"/>
  <c r="AG42" i="13"/>
  <c r="AC42" i="13"/>
  <c r="Y42" i="13"/>
  <c r="U42" i="13"/>
  <c r="AG41" i="13"/>
  <c r="AC41" i="13"/>
  <c r="Y41" i="13"/>
  <c r="U41" i="13"/>
  <c r="AG40" i="13"/>
  <c r="AC40" i="13"/>
  <c r="Y40" i="13"/>
  <c r="U40" i="13"/>
  <c r="AH40" i="13" s="1"/>
  <c r="AG39" i="13"/>
  <c r="AC39" i="13"/>
  <c r="Y39" i="13"/>
  <c r="U39" i="13"/>
  <c r="AH39" i="13" s="1"/>
  <c r="AI39" i="13" s="1"/>
  <c r="AI38" i="13"/>
  <c r="AG38" i="13"/>
  <c r="AC38" i="13"/>
  <c r="Y38" i="13"/>
  <c r="U38" i="13"/>
  <c r="AH38" i="13" s="1"/>
  <c r="AI37" i="13"/>
  <c r="AH37" i="13"/>
  <c r="AG37" i="13"/>
  <c r="AC37" i="13"/>
  <c r="Y37" i="13"/>
  <c r="U37" i="13"/>
  <c r="AG36" i="13"/>
  <c r="AH36" i="13" s="1"/>
  <c r="AC36" i="13"/>
  <c r="Y36" i="13"/>
  <c r="U36" i="13"/>
  <c r="AH35" i="13"/>
  <c r="AG35" i="13"/>
  <c r="AG43" i="13" s="1"/>
  <c r="V10" i="14" s="1"/>
  <c r="AC35" i="13"/>
  <c r="Y35" i="13"/>
  <c r="U35" i="13"/>
  <c r="AG34" i="13"/>
  <c r="AC34" i="13"/>
  <c r="Y34" i="13"/>
  <c r="AH34" i="13" s="1"/>
  <c r="U34" i="13"/>
  <c r="AG33" i="13"/>
  <c r="AC33" i="13"/>
  <c r="Y33" i="13"/>
  <c r="U33" i="13"/>
  <c r="AF31" i="13"/>
  <c r="U9" i="14" s="1"/>
  <c r="AE31" i="13"/>
  <c r="T9" i="14" s="1"/>
  <c r="AD31" i="13"/>
  <c r="S9" i="14" s="1"/>
  <c r="AC31" i="13"/>
  <c r="R9" i="14" s="1"/>
  <c r="AB31" i="13"/>
  <c r="Q9" i="14" s="1"/>
  <c r="AA31" i="13"/>
  <c r="P9" i="14" s="1"/>
  <c r="Z31" i="13"/>
  <c r="O9" i="14" s="1"/>
  <c r="X31" i="13"/>
  <c r="M9" i="14" s="1"/>
  <c r="W31" i="13"/>
  <c r="L9" i="14" s="1"/>
  <c r="V31" i="13"/>
  <c r="K9" i="14" s="1"/>
  <c r="T31" i="13"/>
  <c r="I9" i="14" s="1"/>
  <c r="S31" i="13"/>
  <c r="R31" i="13"/>
  <c r="O31" i="13"/>
  <c r="F9" i="14" s="1"/>
  <c r="N31" i="13"/>
  <c r="E9" i="14" s="1"/>
  <c r="M31" i="13"/>
  <c r="D9" i="14" s="1"/>
  <c r="K31" i="13"/>
  <c r="C9" i="14" s="1"/>
  <c r="J31" i="13"/>
  <c r="B9" i="14" s="1"/>
  <c r="AG30" i="13"/>
  <c r="AC30" i="13"/>
  <c r="Y30" i="13"/>
  <c r="U30" i="13"/>
  <c r="AG29" i="13"/>
  <c r="AC29" i="13"/>
  <c r="Y29" i="13"/>
  <c r="U29" i="13"/>
  <c r="AH29" i="13" s="1"/>
  <c r="AI29" i="13" s="1"/>
  <c r="AG28" i="13"/>
  <c r="AC28" i="13"/>
  <c r="Y28" i="13"/>
  <c r="U28" i="13"/>
  <c r="AH28" i="13" s="1"/>
  <c r="AI27" i="13"/>
  <c r="AH27" i="13"/>
  <c r="AG27" i="13"/>
  <c r="AC27" i="13"/>
  <c r="Y27" i="13"/>
  <c r="U27" i="13"/>
  <c r="AG26" i="13"/>
  <c r="AH26" i="13" s="1"/>
  <c r="AC26" i="13"/>
  <c r="Y26" i="13"/>
  <c r="U26" i="13"/>
  <c r="AH25" i="13"/>
  <c r="AG25" i="13"/>
  <c r="AC25" i="13"/>
  <c r="Y25" i="13"/>
  <c r="U25" i="13"/>
  <c r="AG24" i="13"/>
  <c r="AC24" i="13"/>
  <c r="Y24" i="13"/>
  <c r="U24" i="13"/>
  <c r="AG23" i="13"/>
  <c r="AC23" i="13"/>
  <c r="Y23" i="13"/>
  <c r="U23" i="13"/>
  <c r="AH23" i="13" s="1"/>
  <c r="AG22" i="13"/>
  <c r="AC22" i="13"/>
  <c r="Y22" i="13"/>
  <c r="U22" i="13"/>
  <c r="AH22" i="13" s="1"/>
  <c r="AG21" i="13"/>
  <c r="AC21" i="13"/>
  <c r="Y21" i="13"/>
  <c r="Y31" i="13" s="1"/>
  <c r="N9" i="14" s="1"/>
  <c r="U21" i="13"/>
  <c r="AH21" i="13" s="1"/>
  <c r="AF19" i="13"/>
  <c r="U8" i="14" s="1"/>
  <c r="AE19" i="13"/>
  <c r="AD19" i="13"/>
  <c r="AB19" i="13"/>
  <c r="AA19" i="13"/>
  <c r="Z19" i="13"/>
  <c r="X19" i="13"/>
  <c r="W19" i="13"/>
  <c r="V19" i="13"/>
  <c r="T19" i="13"/>
  <c r="I8" i="14" s="1"/>
  <c r="S19" i="13"/>
  <c r="S191" i="13" s="1"/>
  <c r="R19" i="13"/>
  <c r="O19" i="13"/>
  <c r="N19" i="13"/>
  <c r="M19" i="13"/>
  <c r="K19" i="13"/>
  <c r="J19" i="13"/>
  <c r="AI18" i="13"/>
  <c r="AG18" i="13"/>
  <c r="AC18" i="13"/>
  <c r="Y18" i="13"/>
  <c r="U18" i="13"/>
  <c r="AH18" i="13" s="1"/>
  <c r="AH17" i="13"/>
  <c r="AG17" i="13"/>
  <c r="AC17" i="13"/>
  <c r="Y17" i="13"/>
  <c r="U17" i="13"/>
  <c r="AG16" i="13"/>
  <c r="AH16" i="13" s="1"/>
  <c r="AC16" i="13"/>
  <c r="Y16" i="13"/>
  <c r="U16" i="13"/>
  <c r="AG15" i="13"/>
  <c r="AC15" i="13"/>
  <c r="AH15" i="13" s="1"/>
  <c r="Y15" i="13"/>
  <c r="U15" i="13"/>
  <c r="AG14" i="13"/>
  <c r="AC14" i="13"/>
  <c r="AC19" i="13" s="1"/>
  <c r="Y14" i="13"/>
  <c r="U14" i="13"/>
  <c r="AG13" i="13"/>
  <c r="AC13" i="13"/>
  <c r="Y13" i="13"/>
  <c r="U13" i="13"/>
  <c r="AG12" i="13"/>
  <c r="AC12" i="13"/>
  <c r="Y12" i="13"/>
  <c r="U12" i="13"/>
  <c r="AH12" i="13" s="1"/>
  <c r="AG11" i="13"/>
  <c r="AC11" i="13"/>
  <c r="Y11" i="13"/>
  <c r="U11" i="13"/>
  <c r="AH11" i="13" s="1"/>
  <c r="AI11" i="13" s="1"/>
  <c r="AI10" i="13"/>
  <c r="AG10" i="13"/>
  <c r="AC10" i="13"/>
  <c r="Y10" i="13"/>
  <c r="U10" i="13"/>
  <c r="AH10" i="13" s="1"/>
  <c r="AH9" i="13"/>
  <c r="AG9" i="13"/>
  <c r="AC9" i="13"/>
  <c r="Y9" i="13"/>
  <c r="U9" i="13"/>
  <c r="A3" i="13"/>
  <c r="A3" i="14" s="1"/>
  <c r="T22" i="12"/>
  <c r="S22" i="12"/>
  <c r="L22" i="12"/>
  <c r="K22" i="12"/>
  <c r="E22" i="12"/>
  <c r="D22" i="12"/>
  <c r="C22" i="12"/>
  <c r="T21" i="12"/>
  <c r="S21" i="12"/>
  <c r="F21" i="12"/>
  <c r="D21" i="12"/>
  <c r="U20" i="12"/>
  <c r="M20" i="12"/>
  <c r="L20" i="12"/>
  <c r="K20" i="12"/>
  <c r="F20" i="12"/>
  <c r="E20" i="12"/>
  <c r="U19" i="12"/>
  <c r="T19" i="12"/>
  <c r="S19" i="12"/>
  <c r="M19" i="12"/>
  <c r="L19" i="12"/>
  <c r="K19" i="12"/>
  <c r="F19" i="12"/>
  <c r="E19" i="12"/>
  <c r="D19" i="12"/>
  <c r="C19" i="12"/>
  <c r="T18" i="12"/>
  <c r="S18" i="12"/>
  <c r="M18" i="12"/>
  <c r="L18" i="12"/>
  <c r="K18" i="12"/>
  <c r="D18" i="12"/>
  <c r="C18" i="12"/>
  <c r="B18" i="12"/>
  <c r="Y17" i="12"/>
  <c r="X17" i="12"/>
  <c r="U17" i="12"/>
  <c r="M17" i="12"/>
  <c r="L17" i="12"/>
  <c r="K17" i="12"/>
  <c r="F17" i="12"/>
  <c r="E17" i="12"/>
  <c r="U16" i="12"/>
  <c r="M15" i="12"/>
  <c r="F15" i="12"/>
  <c r="U14" i="12"/>
  <c r="T14" i="12"/>
  <c r="S14" i="12"/>
  <c r="E14" i="12"/>
  <c r="D14" i="12"/>
  <c r="C14" i="12"/>
  <c r="L13" i="12"/>
  <c r="K13" i="12"/>
  <c r="F13" i="12"/>
  <c r="U12" i="12"/>
  <c r="M11" i="12"/>
  <c r="F11" i="12"/>
  <c r="U10" i="12"/>
  <c r="T10" i="12"/>
  <c r="S10" i="12"/>
  <c r="E10" i="12"/>
  <c r="D10" i="12"/>
  <c r="C10" i="12"/>
  <c r="L9" i="12"/>
  <c r="K9" i="12"/>
  <c r="U8" i="12"/>
  <c r="D8" i="12"/>
  <c r="C8" i="12"/>
  <c r="A5" i="12"/>
  <c r="A24" i="12" s="1"/>
  <c r="A191" i="11"/>
  <c r="AF190" i="11"/>
  <c r="U23" i="12" s="1"/>
  <c r="AE190" i="11"/>
  <c r="T23" i="12" s="1"/>
  <c r="AD190" i="11"/>
  <c r="S23" i="12" s="1"/>
  <c r="AB190" i="11"/>
  <c r="Q23" i="12" s="1"/>
  <c r="AA190" i="11"/>
  <c r="P23" i="12" s="1"/>
  <c r="Z190" i="11"/>
  <c r="O23" i="12" s="1"/>
  <c r="X190" i="11"/>
  <c r="M23" i="12" s="1"/>
  <c r="W190" i="11"/>
  <c r="L23" i="12" s="1"/>
  <c r="V190" i="11"/>
  <c r="K23" i="12" s="1"/>
  <c r="T190" i="11"/>
  <c r="I23" i="12" s="1"/>
  <c r="S190" i="11"/>
  <c r="H23" i="12" s="1"/>
  <c r="R190" i="11"/>
  <c r="G23" i="12" s="1"/>
  <c r="O190" i="11"/>
  <c r="F23" i="12" s="1"/>
  <c r="N190" i="11"/>
  <c r="E23" i="12" s="1"/>
  <c r="M190" i="11"/>
  <c r="D23" i="12" s="1"/>
  <c r="K190" i="11"/>
  <c r="C23" i="12" s="1"/>
  <c r="J190" i="11"/>
  <c r="B23" i="12" s="1"/>
  <c r="AG189" i="11"/>
  <c r="AG190" i="11" s="1"/>
  <c r="V23" i="12" s="1"/>
  <c r="AC189" i="11"/>
  <c r="AC190" i="11" s="1"/>
  <c r="R23" i="12" s="1"/>
  <c r="Y189" i="11"/>
  <c r="Y190" i="11" s="1"/>
  <c r="N23" i="12" s="1"/>
  <c r="U189" i="11"/>
  <c r="U190" i="11" s="1"/>
  <c r="J23" i="12" s="1"/>
  <c r="AF187" i="11"/>
  <c r="U22" i="12" s="1"/>
  <c r="AE187" i="11"/>
  <c r="AD187" i="11"/>
  <c r="AB187" i="11"/>
  <c r="Q22" i="12" s="1"/>
  <c r="AA187" i="11"/>
  <c r="P22" i="12" s="1"/>
  <c r="Z187" i="11"/>
  <c r="O22" i="12" s="1"/>
  <c r="X187" i="11"/>
  <c r="M22" i="12" s="1"/>
  <c r="W187" i="11"/>
  <c r="V187" i="11"/>
  <c r="T187" i="11"/>
  <c r="I22" i="12" s="1"/>
  <c r="S187" i="11"/>
  <c r="H22" i="12" s="1"/>
  <c r="R187" i="11"/>
  <c r="G22" i="12" s="1"/>
  <c r="O187" i="11"/>
  <c r="F22" i="12" s="1"/>
  <c r="N187" i="11"/>
  <c r="M187" i="11"/>
  <c r="K187" i="11"/>
  <c r="J187" i="11"/>
  <c r="B22" i="12" s="1"/>
  <c r="AI186" i="11"/>
  <c r="AG186" i="11"/>
  <c r="AC186" i="11"/>
  <c r="AH186" i="11" s="1"/>
  <c r="Y186" i="11"/>
  <c r="U186" i="11"/>
  <c r="AG185" i="11"/>
  <c r="AH185" i="11" s="1"/>
  <c r="AC185" i="11"/>
  <c r="Y185" i="11"/>
  <c r="U185" i="11"/>
  <c r="AG184" i="11"/>
  <c r="AC184" i="11"/>
  <c r="Y184" i="11"/>
  <c r="U184" i="11"/>
  <c r="AH184" i="11" s="1"/>
  <c r="AG183" i="11"/>
  <c r="AC183" i="11"/>
  <c r="Y183" i="11"/>
  <c r="U183" i="11"/>
  <c r="AG182" i="11"/>
  <c r="AC182" i="11"/>
  <c r="Y182" i="11"/>
  <c r="U182" i="11"/>
  <c r="AH182" i="11" s="1"/>
  <c r="AG181" i="11"/>
  <c r="AC181" i="11"/>
  <c r="Y181" i="11"/>
  <c r="U181" i="11"/>
  <c r="AH181" i="11" s="1"/>
  <c r="AI181" i="11" s="1"/>
  <c r="AH180" i="11"/>
  <c r="AG180" i="11"/>
  <c r="AC180" i="11"/>
  <c r="Y180" i="11"/>
  <c r="U180" i="11"/>
  <c r="AG179" i="11"/>
  <c r="AH179" i="11" s="1"/>
  <c r="AC179" i="11"/>
  <c r="Y179" i="11"/>
  <c r="U179" i="11"/>
  <c r="AG178" i="11"/>
  <c r="AC178" i="11"/>
  <c r="AH178" i="11" s="1"/>
  <c r="Y178" i="11"/>
  <c r="U178" i="11"/>
  <c r="AG177" i="11"/>
  <c r="AC177" i="11"/>
  <c r="Y177" i="11"/>
  <c r="U177" i="11"/>
  <c r="AF175" i="11"/>
  <c r="U21" i="12" s="1"/>
  <c r="AE175" i="11"/>
  <c r="AD175" i="11"/>
  <c r="AB175" i="11"/>
  <c r="Q21" i="12" s="1"/>
  <c r="AA175" i="11"/>
  <c r="P21" i="12" s="1"/>
  <c r="Z175" i="11"/>
  <c r="O21" i="12" s="1"/>
  <c r="X175" i="11"/>
  <c r="M21" i="12" s="1"/>
  <c r="W175" i="11"/>
  <c r="L21" i="12" s="1"/>
  <c r="V175" i="11"/>
  <c r="K21" i="12" s="1"/>
  <c r="T175" i="11"/>
  <c r="I21" i="12" s="1"/>
  <c r="S175" i="11"/>
  <c r="H21" i="12" s="1"/>
  <c r="R175" i="11"/>
  <c r="G21" i="12" s="1"/>
  <c r="O175" i="11"/>
  <c r="N175" i="11"/>
  <c r="E21" i="12" s="1"/>
  <c r="M175" i="11"/>
  <c r="K175" i="11"/>
  <c r="C21" i="12" s="1"/>
  <c r="J175" i="11"/>
  <c r="B21" i="12" s="1"/>
  <c r="AG174" i="11"/>
  <c r="AC174" i="11"/>
  <c r="Y174" i="11"/>
  <c r="U174" i="11"/>
  <c r="AH174" i="11" s="1"/>
  <c r="AG173" i="11"/>
  <c r="AC173" i="11"/>
  <c r="Y173" i="11"/>
  <c r="U173" i="11"/>
  <c r="AG172" i="11"/>
  <c r="AC172" i="11"/>
  <c r="Y172" i="11"/>
  <c r="U172" i="11"/>
  <c r="AH172" i="11" s="1"/>
  <c r="AI171" i="11"/>
  <c r="AG171" i="11"/>
  <c r="AC171" i="11"/>
  <c r="Y171" i="11"/>
  <c r="U171" i="11"/>
  <c r="AH171" i="11" s="1"/>
  <c r="AH170" i="11"/>
  <c r="AG170" i="11"/>
  <c r="AC170" i="11"/>
  <c r="Y170" i="11"/>
  <c r="U170" i="11"/>
  <c r="AG169" i="11"/>
  <c r="AH169" i="11" s="1"/>
  <c r="AC169" i="11"/>
  <c r="Y169" i="11"/>
  <c r="U169" i="11"/>
  <c r="AG168" i="11"/>
  <c r="AC168" i="11"/>
  <c r="AH168" i="11" s="1"/>
  <c r="Y168" i="11"/>
  <c r="U168" i="11"/>
  <c r="AG167" i="11"/>
  <c r="AC167" i="11"/>
  <c r="AH167" i="11" s="1"/>
  <c r="Y167" i="11"/>
  <c r="U167" i="11"/>
  <c r="AG166" i="11"/>
  <c r="AG175" i="11" s="1"/>
  <c r="V21" i="12" s="1"/>
  <c r="AC166" i="11"/>
  <c r="Y166" i="11"/>
  <c r="Y175" i="11" s="1"/>
  <c r="N21" i="12" s="1"/>
  <c r="U166" i="11"/>
  <c r="AG165" i="11"/>
  <c r="AC165" i="11"/>
  <c r="Y165" i="11"/>
  <c r="U165" i="11"/>
  <c r="AF163" i="11"/>
  <c r="AE163" i="11"/>
  <c r="T20" i="12" s="1"/>
  <c r="AD163" i="11"/>
  <c r="S20" i="12" s="1"/>
  <c r="AB163" i="11"/>
  <c r="Q20" i="12" s="1"/>
  <c r="AA163" i="11"/>
  <c r="P20" i="12" s="1"/>
  <c r="Z163" i="11"/>
  <c r="O20" i="12" s="1"/>
  <c r="X163" i="11"/>
  <c r="W163" i="11"/>
  <c r="V163" i="11"/>
  <c r="T163" i="11"/>
  <c r="I20" i="12" s="1"/>
  <c r="S163" i="11"/>
  <c r="H20" i="12" s="1"/>
  <c r="R163" i="11"/>
  <c r="G20" i="12" s="1"/>
  <c r="O163" i="11"/>
  <c r="N163" i="11"/>
  <c r="M163" i="11"/>
  <c r="D20" i="12" s="1"/>
  <c r="K163" i="11"/>
  <c r="C20" i="12" s="1"/>
  <c r="J163" i="11"/>
  <c r="B20" i="12" s="1"/>
  <c r="AG162" i="11"/>
  <c r="AC162" i="11"/>
  <c r="Y162" i="11"/>
  <c r="U162" i="11"/>
  <c r="AH162" i="11" s="1"/>
  <c r="AI161" i="11"/>
  <c r="AG161" i="11"/>
  <c r="AC161" i="11"/>
  <c r="Y161" i="11"/>
  <c r="U161" i="11"/>
  <c r="AH161" i="11" s="1"/>
  <c r="AI160" i="11"/>
  <c r="AH160" i="11"/>
  <c r="AG160" i="11"/>
  <c r="AC160" i="11"/>
  <c r="Y160" i="11"/>
  <c r="U160" i="11"/>
  <c r="AG159" i="11"/>
  <c r="AH159" i="11" s="1"/>
  <c r="AC159" i="11"/>
  <c r="Y159" i="11"/>
  <c r="U159" i="11"/>
  <c r="AG158" i="11"/>
  <c r="AC158" i="11"/>
  <c r="AH158" i="11" s="1"/>
  <c r="Y158" i="11"/>
  <c r="U158" i="11"/>
  <c r="AG157" i="11"/>
  <c r="AC157" i="11"/>
  <c r="AH157" i="11" s="1"/>
  <c r="Y157" i="11"/>
  <c r="U157" i="11"/>
  <c r="AG156" i="11"/>
  <c r="AC156" i="11"/>
  <c r="Y156" i="11"/>
  <c r="U156" i="11"/>
  <c r="AG155" i="11"/>
  <c r="AC155" i="11"/>
  <c r="Y155" i="11"/>
  <c r="U155" i="11"/>
  <c r="AH155" i="11" s="1"/>
  <c r="AG154" i="11"/>
  <c r="AC154" i="11"/>
  <c r="Y154" i="11"/>
  <c r="U154" i="11"/>
  <c r="AH154" i="11" s="1"/>
  <c r="AI154" i="11" s="1"/>
  <c r="AG153" i="11"/>
  <c r="AC153" i="11"/>
  <c r="Y153" i="11"/>
  <c r="Y163" i="11" s="1"/>
  <c r="N20" i="12" s="1"/>
  <c r="U153" i="11"/>
  <c r="AF151" i="11"/>
  <c r="AE151" i="11"/>
  <c r="AD151" i="11"/>
  <c r="AB151" i="11"/>
  <c r="Q19" i="12" s="1"/>
  <c r="AA151" i="11"/>
  <c r="P19" i="12" s="1"/>
  <c r="Z151" i="11"/>
  <c r="O19" i="12" s="1"/>
  <c r="X151" i="11"/>
  <c r="W151" i="11"/>
  <c r="V151" i="11"/>
  <c r="T151" i="11"/>
  <c r="I19" i="12" s="1"/>
  <c r="S151" i="11"/>
  <c r="H19" i="12" s="1"/>
  <c r="R151" i="11"/>
  <c r="G19" i="12" s="1"/>
  <c r="O151" i="11"/>
  <c r="N151" i="11"/>
  <c r="M151" i="11"/>
  <c r="K151" i="11"/>
  <c r="J151" i="11"/>
  <c r="B19" i="12" s="1"/>
  <c r="AI150" i="11"/>
  <c r="AH150" i="11"/>
  <c r="AG150" i="11"/>
  <c r="AC150" i="11"/>
  <c r="Y150" i="11"/>
  <c r="U150" i="11"/>
  <c r="AI149" i="11"/>
  <c r="AH149" i="11"/>
  <c r="AG149" i="11"/>
  <c r="AC149" i="11"/>
  <c r="Y149" i="11"/>
  <c r="U149" i="11"/>
  <c r="AG148" i="11"/>
  <c r="AH148" i="11" s="1"/>
  <c r="AC148" i="11"/>
  <c r="Y148" i="11"/>
  <c r="U148" i="11"/>
  <c r="AG147" i="11"/>
  <c r="AC147" i="11"/>
  <c r="Y147" i="11"/>
  <c r="U147" i="11"/>
  <c r="AG146" i="11"/>
  <c r="AC146" i="11"/>
  <c r="Y146" i="11"/>
  <c r="U146" i="11"/>
  <c r="AG145" i="11"/>
  <c r="AC145" i="11"/>
  <c r="AC151" i="11" s="1"/>
  <c r="R19" i="12" s="1"/>
  <c r="Y145" i="11"/>
  <c r="U145" i="11"/>
  <c r="AG144" i="11"/>
  <c r="AC144" i="11"/>
  <c r="Y144" i="11"/>
  <c r="U144" i="11"/>
  <c r="AI143" i="11"/>
  <c r="AG143" i="11"/>
  <c r="AC143" i="11"/>
  <c r="Y143" i="11"/>
  <c r="U143" i="11"/>
  <c r="AH143" i="11" s="1"/>
  <c r="AH142" i="11"/>
  <c r="AG142" i="11"/>
  <c r="AC142" i="11"/>
  <c r="Y142" i="11"/>
  <c r="U142" i="11"/>
  <c r="AG141" i="11"/>
  <c r="AC141" i="11"/>
  <c r="Y141" i="11"/>
  <c r="Y151" i="11" s="1"/>
  <c r="N19" i="12" s="1"/>
  <c r="U141" i="11"/>
  <c r="AF139" i="11"/>
  <c r="U18" i="12" s="1"/>
  <c r="AE139" i="11"/>
  <c r="AD139" i="11"/>
  <c r="AB139" i="11"/>
  <c r="Q18" i="12" s="1"/>
  <c r="AA139" i="11"/>
  <c r="P18" i="12" s="1"/>
  <c r="Z139" i="11"/>
  <c r="O18" i="12" s="1"/>
  <c r="X139" i="11"/>
  <c r="W139" i="11"/>
  <c r="V139" i="11"/>
  <c r="T139" i="11"/>
  <c r="I18" i="12" s="1"/>
  <c r="S139" i="11"/>
  <c r="H18" i="12" s="1"/>
  <c r="R139" i="11"/>
  <c r="G18" i="12" s="1"/>
  <c r="O139" i="11"/>
  <c r="F18" i="12" s="1"/>
  <c r="N139" i="11"/>
  <c r="E18" i="12" s="1"/>
  <c r="M139" i="11"/>
  <c r="AG138" i="11"/>
  <c r="AC138" i="11"/>
  <c r="Y138" i="11"/>
  <c r="U138" i="11"/>
  <c r="AG137" i="11"/>
  <c r="AC137" i="11"/>
  <c r="Y137" i="11"/>
  <c r="U137" i="11"/>
  <c r="AG136" i="11"/>
  <c r="AC136" i="11"/>
  <c r="Y136" i="11"/>
  <c r="U136" i="11"/>
  <c r="AG135" i="11"/>
  <c r="AC135" i="11"/>
  <c r="Y135" i="11"/>
  <c r="U135" i="11"/>
  <c r="AH135" i="11" s="1"/>
  <c r="AI134" i="11"/>
  <c r="AH134" i="11"/>
  <c r="AG134" i="11"/>
  <c r="AC134" i="11"/>
  <c r="Y134" i="11"/>
  <c r="U134" i="11"/>
  <c r="AH133" i="11"/>
  <c r="AI133" i="11" s="1"/>
  <c r="AG133" i="11"/>
  <c r="AC133" i="11"/>
  <c r="Y133" i="11"/>
  <c r="U133" i="11"/>
  <c r="AG132" i="11"/>
  <c r="AC132" i="11"/>
  <c r="AH132" i="11" s="1"/>
  <c r="Y132" i="11"/>
  <c r="U132" i="11"/>
  <c r="AG131" i="11"/>
  <c r="AC131" i="11"/>
  <c r="Y131" i="11"/>
  <c r="U131" i="11"/>
  <c r="AG130" i="11"/>
  <c r="AG139" i="11" s="1"/>
  <c r="V18" i="12" s="1"/>
  <c r="AC130" i="11"/>
  <c r="Y130" i="11"/>
  <c r="U130" i="11"/>
  <c r="AG129" i="11"/>
  <c r="AC129" i="11"/>
  <c r="Y129" i="11"/>
  <c r="U129" i="11"/>
  <c r="AF127" i="11"/>
  <c r="AE127" i="11"/>
  <c r="T17" i="12" s="1"/>
  <c r="AD127" i="11"/>
  <c r="S17" i="12" s="1"/>
  <c r="AB127" i="11"/>
  <c r="Q17" i="12" s="1"/>
  <c r="AA127" i="11"/>
  <c r="P17" i="12" s="1"/>
  <c r="Z127" i="11"/>
  <c r="O17" i="12" s="1"/>
  <c r="X127" i="11"/>
  <c r="W127" i="11"/>
  <c r="V127" i="11"/>
  <c r="T127" i="11"/>
  <c r="I17" i="12" s="1"/>
  <c r="S127" i="11"/>
  <c r="H17" i="12" s="1"/>
  <c r="R127" i="11"/>
  <c r="G17" i="12" s="1"/>
  <c r="O127" i="11"/>
  <c r="N127" i="11"/>
  <c r="M127" i="11"/>
  <c r="D17" i="12" s="1"/>
  <c r="K127" i="11"/>
  <c r="C17" i="12" s="1"/>
  <c r="J127" i="11"/>
  <c r="B17" i="12" s="1"/>
  <c r="AG126" i="11"/>
  <c r="AC126" i="11"/>
  <c r="Y126" i="11"/>
  <c r="U126" i="11"/>
  <c r="AH126" i="11" s="1"/>
  <c r="AG125" i="11"/>
  <c r="AC125" i="11"/>
  <c r="Y125" i="11"/>
  <c r="U125" i="11"/>
  <c r="AH125" i="11" s="1"/>
  <c r="AI124" i="11"/>
  <c r="AH124" i="11"/>
  <c r="AG124" i="11"/>
  <c r="AC124" i="11"/>
  <c r="Y124" i="11"/>
  <c r="U124" i="11"/>
  <c r="AI123" i="11"/>
  <c r="AH123" i="11"/>
  <c r="AG123" i="11"/>
  <c r="AC123" i="11"/>
  <c r="Y123" i="11"/>
  <c r="U123" i="11"/>
  <c r="AG122" i="11"/>
  <c r="AH122" i="11" s="1"/>
  <c r="AC122" i="11"/>
  <c r="Y122" i="11"/>
  <c r="U122" i="11"/>
  <c r="AG121" i="11"/>
  <c r="AC121" i="11"/>
  <c r="Y121" i="11"/>
  <c r="U121" i="11"/>
  <c r="AH121" i="11" s="1"/>
  <c r="AG120" i="11"/>
  <c r="AC120" i="11"/>
  <c r="Y120" i="11"/>
  <c r="U120" i="11"/>
  <c r="AG119" i="11"/>
  <c r="AH119" i="11" s="1"/>
  <c r="AC119" i="11"/>
  <c r="Y119" i="11"/>
  <c r="U119" i="11"/>
  <c r="AG118" i="11"/>
  <c r="AC118" i="11"/>
  <c r="AH118" i="11" s="1"/>
  <c r="Y118" i="11"/>
  <c r="U118" i="11"/>
  <c r="AG117" i="11"/>
  <c r="AC117" i="11"/>
  <c r="Y117" i="11"/>
  <c r="U117" i="11"/>
  <c r="AF115" i="11"/>
  <c r="AE115" i="11"/>
  <c r="T16" i="12" s="1"/>
  <c r="AD115" i="11"/>
  <c r="S16" i="12" s="1"/>
  <c r="AB115" i="11"/>
  <c r="Q16" i="12" s="1"/>
  <c r="AA115" i="11"/>
  <c r="P16" i="12" s="1"/>
  <c r="Z115" i="11"/>
  <c r="O16" i="12" s="1"/>
  <c r="X115" i="11"/>
  <c r="M16" i="12" s="1"/>
  <c r="W115" i="11"/>
  <c r="L16" i="12" s="1"/>
  <c r="V115" i="11"/>
  <c r="K16" i="12" s="1"/>
  <c r="T115" i="11"/>
  <c r="I16" i="12" s="1"/>
  <c r="S115" i="11"/>
  <c r="H16" i="12" s="1"/>
  <c r="R115" i="11"/>
  <c r="G16" i="12" s="1"/>
  <c r="O115" i="11"/>
  <c r="F16" i="12" s="1"/>
  <c r="N115" i="11"/>
  <c r="E16" i="12" s="1"/>
  <c r="M115" i="11"/>
  <c r="D16" i="12" s="1"/>
  <c r="K115" i="11"/>
  <c r="C16" i="12" s="1"/>
  <c r="J115" i="11"/>
  <c r="B16" i="12" s="1"/>
  <c r="AG114" i="11"/>
  <c r="AC114" i="11"/>
  <c r="Y114" i="11"/>
  <c r="U114" i="11"/>
  <c r="AH114" i="11" s="1"/>
  <c r="AG113" i="11"/>
  <c r="AC113" i="11"/>
  <c r="Y113" i="11"/>
  <c r="U113" i="11"/>
  <c r="AG112" i="11"/>
  <c r="AC112" i="11"/>
  <c r="Y112" i="11"/>
  <c r="U112" i="11"/>
  <c r="AH112" i="11" s="1"/>
  <c r="AI112" i="11" s="1"/>
  <c r="AI111" i="11"/>
  <c r="AG111" i="11"/>
  <c r="AC111" i="11"/>
  <c r="Y111" i="11"/>
  <c r="U111" i="11"/>
  <c r="AH111" i="11" s="1"/>
  <c r="AH110" i="11"/>
  <c r="AI110" i="11" s="1"/>
  <c r="AG110" i="11"/>
  <c r="AC110" i="11"/>
  <c r="Y110" i="11"/>
  <c r="U110" i="11"/>
  <c r="AG109" i="11"/>
  <c r="AH109" i="11" s="1"/>
  <c r="AC109" i="11"/>
  <c r="Y109" i="11"/>
  <c r="U109" i="11"/>
  <c r="AG108" i="11"/>
  <c r="AC108" i="11"/>
  <c r="AH108" i="11" s="1"/>
  <c r="Y108" i="11"/>
  <c r="U108" i="11"/>
  <c r="AG107" i="11"/>
  <c r="AC107" i="11"/>
  <c r="AH107" i="11" s="1"/>
  <c r="Y107" i="11"/>
  <c r="U107" i="11"/>
  <c r="AG106" i="11"/>
  <c r="AC106" i="11"/>
  <c r="Y106" i="11"/>
  <c r="U106" i="11"/>
  <c r="AG105" i="11"/>
  <c r="AC105" i="11"/>
  <c r="Y105" i="11"/>
  <c r="U105" i="11"/>
  <c r="AF103" i="11"/>
  <c r="U15" i="12" s="1"/>
  <c r="AE103" i="11"/>
  <c r="T15" i="12" s="1"/>
  <c r="AD103" i="11"/>
  <c r="S15" i="12" s="1"/>
  <c r="AB103" i="11"/>
  <c r="Q15" i="12" s="1"/>
  <c r="AA103" i="11"/>
  <c r="P15" i="12" s="1"/>
  <c r="Z103" i="11"/>
  <c r="O15" i="12" s="1"/>
  <c r="X103" i="11"/>
  <c r="W103" i="11"/>
  <c r="L15" i="12" s="1"/>
  <c r="V103" i="11"/>
  <c r="K15" i="12" s="1"/>
  <c r="T103" i="11"/>
  <c r="I15" i="12" s="1"/>
  <c r="S103" i="11"/>
  <c r="H15" i="12" s="1"/>
  <c r="R103" i="11"/>
  <c r="G15" i="12" s="1"/>
  <c r="O103" i="11"/>
  <c r="N103" i="11"/>
  <c r="E15" i="12" s="1"/>
  <c r="M103" i="11"/>
  <c r="D15" i="12" s="1"/>
  <c r="K103" i="11"/>
  <c r="C15" i="12" s="1"/>
  <c r="J103" i="11"/>
  <c r="B15" i="12" s="1"/>
  <c r="AG102" i="11"/>
  <c r="AC102" i="11"/>
  <c r="Y102" i="11"/>
  <c r="U102" i="11"/>
  <c r="AH102" i="11" s="1"/>
  <c r="AI102" i="11" s="1"/>
  <c r="AI101" i="11"/>
  <c r="AG101" i="11"/>
  <c r="AC101" i="11"/>
  <c r="Y101" i="11"/>
  <c r="U101" i="11"/>
  <c r="AH101" i="11" s="1"/>
  <c r="AH100" i="11"/>
  <c r="AG100" i="11"/>
  <c r="AC100" i="11"/>
  <c r="Y100" i="11"/>
  <c r="U100" i="11"/>
  <c r="AG99" i="11"/>
  <c r="AH99" i="11" s="1"/>
  <c r="AC99" i="11"/>
  <c r="Y99" i="11"/>
  <c r="U99" i="11"/>
  <c r="AG98" i="11"/>
  <c r="AC98" i="11"/>
  <c r="AH98" i="11" s="1"/>
  <c r="Y98" i="11"/>
  <c r="U98" i="11"/>
  <c r="AG97" i="11"/>
  <c r="AC97" i="11"/>
  <c r="AH97" i="11" s="1"/>
  <c r="Y97" i="11"/>
  <c r="U97" i="11"/>
  <c r="AG96" i="11"/>
  <c r="AC96" i="11"/>
  <c r="Y96" i="11"/>
  <c r="U96" i="11"/>
  <c r="AG95" i="11"/>
  <c r="AC95" i="11"/>
  <c r="AC103" i="11" s="1"/>
  <c r="R15" i="12" s="1"/>
  <c r="Y95" i="11"/>
  <c r="U95" i="11"/>
  <c r="AH95" i="11" s="1"/>
  <c r="AG94" i="11"/>
  <c r="AC94" i="11"/>
  <c r="Y94" i="11"/>
  <c r="U94" i="11"/>
  <c r="AH94" i="11" s="1"/>
  <c r="AI94" i="11" s="1"/>
  <c r="AG93" i="11"/>
  <c r="AC93" i="11"/>
  <c r="Y93" i="11"/>
  <c r="U93" i="11"/>
  <c r="AF91" i="11"/>
  <c r="AE91" i="11"/>
  <c r="AD91" i="11"/>
  <c r="AB91" i="11"/>
  <c r="Q14" i="12" s="1"/>
  <c r="AA91" i="11"/>
  <c r="P14" i="12" s="1"/>
  <c r="Z91" i="11"/>
  <c r="O14" i="12" s="1"/>
  <c r="X91" i="11"/>
  <c r="M14" i="12" s="1"/>
  <c r="W91" i="11"/>
  <c r="L14" i="12" s="1"/>
  <c r="V91" i="11"/>
  <c r="K14" i="12" s="1"/>
  <c r="T91" i="11"/>
  <c r="I14" i="12" s="1"/>
  <c r="S91" i="11"/>
  <c r="H14" i="12" s="1"/>
  <c r="R91" i="11"/>
  <c r="G14" i="12" s="1"/>
  <c r="O91" i="11"/>
  <c r="F14" i="12" s="1"/>
  <c r="N91" i="11"/>
  <c r="M91" i="11"/>
  <c r="K91" i="11"/>
  <c r="J91" i="11"/>
  <c r="B14" i="12" s="1"/>
  <c r="AI90" i="11"/>
  <c r="AH90" i="11"/>
  <c r="AG90" i="11"/>
  <c r="AC90" i="11"/>
  <c r="Y90" i="11"/>
  <c r="U90" i="11"/>
  <c r="AH89" i="11"/>
  <c r="AG89" i="11"/>
  <c r="AC89" i="11"/>
  <c r="Y89" i="11"/>
  <c r="U89" i="11"/>
  <c r="AG88" i="11"/>
  <c r="AC88" i="11"/>
  <c r="AH88" i="11" s="1"/>
  <c r="Y88" i="11"/>
  <c r="U88" i="11"/>
  <c r="AG87" i="11"/>
  <c r="AC87" i="11"/>
  <c r="Y87" i="11"/>
  <c r="AH87" i="11" s="1"/>
  <c r="U87" i="11"/>
  <c r="AG86" i="11"/>
  <c r="AC86" i="11"/>
  <c r="Y86" i="11"/>
  <c r="U86" i="11"/>
  <c r="AG85" i="11"/>
  <c r="AC85" i="11"/>
  <c r="Y85" i="11"/>
  <c r="U85" i="11"/>
  <c r="AG84" i="11"/>
  <c r="AC84" i="11"/>
  <c r="Y84" i="11"/>
  <c r="U84" i="11"/>
  <c r="AI83" i="11"/>
  <c r="AG83" i="11"/>
  <c r="AC83" i="11"/>
  <c r="Y83" i="11"/>
  <c r="U83" i="11"/>
  <c r="AH83" i="11" s="1"/>
  <c r="AH82" i="11"/>
  <c r="AG82" i="11"/>
  <c r="AC82" i="11"/>
  <c r="Y82" i="11"/>
  <c r="U82" i="11"/>
  <c r="AG81" i="11"/>
  <c r="AH81" i="11" s="1"/>
  <c r="AC81" i="11"/>
  <c r="Y81" i="11"/>
  <c r="Y91" i="11" s="1"/>
  <c r="N14" i="12" s="1"/>
  <c r="U81" i="11"/>
  <c r="AF79" i="11"/>
  <c r="U13" i="12" s="1"/>
  <c r="AE79" i="11"/>
  <c r="T13" i="12" s="1"/>
  <c r="AD79" i="11"/>
  <c r="S13" i="12" s="1"/>
  <c r="AB79" i="11"/>
  <c r="Q13" i="12" s="1"/>
  <c r="AA79" i="11"/>
  <c r="P13" i="12" s="1"/>
  <c r="Z79" i="11"/>
  <c r="O13" i="12" s="1"/>
  <c r="X79" i="11"/>
  <c r="M13" i="12" s="1"/>
  <c r="W79" i="11"/>
  <c r="V79" i="11"/>
  <c r="T79" i="11"/>
  <c r="I13" i="12" s="1"/>
  <c r="S79" i="11"/>
  <c r="H13" i="12" s="1"/>
  <c r="R79" i="11"/>
  <c r="G13" i="12" s="1"/>
  <c r="O79" i="11"/>
  <c r="N79" i="11"/>
  <c r="E13" i="12" s="1"/>
  <c r="M79" i="11"/>
  <c r="D13" i="12" s="1"/>
  <c r="K79" i="11"/>
  <c r="C13" i="12" s="1"/>
  <c r="J79" i="11"/>
  <c r="B13" i="12" s="1"/>
  <c r="AH78" i="11"/>
  <c r="AG78" i="11"/>
  <c r="AC78" i="11"/>
  <c r="Y78" i="11"/>
  <c r="U78" i="11"/>
  <c r="AG77" i="11"/>
  <c r="AC77" i="11"/>
  <c r="Y77" i="11"/>
  <c r="AH77" i="11" s="1"/>
  <c r="U77" i="11"/>
  <c r="AG76" i="11"/>
  <c r="AC76" i="11"/>
  <c r="Y76" i="11"/>
  <c r="U76" i="11"/>
  <c r="AG75" i="11"/>
  <c r="AC75" i="11"/>
  <c r="Y75" i="11"/>
  <c r="U75" i="11"/>
  <c r="AG74" i="11"/>
  <c r="AC74" i="11"/>
  <c r="Y74" i="11"/>
  <c r="U74" i="11"/>
  <c r="AH74" i="11" s="1"/>
  <c r="AI74" i="11" s="1"/>
  <c r="AI73" i="11"/>
  <c r="AG73" i="11"/>
  <c r="AC73" i="11"/>
  <c r="Y73" i="11"/>
  <c r="U73" i="11"/>
  <c r="AH73" i="11" s="1"/>
  <c r="AH72" i="11"/>
  <c r="AI72" i="11" s="1"/>
  <c r="AG72" i="11"/>
  <c r="AC72" i="11"/>
  <c r="Y72" i="11"/>
  <c r="U72" i="11"/>
  <c r="AG71" i="11"/>
  <c r="AH71" i="11" s="1"/>
  <c r="AC71" i="11"/>
  <c r="Y71" i="11"/>
  <c r="U71" i="11"/>
  <c r="AG70" i="11"/>
  <c r="AC70" i="11"/>
  <c r="AH70" i="11" s="1"/>
  <c r="Y70" i="11"/>
  <c r="U70" i="11"/>
  <c r="AH69" i="11"/>
  <c r="AG69" i="11"/>
  <c r="AC69" i="11"/>
  <c r="Y69" i="11"/>
  <c r="Y79" i="11" s="1"/>
  <c r="N13" i="12" s="1"/>
  <c r="U69" i="11"/>
  <c r="AF67" i="11"/>
  <c r="AE67" i="11"/>
  <c r="T12" i="12" s="1"/>
  <c r="AD67" i="11"/>
  <c r="S12" i="12" s="1"/>
  <c r="AB67" i="11"/>
  <c r="Q12" i="12" s="1"/>
  <c r="AA67" i="11"/>
  <c r="P12" i="12" s="1"/>
  <c r="Z67" i="11"/>
  <c r="O12" i="12" s="1"/>
  <c r="X67" i="11"/>
  <c r="M12" i="12" s="1"/>
  <c r="W67" i="11"/>
  <c r="L12" i="12" s="1"/>
  <c r="V67" i="11"/>
  <c r="K12" i="12" s="1"/>
  <c r="T67" i="11"/>
  <c r="I12" i="12" s="1"/>
  <c r="S67" i="11"/>
  <c r="H12" i="12" s="1"/>
  <c r="R67" i="11"/>
  <c r="G12" i="12" s="1"/>
  <c r="O67" i="11"/>
  <c r="F12" i="12" s="1"/>
  <c r="N67" i="11"/>
  <c r="E12" i="12" s="1"/>
  <c r="M67" i="11"/>
  <c r="D12" i="12" s="1"/>
  <c r="K67" i="11"/>
  <c r="C12" i="12" s="1"/>
  <c r="J67" i="11"/>
  <c r="B12" i="12" s="1"/>
  <c r="AG66" i="11"/>
  <c r="AC66" i="11"/>
  <c r="Y66" i="11"/>
  <c r="U66" i="11"/>
  <c r="AG65" i="11"/>
  <c r="AC65" i="11"/>
  <c r="Y65" i="11"/>
  <c r="U65" i="11"/>
  <c r="AH65" i="11" s="1"/>
  <c r="AG64" i="11"/>
  <c r="AC64" i="11"/>
  <c r="Y64" i="11"/>
  <c r="U64" i="11"/>
  <c r="AI63" i="11"/>
  <c r="AG63" i="11"/>
  <c r="AC63" i="11"/>
  <c r="Y63" i="11"/>
  <c r="U63" i="11"/>
  <c r="AH63" i="11" s="1"/>
  <c r="AH62" i="11"/>
  <c r="AG62" i="11"/>
  <c r="AC62" i="11"/>
  <c r="Y62" i="11"/>
  <c r="U62" i="11"/>
  <c r="AG61" i="11"/>
  <c r="AH61" i="11" s="1"/>
  <c r="AC61" i="11"/>
  <c r="Y61" i="11"/>
  <c r="U61" i="11"/>
  <c r="AG60" i="11"/>
  <c r="AH60" i="11" s="1"/>
  <c r="AC60" i="11"/>
  <c r="Y60" i="11"/>
  <c r="U60" i="11"/>
  <c r="AG59" i="11"/>
  <c r="AG67" i="11" s="1"/>
  <c r="V12" i="12" s="1"/>
  <c r="AC59" i="11"/>
  <c r="Y59" i="11"/>
  <c r="U59" i="11"/>
  <c r="AG58" i="11"/>
  <c r="AC58" i="11"/>
  <c r="Y58" i="11"/>
  <c r="U58" i="11"/>
  <c r="AH58" i="11" s="1"/>
  <c r="AG57" i="11"/>
  <c r="AC57" i="11"/>
  <c r="Y57" i="11"/>
  <c r="Y67" i="11" s="1"/>
  <c r="N12" i="12" s="1"/>
  <c r="U57" i="11"/>
  <c r="AF55" i="11"/>
  <c r="U11" i="12" s="1"/>
  <c r="AE55" i="11"/>
  <c r="T11" i="12" s="1"/>
  <c r="AD55" i="11"/>
  <c r="S11" i="12" s="1"/>
  <c r="AC55" i="11"/>
  <c r="R11" i="12" s="1"/>
  <c r="AB55" i="11"/>
  <c r="Q11" i="12" s="1"/>
  <c r="AA55" i="11"/>
  <c r="P11" i="12" s="1"/>
  <c r="Z55" i="11"/>
  <c r="O11" i="12" s="1"/>
  <c r="X55" i="11"/>
  <c r="W55" i="11"/>
  <c r="L11" i="12" s="1"/>
  <c r="V55" i="11"/>
  <c r="K11" i="12" s="1"/>
  <c r="T55" i="11"/>
  <c r="I11" i="12" s="1"/>
  <c r="S55" i="11"/>
  <c r="H11" i="12" s="1"/>
  <c r="R55" i="11"/>
  <c r="G11" i="12" s="1"/>
  <c r="O55" i="11"/>
  <c r="N55" i="11"/>
  <c r="E11" i="12" s="1"/>
  <c r="M55" i="11"/>
  <c r="D11" i="12" s="1"/>
  <c r="K55" i="11"/>
  <c r="C11" i="12" s="1"/>
  <c r="J55" i="11"/>
  <c r="B11" i="12" s="1"/>
  <c r="AG54" i="11"/>
  <c r="AC54" i="11"/>
  <c r="Y54" i="11"/>
  <c r="U54" i="11"/>
  <c r="AI53" i="11"/>
  <c r="AG53" i="11"/>
  <c r="AC53" i="11"/>
  <c r="Y53" i="11"/>
  <c r="U53" i="11"/>
  <c r="AH53" i="11" s="1"/>
  <c r="AH52" i="11"/>
  <c r="AG52" i="11"/>
  <c r="AC52" i="11"/>
  <c r="Y52" i="11"/>
  <c r="U52" i="11"/>
  <c r="AG51" i="11"/>
  <c r="AH51" i="11" s="1"/>
  <c r="AC51" i="11"/>
  <c r="Y51" i="11"/>
  <c r="U51" i="11"/>
  <c r="AG50" i="11"/>
  <c r="AH50" i="11" s="1"/>
  <c r="AC50" i="11"/>
  <c r="Y50" i="11"/>
  <c r="U50" i="11"/>
  <c r="AG49" i="11"/>
  <c r="AH49" i="11" s="1"/>
  <c r="AC49" i="11"/>
  <c r="Y49" i="11"/>
  <c r="U49" i="11"/>
  <c r="AG48" i="11"/>
  <c r="AC48" i="11"/>
  <c r="Y48" i="11"/>
  <c r="U48" i="11"/>
  <c r="AH48" i="11" s="1"/>
  <c r="AG47" i="11"/>
  <c r="AC47" i="11"/>
  <c r="Y47" i="11"/>
  <c r="U47" i="11"/>
  <c r="AH47" i="11" s="1"/>
  <c r="AG46" i="11"/>
  <c r="AC46" i="11"/>
  <c r="Y46" i="11"/>
  <c r="Y55" i="11" s="1"/>
  <c r="N11" i="12" s="1"/>
  <c r="U46" i="11"/>
  <c r="AH46" i="11" s="1"/>
  <c r="AG45" i="11"/>
  <c r="AC45" i="11"/>
  <c r="Y45" i="11"/>
  <c r="U45" i="11"/>
  <c r="AH45" i="11" s="1"/>
  <c r="AI45" i="11" s="1"/>
  <c r="AF43" i="11"/>
  <c r="AE43" i="11"/>
  <c r="AD43" i="11"/>
  <c r="AB43" i="11"/>
  <c r="Q10" i="12" s="1"/>
  <c r="AA43" i="11"/>
  <c r="P10" i="12" s="1"/>
  <c r="Z43" i="11"/>
  <c r="O10" i="12" s="1"/>
  <c r="X43" i="11"/>
  <c r="M10" i="12" s="1"/>
  <c r="W43" i="11"/>
  <c r="L10" i="12" s="1"/>
  <c r="V43" i="11"/>
  <c r="K10" i="12" s="1"/>
  <c r="T43" i="11"/>
  <c r="I10" i="12" s="1"/>
  <c r="S43" i="11"/>
  <c r="H10" i="12" s="1"/>
  <c r="R43" i="11"/>
  <c r="G10" i="12" s="1"/>
  <c r="O43" i="11"/>
  <c r="F10" i="12" s="1"/>
  <c r="N43" i="11"/>
  <c r="M43" i="11"/>
  <c r="K43" i="11"/>
  <c r="J43" i="11"/>
  <c r="B10" i="12" s="1"/>
  <c r="AH42" i="11"/>
  <c r="AG42" i="11"/>
  <c r="AC42" i="11"/>
  <c r="Y42" i="11"/>
  <c r="U42" i="11"/>
  <c r="AG41" i="11"/>
  <c r="AH41" i="11" s="1"/>
  <c r="AC41" i="11"/>
  <c r="Y41" i="11"/>
  <c r="U41" i="11"/>
  <c r="AG40" i="11"/>
  <c r="AC40" i="11"/>
  <c r="AH40" i="11" s="1"/>
  <c r="Y40" i="11"/>
  <c r="U40" i="11"/>
  <c r="AG39" i="11"/>
  <c r="AC39" i="11"/>
  <c r="AH39" i="11" s="1"/>
  <c r="Y39" i="11"/>
  <c r="U39" i="11"/>
  <c r="AG38" i="11"/>
  <c r="AC38" i="11"/>
  <c r="AC43" i="11" s="1"/>
  <c r="R10" i="12" s="1"/>
  <c r="Y38" i="11"/>
  <c r="U38" i="11"/>
  <c r="AG37" i="11"/>
  <c r="AC37" i="11"/>
  <c r="Y37" i="11"/>
  <c r="U37" i="11"/>
  <c r="AH37" i="11" s="1"/>
  <c r="AG36" i="11"/>
  <c r="AC36" i="11"/>
  <c r="Y36" i="11"/>
  <c r="U36" i="11"/>
  <c r="AH36" i="11" s="1"/>
  <c r="AI36" i="11" s="1"/>
  <c r="AG35" i="11"/>
  <c r="AC35" i="11"/>
  <c r="Y35" i="11"/>
  <c r="U35" i="11"/>
  <c r="AH34" i="11"/>
  <c r="AG34" i="11"/>
  <c r="AC34" i="11"/>
  <c r="Y34" i="11"/>
  <c r="U34" i="11"/>
  <c r="AG33" i="11"/>
  <c r="AC33" i="11"/>
  <c r="Y33" i="11"/>
  <c r="U33" i="11"/>
  <c r="AF31" i="11"/>
  <c r="U9" i="12" s="1"/>
  <c r="AE31" i="11"/>
  <c r="T9" i="12" s="1"/>
  <c r="AD31" i="11"/>
  <c r="S9" i="12" s="1"/>
  <c r="AB31" i="11"/>
  <c r="Q9" i="12" s="1"/>
  <c r="AA31" i="11"/>
  <c r="P9" i="12" s="1"/>
  <c r="Z31" i="11"/>
  <c r="Y31" i="11"/>
  <c r="N9" i="12" s="1"/>
  <c r="X31" i="11"/>
  <c r="M9" i="12" s="1"/>
  <c r="W31" i="11"/>
  <c r="V31" i="11"/>
  <c r="T31" i="11"/>
  <c r="I9" i="12" s="1"/>
  <c r="S31" i="11"/>
  <c r="H9" i="12" s="1"/>
  <c r="R31" i="11"/>
  <c r="G9" i="12" s="1"/>
  <c r="O31" i="11"/>
  <c r="F9" i="12" s="1"/>
  <c r="N31" i="11"/>
  <c r="E9" i="12" s="1"/>
  <c r="M31" i="11"/>
  <c r="D9" i="12" s="1"/>
  <c r="K31" i="11"/>
  <c r="C9" i="12" s="1"/>
  <c r="J31" i="11"/>
  <c r="B9" i="12" s="1"/>
  <c r="AG30" i="11"/>
  <c r="AC30" i="11"/>
  <c r="AH30" i="11" s="1"/>
  <c r="Y30" i="11"/>
  <c r="U30" i="11"/>
  <c r="AG29" i="11"/>
  <c r="AC29" i="11"/>
  <c r="Y29" i="11"/>
  <c r="AH29" i="11" s="1"/>
  <c r="U29" i="11"/>
  <c r="AG28" i="11"/>
  <c r="AC28" i="11"/>
  <c r="Y28" i="11"/>
  <c r="U28" i="11"/>
  <c r="AG27" i="11"/>
  <c r="AC27" i="11"/>
  <c r="Y27" i="11"/>
  <c r="U27" i="11"/>
  <c r="AH27" i="11" s="1"/>
  <c r="AG26" i="11"/>
  <c r="AC26" i="11"/>
  <c r="Y26" i="11"/>
  <c r="U26" i="11"/>
  <c r="AH26" i="11" s="1"/>
  <c r="AI26" i="11" s="1"/>
  <c r="AI25" i="11"/>
  <c r="AG25" i="11"/>
  <c r="AC25" i="11"/>
  <c r="Y25" i="11"/>
  <c r="U25" i="11"/>
  <c r="AH25" i="11" s="1"/>
  <c r="AI24" i="11"/>
  <c r="AH24" i="11"/>
  <c r="AG24" i="11"/>
  <c r="AC24" i="11"/>
  <c r="Y24" i="11"/>
  <c r="U24" i="11"/>
  <c r="AH23" i="11"/>
  <c r="AG23" i="11"/>
  <c r="AC23" i="11"/>
  <c r="Y23" i="11"/>
  <c r="U23" i="11"/>
  <c r="AI22" i="11"/>
  <c r="AG22" i="11"/>
  <c r="AC22" i="11"/>
  <c r="AH22" i="11" s="1"/>
  <c r="Y22" i="11"/>
  <c r="U22" i="11"/>
  <c r="AG21" i="11"/>
  <c r="AG31" i="11" s="1"/>
  <c r="V9" i="12" s="1"/>
  <c r="AC21" i="11"/>
  <c r="Y21" i="11"/>
  <c r="U21" i="11"/>
  <c r="AF19" i="11"/>
  <c r="AE19" i="11"/>
  <c r="AD19" i="11"/>
  <c r="AB19" i="11"/>
  <c r="AA19" i="11"/>
  <c r="P8" i="12" s="1"/>
  <c r="Z19" i="11"/>
  <c r="O8" i="12" s="1"/>
  <c r="X19" i="11"/>
  <c r="M8" i="12" s="1"/>
  <c r="W19" i="11"/>
  <c r="V19" i="11"/>
  <c r="T19" i="11"/>
  <c r="S19" i="11"/>
  <c r="H8" i="12" s="1"/>
  <c r="R19" i="11"/>
  <c r="G8" i="12" s="1"/>
  <c r="O19" i="11"/>
  <c r="N19" i="11"/>
  <c r="E8" i="12" s="1"/>
  <c r="M19" i="11"/>
  <c r="K19" i="11"/>
  <c r="J19" i="11"/>
  <c r="AG18" i="11"/>
  <c r="AC18" i="11"/>
  <c r="Y18" i="11"/>
  <c r="U18" i="11"/>
  <c r="AG17" i="11"/>
  <c r="AC17" i="11"/>
  <c r="Y17" i="11"/>
  <c r="U17" i="11"/>
  <c r="AH17" i="11" s="1"/>
  <c r="AG16" i="11"/>
  <c r="AC16" i="11"/>
  <c r="Y16" i="11"/>
  <c r="U16" i="11"/>
  <c r="AH16" i="11" s="1"/>
  <c r="AI16" i="11" s="1"/>
  <c r="AG15" i="11"/>
  <c r="AC15" i="11"/>
  <c r="Y15" i="11"/>
  <c r="U15" i="11"/>
  <c r="AH15" i="11" s="1"/>
  <c r="AH14" i="11"/>
  <c r="AG14" i="11"/>
  <c r="AC14" i="11"/>
  <c r="Y14" i="11"/>
  <c r="U14" i="11"/>
  <c r="AG13" i="11"/>
  <c r="AH13" i="11" s="1"/>
  <c r="AI13" i="11" s="1"/>
  <c r="AC13" i="11"/>
  <c r="Y13" i="11"/>
  <c r="U13" i="11"/>
  <c r="AH12" i="11"/>
  <c r="AI12" i="11" s="1"/>
  <c r="AG12" i="11"/>
  <c r="AC12" i="11"/>
  <c r="Y12" i="11"/>
  <c r="U12" i="11"/>
  <c r="AG11" i="11"/>
  <c r="AC11" i="11"/>
  <c r="Y11" i="11"/>
  <c r="AH11" i="11" s="1"/>
  <c r="U11" i="11"/>
  <c r="AG10" i="11"/>
  <c r="AG19" i="11" s="1"/>
  <c r="AC10" i="11"/>
  <c r="Y10" i="11"/>
  <c r="U10" i="11"/>
  <c r="AH10" i="11" s="1"/>
  <c r="AG9" i="11"/>
  <c r="AC9" i="11"/>
  <c r="AC19" i="11" s="1"/>
  <c r="Y9" i="11"/>
  <c r="Y19" i="11" s="1"/>
  <c r="U9" i="11"/>
  <c r="A3" i="11"/>
  <c r="A3" i="12" s="1"/>
  <c r="Q22" i="10"/>
  <c r="O22" i="10"/>
  <c r="G22" i="10"/>
  <c r="F22" i="10"/>
  <c r="B22" i="10"/>
  <c r="I21" i="10"/>
  <c r="G21" i="10"/>
  <c r="F21" i="10"/>
  <c r="Q20" i="10"/>
  <c r="O20" i="10"/>
  <c r="I20" i="10"/>
  <c r="F20" i="10"/>
  <c r="B20" i="10"/>
  <c r="Q19" i="10"/>
  <c r="O19" i="10"/>
  <c r="I19" i="10"/>
  <c r="G19" i="10"/>
  <c r="F19" i="10"/>
  <c r="Q18" i="10"/>
  <c r="O18" i="10"/>
  <c r="F18" i="10"/>
  <c r="C18" i="10"/>
  <c r="B18" i="10"/>
  <c r="Y17" i="10"/>
  <c r="X17" i="10"/>
  <c r="Q17" i="10"/>
  <c r="O17" i="10"/>
  <c r="I17" i="10"/>
  <c r="Q16" i="10"/>
  <c r="O16" i="10"/>
  <c r="G16" i="10"/>
  <c r="F16" i="10"/>
  <c r="I15" i="10"/>
  <c r="Q14" i="10"/>
  <c r="G14" i="10"/>
  <c r="B14" i="10"/>
  <c r="O13" i="10"/>
  <c r="N13" i="10"/>
  <c r="G12" i="10"/>
  <c r="F12" i="10"/>
  <c r="I11" i="10"/>
  <c r="G10" i="10"/>
  <c r="B10" i="10"/>
  <c r="O9" i="10"/>
  <c r="Q8" i="10"/>
  <c r="G8" i="10"/>
  <c r="F8" i="10"/>
  <c r="A5" i="10"/>
  <c r="A24" i="10" s="1"/>
  <c r="A191" i="9"/>
  <c r="AF190" i="9"/>
  <c r="U23" i="10" s="1"/>
  <c r="AE190" i="9"/>
  <c r="T23" i="10" s="1"/>
  <c r="AD190" i="9"/>
  <c r="S23" i="10" s="1"/>
  <c r="AB190" i="9"/>
  <c r="Q23" i="10" s="1"/>
  <c r="AA190" i="9"/>
  <c r="P23" i="10" s="1"/>
  <c r="Z190" i="9"/>
  <c r="O23" i="10" s="1"/>
  <c r="X190" i="9"/>
  <c r="M23" i="10" s="1"/>
  <c r="W190" i="9"/>
  <c r="L23" i="10" s="1"/>
  <c r="V190" i="9"/>
  <c r="K23" i="10" s="1"/>
  <c r="T190" i="9"/>
  <c r="I23" i="10" s="1"/>
  <c r="S190" i="9"/>
  <c r="H23" i="10" s="1"/>
  <c r="R190" i="9"/>
  <c r="G23" i="10" s="1"/>
  <c r="O190" i="9"/>
  <c r="F23" i="10" s="1"/>
  <c r="N190" i="9"/>
  <c r="E23" i="10" s="1"/>
  <c r="M190" i="9"/>
  <c r="D23" i="10" s="1"/>
  <c r="K190" i="9"/>
  <c r="C23" i="10" s="1"/>
  <c r="J190" i="9"/>
  <c r="B23" i="10" s="1"/>
  <c r="AG189" i="9"/>
  <c r="AG190" i="9" s="1"/>
  <c r="V23" i="10" s="1"/>
  <c r="AC189" i="9"/>
  <c r="AC190" i="9" s="1"/>
  <c r="R23" i="10" s="1"/>
  <c r="Y189" i="9"/>
  <c r="Y190" i="9" s="1"/>
  <c r="N23" i="10" s="1"/>
  <c r="U189" i="9"/>
  <c r="AH189" i="9" s="1"/>
  <c r="AF187" i="9"/>
  <c r="U22" i="10" s="1"/>
  <c r="AE187" i="9"/>
  <c r="T22" i="10" s="1"/>
  <c r="AD187" i="9"/>
  <c r="S22" i="10" s="1"/>
  <c r="AB187" i="9"/>
  <c r="AA187" i="9"/>
  <c r="P22" i="10" s="1"/>
  <c r="Z187" i="9"/>
  <c r="X187" i="9"/>
  <c r="M22" i="10" s="1"/>
  <c r="W187" i="9"/>
  <c r="L22" i="10" s="1"/>
  <c r="V187" i="9"/>
  <c r="K22" i="10" s="1"/>
  <c r="T187" i="9"/>
  <c r="I22" i="10" s="1"/>
  <c r="S187" i="9"/>
  <c r="H22" i="10" s="1"/>
  <c r="R187" i="9"/>
  <c r="O187" i="9"/>
  <c r="N187" i="9"/>
  <c r="E22" i="10" s="1"/>
  <c r="M187" i="9"/>
  <c r="D22" i="10" s="1"/>
  <c r="K187" i="9"/>
  <c r="C22" i="10" s="1"/>
  <c r="J187" i="9"/>
  <c r="AG186" i="9"/>
  <c r="AC186" i="9"/>
  <c r="Y186" i="9"/>
  <c r="U186" i="9"/>
  <c r="AH186" i="9" s="1"/>
  <c r="AI185" i="9"/>
  <c r="AG185" i="9"/>
  <c r="AC185" i="9"/>
  <c r="Y185" i="9"/>
  <c r="U185" i="9"/>
  <c r="AH185" i="9" s="1"/>
  <c r="AG184" i="9"/>
  <c r="AH184" i="9" s="1"/>
  <c r="AC184" i="9"/>
  <c r="Y184" i="9"/>
  <c r="U184" i="9"/>
  <c r="AG183" i="9"/>
  <c r="AC183" i="9"/>
  <c r="Y183" i="9"/>
  <c r="AH183" i="9" s="1"/>
  <c r="U183" i="9"/>
  <c r="AG182" i="9"/>
  <c r="AC182" i="9"/>
  <c r="Y182" i="9"/>
  <c r="U182" i="9"/>
  <c r="AH181" i="9"/>
  <c r="AG181" i="9"/>
  <c r="AC181" i="9"/>
  <c r="Y181" i="9"/>
  <c r="U181" i="9"/>
  <c r="AG180" i="9"/>
  <c r="AC180" i="9"/>
  <c r="Y180" i="9"/>
  <c r="U180" i="9"/>
  <c r="AG179" i="9"/>
  <c r="AC179" i="9"/>
  <c r="Y179" i="9"/>
  <c r="U179" i="9"/>
  <c r="AH179" i="9" s="1"/>
  <c r="AI178" i="9"/>
  <c r="AG178" i="9"/>
  <c r="AC178" i="9"/>
  <c r="Y178" i="9"/>
  <c r="U178" i="9"/>
  <c r="AH178" i="9" s="1"/>
  <c r="AH177" i="9"/>
  <c r="AG177" i="9"/>
  <c r="AG187" i="9" s="1"/>
  <c r="V22" i="10" s="1"/>
  <c r="AC177" i="9"/>
  <c r="AC187" i="9" s="1"/>
  <c r="R22" i="10" s="1"/>
  <c r="Y177" i="9"/>
  <c r="U177" i="9"/>
  <c r="AF175" i="9"/>
  <c r="U21" i="10" s="1"/>
  <c r="AE175" i="9"/>
  <c r="T21" i="10" s="1"/>
  <c r="AD175" i="9"/>
  <c r="S21" i="10" s="1"/>
  <c r="AB175" i="9"/>
  <c r="Q21" i="10" s="1"/>
  <c r="AA175" i="9"/>
  <c r="P21" i="10" s="1"/>
  <c r="Z175" i="9"/>
  <c r="O21" i="10" s="1"/>
  <c r="X175" i="9"/>
  <c r="M21" i="10" s="1"/>
  <c r="W175" i="9"/>
  <c r="L21" i="10" s="1"/>
  <c r="V175" i="9"/>
  <c r="K21" i="10" s="1"/>
  <c r="T175" i="9"/>
  <c r="S175" i="9"/>
  <c r="H21" i="10" s="1"/>
  <c r="R175" i="9"/>
  <c r="O175" i="9"/>
  <c r="N175" i="9"/>
  <c r="E21" i="10" s="1"/>
  <c r="M175" i="9"/>
  <c r="D21" i="10" s="1"/>
  <c r="K175" i="9"/>
  <c r="C21" i="10" s="1"/>
  <c r="J175" i="9"/>
  <c r="B21" i="10" s="1"/>
  <c r="AG174" i="9"/>
  <c r="AH174" i="9" s="1"/>
  <c r="AC174" i="9"/>
  <c r="Y174" i="9"/>
  <c r="U174" i="9"/>
  <c r="AI173" i="9"/>
  <c r="AG173" i="9"/>
  <c r="AC173" i="9"/>
  <c r="Y173" i="9"/>
  <c r="AH173" i="9" s="1"/>
  <c r="U173" i="9"/>
  <c r="AI172" i="9"/>
  <c r="AG172" i="9"/>
  <c r="AC172" i="9"/>
  <c r="AH172" i="9" s="1"/>
  <c r="Y172" i="9"/>
  <c r="U172" i="9"/>
  <c r="AG171" i="9"/>
  <c r="AC171" i="9"/>
  <c r="Y171" i="9"/>
  <c r="U171" i="9"/>
  <c r="AG170" i="9"/>
  <c r="AC170" i="9"/>
  <c r="Y170" i="9"/>
  <c r="U170" i="9"/>
  <c r="AG169" i="9"/>
  <c r="AC169" i="9"/>
  <c r="AC175" i="9" s="1"/>
  <c r="R21" i="10" s="1"/>
  <c r="Y169" i="9"/>
  <c r="U169" i="9"/>
  <c r="AG168" i="9"/>
  <c r="AC168" i="9"/>
  <c r="Y168" i="9"/>
  <c r="U168" i="9"/>
  <c r="AH168" i="9" s="1"/>
  <c r="AH167" i="9"/>
  <c r="AG167" i="9"/>
  <c r="AC167" i="9"/>
  <c r="Y167" i="9"/>
  <c r="U167" i="9"/>
  <c r="AG166" i="9"/>
  <c r="AH166" i="9" s="1"/>
  <c r="AC166" i="9"/>
  <c r="Y166" i="9"/>
  <c r="U166" i="9"/>
  <c r="AG165" i="9"/>
  <c r="AC165" i="9"/>
  <c r="Y165" i="9"/>
  <c r="U165" i="9"/>
  <c r="AF163" i="9"/>
  <c r="U20" i="10" s="1"/>
  <c r="AE163" i="9"/>
  <c r="T20" i="10" s="1"/>
  <c r="AD163" i="9"/>
  <c r="S20" i="10" s="1"/>
  <c r="AB163" i="9"/>
  <c r="AA163" i="9"/>
  <c r="P20" i="10" s="1"/>
  <c r="Z163" i="9"/>
  <c r="X163" i="9"/>
  <c r="M20" i="10" s="1"/>
  <c r="W163" i="9"/>
  <c r="L20" i="10" s="1"/>
  <c r="V163" i="9"/>
  <c r="K20" i="10" s="1"/>
  <c r="T163" i="9"/>
  <c r="S163" i="9"/>
  <c r="H20" i="10" s="1"/>
  <c r="R163" i="9"/>
  <c r="G20" i="10" s="1"/>
  <c r="O163" i="9"/>
  <c r="N163" i="9"/>
  <c r="E20" i="10" s="1"/>
  <c r="M163" i="9"/>
  <c r="D20" i="10" s="1"/>
  <c r="K163" i="9"/>
  <c r="C20" i="10" s="1"/>
  <c r="J163" i="9"/>
  <c r="AH162" i="9"/>
  <c r="AG162" i="9"/>
  <c r="AC162" i="9"/>
  <c r="Y162" i="9"/>
  <c r="U162" i="9"/>
  <c r="AG161" i="9"/>
  <c r="AC161" i="9"/>
  <c r="Y161" i="9"/>
  <c r="U161" i="9"/>
  <c r="AH161" i="9" s="1"/>
  <c r="AG160" i="9"/>
  <c r="AC160" i="9"/>
  <c r="Y160" i="9"/>
  <c r="U160" i="9"/>
  <c r="AG159" i="9"/>
  <c r="AC159" i="9"/>
  <c r="Y159" i="9"/>
  <c r="U159" i="9"/>
  <c r="AH159" i="9" s="1"/>
  <c r="AG158" i="9"/>
  <c r="AC158" i="9"/>
  <c r="Y158" i="9"/>
  <c r="U158" i="9"/>
  <c r="AH158" i="9" s="1"/>
  <c r="AI158" i="9" s="1"/>
  <c r="AH157" i="9"/>
  <c r="AI157" i="9" s="1"/>
  <c r="AG157" i="9"/>
  <c r="AC157" i="9"/>
  <c r="Y157" i="9"/>
  <c r="U157" i="9"/>
  <c r="AH156" i="9"/>
  <c r="AG156" i="9"/>
  <c r="AC156" i="9"/>
  <c r="Y156" i="9"/>
  <c r="U156" i="9"/>
  <c r="AG155" i="9"/>
  <c r="AC155" i="9"/>
  <c r="Y155" i="9"/>
  <c r="AH155" i="9" s="1"/>
  <c r="U155" i="9"/>
  <c r="AG154" i="9"/>
  <c r="AC154" i="9"/>
  <c r="AH154" i="9" s="1"/>
  <c r="Y154" i="9"/>
  <c r="U154" i="9"/>
  <c r="AG153" i="9"/>
  <c r="AC153" i="9"/>
  <c r="Y153" i="9"/>
  <c r="U153" i="9"/>
  <c r="AF151" i="9"/>
  <c r="U19" i="10" s="1"/>
  <c r="AE151" i="9"/>
  <c r="T19" i="10" s="1"/>
  <c r="AD151" i="9"/>
  <c r="S19" i="10" s="1"/>
  <c r="AB151" i="9"/>
  <c r="AA151" i="9"/>
  <c r="P19" i="10" s="1"/>
  <c r="Z151" i="9"/>
  <c r="X151" i="9"/>
  <c r="M19" i="10" s="1"/>
  <c r="W151" i="9"/>
  <c r="L19" i="10" s="1"/>
  <c r="V151" i="9"/>
  <c r="K19" i="10" s="1"/>
  <c r="U151" i="9"/>
  <c r="J19" i="10" s="1"/>
  <c r="T151" i="9"/>
  <c r="S151" i="9"/>
  <c r="H19" i="10" s="1"/>
  <c r="R151" i="9"/>
  <c r="O151" i="9"/>
  <c r="N151" i="9"/>
  <c r="E19" i="10" s="1"/>
  <c r="M151" i="9"/>
  <c r="D19" i="10" s="1"/>
  <c r="K151" i="9"/>
  <c r="C19" i="10" s="1"/>
  <c r="J151" i="9"/>
  <c r="B19" i="10" s="1"/>
  <c r="AG150" i="9"/>
  <c r="AC150" i="9"/>
  <c r="Y150" i="9"/>
  <c r="U150" i="9"/>
  <c r="AG149" i="9"/>
  <c r="AC149" i="9"/>
  <c r="Y149" i="9"/>
  <c r="U149" i="9"/>
  <c r="AH149" i="9" s="1"/>
  <c r="AG148" i="9"/>
  <c r="AC148" i="9"/>
  <c r="Y148" i="9"/>
  <c r="U148" i="9"/>
  <c r="AH147" i="9"/>
  <c r="AI147" i="9" s="1"/>
  <c r="AG147" i="9"/>
  <c r="AC147" i="9"/>
  <c r="Y147" i="9"/>
  <c r="U147" i="9"/>
  <c r="AG146" i="9"/>
  <c r="AC146" i="9"/>
  <c r="AH146" i="9" s="1"/>
  <c r="Y146" i="9"/>
  <c r="U146" i="9"/>
  <c r="AG145" i="9"/>
  <c r="AC145" i="9"/>
  <c r="Y145" i="9"/>
  <c r="AH145" i="9" s="1"/>
  <c r="U145" i="9"/>
  <c r="AG144" i="9"/>
  <c r="AC144" i="9"/>
  <c r="Y144" i="9"/>
  <c r="U144" i="9"/>
  <c r="AG143" i="9"/>
  <c r="AH143" i="9" s="1"/>
  <c r="AC143" i="9"/>
  <c r="Y143" i="9"/>
  <c r="U143" i="9"/>
  <c r="AG142" i="9"/>
  <c r="AG151" i="9" s="1"/>
  <c r="V19" i="10" s="1"/>
  <c r="AC142" i="9"/>
  <c r="AC151" i="9" s="1"/>
  <c r="R19" i="10" s="1"/>
  <c r="Y142" i="9"/>
  <c r="U142" i="9"/>
  <c r="AG141" i="9"/>
  <c r="AC141" i="9"/>
  <c r="Y141" i="9"/>
  <c r="U141" i="9"/>
  <c r="AH141" i="9" s="1"/>
  <c r="AF139" i="9"/>
  <c r="U18" i="10" s="1"/>
  <c r="AE139" i="9"/>
  <c r="T18" i="10" s="1"/>
  <c r="AD139" i="9"/>
  <c r="S18" i="10" s="1"/>
  <c r="AB139" i="9"/>
  <c r="AA139" i="9"/>
  <c r="P18" i="10" s="1"/>
  <c r="Z139" i="9"/>
  <c r="X139" i="9"/>
  <c r="M18" i="10" s="1"/>
  <c r="W139" i="9"/>
  <c r="L18" i="10" s="1"/>
  <c r="V139" i="9"/>
  <c r="K18" i="10" s="1"/>
  <c r="T139" i="9"/>
  <c r="I18" i="10" s="1"/>
  <c r="S139" i="9"/>
  <c r="H18" i="10" s="1"/>
  <c r="R139" i="9"/>
  <c r="G18" i="10" s="1"/>
  <c r="O139" i="9"/>
  <c r="N139" i="9"/>
  <c r="E18" i="10" s="1"/>
  <c r="M139" i="9"/>
  <c r="D18" i="10" s="1"/>
  <c r="AG138" i="9"/>
  <c r="AH138" i="9" s="1"/>
  <c r="AC138" i="9"/>
  <c r="Y138" i="9"/>
  <c r="U138" i="9"/>
  <c r="AG137" i="9"/>
  <c r="AC137" i="9"/>
  <c r="Y137" i="9"/>
  <c r="U137" i="9"/>
  <c r="AG136" i="9"/>
  <c r="AH136" i="9" s="1"/>
  <c r="AC136" i="9"/>
  <c r="Y136" i="9"/>
  <c r="U136" i="9"/>
  <c r="AG135" i="9"/>
  <c r="AC135" i="9"/>
  <c r="Y135" i="9"/>
  <c r="U135" i="9"/>
  <c r="AG134" i="9"/>
  <c r="AC134" i="9"/>
  <c r="Y134" i="9"/>
  <c r="U134" i="9"/>
  <c r="AH134" i="9" s="1"/>
  <c r="AI133" i="9"/>
  <c r="AG133" i="9"/>
  <c r="AC133" i="9"/>
  <c r="Y133" i="9"/>
  <c r="U133" i="9"/>
  <c r="AH133" i="9" s="1"/>
  <c r="AH132" i="9"/>
  <c r="AG132" i="9"/>
  <c r="AC132" i="9"/>
  <c r="Y132" i="9"/>
  <c r="U132" i="9"/>
  <c r="AG131" i="9"/>
  <c r="AH131" i="9" s="1"/>
  <c r="AC131" i="9"/>
  <c r="Y131" i="9"/>
  <c r="U131" i="9"/>
  <c r="AG130" i="9"/>
  <c r="AC130" i="9"/>
  <c r="AH130" i="9" s="1"/>
  <c r="Y130" i="9"/>
  <c r="U130" i="9"/>
  <c r="AG129" i="9"/>
  <c r="AC129" i="9"/>
  <c r="Y129" i="9"/>
  <c r="U129" i="9"/>
  <c r="AF127" i="9"/>
  <c r="U17" i="10" s="1"/>
  <c r="AE127" i="9"/>
  <c r="T17" i="10" s="1"/>
  <c r="AD127" i="9"/>
  <c r="S17" i="10" s="1"/>
  <c r="AB127" i="9"/>
  <c r="AA127" i="9"/>
  <c r="P17" i="10" s="1"/>
  <c r="Z127" i="9"/>
  <c r="X127" i="9"/>
  <c r="M17" i="10" s="1"/>
  <c r="W127" i="9"/>
  <c r="L17" i="10" s="1"/>
  <c r="V127" i="9"/>
  <c r="K17" i="10" s="1"/>
  <c r="T127" i="9"/>
  <c r="S127" i="9"/>
  <c r="H17" i="10" s="1"/>
  <c r="R127" i="9"/>
  <c r="G17" i="10" s="1"/>
  <c r="O127" i="9"/>
  <c r="F17" i="10" s="1"/>
  <c r="N127" i="9"/>
  <c r="E17" i="10" s="1"/>
  <c r="M127" i="9"/>
  <c r="D17" i="10" s="1"/>
  <c r="K127" i="9"/>
  <c r="C17" i="10" s="1"/>
  <c r="J127" i="9"/>
  <c r="B17" i="10" s="1"/>
  <c r="AG126" i="9"/>
  <c r="AC126" i="9"/>
  <c r="Y126" i="9"/>
  <c r="U126" i="9"/>
  <c r="AH125" i="9"/>
  <c r="AI125" i="9" s="1"/>
  <c r="AG125" i="9"/>
  <c r="AC125" i="9"/>
  <c r="Y125" i="9"/>
  <c r="U125" i="9"/>
  <c r="AG124" i="9"/>
  <c r="AC124" i="9"/>
  <c r="Y124" i="9"/>
  <c r="U124" i="9"/>
  <c r="AG123" i="9"/>
  <c r="AC123" i="9"/>
  <c r="AH123" i="9" s="1"/>
  <c r="Y123" i="9"/>
  <c r="U123" i="9"/>
  <c r="AG122" i="9"/>
  <c r="AC122" i="9"/>
  <c r="Y122" i="9"/>
  <c r="U122" i="9"/>
  <c r="AG121" i="9"/>
  <c r="AC121" i="9"/>
  <c r="Y121" i="9"/>
  <c r="U121" i="9"/>
  <c r="AH121" i="9" s="1"/>
  <c r="AG120" i="9"/>
  <c r="AC120" i="9"/>
  <c r="Y120" i="9"/>
  <c r="AH120" i="9" s="1"/>
  <c r="AI120" i="9" s="1"/>
  <c r="U120" i="9"/>
  <c r="AG119" i="9"/>
  <c r="AC119" i="9"/>
  <c r="Y119" i="9"/>
  <c r="U119" i="9"/>
  <c r="AH119" i="9" s="1"/>
  <c r="AG118" i="9"/>
  <c r="AH118" i="9" s="1"/>
  <c r="AC118" i="9"/>
  <c r="Y118" i="9"/>
  <c r="U118" i="9"/>
  <c r="AH117" i="9"/>
  <c r="AG117" i="9"/>
  <c r="AG127" i="9" s="1"/>
  <c r="V17" i="10" s="1"/>
  <c r="AC117" i="9"/>
  <c r="AC127" i="9" s="1"/>
  <c r="R17" i="10" s="1"/>
  <c r="Y117" i="9"/>
  <c r="U117" i="9"/>
  <c r="AF115" i="9"/>
  <c r="U16" i="10" s="1"/>
  <c r="AE115" i="9"/>
  <c r="T16" i="10" s="1"/>
  <c r="AD115" i="9"/>
  <c r="S16" i="10" s="1"/>
  <c r="AB115" i="9"/>
  <c r="AA115" i="9"/>
  <c r="P16" i="10" s="1"/>
  <c r="Z115" i="9"/>
  <c r="X115" i="9"/>
  <c r="M16" i="10" s="1"/>
  <c r="W115" i="9"/>
  <c r="L16" i="10" s="1"/>
  <c r="V115" i="9"/>
  <c r="K16" i="10" s="1"/>
  <c r="T115" i="9"/>
  <c r="I16" i="10" s="1"/>
  <c r="S115" i="9"/>
  <c r="H16" i="10" s="1"/>
  <c r="R115" i="9"/>
  <c r="O115" i="9"/>
  <c r="N115" i="9"/>
  <c r="E16" i="10" s="1"/>
  <c r="M115" i="9"/>
  <c r="D16" i="10" s="1"/>
  <c r="K115" i="9"/>
  <c r="C16" i="10" s="1"/>
  <c r="J115" i="9"/>
  <c r="B16" i="10" s="1"/>
  <c r="AG114" i="9"/>
  <c r="AC114" i="9"/>
  <c r="Y114" i="9"/>
  <c r="U114" i="9"/>
  <c r="AH114" i="9" s="1"/>
  <c r="AG113" i="9"/>
  <c r="AC113" i="9"/>
  <c r="Y113" i="9"/>
  <c r="U113" i="9"/>
  <c r="AH112" i="9"/>
  <c r="AG112" i="9"/>
  <c r="AC112" i="9"/>
  <c r="Y112" i="9"/>
  <c r="U112" i="9"/>
  <c r="AG111" i="9"/>
  <c r="AH111" i="9" s="1"/>
  <c r="AI111" i="9" s="1"/>
  <c r="AC111" i="9"/>
  <c r="Y111" i="9"/>
  <c r="U111" i="9"/>
  <c r="AH110" i="9"/>
  <c r="AG110" i="9"/>
  <c r="AC110" i="9"/>
  <c r="Y110" i="9"/>
  <c r="U110" i="9"/>
  <c r="AG109" i="9"/>
  <c r="AC109" i="9"/>
  <c r="AC115" i="9" s="1"/>
  <c r="R16" i="10" s="1"/>
  <c r="Y109" i="9"/>
  <c r="U109" i="9"/>
  <c r="AG108" i="9"/>
  <c r="AC108" i="9"/>
  <c r="Y108" i="9"/>
  <c r="U108" i="9"/>
  <c r="AH108" i="9" s="1"/>
  <c r="AG107" i="9"/>
  <c r="AC107" i="9"/>
  <c r="Y107" i="9"/>
  <c r="U107" i="9"/>
  <c r="AH107" i="9" s="1"/>
  <c r="AI107" i="9" s="1"/>
  <c r="AH106" i="9"/>
  <c r="AG106" i="9"/>
  <c r="AC106" i="9"/>
  <c r="Y106" i="9"/>
  <c r="U106" i="9"/>
  <c r="AG105" i="9"/>
  <c r="AH105" i="9" s="1"/>
  <c r="AC105" i="9"/>
  <c r="Y105" i="9"/>
  <c r="Y115" i="9" s="1"/>
  <c r="N16" i="10" s="1"/>
  <c r="U105" i="9"/>
  <c r="AF103" i="9"/>
  <c r="U15" i="10" s="1"/>
  <c r="AE103" i="9"/>
  <c r="T15" i="10" s="1"/>
  <c r="AD103" i="9"/>
  <c r="S15" i="10" s="1"/>
  <c r="AB103" i="9"/>
  <c r="Q15" i="10" s="1"/>
  <c r="AA103" i="9"/>
  <c r="P15" i="10" s="1"/>
  <c r="Z103" i="9"/>
  <c r="O15" i="10" s="1"/>
  <c r="X103" i="9"/>
  <c r="M15" i="10" s="1"/>
  <c r="W103" i="9"/>
  <c r="L15" i="10" s="1"/>
  <c r="V103" i="9"/>
  <c r="K15" i="10" s="1"/>
  <c r="T103" i="9"/>
  <c r="S103" i="9"/>
  <c r="H15" i="10" s="1"/>
  <c r="R103" i="9"/>
  <c r="G15" i="10" s="1"/>
  <c r="O103" i="9"/>
  <c r="F15" i="10" s="1"/>
  <c r="N103" i="9"/>
  <c r="E15" i="10" s="1"/>
  <c r="M103" i="9"/>
  <c r="D15" i="10" s="1"/>
  <c r="K103" i="9"/>
  <c r="C15" i="10" s="1"/>
  <c r="J103" i="9"/>
  <c r="B15" i="10" s="1"/>
  <c r="AH102" i="9"/>
  <c r="AG102" i="9"/>
  <c r="AC102" i="9"/>
  <c r="Y102" i="9"/>
  <c r="U102" i="9"/>
  <c r="AG101" i="9"/>
  <c r="AC101" i="9"/>
  <c r="Y101" i="9"/>
  <c r="AH101" i="9" s="1"/>
  <c r="U101" i="9"/>
  <c r="AG100" i="9"/>
  <c r="AC100" i="9"/>
  <c r="Y100" i="9"/>
  <c r="U100" i="9"/>
  <c r="AG99" i="9"/>
  <c r="AC99" i="9"/>
  <c r="Y99" i="9"/>
  <c r="U99" i="9"/>
  <c r="AH99" i="9" s="1"/>
  <c r="AG98" i="9"/>
  <c r="AC98" i="9"/>
  <c r="Y98" i="9"/>
  <c r="U98" i="9"/>
  <c r="AH98" i="9" s="1"/>
  <c r="AI98" i="9" s="1"/>
  <c r="AI97" i="9"/>
  <c r="AG97" i="9"/>
  <c r="AC97" i="9"/>
  <c r="Y97" i="9"/>
  <c r="U97" i="9"/>
  <c r="AH97" i="9" s="1"/>
  <c r="AH96" i="9"/>
  <c r="AI96" i="9" s="1"/>
  <c r="AG96" i="9"/>
  <c r="AC96" i="9"/>
  <c r="Y96" i="9"/>
  <c r="U96" i="9"/>
  <c r="AG95" i="9"/>
  <c r="AG103" i="9" s="1"/>
  <c r="V15" i="10" s="1"/>
  <c r="AC95" i="9"/>
  <c r="Y95" i="9"/>
  <c r="U95" i="9"/>
  <c r="AG94" i="9"/>
  <c r="AC94" i="9"/>
  <c r="AH94" i="9" s="1"/>
  <c r="Y94" i="9"/>
  <c r="U94" i="9"/>
  <c r="AH93" i="9"/>
  <c r="AG93" i="9"/>
  <c r="AC93" i="9"/>
  <c r="Y93" i="9"/>
  <c r="U93" i="9"/>
  <c r="AF91" i="9"/>
  <c r="U14" i="10" s="1"/>
  <c r="AE91" i="9"/>
  <c r="T14" i="10" s="1"/>
  <c r="AD91" i="9"/>
  <c r="S14" i="10" s="1"/>
  <c r="AB91" i="9"/>
  <c r="AA91" i="9"/>
  <c r="P14" i="10" s="1"/>
  <c r="Z91" i="9"/>
  <c r="O14" i="10" s="1"/>
  <c r="X91" i="9"/>
  <c r="M14" i="10" s="1"/>
  <c r="W91" i="9"/>
  <c r="L14" i="10" s="1"/>
  <c r="V91" i="9"/>
  <c r="K14" i="10" s="1"/>
  <c r="T91" i="9"/>
  <c r="I14" i="10" s="1"/>
  <c r="S91" i="9"/>
  <c r="H14" i="10" s="1"/>
  <c r="R91" i="9"/>
  <c r="O91" i="9"/>
  <c r="F14" i="10" s="1"/>
  <c r="N91" i="9"/>
  <c r="E14" i="10" s="1"/>
  <c r="M91" i="9"/>
  <c r="D14" i="10" s="1"/>
  <c r="K91" i="9"/>
  <c r="C14" i="10" s="1"/>
  <c r="J91" i="9"/>
  <c r="AG90" i="9"/>
  <c r="AC90" i="9"/>
  <c r="Y90" i="9"/>
  <c r="U90" i="9"/>
  <c r="AG89" i="9"/>
  <c r="AC89" i="9"/>
  <c r="Y89" i="9"/>
  <c r="U89" i="9"/>
  <c r="AG88" i="9"/>
  <c r="AC88" i="9"/>
  <c r="Y88" i="9"/>
  <c r="U88" i="9"/>
  <c r="AH88" i="9" s="1"/>
  <c r="AI88" i="9" s="1"/>
  <c r="AG87" i="9"/>
  <c r="AC87" i="9"/>
  <c r="Y87" i="9"/>
  <c r="U87" i="9"/>
  <c r="AH86" i="9"/>
  <c r="AG86" i="9"/>
  <c r="AC86" i="9"/>
  <c r="Y86" i="9"/>
  <c r="U86" i="9"/>
  <c r="AG85" i="9"/>
  <c r="AH85" i="9" s="1"/>
  <c r="AC85" i="9"/>
  <c r="Y85" i="9"/>
  <c r="U85" i="9"/>
  <c r="AG84" i="9"/>
  <c r="AC84" i="9"/>
  <c r="AH84" i="9" s="1"/>
  <c r="Y84" i="9"/>
  <c r="U84" i="9"/>
  <c r="AG83" i="9"/>
  <c r="AC83" i="9"/>
  <c r="Y83" i="9"/>
  <c r="AH83" i="9" s="1"/>
  <c r="U83" i="9"/>
  <c r="AG82" i="9"/>
  <c r="AC82" i="9"/>
  <c r="Y82" i="9"/>
  <c r="U82" i="9"/>
  <c r="AG81" i="9"/>
  <c r="AC81" i="9"/>
  <c r="AC91" i="9" s="1"/>
  <c r="R14" i="10" s="1"/>
  <c r="Y81" i="9"/>
  <c r="U81" i="9"/>
  <c r="AF79" i="9"/>
  <c r="U13" i="10" s="1"/>
  <c r="AE79" i="9"/>
  <c r="T13" i="10" s="1"/>
  <c r="AD79" i="9"/>
  <c r="S13" i="10" s="1"/>
  <c r="AB79" i="9"/>
  <c r="Q13" i="10" s="1"/>
  <c r="AA79" i="9"/>
  <c r="P13" i="10" s="1"/>
  <c r="Z79" i="9"/>
  <c r="X79" i="9"/>
  <c r="M13" i="10" s="1"/>
  <c r="W79" i="9"/>
  <c r="L13" i="10" s="1"/>
  <c r="V79" i="9"/>
  <c r="T79" i="9"/>
  <c r="I13" i="10" s="1"/>
  <c r="S79" i="9"/>
  <c r="H13" i="10" s="1"/>
  <c r="R79" i="9"/>
  <c r="G13" i="10" s="1"/>
  <c r="O79" i="9"/>
  <c r="F13" i="10" s="1"/>
  <c r="N79" i="9"/>
  <c r="E13" i="10" s="1"/>
  <c r="M79" i="9"/>
  <c r="D13" i="10" s="1"/>
  <c r="K79" i="9"/>
  <c r="C13" i="10" s="1"/>
  <c r="J79" i="9"/>
  <c r="B13" i="10" s="1"/>
  <c r="AG78" i="9"/>
  <c r="AC78" i="9"/>
  <c r="Y78" i="9"/>
  <c r="U78" i="9"/>
  <c r="AH78" i="9" s="1"/>
  <c r="AG77" i="9"/>
  <c r="AC77" i="9"/>
  <c r="Y77" i="9"/>
  <c r="U77" i="9"/>
  <c r="AH76" i="9"/>
  <c r="AG76" i="9"/>
  <c r="AC76" i="9"/>
  <c r="Y76" i="9"/>
  <c r="U76" i="9"/>
  <c r="AG75" i="9"/>
  <c r="AH75" i="9" s="1"/>
  <c r="AC75" i="9"/>
  <c r="Y75" i="9"/>
  <c r="U75" i="9"/>
  <c r="AG74" i="9"/>
  <c r="AC74" i="9"/>
  <c r="Y74" i="9"/>
  <c r="U74" i="9"/>
  <c r="AH74" i="9" s="1"/>
  <c r="AG73" i="9"/>
  <c r="AC73" i="9"/>
  <c r="Y73" i="9"/>
  <c r="AH73" i="9" s="1"/>
  <c r="U73" i="9"/>
  <c r="AG72" i="9"/>
  <c r="AC72" i="9"/>
  <c r="Y72" i="9"/>
  <c r="U72" i="9"/>
  <c r="AG71" i="9"/>
  <c r="AC71" i="9"/>
  <c r="AH71" i="9" s="1"/>
  <c r="Y71" i="9"/>
  <c r="U71" i="9"/>
  <c r="AG70" i="9"/>
  <c r="AC70" i="9"/>
  <c r="Y70" i="9"/>
  <c r="Y79" i="9" s="1"/>
  <c r="U70" i="9"/>
  <c r="AH70" i="9" s="1"/>
  <c r="AG69" i="9"/>
  <c r="AG79" i="9" s="1"/>
  <c r="V13" i="10" s="1"/>
  <c r="AC69" i="9"/>
  <c r="Y69" i="9"/>
  <c r="U69" i="9"/>
  <c r="AH69" i="9" s="1"/>
  <c r="AF67" i="9"/>
  <c r="U12" i="10" s="1"/>
  <c r="AE67" i="9"/>
  <c r="T12" i="10" s="1"/>
  <c r="AD67" i="9"/>
  <c r="S12" i="10" s="1"/>
  <c r="AB67" i="9"/>
  <c r="Q12" i="10" s="1"/>
  <c r="AA67" i="9"/>
  <c r="P12" i="10" s="1"/>
  <c r="Z67" i="9"/>
  <c r="O12" i="10" s="1"/>
  <c r="X67" i="9"/>
  <c r="M12" i="10" s="1"/>
  <c r="W67" i="9"/>
  <c r="L12" i="10" s="1"/>
  <c r="V67" i="9"/>
  <c r="K12" i="10" s="1"/>
  <c r="T67" i="9"/>
  <c r="I12" i="10" s="1"/>
  <c r="S67" i="9"/>
  <c r="H12" i="10" s="1"/>
  <c r="R67" i="9"/>
  <c r="O67" i="9"/>
  <c r="N67" i="9"/>
  <c r="E12" i="10" s="1"/>
  <c r="M67" i="9"/>
  <c r="D12" i="10" s="1"/>
  <c r="K67" i="9"/>
  <c r="C12" i="10" s="1"/>
  <c r="J67" i="9"/>
  <c r="B12" i="10" s="1"/>
  <c r="AH66" i="9"/>
  <c r="AG66" i="9"/>
  <c r="AC66" i="9"/>
  <c r="Y66" i="9"/>
  <c r="U66" i="9"/>
  <c r="AG65" i="9"/>
  <c r="AH65" i="9" s="1"/>
  <c r="AC65" i="9"/>
  <c r="Y65" i="9"/>
  <c r="U65" i="9"/>
  <c r="AG64" i="9"/>
  <c r="AC64" i="9"/>
  <c r="Y64" i="9"/>
  <c r="U64" i="9"/>
  <c r="AH64" i="9" s="1"/>
  <c r="AG63" i="9"/>
  <c r="AC63" i="9"/>
  <c r="Y63" i="9"/>
  <c r="AH63" i="9" s="1"/>
  <c r="U63" i="9"/>
  <c r="AG62" i="9"/>
  <c r="AC62" i="9"/>
  <c r="Y62" i="9"/>
  <c r="U62" i="9"/>
  <c r="AG61" i="9"/>
  <c r="AC61" i="9"/>
  <c r="Y61" i="9"/>
  <c r="U61" i="9"/>
  <c r="AG60" i="9"/>
  <c r="AC60" i="9"/>
  <c r="Y60" i="9"/>
  <c r="U60" i="9"/>
  <c r="AH60" i="9" s="1"/>
  <c r="AG59" i="9"/>
  <c r="AC59" i="9"/>
  <c r="Y59" i="9"/>
  <c r="U59" i="9"/>
  <c r="AH59" i="9" s="1"/>
  <c r="AG58" i="9"/>
  <c r="AC58" i="9"/>
  <c r="AH58" i="9" s="1"/>
  <c r="AI58" i="9" s="1"/>
  <c r="Y58" i="9"/>
  <c r="U58" i="9"/>
  <c r="AH57" i="9"/>
  <c r="AG57" i="9"/>
  <c r="AC57" i="9"/>
  <c r="Y57" i="9"/>
  <c r="U57" i="9"/>
  <c r="U67" i="9" s="1"/>
  <c r="J12" i="10" s="1"/>
  <c r="AF55" i="9"/>
  <c r="U11" i="10" s="1"/>
  <c r="AE55" i="9"/>
  <c r="T11" i="10" s="1"/>
  <c r="AD55" i="9"/>
  <c r="S11" i="10" s="1"/>
  <c r="AB55" i="9"/>
  <c r="Q11" i="10" s="1"/>
  <c r="AA55" i="9"/>
  <c r="P11" i="10" s="1"/>
  <c r="Z55" i="9"/>
  <c r="O11" i="10" s="1"/>
  <c r="X55" i="9"/>
  <c r="M11" i="10" s="1"/>
  <c r="W55" i="9"/>
  <c r="L11" i="10" s="1"/>
  <c r="V55" i="9"/>
  <c r="K11" i="10" s="1"/>
  <c r="T55" i="9"/>
  <c r="S55" i="9"/>
  <c r="H11" i="10" s="1"/>
  <c r="R55" i="9"/>
  <c r="G11" i="10" s="1"/>
  <c r="O55" i="9"/>
  <c r="F11" i="10" s="1"/>
  <c r="N55" i="9"/>
  <c r="E11" i="10" s="1"/>
  <c r="M55" i="9"/>
  <c r="D11" i="10" s="1"/>
  <c r="K55" i="9"/>
  <c r="C11" i="10" s="1"/>
  <c r="J55" i="9"/>
  <c r="B11" i="10" s="1"/>
  <c r="AG54" i="9"/>
  <c r="AC54" i="9"/>
  <c r="Y54" i="9"/>
  <c r="U54" i="9"/>
  <c r="AG53" i="9"/>
  <c r="AC53" i="9"/>
  <c r="Y53" i="9"/>
  <c r="U53" i="9"/>
  <c r="AH53" i="9" s="1"/>
  <c r="AG52" i="9"/>
  <c r="AC52" i="9"/>
  <c r="Y52" i="9"/>
  <c r="U52" i="9"/>
  <c r="AH52" i="9" s="1"/>
  <c r="AI52" i="9" s="1"/>
  <c r="AH51" i="9"/>
  <c r="AI51" i="9" s="1"/>
  <c r="AG51" i="9"/>
  <c r="AC51" i="9"/>
  <c r="Y51" i="9"/>
  <c r="U51" i="9"/>
  <c r="AG50" i="9"/>
  <c r="AH50" i="9" s="1"/>
  <c r="AC50" i="9"/>
  <c r="Y50" i="9"/>
  <c r="U50" i="9"/>
  <c r="AG49" i="9"/>
  <c r="AG55" i="9" s="1"/>
  <c r="V11" i="10" s="1"/>
  <c r="AC49" i="9"/>
  <c r="AH49" i="9" s="1"/>
  <c r="Y49" i="9"/>
  <c r="U49" i="9"/>
  <c r="AG48" i="9"/>
  <c r="AC48" i="9"/>
  <c r="Y48" i="9"/>
  <c r="AH48" i="9" s="1"/>
  <c r="U48" i="9"/>
  <c r="AG47" i="9"/>
  <c r="AC47" i="9"/>
  <c r="Y47" i="9"/>
  <c r="U47" i="9"/>
  <c r="AH47" i="9" s="1"/>
  <c r="AG46" i="9"/>
  <c r="AC46" i="9"/>
  <c r="Y46" i="9"/>
  <c r="U46" i="9"/>
  <c r="AH46" i="9" s="1"/>
  <c r="AH45" i="9"/>
  <c r="AG45" i="9"/>
  <c r="AC45" i="9"/>
  <c r="Y45" i="9"/>
  <c r="U45" i="9"/>
  <c r="AF43" i="9"/>
  <c r="U10" i="10" s="1"/>
  <c r="AE43" i="9"/>
  <c r="T10" i="10" s="1"/>
  <c r="AD43" i="9"/>
  <c r="S10" i="10" s="1"/>
  <c r="AB43" i="9"/>
  <c r="Q10" i="10" s="1"/>
  <c r="AA43" i="9"/>
  <c r="P10" i="10" s="1"/>
  <c r="Z43" i="9"/>
  <c r="O10" i="10" s="1"/>
  <c r="X43" i="9"/>
  <c r="M10" i="10" s="1"/>
  <c r="W43" i="9"/>
  <c r="L10" i="10" s="1"/>
  <c r="V43" i="9"/>
  <c r="K10" i="10" s="1"/>
  <c r="T43" i="9"/>
  <c r="I10" i="10" s="1"/>
  <c r="S43" i="9"/>
  <c r="H10" i="10" s="1"/>
  <c r="R43" i="9"/>
  <c r="O43" i="9"/>
  <c r="F10" i="10" s="1"/>
  <c r="N43" i="9"/>
  <c r="E10" i="10" s="1"/>
  <c r="M43" i="9"/>
  <c r="D10" i="10" s="1"/>
  <c r="K43" i="9"/>
  <c r="C10" i="10" s="1"/>
  <c r="J43" i="9"/>
  <c r="AG42" i="9"/>
  <c r="AC42" i="9"/>
  <c r="Y42" i="9"/>
  <c r="U42" i="9"/>
  <c r="AG41" i="9"/>
  <c r="AC41" i="9"/>
  <c r="Y41" i="9"/>
  <c r="U41" i="9"/>
  <c r="AH41" i="9" s="1"/>
  <c r="AG40" i="9"/>
  <c r="AC40" i="9"/>
  <c r="Y40" i="9"/>
  <c r="U40" i="9"/>
  <c r="AH40" i="9" s="1"/>
  <c r="AG39" i="9"/>
  <c r="AC39" i="9"/>
  <c r="Y39" i="9"/>
  <c r="U39" i="9"/>
  <c r="AH39" i="9" s="1"/>
  <c r="AI39" i="9" s="1"/>
  <c r="AI38" i="9"/>
  <c r="AG38" i="9"/>
  <c r="AC38" i="9"/>
  <c r="AH38" i="9" s="1"/>
  <c r="Y38" i="9"/>
  <c r="U38" i="9"/>
  <c r="AH37" i="9"/>
  <c r="AG37" i="9"/>
  <c r="AC37" i="9"/>
  <c r="Y37" i="9"/>
  <c r="U37" i="9"/>
  <c r="AG36" i="9"/>
  <c r="AG43" i="9" s="1"/>
  <c r="V10" i="10" s="1"/>
  <c r="AC36" i="9"/>
  <c r="AH36" i="9" s="1"/>
  <c r="Y36" i="9"/>
  <c r="U36" i="9"/>
  <c r="AG35" i="9"/>
  <c r="AC35" i="9"/>
  <c r="Y35" i="9"/>
  <c r="Y43" i="9" s="1"/>
  <c r="N10" i="10" s="1"/>
  <c r="U35" i="9"/>
  <c r="AG34" i="9"/>
  <c r="AC34" i="9"/>
  <c r="Y34" i="9"/>
  <c r="U34" i="9"/>
  <c r="AH34" i="9" s="1"/>
  <c r="AG33" i="9"/>
  <c r="AC33" i="9"/>
  <c r="Y33" i="9"/>
  <c r="U33" i="9"/>
  <c r="AH33" i="9" s="1"/>
  <c r="AI33" i="9" s="1"/>
  <c r="AF31" i="9"/>
  <c r="U9" i="10" s="1"/>
  <c r="AE31" i="9"/>
  <c r="T9" i="10" s="1"/>
  <c r="AD31" i="9"/>
  <c r="S9" i="10" s="1"/>
  <c r="AB31" i="9"/>
  <c r="Q9" i="10" s="1"/>
  <c r="AA31" i="9"/>
  <c r="P9" i="10" s="1"/>
  <c r="Z31" i="9"/>
  <c r="X31" i="9"/>
  <c r="M9" i="10" s="1"/>
  <c r="W31" i="9"/>
  <c r="L9" i="10" s="1"/>
  <c r="V31" i="9"/>
  <c r="K9" i="10" s="1"/>
  <c r="T31" i="9"/>
  <c r="I9" i="10" s="1"/>
  <c r="S31" i="9"/>
  <c r="H9" i="10" s="1"/>
  <c r="R31" i="9"/>
  <c r="G9" i="10" s="1"/>
  <c r="O31" i="9"/>
  <c r="F9" i="10" s="1"/>
  <c r="N31" i="9"/>
  <c r="E9" i="10" s="1"/>
  <c r="M31" i="9"/>
  <c r="D9" i="10" s="1"/>
  <c r="K31" i="9"/>
  <c r="C9" i="10" s="1"/>
  <c r="J31" i="9"/>
  <c r="B9" i="10" s="1"/>
  <c r="AI30" i="9"/>
  <c r="AH30" i="9"/>
  <c r="AG30" i="9"/>
  <c r="AC30" i="9"/>
  <c r="Y30" i="9"/>
  <c r="U30" i="9"/>
  <c r="AG29" i="9"/>
  <c r="AH29" i="9" s="1"/>
  <c r="AC29" i="9"/>
  <c r="Y29" i="9"/>
  <c r="U29" i="9"/>
  <c r="AG28" i="9"/>
  <c r="AC28" i="9"/>
  <c r="AH28" i="9" s="1"/>
  <c r="Y28" i="9"/>
  <c r="U28" i="9"/>
  <c r="AG27" i="9"/>
  <c r="AC27" i="9"/>
  <c r="Y27" i="9"/>
  <c r="U27" i="9"/>
  <c r="AG26" i="9"/>
  <c r="AC26" i="9"/>
  <c r="Y26" i="9"/>
  <c r="U26" i="9"/>
  <c r="AG25" i="9"/>
  <c r="AC25" i="9"/>
  <c r="Y25" i="9"/>
  <c r="U25" i="9"/>
  <c r="AH25" i="9" s="1"/>
  <c r="AI25" i="9" s="1"/>
  <c r="AG24" i="9"/>
  <c r="AC24" i="9"/>
  <c r="Y24" i="9"/>
  <c r="U24" i="9"/>
  <c r="AG23" i="9"/>
  <c r="AC23" i="9"/>
  <c r="AH23" i="9" s="1"/>
  <c r="Y23" i="9"/>
  <c r="U23" i="9"/>
  <c r="AG22" i="9"/>
  <c r="AC22" i="9"/>
  <c r="Y22" i="9"/>
  <c r="U22" i="9"/>
  <c r="AG21" i="9"/>
  <c r="AG31" i="9" s="1"/>
  <c r="V9" i="10" s="1"/>
  <c r="AC21" i="9"/>
  <c r="AC31" i="9" s="1"/>
  <c r="R9" i="10" s="1"/>
  <c r="Y21" i="9"/>
  <c r="U21" i="9"/>
  <c r="AF19" i="9"/>
  <c r="AE19" i="9"/>
  <c r="AD19" i="9"/>
  <c r="S8" i="10" s="1"/>
  <c r="AB19" i="9"/>
  <c r="AB191" i="9" s="1"/>
  <c r="AA19" i="9"/>
  <c r="P8" i="10" s="1"/>
  <c r="Z19" i="9"/>
  <c r="X19" i="9"/>
  <c r="W19" i="9"/>
  <c r="V19" i="9"/>
  <c r="K8" i="10" s="1"/>
  <c r="T19" i="9"/>
  <c r="S19" i="9"/>
  <c r="R19" i="9"/>
  <c r="O19" i="9"/>
  <c r="N19" i="9"/>
  <c r="M19" i="9"/>
  <c r="K19" i="9"/>
  <c r="C8" i="10" s="1"/>
  <c r="J19" i="9"/>
  <c r="AG18" i="9"/>
  <c r="AC18" i="9"/>
  <c r="Y18" i="9"/>
  <c r="AH18" i="9" s="1"/>
  <c r="U18" i="9"/>
  <c r="AG17" i="9"/>
  <c r="AC17" i="9"/>
  <c r="Y17" i="9"/>
  <c r="U17" i="9"/>
  <c r="AH17" i="9" s="1"/>
  <c r="AI17" i="9" s="1"/>
  <c r="AH16" i="9"/>
  <c r="AI16" i="9" s="1"/>
  <c r="AG16" i="9"/>
  <c r="AC16" i="9"/>
  <c r="Y16" i="9"/>
  <c r="U16" i="9"/>
  <c r="AG15" i="9"/>
  <c r="AC15" i="9"/>
  <c r="AH15" i="9" s="1"/>
  <c r="Y15" i="9"/>
  <c r="U15" i="9"/>
  <c r="AG14" i="9"/>
  <c r="AC14" i="9"/>
  <c r="Y14" i="9"/>
  <c r="U14" i="9"/>
  <c r="AG13" i="9"/>
  <c r="AC13" i="9"/>
  <c r="Y13" i="9"/>
  <c r="U13" i="9"/>
  <c r="AH13" i="9" s="1"/>
  <c r="AG12" i="9"/>
  <c r="AC12" i="9"/>
  <c r="Y12" i="9"/>
  <c r="U12" i="9"/>
  <c r="AH12" i="9" s="1"/>
  <c r="AI12" i="9" s="1"/>
  <c r="AI11" i="9"/>
  <c r="AG11" i="9"/>
  <c r="AC11" i="9"/>
  <c r="Y11" i="9"/>
  <c r="U11" i="9"/>
  <c r="AH11" i="9" s="1"/>
  <c r="AH10" i="9"/>
  <c r="AI10" i="9" s="1"/>
  <c r="AG10" i="9"/>
  <c r="AC10" i="9"/>
  <c r="Y10" i="9"/>
  <c r="U10" i="9"/>
  <c r="AG9" i="9"/>
  <c r="AG19" i="9" s="1"/>
  <c r="AC9" i="9"/>
  <c r="Y9" i="9"/>
  <c r="Y19" i="9" s="1"/>
  <c r="U9" i="9"/>
  <c r="A3" i="9"/>
  <c r="A3" i="10" s="1"/>
  <c r="AH165" i="46" l="1"/>
  <c r="AH60" i="42"/>
  <c r="AH87" i="42"/>
  <c r="AH109" i="42"/>
  <c r="AI109" i="42" s="1"/>
  <c r="AH113" i="42"/>
  <c r="AH170" i="42"/>
  <c r="AH172" i="42"/>
  <c r="AI172" i="42" s="1"/>
  <c r="AH154" i="42"/>
  <c r="AI154" i="42" s="1"/>
  <c r="AH155" i="42"/>
  <c r="AI155" i="42" s="1"/>
  <c r="AH160" i="42"/>
  <c r="AH47" i="42"/>
  <c r="AI47" i="42" s="1"/>
  <c r="AH51" i="42"/>
  <c r="AH52" i="42"/>
  <c r="AI52" i="42" s="1"/>
  <c r="AH95" i="42"/>
  <c r="AH100" i="42"/>
  <c r="AH136" i="42"/>
  <c r="AH169" i="42"/>
  <c r="AH157" i="42"/>
  <c r="AI157" i="42" s="1"/>
  <c r="AH142" i="42"/>
  <c r="AH145" i="42"/>
  <c r="AI145" i="42" s="1"/>
  <c r="AH150" i="42"/>
  <c r="AI150" i="42" s="1"/>
  <c r="AH131" i="42"/>
  <c r="AI131" i="42" s="1"/>
  <c r="AH134" i="42"/>
  <c r="AI134" i="42" s="1"/>
  <c r="AH121" i="42"/>
  <c r="AH126" i="42"/>
  <c r="AH107" i="42"/>
  <c r="AH90" i="42"/>
  <c r="AH81" i="42"/>
  <c r="AH85" i="42"/>
  <c r="AH88" i="42"/>
  <c r="E25" i="43"/>
  <c r="AH72" i="42"/>
  <c r="AH73" i="42"/>
  <c r="AI73" i="42" s="1"/>
  <c r="AH74" i="42"/>
  <c r="AH76" i="42"/>
  <c r="AH69" i="42"/>
  <c r="V206" i="46"/>
  <c r="AH14" i="42"/>
  <c r="AH39" i="42"/>
  <c r="AD204" i="42"/>
  <c r="AH33" i="42"/>
  <c r="AI33" i="42" s="1"/>
  <c r="AH36" i="42"/>
  <c r="AH37" i="42"/>
  <c r="AI37" i="42" s="1"/>
  <c r="AH42" i="42"/>
  <c r="AI42" i="42" s="1"/>
  <c r="K206" i="46"/>
  <c r="C25" i="43"/>
  <c r="AH29" i="42"/>
  <c r="AH23" i="42"/>
  <c r="AH21" i="42"/>
  <c r="AG19" i="42"/>
  <c r="S8" i="43"/>
  <c r="AH9" i="46"/>
  <c r="B24" i="47"/>
  <c r="J206" i="46"/>
  <c r="Y203" i="42"/>
  <c r="N24" i="43" s="1"/>
  <c r="AH12" i="42"/>
  <c r="AI12" i="42" s="1"/>
  <c r="AH25" i="42"/>
  <c r="AH26" i="42"/>
  <c r="AI26" i="42" s="1"/>
  <c r="AH27" i="42"/>
  <c r="AH28" i="42"/>
  <c r="AC43" i="42"/>
  <c r="R10" i="43" s="1"/>
  <c r="AH38" i="42"/>
  <c r="AI38" i="42" s="1"/>
  <c r="AC55" i="42"/>
  <c r="R11" i="43" s="1"/>
  <c r="AH48" i="42"/>
  <c r="AI48" i="42" s="1"/>
  <c r="Y55" i="42"/>
  <c r="N11" i="43" s="1"/>
  <c r="AH89" i="42"/>
  <c r="AI89" i="42" s="1"/>
  <c r="AH99" i="42"/>
  <c r="AH106" i="42"/>
  <c r="AH11" i="42"/>
  <c r="AH22" i="42"/>
  <c r="AH24" i="42"/>
  <c r="AH111" i="42"/>
  <c r="AI111" i="42" s="1"/>
  <c r="AH112" i="42"/>
  <c r="AH132" i="42"/>
  <c r="AH144" i="42"/>
  <c r="AH168" i="42"/>
  <c r="AI168" i="42" s="1"/>
  <c r="AH194" i="42"/>
  <c r="AH196" i="42"/>
  <c r="AI196" i="42" s="1"/>
  <c r="AH10" i="42"/>
  <c r="AI10" i="42" s="1"/>
  <c r="AH13" i="42"/>
  <c r="AI13" i="42" s="1"/>
  <c r="AH17" i="42"/>
  <c r="F25" i="43"/>
  <c r="AG31" i="42"/>
  <c r="V9" i="43" s="1"/>
  <c r="AH35" i="42"/>
  <c r="AI35" i="42" s="1"/>
  <c r="AH40" i="42"/>
  <c r="AH50" i="42"/>
  <c r="AI50" i="42" s="1"/>
  <c r="AH61" i="42"/>
  <c r="AI61" i="42" s="1"/>
  <c r="AH63" i="42"/>
  <c r="AI63" i="42" s="1"/>
  <c r="AH65" i="42"/>
  <c r="AH66" i="42"/>
  <c r="AI66" i="42" s="1"/>
  <c r="AH77" i="42"/>
  <c r="AH97" i="42"/>
  <c r="AI97" i="42" s="1"/>
  <c r="AH101" i="42"/>
  <c r="AI101" i="42" s="1"/>
  <c r="AC115" i="42"/>
  <c r="R16" i="43" s="1"/>
  <c r="AH110" i="42"/>
  <c r="AH114" i="42"/>
  <c r="AI114" i="42" s="1"/>
  <c r="AH147" i="42"/>
  <c r="AI147" i="42" s="1"/>
  <c r="AH149" i="42"/>
  <c r="AI149" i="42" s="1"/>
  <c r="AC163" i="42"/>
  <c r="R20" i="43" s="1"/>
  <c r="Y175" i="42"/>
  <c r="N21" i="43" s="1"/>
  <c r="AH30" i="42"/>
  <c r="AH34" i="42"/>
  <c r="AI34" i="42" s="1"/>
  <c r="AH41" i="42"/>
  <c r="AH46" i="42"/>
  <c r="AG55" i="42"/>
  <c r="V11" i="43" s="1"/>
  <c r="AH53" i="42"/>
  <c r="AI53" i="42" s="1"/>
  <c r="AH59" i="42"/>
  <c r="AH62" i="42"/>
  <c r="AH70" i="42"/>
  <c r="AH71" i="42"/>
  <c r="AH75" i="42"/>
  <c r="AH78" i="42"/>
  <c r="AH82" i="42"/>
  <c r="AI82" i="42" s="1"/>
  <c r="AH86" i="42"/>
  <c r="AC103" i="42"/>
  <c r="R15" i="43" s="1"/>
  <c r="AH98" i="42"/>
  <c r="AI98" i="42" s="1"/>
  <c r="AH102" i="42"/>
  <c r="AI102" i="42" s="1"/>
  <c r="AH108" i="42"/>
  <c r="AI108" i="42" s="1"/>
  <c r="AH120" i="42"/>
  <c r="AH123" i="42"/>
  <c r="AI123" i="42" s="1"/>
  <c r="AH137" i="42"/>
  <c r="AI137" i="42" s="1"/>
  <c r="AH156" i="42"/>
  <c r="AI156" i="42" s="1"/>
  <c r="AH159" i="42"/>
  <c r="AI159" i="42" s="1"/>
  <c r="AH162" i="42"/>
  <c r="AH167" i="42"/>
  <c r="AH173" i="42"/>
  <c r="AI173" i="42" s="1"/>
  <c r="AH16" i="40"/>
  <c r="AH17" i="40"/>
  <c r="AH22" i="40"/>
  <c r="AH41" i="40"/>
  <c r="Y55" i="40"/>
  <c r="N11" i="41" s="1"/>
  <c r="AH58" i="40"/>
  <c r="AH60" i="40"/>
  <c r="AH65" i="40"/>
  <c r="U79" i="40"/>
  <c r="J13" i="41" s="1"/>
  <c r="AH76" i="40"/>
  <c r="AI76" i="40" s="1"/>
  <c r="AH83" i="40"/>
  <c r="AH88" i="40"/>
  <c r="AH89" i="40"/>
  <c r="AC127" i="40"/>
  <c r="R17" i="41" s="1"/>
  <c r="AH121" i="40"/>
  <c r="AH126" i="40"/>
  <c r="AH134" i="40"/>
  <c r="AC139" i="40"/>
  <c r="R18" i="41" s="1"/>
  <c r="AC151" i="40"/>
  <c r="R19" i="41" s="1"/>
  <c r="AH167" i="40"/>
  <c r="AH168" i="40"/>
  <c r="AH172" i="40"/>
  <c r="AH174" i="40"/>
  <c r="AH181" i="40"/>
  <c r="AH182" i="40"/>
  <c r="AH184" i="40"/>
  <c r="AH13" i="40"/>
  <c r="AH27" i="40"/>
  <c r="AH34" i="40"/>
  <c r="AH47" i="40"/>
  <c r="AH50" i="40"/>
  <c r="AI50" i="40" s="1"/>
  <c r="AH54" i="40"/>
  <c r="AH61" i="40"/>
  <c r="AH66" i="40"/>
  <c r="AH71" i="40"/>
  <c r="AI71" i="40" s="1"/>
  <c r="AH72" i="40"/>
  <c r="AH73" i="40"/>
  <c r="AH95" i="40"/>
  <c r="AI95" i="40" s="1"/>
  <c r="AH101" i="40"/>
  <c r="AH102" i="40"/>
  <c r="AC115" i="40"/>
  <c r="R16" i="41" s="1"/>
  <c r="AH132" i="40"/>
  <c r="AH144" i="40"/>
  <c r="AI144" i="40" s="1"/>
  <c r="AH148" i="40"/>
  <c r="AC163" i="40"/>
  <c r="R20" i="41" s="1"/>
  <c r="AH157" i="40"/>
  <c r="AH162" i="40"/>
  <c r="AH169" i="40"/>
  <c r="Y31" i="40"/>
  <c r="N9" i="41" s="1"/>
  <c r="AG67" i="40"/>
  <c r="V12" i="41" s="1"/>
  <c r="Y79" i="40"/>
  <c r="N13" i="41" s="1"/>
  <c r="AG91" i="40"/>
  <c r="V14" i="41" s="1"/>
  <c r="AH159" i="40"/>
  <c r="AH179" i="40"/>
  <c r="AI179" i="40" s="1"/>
  <c r="AH185" i="40"/>
  <c r="AH186" i="40"/>
  <c r="AH10" i="40"/>
  <c r="AH29" i="40"/>
  <c r="AH30" i="40"/>
  <c r="AI30" i="40" s="1"/>
  <c r="AC43" i="40"/>
  <c r="R10" i="41" s="1"/>
  <c r="AH35" i="40"/>
  <c r="AH38" i="40"/>
  <c r="AH40" i="40"/>
  <c r="AH59" i="40"/>
  <c r="AH63" i="40"/>
  <c r="AI63" i="40" s="1"/>
  <c r="AH64" i="40"/>
  <c r="AG79" i="40"/>
  <c r="V13" i="41" s="1"/>
  <c r="AH74" i="40"/>
  <c r="AH84" i="40"/>
  <c r="AC103" i="40"/>
  <c r="R15" i="41" s="1"/>
  <c r="AH97" i="40"/>
  <c r="AH98" i="40"/>
  <c r="AI98" i="40" s="1"/>
  <c r="AH99" i="40"/>
  <c r="AH110" i="40"/>
  <c r="AH113" i="40"/>
  <c r="AH122" i="40"/>
  <c r="AH131" i="40"/>
  <c r="AI131" i="40" s="1"/>
  <c r="AH154" i="40"/>
  <c r="AI154" i="40" s="1"/>
  <c r="AH155" i="40"/>
  <c r="AG127" i="34"/>
  <c r="V17" i="35" s="1"/>
  <c r="AH18" i="34"/>
  <c r="AI18" i="34" s="1"/>
  <c r="AH29" i="34"/>
  <c r="AH34" i="34"/>
  <c r="AI34" i="34" s="1"/>
  <c r="AH35" i="34"/>
  <c r="AC43" i="34"/>
  <c r="R10" i="35" s="1"/>
  <c r="AH59" i="34"/>
  <c r="AH74" i="34"/>
  <c r="AI74" i="34" s="1"/>
  <c r="AH75" i="34"/>
  <c r="AH87" i="34"/>
  <c r="AI87" i="34" s="1"/>
  <c r="U91" i="34"/>
  <c r="J14" i="35" s="1"/>
  <c r="AH99" i="34"/>
  <c r="AI99" i="34" s="1"/>
  <c r="AH101" i="34"/>
  <c r="AH106" i="34"/>
  <c r="AH112" i="34"/>
  <c r="AH123" i="34"/>
  <c r="AI123" i="34" s="1"/>
  <c r="AH132" i="34"/>
  <c r="AH142" i="34"/>
  <c r="AH147" i="34"/>
  <c r="AG163" i="34"/>
  <c r="V20" i="35" s="1"/>
  <c r="AH161" i="34"/>
  <c r="AI161" i="34" s="1"/>
  <c r="AH167" i="34"/>
  <c r="AH168" i="34"/>
  <c r="AH171" i="34"/>
  <c r="AI171" i="34" s="1"/>
  <c r="AH178" i="34"/>
  <c r="AG19" i="34"/>
  <c r="AH16" i="34"/>
  <c r="AH24" i="34"/>
  <c r="AI24" i="34" s="1"/>
  <c r="Y55" i="34"/>
  <c r="N11" i="35" s="1"/>
  <c r="AH48" i="34"/>
  <c r="AH60" i="34"/>
  <c r="AH64" i="34"/>
  <c r="AH66" i="34"/>
  <c r="AI66" i="34" s="1"/>
  <c r="AH76" i="34"/>
  <c r="AH95" i="34"/>
  <c r="AH102" i="34"/>
  <c r="AC115" i="34"/>
  <c r="R16" i="35" s="1"/>
  <c r="AH124" i="34"/>
  <c r="AI124" i="34" s="1"/>
  <c r="AC151" i="34"/>
  <c r="R19" i="35" s="1"/>
  <c r="AH155" i="34"/>
  <c r="AH169" i="34"/>
  <c r="AH174" i="34"/>
  <c r="AH179" i="34"/>
  <c r="AH185" i="34"/>
  <c r="AH186" i="34"/>
  <c r="AI186" i="34" s="1"/>
  <c r="AH38" i="34"/>
  <c r="AI38" i="34" s="1"/>
  <c r="AH40" i="34"/>
  <c r="AH49" i="34"/>
  <c r="AH53" i="34"/>
  <c r="AH83" i="34"/>
  <c r="AG103" i="34"/>
  <c r="V15" i="35" s="1"/>
  <c r="AH96" i="34"/>
  <c r="AH108" i="34"/>
  <c r="AI108" i="34" s="1"/>
  <c r="AH137" i="34"/>
  <c r="AG151" i="34"/>
  <c r="V19" i="35" s="1"/>
  <c r="AG187" i="34"/>
  <c r="V22" i="35" s="1"/>
  <c r="AE19" i="23"/>
  <c r="AE55" i="23"/>
  <c r="V11" i="24" s="1"/>
  <c r="AF134" i="23"/>
  <c r="W151" i="23"/>
  <c r="N19" i="24" s="1"/>
  <c r="AF149" i="23"/>
  <c r="AG149" i="23" s="1"/>
  <c r="AF12" i="23"/>
  <c r="AG12" i="23" s="1"/>
  <c r="AF99" i="23"/>
  <c r="AG99" i="23" s="1"/>
  <c r="AF119" i="23"/>
  <c r="AG119" i="23" s="1"/>
  <c r="AA151" i="23"/>
  <c r="R19" i="24" s="1"/>
  <c r="AF22" i="23"/>
  <c r="AG22" i="23" s="1"/>
  <c r="AF30" i="23"/>
  <c r="AF70" i="23"/>
  <c r="AG70" i="23" s="1"/>
  <c r="AF76" i="23"/>
  <c r="AF142" i="23"/>
  <c r="AG142" i="23" s="1"/>
  <c r="AF159" i="23"/>
  <c r="AG159" i="23" s="1"/>
  <c r="AF18" i="23"/>
  <c r="AF28" i="23"/>
  <c r="AF34" i="23"/>
  <c r="AG34" i="23" s="1"/>
  <c r="AF45" i="23"/>
  <c r="AA79" i="23"/>
  <c r="R13" i="24" s="1"/>
  <c r="AF87" i="23"/>
  <c r="AF94" i="23"/>
  <c r="AF101" i="23"/>
  <c r="AF106" i="23"/>
  <c r="AF113" i="23"/>
  <c r="AF118" i="23"/>
  <c r="AF125" i="23"/>
  <c r="AE139" i="23"/>
  <c r="V18" i="24" s="1"/>
  <c r="AF143" i="23"/>
  <c r="AG143" i="23" s="1"/>
  <c r="AF189" i="23"/>
  <c r="W19" i="23"/>
  <c r="AF13" i="23"/>
  <c r="AF15" i="23"/>
  <c r="AF16" i="23"/>
  <c r="AF27" i="23"/>
  <c r="AF29" i="23"/>
  <c r="AF36" i="23"/>
  <c r="W55" i="23"/>
  <c r="N11" i="24" s="1"/>
  <c r="AF71" i="23"/>
  <c r="AG71" i="23" s="1"/>
  <c r="AF82" i="23"/>
  <c r="AF84" i="23"/>
  <c r="W103" i="23"/>
  <c r="N15" i="24" s="1"/>
  <c r="AF133" i="23"/>
  <c r="AF138" i="23"/>
  <c r="AF144" i="23"/>
  <c r="AF146" i="23"/>
  <c r="AA163" i="23"/>
  <c r="R20" i="24" s="1"/>
  <c r="AF178" i="23"/>
  <c r="AF185" i="23"/>
  <c r="AA31" i="23"/>
  <c r="R9" i="24" s="1"/>
  <c r="AF47" i="23"/>
  <c r="AF60" i="23"/>
  <c r="W67" i="23"/>
  <c r="N12" i="24" s="1"/>
  <c r="AF66" i="23"/>
  <c r="AF93" i="23"/>
  <c r="AF98" i="23"/>
  <c r="AE127" i="23"/>
  <c r="V17" i="24" s="1"/>
  <c r="AF132" i="23"/>
  <c r="AG132" i="23" s="1"/>
  <c r="AF169" i="23"/>
  <c r="AA19" i="23"/>
  <c r="AD191" i="23"/>
  <c r="AF23" i="23"/>
  <c r="AF24" i="23"/>
  <c r="AG24" i="23" s="1"/>
  <c r="AF26" i="23"/>
  <c r="AA43" i="23"/>
  <c r="R10" i="24" s="1"/>
  <c r="AF38" i="23"/>
  <c r="AG38" i="23" s="1"/>
  <c r="AF42" i="23"/>
  <c r="AG42" i="23" s="1"/>
  <c r="AF58" i="23"/>
  <c r="AF62" i="23"/>
  <c r="AG62" i="23" s="1"/>
  <c r="AF65" i="23"/>
  <c r="AF72" i="23"/>
  <c r="AF73" i="23"/>
  <c r="AF75" i="23"/>
  <c r="AA103" i="23"/>
  <c r="R15" i="24" s="1"/>
  <c r="AF122" i="23"/>
  <c r="AF123" i="23"/>
  <c r="AG123" i="23" s="1"/>
  <c r="AF130" i="23"/>
  <c r="AF147" i="23"/>
  <c r="AF171" i="23"/>
  <c r="AG171" i="23" s="1"/>
  <c r="S187" i="23"/>
  <c r="J22" i="24" s="1"/>
  <c r="AF177" i="23"/>
  <c r="U205" i="46"/>
  <c r="J24" i="47" s="1"/>
  <c r="AH118" i="46"/>
  <c r="AI118" i="46" s="1"/>
  <c r="AH120" i="46"/>
  <c r="AH122" i="46"/>
  <c r="AI122" i="46" s="1"/>
  <c r="AH144" i="46"/>
  <c r="AI144" i="46" s="1"/>
  <c r="AH145" i="46"/>
  <c r="AH146" i="46"/>
  <c r="Y79" i="46"/>
  <c r="N13" i="47" s="1"/>
  <c r="AH167" i="48"/>
  <c r="AH168" i="48"/>
  <c r="AH98" i="48"/>
  <c r="AH149" i="46"/>
  <c r="AI149" i="46" s="1"/>
  <c r="AH50" i="46"/>
  <c r="AH51" i="46"/>
  <c r="AI51" i="46" s="1"/>
  <c r="AH52" i="46"/>
  <c r="AI52" i="46" s="1"/>
  <c r="AE206" i="46"/>
  <c r="AH36" i="46"/>
  <c r="AH34" i="46"/>
  <c r="AH25" i="48"/>
  <c r="AH29" i="48"/>
  <c r="Y31" i="48"/>
  <c r="N9" i="49" s="1"/>
  <c r="AC103" i="46"/>
  <c r="R15" i="47" s="1"/>
  <c r="AH15" i="46"/>
  <c r="AH16" i="46"/>
  <c r="AI16" i="46" s="1"/>
  <c r="AG31" i="46"/>
  <c r="V9" i="47" s="1"/>
  <c r="AH60" i="46"/>
  <c r="AH61" i="46"/>
  <c r="AI61" i="46" s="1"/>
  <c r="AH62" i="46"/>
  <c r="AI62" i="46" s="1"/>
  <c r="AH82" i="46"/>
  <c r="AI82" i="46" s="1"/>
  <c r="AH90" i="46"/>
  <c r="AH99" i="46"/>
  <c r="Y127" i="46"/>
  <c r="N17" i="47" s="1"/>
  <c r="AH134" i="46"/>
  <c r="AH155" i="46"/>
  <c r="AI155" i="46" s="1"/>
  <c r="AH159" i="46"/>
  <c r="AH189" i="46"/>
  <c r="AH22" i="46"/>
  <c r="AH27" i="46"/>
  <c r="AH28" i="46"/>
  <c r="AH59" i="46"/>
  <c r="AI59" i="46" s="1"/>
  <c r="AH71" i="46"/>
  <c r="AI71" i="46" s="1"/>
  <c r="AH72" i="46"/>
  <c r="AI72" i="46" s="1"/>
  <c r="AH73" i="46"/>
  <c r="AI73" i="46" s="1"/>
  <c r="AH93" i="46"/>
  <c r="AI93" i="46" s="1"/>
  <c r="AH94" i="46"/>
  <c r="AI94" i="46" s="1"/>
  <c r="AH96" i="46"/>
  <c r="AH98" i="46"/>
  <c r="AH100" i="46"/>
  <c r="AI100" i="46" s="1"/>
  <c r="AH107" i="46"/>
  <c r="AH108" i="46"/>
  <c r="M206" i="46"/>
  <c r="Y31" i="46"/>
  <c r="N9" i="47" s="1"/>
  <c r="AH24" i="46"/>
  <c r="AH33" i="46"/>
  <c r="AI33" i="46" s="1"/>
  <c r="AH37" i="46"/>
  <c r="AH38" i="46"/>
  <c r="AI38" i="46" s="1"/>
  <c r="AH42" i="46"/>
  <c r="AH87" i="46"/>
  <c r="AH88" i="46"/>
  <c r="AH109" i="46"/>
  <c r="AI109" i="46" s="1"/>
  <c r="AH114" i="46"/>
  <c r="AH129" i="46"/>
  <c r="AH131" i="46"/>
  <c r="AI131" i="46" s="1"/>
  <c r="AH160" i="46"/>
  <c r="AI160" i="46" s="1"/>
  <c r="AH166" i="46"/>
  <c r="AI166" i="46" s="1"/>
  <c r="AH168" i="46"/>
  <c r="AH169" i="46"/>
  <c r="AI169" i="46" s="1"/>
  <c r="AH170" i="46"/>
  <c r="AI170" i="46" s="1"/>
  <c r="AH171" i="46"/>
  <c r="AH190" i="46"/>
  <c r="AH191" i="46"/>
  <c r="AI191" i="46" s="1"/>
  <c r="M191" i="52"/>
  <c r="AH189" i="52"/>
  <c r="AH190" i="52" s="1"/>
  <c r="W23" i="53" s="1"/>
  <c r="AH189" i="50"/>
  <c r="M24" i="51"/>
  <c r="C24" i="49"/>
  <c r="AH10" i="48"/>
  <c r="Y43" i="48"/>
  <c r="N10" i="49" s="1"/>
  <c r="AH36" i="48"/>
  <c r="AH37" i="48"/>
  <c r="AI37" i="48" s="1"/>
  <c r="AH40" i="48"/>
  <c r="AH47" i="48"/>
  <c r="AH52" i="48"/>
  <c r="AI52" i="48" s="1"/>
  <c r="AC67" i="48"/>
  <c r="R12" i="49" s="1"/>
  <c r="AH62" i="48"/>
  <c r="AI62" i="48" s="1"/>
  <c r="AH77" i="48"/>
  <c r="AC91" i="48"/>
  <c r="R14" i="49" s="1"/>
  <c r="AH86" i="48"/>
  <c r="AH87" i="48"/>
  <c r="AG103" i="48"/>
  <c r="V15" i="49" s="1"/>
  <c r="AH97" i="48"/>
  <c r="AH101" i="48"/>
  <c r="AI101" i="48" s="1"/>
  <c r="AH102" i="48"/>
  <c r="AH114" i="48"/>
  <c r="AI114" i="48" s="1"/>
  <c r="AH123" i="48"/>
  <c r="AG139" i="48"/>
  <c r="V18" i="49" s="1"/>
  <c r="AH147" i="48"/>
  <c r="AI147" i="48" s="1"/>
  <c r="AH150" i="48"/>
  <c r="AH155" i="48"/>
  <c r="Y175" i="48"/>
  <c r="N21" i="49" s="1"/>
  <c r="AH181" i="48"/>
  <c r="AI181" i="48" s="1"/>
  <c r="AH182" i="48"/>
  <c r="AH184" i="48"/>
  <c r="AC127" i="48"/>
  <c r="R17" i="49" s="1"/>
  <c r="AH22" i="48"/>
  <c r="AI22" i="48" s="1"/>
  <c r="AH26" i="48"/>
  <c r="AH27" i="48"/>
  <c r="AH30" i="48"/>
  <c r="AH42" i="48"/>
  <c r="AI42" i="48" s="1"/>
  <c r="AH48" i="48"/>
  <c r="AH49" i="48"/>
  <c r="AH60" i="48"/>
  <c r="AH66" i="48"/>
  <c r="AG79" i="48"/>
  <c r="V13" i="49" s="1"/>
  <c r="AH74" i="48"/>
  <c r="AH82" i="48"/>
  <c r="AH83" i="48"/>
  <c r="AI83" i="48" s="1"/>
  <c r="AH84" i="48"/>
  <c r="Y103" i="48"/>
  <c r="N15" i="49" s="1"/>
  <c r="AH121" i="48"/>
  <c r="Y139" i="48"/>
  <c r="N18" i="49" s="1"/>
  <c r="AG175" i="48"/>
  <c r="V21" i="49" s="1"/>
  <c r="AH172" i="48"/>
  <c r="AH174" i="48"/>
  <c r="AH179" i="48"/>
  <c r="AH185" i="48"/>
  <c r="AH186" i="48"/>
  <c r="AI186" i="48" s="1"/>
  <c r="AH12" i="48"/>
  <c r="AH18" i="48"/>
  <c r="AH23" i="48"/>
  <c r="AH28" i="48"/>
  <c r="U43" i="48"/>
  <c r="J10" i="49" s="1"/>
  <c r="AH38" i="48"/>
  <c r="AH70" i="48"/>
  <c r="Y79" i="48"/>
  <c r="N13" i="49" s="1"/>
  <c r="AH76" i="48"/>
  <c r="AH90" i="48"/>
  <c r="AI90" i="48" s="1"/>
  <c r="AC103" i="48"/>
  <c r="R15" i="49" s="1"/>
  <c r="AH100" i="48"/>
  <c r="AI100" i="48" s="1"/>
  <c r="AH112" i="48"/>
  <c r="AH118" i="48"/>
  <c r="AH122" i="48"/>
  <c r="AI122" i="48" s="1"/>
  <c r="AH126" i="48"/>
  <c r="AC139" i="48"/>
  <c r="R18" i="49" s="1"/>
  <c r="AH131" i="48"/>
  <c r="AH135" i="48"/>
  <c r="AG151" i="48"/>
  <c r="V19" i="49" s="1"/>
  <c r="AH149" i="48"/>
  <c r="AG187" i="48"/>
  <c r="V22" i="49" s="1"/>
  <c r="D24" i="49"/>
  <c r="M24" i="49"/>
  <c r="T24" i="49"/>
  <c r="E24" i="49"/>
  <c r="K24" i="49"/>
  <c r="AH11" i="46"/>
  <c r="AH12" i="46"/>
  <c r="AH23" i="46"/>
  <c r="AH25" i="46"/>
  <c r="AH35" i="46"/>
  <c r="AH41" i="46"/>
  <c r="AI41" i="46" s="1"/>
  <c r="AH49" i="46"/>
  <c r="AH58" i="46"/>
  <c r="AI58" i="46" s="1"/>
  <c r="AH63" i="46"/>
  <c r="AH64" i="46"/>
  <c r="AI64" i="46" s="1"/>
  <c r="AH65" i="46"/>
  <c r="AG79" i="46"/>
  <c r="V13" i="47" s="1"/>
  <c r="AH78" i="46"/>
  <c r="AI78" i="46" s="1"/>
  <c r="AH97" i="46"/>
  <c r="AI97" i="46" s="1"/>
  <c r="AC115" i="46"/>
  <c r="R16" i="47" s="1"/>
  <c r="AH112" i="46"/>
  <c r="AG127" i="46"/>
  <c r="V17" i="47" s="1"/>
  <c r="AH136" i="46"/>
  <c r="AI136" i="46" s="1"/>
  <c r="AH137" i="46"/>
  <c r="Y151" i="46"/>
  <c r="N19" i="47" s="1"/>
  <c r="AH150" i="46"/>
  <c r="AI150" i="46" s="1"/>
  <c r="AH158" i="46"/>
  <c r="AG175" i="46"/>
  <c r="V21" i="47" s="1"/>
  <c r="AH193" i="46"/>
  <c r="Y19" i="46"/>
  <c r="AC55" i="46"/>
  <c r="R11" i="47" s="1"/>
  <c r="AC91" i="46"/>
  <c r="R14" i="47" s="1"/>
  <c r="AC151" i="46"/>
  <c r="R19" i="47" s="1"/>
  <c r="AH13" i="46"/>
  <c r="AH17" i="46"/>
  <c r="AI17" i="46" s="1"/>
  <c r="AH18" i="46"/>
  <c r="AH29" i="46"/>
  <c r="AH39" i="46"/>
  <c r="AH75" i="46"/>
  <c r="AH89" i="46"/>
  <c r="Y103" i="46"/>
  <c r="N15" i="47" s="1"/>
  <c r="AH113" i="46"/>
  <c r="AI113" i="46" s="1"/>
  <c r="AH123" i="46"/>
  <c r="AI123" i="46" s="1"/>
  <c r="AH125" i="46"/>
  <c r="AI125" i="46" s="1"/>
  <c r="AH133" i="46"/>
  <c r="AC139" i="46"/>
  <c r="R18" i="47" s="1"/>
  <c r="AC163" i="46"/>
  <c r="R20" i="47" s="1"/>
  <c r="AH156" i="46"/>
  <c r="AH167" i="46"/>
  <c r="AG19" i="46"/>
  <c r="AH14" i="46"/>
  <c r="AI14" i="46" s="1"/>
  <c r="U31" i="46"/>
  <c r="J9" i="47" s="1"/>
  <c r="AH26" i="46"/>
  <c r="AH30" i="46"/>
  <c r="AH40" i="46"/>
  <c r="AI40" i="46" s="1"/>
  <c r="AH48" i="46"/>
  <c r="AI48" i="46" s="1"/>
  <c r="AH53" i="46"/>
  <c r="AH54" i="46"/>
  <c r="AI54" i="46" s="1"/>
  <c r="AG67" i="46"/>
  <c r="V12" i="47" s="1"/>
  <c r="AC79" i="46"/>
  <c r="R13" i="47" s="1"/>
  <c r="AH70" i="46"/>
  <c r="AI70" i="46" s="1"/>
  <c r="AH77" i="46"/>
  <c r="AI77" i="46" s="1"/>
  <c r="AH83" i="46"/>
  <c r="AI83" i="46" s="1"/>
  <c r="AH84" i="46"/>
  <c r="AI84" i="46" s="1"/>
  <c r="AH85" i="46"/>
  <c r="AH101" i="46"/>
  <c r="AI101" i="46" s="1"/>
  <c r="AH106" i="46"/>
  <c r="AI106" i="46" s="1"/>
  <c r="AH110" i="46"/>
  <c r="AI110" i="46" s="1"/>
  <c r="AH121" i="46"/>
  <c r="AH124" i="46"/>
  <c r="AH126" i="46"/>
  <c r="AI126" i="46" s="1"/>
  <c r="AH132" i="46"/>
  <c r="AH143" i="46"/>
  <c r="AH148" i="46"/>
  <c r="AI148" i="46" s="1"/>
  <c r="AG163" i="46"/>
  <c r="V20" i="47" s="1"/>
  <c r="AH154" i="46"/>
  <c r="AI154" i="46" s="1"/>
  <c r="Y163" i="46"/>
  <c r="N20" i="47" s="1"/>
  <c r="AH157" i="46"/>
  <c r="AH161" i="46"/>
  <c r="AI161" i="46" s="1"/>
  <c r="AH198" i="46"/>
  <c r="U25" i="47"/>
  <c r="AH204" i="46"/>
  <c r="E25" i="47"/>
  <c r="P25" i="43"/>
  <c r="K204" i="42"/>
  <c r="AH189" i="34"/>
  <c r="AH10" i="31"/>
  <c r="AH11" i="31"/>
  <c r="AI11" i="31" s="1"/>
  <c r="AH14" i="31"/>
  <c r="AH17" i="31"/>
  <c r="AH29" i="31"/>
  <c r="Y43" i="31"/>
  <c r="N10" i="32" s="1"/>
  <c r="AH48" i="31"/>
  <c r="AH63" i="31"/>
  <c r="AC79" i="31"/>
  <c r="R13" i="32" s="1"/>
  <c r="AH76" i="31"/>
  <c r="AH84" i="31"/>
  <c r="AI84" i="31" s="1"/>
  <c r="AH87" i="31"/>
  <c r="AH96" i="31"/>
  <c r="AH100" i="31"/>
  <c r="AI100" i="31" s="1"/>
  <c r="AH107" i="31"/>
  <c r="AI107" i="31" s="1"/>
  <c r="AH113" i="31"/>
  <c r="AC127" i="31"/>
  <c r="R17" i="32" s="1"/>
  <c r="AH132" i="31"/>
  <c r="AI132" i="31" s="1"/>
  <c r="AG151" i="31"/>
  <c r="V19" i="32" s="1"/>
  <c r="AH154" i="31"/>
  <c r="AI154" i="31" s="1"/>
  <c r="AH155" i="31"/>
  <c r="AG187" i="31"/>
  <c r="V22" i="32" s="1"/>
  <c r="AH46" i="31"/>
  <c r="AH51" i="31"/>
  <c r="AI51" i="31" s="1"/>
  <c r="Y79" i="31"/>
  <c r="N13" i="32" s="1"/>
  <c r="AH73" i="31"/>
  <c r="AC91" i="31"/>
  <c r="R14" i="32" s="1"/>
  <c r="AH89" i="31"/>
  <c r="AI89" i="31" s="1"/>
  <c r="Y103" i="31"/>
  <c r="N15" i="32" s="1"/>
  <c r="AH109" i="31"/>
  <c r="AI109" i="31" s="1"/>
  <c r="AH122" i="31"/>
  <c r="AH133" i="31"/>
  <c r="AH137" i="31"/>
  <c r="AH138" i="31"/>
  <c r="AH145" i="31"/>
  <c r="AH157" i="31"/>
  <c r="AH158" i="31"/>
  <c r="AH161" i="31"/>
  <c r="AI161" i="31" s="1"/>
  <c r="AH167" i="31"/>
  <c r="AH168" i="31"/>
  <c r="AH171" i="31"/>
  <c r="AI171" i="31" s="1"/>
  <c r="AH178" i="31"/>
  <c r="AH13" i="31"/>
  <c r="AH16" i="31"/>
  <c r="AI16" i="31" s="1"/>
  <c r="AH27" i="31"/>
  <c r="AH36" i="31"/>
  <c r="AH41" i="31"/>
  <c r="AI41" i="31" s="1"/>
  <c r="Y55" i="31"/>
  <c r="N11" i="32" s="1"/>
  <c r="AH53" i="31"/>
  <c r="AH61" i="31"/>
  <c r="AI61" i="31" s="1"/>
  <c r="AH75" i="31"/>
  <c r="AH86" i="31"/>
  <c r="AH90" i="31"/>
  <c r="AI90" i="31" s="1"/>
  <c r="AH99" i="31"/>
  <c r="AI99" i="31" s="1"/>
  <c r="AH106" i="31"/>
  <c r="AI106" i="31" s="1"/>
  <c r="AH110" i="31"/>
  <c r="AI110" i="31" s="1"/>
  <c r="AH112" i="31"/>
  <c r="AH124" i="31"/>
  <c r="AH131" i="31"/>
  <c r="AH134" i="31"/>
  <c r="AC151" i="31"/>
  <c r="R19" i="32" s="1"/>
  <c r="AH147" i="31"/>
  <c r="AH172" i="31"/>
  <c r="AH174" i="31"/>
  <c r="AH179" i="31"/>
  <c r="AH185" i="31"/>
  <c r="AH186" i="31"/>
  <c r="AI186" i="31" s="1"/>
  <c r="Z191" i="29"/>
  <c r="AH189" i="29"/>
  <c r="AH190" i="29" s="1"/>
  <c r="AI190" i="29" s="1"/>
  <c r="X23" i="30" s="1"/>
  <c r="P191" i="23"/>
  <c r="R191" i="23"/>
  <c r="AE190" i="23"/>
  <c r="V23" i="24" s="1"/>
  <c r="T24" i="20"/>
  <c r="AH189" i="19"/>
  <c r="K24" i="20"/>
  <c r="S24" i="16"/>
  <c r="AH189" i="15"/>
  <c r="X191" i="15"/>
  <c r="M24" i="16"/>
  <c r="E24" i="12"/>
  <c r="AH189" i="11"/>
  <c r="AH190" i="11" s="1"/>
  <c r="W23" i="12" s="1"/>
  <c r="U190" i="9"/>
  <c r="J23" i="10" s="1"/>
  <c r="AI51" i="52"/>
  <c r="AI83" i="52"/>
  <c r="AI16" i="52"/>
  <c r="G8" i="53"/>
  <c r="G24" i="53" s="1"/>
  <c r="R191" i="52"/>
  <c r="AI38" i="52"/>
  <c r="AI42" i="52"/>
  <c r="AI71" i="52"/>
  <c r="AI179" i="52"/>
  <c r="AI185" i="52"/>
  <c r="AH9" i="52"/>
  <c r="U19" i="52"/>
  <c r="AI29" i="52"/>
  <c r="AI34" i="52"/>
  <c r="AI62" i="52"/>
  <c r="AI100" i="52"/>
  <c r="AI108" i="52"/>
  <c r="AI144" i="52"/>
  <c r="AI159" i="52"/>
  <c r="AI18" i="52"/>
  <c r="AI25" i="52"/>
  <c r="AG43" i="52"/>
  <c r="V10" i="53" s="1"/>
  <c r="AI53" i="52"/>
  <c r="AC19" i="52"/>
  <c r="AI11" i="52"/>
  <c r="AI15" i="52"/>
  <c r="AI36" i="52"/>
  <c r="AI114" i="52"/>
  <c r="Y19" i="52"/>
  <c r="AH10" i="52"/>
  <c r="AI14" i="52"/>
  <c r="O8" i="53"/>
  <c r="O24" i="53" s="1"/>
  <c r="Z191" i="52"/>
  <c r="AI23" i="52"/>
  <c r="AI35" i="52"/>
  <c r="AI41" i="52"/>
  <c r="AI113" i="52"/>
  <c r="AI122" i="52"/>
  <c r="AG19" i="52"/>
  <c r="AI24" i="52"/>
  <c r="AI33" i="52"/>
  <c r="AH43" i="52"/>
  <c r="AI61" i="52"/>
  <c r="AI90" i="52"/>
  <c r="AI133" i="52"/>
  <c r="AI178" i="52"/>
  <c r="AI17" i="52"/>
  <c r="M24" i="53"/>
  <c r="AI28" i="52"/>
  <c r="AI39" i="52"/>
  <c r="AI72" i="52"/>
  <c r="AI81" i="52"/>
  <c r="AI99" i="52"/>
  <c r="AI101" i="52"/>
  <c r="AI88" i="52"/>
  <c r="AI89" i="52"/>
  <c r="H8" i="53"/>
  <c r="H24" i="53" s="1"/>
  <c r="S191" i="52"/>
  <c r="AI52" i="52"/>
  <c r="AG67" i="52"/>
  <c r="V12" i="53" s="1"/>
  <c r="AI59" i="52"/>
  <c r="AI63" i="52"/>
  <c r="U79" i="52"/>
  <c r="J13" i="53" s="1"/>
  <c r="AH69" i="52"/>
  <c r="AI73" i="52"/>
  <c r="AI78" i="52"/>
  <c r="AH82" i="52"/>
  <c r="AI93" i="52"/>
  <c r="AI98" i="52"/>
  <c r="AH103" i="52"/>
  <c r="AI106" i="52"/>
  <c r="AI123" i="52"/>
  <c r="AC127" i="52"/>
  <c r="R17" i="53" s="1"/>
  <c r="AI129" i="52"/>
  <c r="AI142" i="52"/>
  <c r="AI147" i="52"/>
  <c r="AI148" i="52"/>
  <c r="AI158" i="52"/>
  <c r="AI169" i="52"/>
  <c r="AA191" i="52"/>
  <c r="U24" i="53"/>
  <c r="Q8" i="53"/>
  <c r="Q24" i="53" s="1"/>
  <c r="AB191" i="52"/>
  <c r="AH45" i="52"/>
  <c r="AI46" i="52"/>
  <c r="Y91" i="52"/>
  <c r="N14" i="53" s="1"/>
  <c r="AC115" i="52"/>
  <c r="R16" i="53" s="1"/>
  <c r="AI109" i="52"/>
  <c r="AI121" i="52"/>
  <c r="U127" i="52"/>
  <c r="J17" i="53" s="1"/>
  <c r="AH134" i="52"/>
  <c r="AH153" i="52"/>
  <c r="U163" i="52"/>
  <c r="J20" i="53" s="1"/>
  <c r="AI168" i="52"/>
  <c r="AI182" i="52"/>
  <c r="AI184" i="52"/>
  <c r="Y43" i="52"/>
  <c r="N10" i="53" s="1"/>
  <c r="AI50" i="52"/>
  <c r="AH105" i="52"/>
  <c r="U115" i="52"/>
  <c r="J16" i="53" s="1"/>
  <c r="AI141" i="52"/>
  <c r="AI145" i="52"/>
  <c r="AI155" i="52"/>
  <c r="AI180" i="52"/>
  <c r="AI190" i="52"/>
  <c r="X23" i="53" s="1"/>
  <c r="C24" i="53"/>
  <c r="K191" i="52"/>
  <c r="V191" i="52"/>
  <c r="K8" i="53"/>
  <c r="K24" i="53" s="1"/>
  <c r="AD191" i="52"/>
  <c r="AH47" i="52"/>
  <c r="AH58" i="52"/>
  <c r="AH87" i="52"/>
  <c r="AI102" i="52"/>
  <c r="AH107" i="52"/>
  <c r="AI119" i="52"/>
  <c r="Y151" i="52"/>
  <c r="N19" i="53" s="1"/>
  <c r="AH143" i="52"/>
  <c r="AH146" i="52"/>
  <c r="U175" i="52"/>
  <c r="J21" i="53" s="1"/>
  <c r="AH165" i="52"/>
  <c r="D8" i="53"/>
  <c r="D24" i="53" s="1"/>
  <c r="AH12" i="52"/>
  <c r="W191" i="52"/>
  <c r="L8" i="53"/>
  <c r="L24" i="53" s="1"/>
  <c r="AE191" i="52"/>
  <c r="AC31" i="52"/>
  <c r="R9" i="53" s="1"/>
  <c r="AH40" i="52"/>
  <c r="Y67" i="52"/>
  <c r="N12" i="53" s="1"/>
  <c r="AH60" i="52"/>
  <c r="U67" i="52"/>
  <c r="J12" i="53" s="1"/>
  <c r="AH70" i="52"/>
  <c r="AI77" i="52"/>
  <c r="U91" i="52"/>
  <c r="J14" i="53" s="1"/>
  <c r="AI85" i="52"/>
  <c r="Y103" i="52"/>
  <c r="N15" i="53" s="1"/>
  <c r="AI97" i="52"/>
  <c r="AG127" i="52"/>
  <c r="V17" i="53" s="1"/>
  <c r="AI132" i="52"/>
  <c r="AI150" i="52"/>
  <c r="AG163" i="52"/>
  <c r="V20" i="53" s="1"/>
  <c r="AC163" i="52"/>
  <c r="R20" i="53" s="1"/>
  <c r="AI157" i="52"/>
  <c r="E24" i="53"/>
  <c r="M9" i="53"/>
  <c r="I8" i="53"/>
  <c r="I24" i="53" s="1"/>
  <c r="T191" i="52"/>
  <c r="B8" i="53"/>
  <c r="B24" i="53" s="1"/>
  <c r="J191" i="52"/>
  <c r="AC79" i="52"/>
  <c r="R13" i="53" s="1"/>
  <c r="N191" i="52"/>
  <c r="AF191" i="52"/>
  <c r="AI22" i="52"/>
  <c r="AH30" i="52"/>
  <c r="AI54" i="52"/>
  <c r="AH67" i="52"/>
  <c r="AI65" i="52"/>
  <c r="AI75" i="52"/>
  <c r="AI95" i="52"/>
  <c r="U103" i="52"/>
  <c r="J15" i="53" s="1"/>
  <c r="AH112" i="52"/>
  <c r="AH117" i="52"/>
  <c r="AI118" i="52"/>
  <c r="AI120" i="52"/>
  <c r="AI126" i="52"/>
  <c r="Y139" i="52"/>
  <c r="N18" i="53" s="1"/>
  <c r="U139" i="52"/>
  <c r="J18" i="53" s="1"/>
  <c r="AI160" i="52"/>
  <c r="AI162" i="52"/>
  <c r="AI167" i="52"/>
  <c r="U31" i="52"/>
  <c r="J9" i="53" s="1"/>
  <c r="O191" i="52"/>
  <c r="F8" i="53"/>
  <c r="F24" i="53" s="1"/>
  <c r="AH21" i="52"/>
  <c r="Y55" i="52"/>
  <c r="N11" i="53" s="1"/>
  <c r="AH49" i="52"/>
  <c r="AH86" i="52"/>
  <c r="AG103" i="52"/>
  <c r="V15" i="53" s="1"/>
  <c r="AH137" i="52"/>
  <c r="U151" i="52"/>
  <c r="J19" i="53" s="1"/>
  <c r="AH172" i="52"/>
  <c r="AI174" i="52"/>
  <c r="AH177" i="52"/>
  <c r="Y187" i="52"/>
  <c r="N22" i="53" s="1"/>
  <c r="AI186" i="52"/>
  <c r="S8" i="53"/>
  <c r="S24" i="53" s="1"/>
  <c r="AC187" i="52"/>
  <c r="R22" i="53" s="1"/>
  <c r="AH110" i="52"/>
  <c r="AH130" i="52"/>
  <c r="AH139" i="52" s="1"/>
  <c r="AH135" i="52"/>
  <c r="AG151" i="52"/>
  <c r="V19" i="53" s="1"/>
  <c r="AC175" i="52"/>
  <c r="R21" i="53" s="1"/>
  <c r="AH183" i="52"/>
  <c r="AH138" i="52"/>
  <c r="Y163" i="52"/>
  <c r="N20" i="53" s="1"/>
  <c r="AH156" i="52"/>
  <c r="AH166" i="52"/>
  <c r="AH173" i="52"/>
  <c r="U187" i="52"/>
  <c r="J22" i="53" s="1"/>
  <c r="AI23" i="50"/>
  <c r="AI42" i="50"/>
  <c r="AI85" i="50"/>
  <c r="P9" i="51"/>
  <c r="P24" i="51" s="1"/>
  <c r="AA191" i="50"/>
  <c r="AI49" i="50"/>
  <c r="AI178" i="50"/>
  <c r="AI60" i="50"/>
  <c r="AI105" i="50"/>
  <c r="AI87" i="50"/>
  <c r="AI122" i="50"/>
  <c r="AD191" i="50"/>
  <c r="S8" i="51"/>
  <c r="S24" i="51" s="1"/>
  <c r="AH27" i="50"/>
  <c r="AI34" i="50"/>
  <c r="AI37" i="50"/>
  <c r="AI48" i="50"/>
  <c r="AI52" i="50"/>
  <c r="AI66" i="50"/>
  <c r="AI71" i="50"/>
  <c r="AC91" i="50"/>
  <c r="R14" i="51" s="1"/>
  <c r="AI84" i="50"/>
  <c r="AI113" i="50"/>
  <c r="AI126" i="50"/>
  <c r="AI170" i="50"/>
  <c r="V8" i="51"/>
  <c r="Y31" i="50"/>
  <c r="N9" i="51" s="1"/>
  <c r="AH21" i="50"/>
  <c r="AI35" i="50"/>
  <c r="AI58" i="50"/>
  <c r="AI24" i="50"/>
  <c r="AI89" i="50"/>
  <c r="AI28" i="50"/>
  <c r="AI15" i="50"/>
  <c r="AI41" i="50"/>
  <c r="AI78" i="50"/>
  <c r="AI159" i="50"/>
  <c r="AI10" i="50"/>
  <c r="I8" i="51"/>
  <c r="I24" i="51" s="1"/>
  <c r="T191" i="50"/>
  <c r="AE191" i="50"/>
  <c r="T8" i="51"/>
  <c r="T24" i="51" s="1"/>
  <c r="AH22" i="50"/>
  <c r="AI59" i="50"/>
  <c r="AI90" i="50"/>
  <c r="AI108" i="50"/>
  <c r="AI53" i="50"/>
  <c r="AI98" i="50"/>
  <c r="AI16" i="50"/>
  <c r="AI46" i="50"/>
  <c r="AH55" i="50"/>
  <c r="AI76" i="50"/>
  <c r="AI114" i="50"/>
  <c r="AI64" i="50"/>
  <c r="AI11" i="50"/>
  <c r="AI74" i="50"/>
  <c r="AH190" i="50"/>
  <c r="AI189" i="50"/>
  <c r="V191" i="50"/>
  <c r="K8" i="51"/>
  <c r="K24" i="51" s="1"/>
  <c r="AC43" i="50"/>
  <c r="R10" i="51" s="1"/>
  <c r="AI36" i="50"/>
  <c r="AI40" i="50"/>
  <c r="AI47" i="50"/>
  <c r="AI54" i="50"/>
  <c r="AI65" i="50"/>
  <c r="AI77" i="50"/>
  <c r="U91" i="50"/>
  <c r="J14" i="51" s="1"/>
  <c r="AI86" i="50"/>
  <c r="AI95" i="50"/>
  <c r="AI97" i="50"/>
  <c r="AI167" i="50"/>
  <c r="AI72" i="50"/>
  <c r="AI148" i="50"/>
  <c r="AG151" i="50"/>
  <c r="V19" i="51" s="1"/>
  <c r="AH141" i="50"/>
  <c r="AI39" i="50"/>
  <c r="AH43" i="50"/>
  <c r="AC19" i="50"/>
  <c r="AH9" i="50"/>
  <c r="AI14" i="50"/>
  <c r="AH26" i="50"/>
  <c r="U31" i="50"/>
  <c r="J9" i="51" s="1"/>
  <c r="AI29" i="50"/>
  <c r="AI61" i="50"/>
  <c r="U79" i="50"/>
  <c r="J13" i="51" s="1"/>
  <c r="AG79" i="50"/>
  <c r="V13" i="51" s="1"/>
  <c r="AI94" i="50"/>
  <c r="AI119" i="50"/>
  <c r="AI162" i="50"/>
  <c r="AI169" i="50"/>
  <c r="AI185" i="50"/>
  <c r="X191" i="50"/>
  <c r="AG91" i="50"/>
  <c r="V14" i="51" s="1"/>
  <c r="AI145" i="50"/>
  <c r="U151" i="50"/>
  <c r="J19" i="51" s="1"/>
  <c r="AI172" i="50"/>
  <c r="AI174" i="50"/>
  <c r="AH177" i="50"/>
  <c r="Y187" i="50"/>
  <c r="N22" i="51" s="1"/>
  <c r="AF191" i="50"/>
  <c r="AI62" i="50"/>
  <c r="AH81" i="50"/>
  <c r="AI82" i="50"/>
  <c r="U103" i="50"/>
  <c r="J15" i="51" s="1"/>
  <c r="AH93" i="50"/>
  <c r="AH117" i="50"/>
  <c r="U127" i="50"/>
  <c r="J17" i="51" s="1"/>
  <c r="AI136" i="50"/>
  <c r="AI138" i="50"/>
  <c r="AI147" i="50"/>
  <c r="Z191" i="50"/>
  <c r="M191" i="50"/>
  <c r="U67" i="50"/>
  <c r="J12" i="51" s="1"/>
  <c r="AI100" i="50"/>
  <c r="AI110" i="50"/>
  <c r="AI123" i="50"/>
  <c r="AI158" i="50"/>
  <c r="U8" i="51"/>
  <c r="U24" i="51" s="1"/>
  <c r="N191" i="50"/>
  <c r="U55" i="50"/>
  <c r="J11" i="51" s="1"/>
  <c r="AH63" i="50"/>
  <c r="AH83" i="50"/>
  <c r="AH88" i="50"/>
  <c r="AC103" i="50"/>
  <c r="R15" i="51" s="1"/>
  <c r="U115" i="50"/>
  <c r="J16" i="51" s="1"/>
  <c r="AC127" i="50"/>
  <c r="R17" i="51" s="1"/>
  <c r="AI125" i="50"/>
  <c r="AH153" i="50"/>
  <c r="U163" i="50"/>
  <c r="J20" i="51" s="1"/>
  <c r="AH168" i="50"/>
  <c r="AH182" i="50"/>
  <c r="AH184" i="50"/>
  <c r="W191" i="50"/>
  <c r="L8" i="51"/>
  <c r="L24" i="51" s="1"/>
  <c r="Y43" i="50"/>
  <c r="N10" i="51" s="1"/>
  <c r="O191" i="50"/>
  <c r="F8" i="51"/>
  <c r="F24" i="51" s="1"/>
  <c r="O24" i="51"/>
  <c r="AG43" i="50"/>
  <c r="V10" i="51" s="1"/>
  <c r="U43" i="50"/>
  <c r="J10" i="51" s="1"/>
  <c r="AC67" i="50"/>
  <c r="R12" i="51" s="1"/>
  <c r="AI121" i="50"/>
  <c r="AI142" i="50"/>
  <c r="Y163" i="50"/>
  <c r="N20" i="51" s="1"/>
  <c r="AI155" i="50"/>
  <c r="C8" i="51"/>
  <c r="C24" i="51" s="1"/>
  <c r="U19" i="50"/>
  <c r="G8" i="51"/>
  <c r="G24" i="51" s="1"/>
  <c r="R191" i="50"/>
  <c r="AH70" i="50"/>
  <c r="AH99" i="50"/>
  <c r="AC115" i="50"/>
  <c r="R16" i="51" s="1"/>
  <c r="AH109" i="50"/>
  <c r="U139" i="50"/>
  <c r="J18" i="51" s="1"/>
  <c r="AH129" i="50"/>
  <c r="AI135" i="50"/>
  <c r="Y151" i="50"/>
  <c r="N19" i="51" s="1"/>
  <c r="U175" i="50"/>
  <c r="J21" i="51" s="1"/>
  <c r="AH165" i="50"/>
  <c r="AI179" i="50"/>
  <c r="D8" i="51"/>
  <c r="D24" i="51" s="1"/>
  <c r="H8" i="51"/>
  <c r="H24" i="51" s="1"/>
  <c r="S191" i="50"/>
  <c r="Q8" i="51"/>
  <c r="Q24" i="51" s="1"/>
  <c r="AB191" i="50"/>
  <c r="AH57" i="50"/>
  <c r="AH73" i="50"/>
  <c r="Y91" i="50"/>
  <c r="N14" i="51" s="1"/>
  <c r="N24" i="51" s="1"/>
  <c r="AH101" i="50"/>
  <c r="AI102" i="50"/>
  <c r="AG115" i="50"/>
  <c r="V16" i="51" s="1"/>
  <c r="AH111" i="50"/>
  <c r="AI112" i="50"/>
  <c r="AH118" i="50"/>
  <c r="Y139" i="50"/>
  <c r="N18" i="51" s="1"/>
  <c r="AH131" i="50"/>
  <c r="AG163" i="50"/>
  <c r="V20" i="51" s="1"/>
  <c r="AC163" i="50"/>
  <c r="R20" i="51" s="1"/>
  <c r="AI157" i="50"/>
  <c r="E8" i="51"/>
  <c r="E24" i="51" s="1"/>
  <c r="B8" i="51"/>
  <c r="B24" i="51" s="1"/>
  <c r="J191" i="50"/>
  <c r="Y127" i="50"/>
  <c r="N17" i="51" s="1"/>
  <c r="AH144" i="50"/>
  <c r="AC187" i="50"/>
  <c r="R22" i="51" s="1"/>
  <c r="AH120" i="50"/>
  <c r="AH130" i="50"/>
  <c r="AH137" i="50"/>
  <c r="AH146" i="50"/>
  <c r="AC175" i="50"/>
  <c r="R21" i="51" s="1"/>
  <c r="AG127" i="50"/>
  <c r="V17" i="51" s="1"/>
  <c r="AH183" i="50"/>
  <c r="AH156" i="50"/>
  <c r="AH166" i="50"/>
  <c r="AH173" i="50"/>
  <c r="U187" i="50"/>
  <c r="J22" i="51" s="1"/>
  <c r="AI14" i="48"/>
  <c r="AI16" i="48"/>
  <c r="AI25" i="48"/>
  <c r="AI29" i="48"/>
  <c r="AI33" i="48"/>
  <c r="AI58" i="48"/>
  <c r="AI98" i="48"/>
  <c r="AI178" i="48"/>
  <c r="AI26" i="48"/>
  <c r="AI30" i="48"/>
  <c r="AI48" i="48"/>
  <c r="AI60" i="48"/>
  <c r="AI66" i="48"/>
  <c r="AI12" i="48"/>
  <c r="AI18" i="48"/>
  <c r="AI28" i="48"/>
  <c r="AI126" i="48"/>
  <c r="AI149" i="48"/>
  <c r="AI11" i="48"/>
  <c r="AI15" i="48"/>
  <c r="AI88" i="48"/>
  <c r="AI23" i="48"/>
  <c r="AI38" i="48"/>
  <c r="AI70" i="48"/>
  <c r="AI76" i="48"/>
  <c r="AI112" i="48"/>
  <c r="AI131" i="48"/>
  <c r="AI10" i="48"/>
  <c r="AH19" i="48"/>
  <c r="AI40" i="48"/>
  <c r="AI87" i="48"/>
  <c r="AI150" i="48"/>
  <c r="AI77" i="48"/>
  <c r="AI86" i="48"/>
  <c r="AI97" i="48"/>
  <c r="AI155" i="48"/>
  <c r="R8" i="49"/>
  <c r="AI49" i="48"/>
  <c r="AI121" i="48"/>
  <c r="AI179" i="48"/>
  <c r="AI185" i="48"/>
  <c r="O192" i="48"/>
  <c r="F8" i="49"/>
  <c r="F24" i="49" s="1"/>
  <c r="Y19" i="48"/>
  <c r="AG19" i="48"/>
  <c r="AG67" i="48"/>
  <c r="V12" i="49" s="1"/>
  <c r="AI95" i="48"/>
  <c r="AI96" i="48"/>
  <c r="AI102" i="48"/>
  <c r="AC115" i="48"/>
  <c r="R16" i="49" s="1"/>
  <c r="AI124" i="48"/>
  <c r="AI135" i="48"/>
  <c r="AI138" i="48"/>
  <c r="AH153" i="48"/>
  <c r="U163" i="48"/>
  <c r="J20" i="49" s="1"/>
  <c r="AI172" i="48"/>
  <c r="AI174" i="48"/>
  <c r="AH177" i="48"/>
  <c r="Y187" i="48"/>
  <c r="N22" i="49" s="1"/>
  <c r="S24" i="49"/>
  <c r="AI13" i="48"/>
  <c r="G8" i="49"/>
  <c r="G24" i="49" s="1"/>
  <c r="R192" i="48"/>
  <c r="O24" i="49"/>
  <c r="AI45" i="48"/>
  <c r="U67" i="48"/>
  <c r="J12" i="49" s="1"/>
  <c r="AH57" i="48"/>
  <c r="AI64" i="48"/>
  <c r="AI74" i="48"/>
  <c r="AI78" i="48"/>
  <c r="AI106" i="48"/>
  <c r="AI113" i="48"/>
  <c r="U115" i="48"/>
  <c r="J16" i="49" s="1"/>
  <c r="AI144" i="48"/>
  <c r="AI145" i="48"/>
  <c r="AI159" i="48"/>
  <c r="AH169" i="48"/>
  <c r="Z192" i="48"/>
  <c r="AG43" i="48"/>
  <c r="V10" i="49" s="1"/>
  <c r="AI47" i="48"/>
  <c r="AI54" i="48"/>
  <c r="U79" i="48"/>
  <c r="J13" i="49" s="1"/>
  <c r="Y91" i="48"/>
  <c r="N14" i="49" s="1"/>
  <c r="AI89" i="48"/>
  <c r="U91" i="48"/>
  <c r="J14" i="49" s="1"/>
  <c r="AG115" i="48"/>
  <c r="V16" i="49" s="1"/>
  <c r="AI111" i="48"/>
  <c r="AH141" i="48"/>
  <c r="AI142" i="48"/>
  <c r="AI158" i="48"/>
  <c r="AA192" i="48"/>
  <c r="U24" i="49"/>
  <c r="U31" i="48"/>
  <c r="J9" i="49" s="1"/>
  <c r="AC43" i="48"/>
  <c r="R10" i="49" s="1"/>
  <c r="AI84" i="48"/>
  <c r="AI99" i="48"/>
  <c r="AH105" i="48"/>
  <c r="AI168" i="48"/>
  <c r="AI182" i="48"/>
  <c r="AI184" i="48"/>
  <c r="AI17" i="48"/>
  <c r="B8" i="49"/>
  <c r="B24" i="49" s="1"/>
  <c r="J192" i="48"/>
  <c r="U19" i="48"/>
  <c r="AI41" i="48"/>
  <c r="AG55" i="48"/>
  <c r="V11" i="49" s="1"/>
  <c r="AI61" i="48"/>
  <c r="AH63" i="48"/>
  <c r="AC79" i="48"/>
  <c r="R13" i="49" s="1"/>
  <c r="AI71" i="48"/>
  <c r="AH73" i="48"/>
  <c r="AI82" i="48"/>
  <c r="AH94" i="48"/>
  <c r="AI109" i="48"/>
  <c r="Y127" i="48"/>
  <c r="N17" i="49" s="1"/>
  <c r="AI180" i="48"/>
  <c r="Q8" i="49"/>
  <c r="Q24" i="49" s="1"/>
  <c r="AB192" i="48"/>
  <c r="U139" i="48"/>
  <c r="J18" i="49" s="1"/>
  <c r="AH129" i="48"/>
  <c r="K192" i="48"/>
  <c r="AC31" i="48"/>
  <c r="R9" i="49" s="1"/>
  <c r="AI27" i="48"/>
  <c r="AH53" i="48"/>
  <c r="AH65" i="48"/>
  <c r="AH75" i="48"/>
  <c r="AH134" i="48"/>
  <c r="AI148" i="48"/>
  <c r="AH154" i="48"/>
  <c r="U175" i="48"/>
  <c r="J21" i="49" s="1"/>
  <c r="AH165" i="48"/>
  <c r="AG91" i="48"/>
  <c r="V14" i="49" s="1"/>
  <c r="AI123" i="48"/>
  <c r="M192" i="48"/>
  <c r="W192" i="48"/>
  <c r="L8" i="49"/>
  <c r="L24" i="49" s="1"/>
  <c r="AE192" i="48"/>
  <c r="AH46" i="48"/>
  <c r="U55" i="48"/>
  <c r="J11" i="49" s="1"/>
  <c r="AI110" i="48"/>
  <c r="U127" i="48"/>
  <c r="J17" i="49" s="1"/>
  <c r="U151" i="48"/>
  <c r="J19" i="49" s="1"/>
  <c r="Y163" i="48"/>
  <c r="N20" i="49" s="1"/>
  <c r="AI157" i="48"/>
  <c r="I8" i="49"/>
  <c r="I24" i="49" s="1"/>
  <c r="T192" i="48"/>
  <c r="AI118" i="48"/>
  <c r="N192" i="48"/>
  <c r="AF192" i="48"/>
  <c r="AH21" i="48"/>
  <c r="AH24" i="48"/>
  <c r="AH34" i="48"/>
  <c r="AI36" i="48"/>
  <c r="AI39" i="48"/>
  <c r="AI59" i="48"/>
  <c r="AI69" i="48"/>
  <c r="AH85" i="48"/>
  <c r="AH91" i="48" s="1"/>
  <c r="AH93" i="48"/>
  <c r="AH119" i="48"/>
  <c r="AH130" i="48"/>
  <c r="AH133" i="48"/>
  <c r="AI137" i="48"/>
  <c r="AC151" i="48"/>
  <c r="R19" i="49" s="1"/>
  <c r="AH162" i="48"/>
  <c r="AI167" i="48"/>
  <c r="AH190" i="48"/>
  <c r="X192" i="48"/>
  <c r="H24" i="49"/>
  <c r="P24" i="49"/>
  <c r="AC187" i="48"/>
  <c r="R22" i="49" s="1"/>
  <c r="AH146" i="48"/>
  <c r="AH156" i="48"/>
  <c r="AC175" i="48"/>
  <c r="R21" i="49" s="1"/>
  <c r="Y151" i="48"/>
  <c r="N19" i="49" s="1"/>
  <c r="AG163" i="48"/>
  <c r="V20" i="49" s="1"/>
  <c r="AH183" i="48"/>
  <c r="V192" i="48"/>
  <c r="AD192" i="48"/>
  <c r="AH120" i="48"/>
  <c r="AH125" i="48"/>
  <c r="AH166" i="48"/>
  <c r="AH173" i="48"/>
  <c r="U187" i="48"/>
  <c r="J22" i="49" s="1"/>
  <c r="S192" i="48"/>
  <c r="N8" i="47"/>
  <c r="AI107" i="46"/>
  <c r="AI190" i="46"/>
  <c r="AI89" i="46"/>
  <c r="AI12" i="46"/>
  <c r="AI15" i="46"/>
  <c r="C8" i="47"/>
  <c r="C25" i="47" s="1"/>
  <c r="AI22" i="46"/>
  <c r="AI26" i="46"/>
  <c r="AI30" i="46"/>
  <c r="AI121" i="46"/>
  <c r="AI23" i="46"/>
  <c r="AI49" i="46"/>
  <c r="AI112" i="46"/>
  <c r="AI158" i="46"/>
  <c r="AI87" i="46"/>
  <c r="U19" i="46"/>
  <c r="AI34" i="46"/>
  <c r="AI36" i="46"/>
  <c r="AI88" i="46"/>
  <c r="AI99" i="46"/>
  <c r="AI108" i="46"/>
  <c r="AI129" i="46"/>
  <c r="AI13" i="46"/>
  <c r="AI39" i="46"/>
  <c r="V8" i="47"/>
  <c r="F25" i="47"/>
  <c r="AI29" i="46"/>
  <c r="AI133" i="46"/>
  <c r="AI24" i="46"/>
  <c r="AC19" i="46"/>
  <c r="AI11" i="46"/>
  <c r="AD206" i="46"/>
  <c r="S8" i="47"/>
  <c r="S25" i="47" s="1"/>
  <c r="Y55" i="46"/>
  <c r="N11" i="47" s="1"/>
  <c r="AI124" i="46"/>
  <c r="AI143" i="46"/>
  <c r="AI146" i="46"/>
  <c r="AI171" i="46"/>
  <c r="AI193" i="46"/>
  <c r="AI198" i="46"/>
  <c r="W206" i="46"/>
  <c r="L8" i="47"/>
  <c r="L25" i="47" s="1"/>
  <c r="AI42" i="46"/>
  <c r="AI50" i="46"/>
  <c r="AI60" i="46"/>
  <c r="AI96" i="46"/>
  <c r="U103" i="46"/>
  <c r="J15" i="47" s="1"/>
  <c r="Y139" i="46"/>
  <c r="N18" i="47" s="1"/>
  <c r="AG139" i="46"/>
  <c r="V18" i="47" s="1"/>
  <c r="AI132" i="46"/>
  <c r="AI159" i="46"/>
  <c r="AI167" i="46"/>
  <c r="AI168" i="46"/>
  <c r="AI9" i="46"/>
  <c r="X206" i="46"/>
  <c r="M8" i="47"/>
  <c r="M25" i="47" s="1"/>
  <c r="AH21" i="46"/>
  <c r="AI37" i="46"/>
  <c r="AC43" i="46"/>
  <c r="R10" i="47" s="1"/>
  <c r="AH69" i="46"/>
  <c r="AI75" i="46"/>
  <c r="AI90" i="46"/>
  <c r="AI120" i="46"/>
  <c r="U139" i="46"/>
  <c r="J18" i="47" s="1"/>
  <c r="AI165" i="46"/>
  <c r="D8" i="47"/>
  <c r="D25" i="47" s="1"/>
  <c r="U43" i="46"/>
  <c r="J10" i="47" s="1"/>
  <c r="AI65" i="46"/>
  <c r="U79" i="46"/>
  <c r="J13" i="47" s="1"/>
  <c r="AI114" i="46"/>
  <c r="AI137" i="46"/>
  <c r="U151" i="46"/>
  <c r="J19" i="47" s="1"/>
  <c r="Y175" i="46"/>
  <c r="N21" i="47" s="1"/>
  <c r="AI189" i="46"/>
  <c r="W24" i="47"/>
  <c r="AI205" i="46"/>
  <c r="X24" i="47" s="1"/>
  <c r="N206" i="46"/>
  <c r="AH10" i="46"/>
  <c r="AI25" i="46"/>
  <c r="Y43" i="46"/>
  <c r="N10" i="47" s="1"/>
  <c r="AG55" i="46"/>
  <c r="V11" i="47" s="1"/>
  <c r="AI53" i="46"/>
  <c r="AI63" i="46"/>
  <c r="U91" i="46"/>
  <c r="J14" i="47" s="1"/>
  <c r="AH102" i="46"/>
  <c r="AH105" i="46"/>
  <c r="AH172" i="46"/>
  <c r="AH174" i="46"/>
  <c r="AC199" i="46"/>
  <c r="R23" i="47" s="1"/>
  <c r="AI204" i="46"/>
  <c r="O206" i="46"/>
  <c r="AH46" i="46"/>
  <c r="U55" i="46"/>
  <c r="J11" i="47" s="1"/>
  <c r="AI157" i="46"/>
  <c r="AI18" i="46"/>
  <c r="H8" i="47"/>
  <c r="H25" i="47" s="1"/>
  <c r="S206" i="46"/>
  <c r="P25" i="47"/>
  <c r="AI35" i="46"/>
  <c r="AI45" i="46"/>
  <c r="AH47" i="46"/>
  <c r="AH74" i="46"/>
  <c r="AG91" i="46"/>
  <c r="V14" i="47" s="1"/>
  <c r="AG103" i="46"/>
  <c r="V15" i="47" s="1"/>
  <c r="AH95" i="46"/>
  <c r="Y115" i="46"/>
  <c r="N16" i="47" s="1"/>
  <c r="U115" i="46"/>
  <c r="J16" i="47" s="1"/>
  <c r="AC127" i="46"/>
  <c r="R17" i="47" s="1"/>
  <c r="AH142" i="46"/>
  <c r="AH147" i="46"/>
  <c r="AH162" i="46"/>
  <c r="AH196" i="46"/>
  <c r="AI197" i="46"/>
  <c r="Y199" i="46"/>
  <c r="N23" i="47" s="1"/>
  <c r="Z206" i="46"/>
  <c r="K8" i="47"/>
  <c r="K25" i="47" s="1"/>
  <c r="AI27" i="46"/>
  <c r="AI85" i="46"/>
  <c r="AH117" i="46"/>
  <c r="U127" i="46"/>
  <c r="J17" i="47" s="1"/>
  <c r="I8" i="47"/>
  <c r="I25" i="47" s="1"/>
  <c r="T206" i="46"/>
  <c r="Q8" i="47"/>
  <c r="Q25" i="47" s="1"/>
  <c r="AB206" i="46"/>
  <c r="AI28" i="46"/>
  <c r="AG43" i="46"/>
  <c r="V10" i="47" s="1"/>
  <c r="AH76" i="46"/>
  <c r="AH111" i="46"/>
  <c r="AH119" i="46"/>
  <c r="AH153" i="46"/>
  <c r="U163" i="46"/>
  <c r="J20" i="47" s="1"/>
  <c r="AI156" i="46"/>
  <c r="AA206" i="46"/>
  <c r="T8" i="47"/>
  <c r="T25" i="47" s="1"/>
  <c r="Y91" i="46"/>
  <c r="N14" i="47" s="1"/>
  <c r="B8" i="47"/>
  <c r="B25" i="47" s="1"/>
  <c r="U67" i="46"/>
  <c r="J12" i="47" s="1"/>
  <c r="AH57" i="46"/>
  <c r="AH66" i="46"/>
  <c r="AI81" i="46"/>
  <c r="AH86" i="46"/>
  <c r="AI98" i="46"/>
  <c r="AG115" i="46"/>
  <c r="V16" i="47" s="1"/>
  <c r="AI134" i="46"/>
  <c r="AH141" i="46"/>
  <c r="AI145" i="46"/>
  <c r="AF206" i="46"/>
  <c r="G25" i="47"/>
  <c r="O25" i="47"/>
  <c r="AH195" i="46"/>
  <c r="R206" i="46"/>
  <c r="AH130" i="46"/>
  <c r="AH135" i="46"/>
  <c r="AG151" i="46"/>
  <c r="V19" i="47" s="1"/>
  <c r="U175" i="46"/>
  <c r="J21" i="47" s="1"/>
  <c r="AH173" i="46"/>
  <c r="U199" i="46"/>
  <c r="J23" i="47" s="1"/>
  <c r="AH138" i="46"/>
  <c r="AC175" i="46"/>
  <c r="R21" i="47" s="1"/>
  <c r="AH194" i="46"/>
  <c r="AI22" i="44"/>
  <c r="AI99" i="44"/>
  <c r="AI26" i="44"/>
  <c r="AI119" i="44"/>
  <c r="AI28" i="44"/>
  <c r="AI75" i="44"/>
  <c r="AI98" i="44"/>
  <c r="AI12" i="44"/>
  <c r="AI17" i="44"/>
  <c r="AI48" i="44"/>
  <c r="AI52" i="44"/>
  <c r="AI62" i="44"/>
  <c r="AI66" i="44"/>
  <c r="AI109" i="44"/>
  <c r="AI118" i="44"/>
  <c r="AI138" i="44"/>
  <c r="AI184" i="44"/>
  <c r="N8" i="45"/>
  <c r="AI14" i="44"/>
  <c r="Y31" i="44"/>
  <c r="N9" i="45" s="1"/>
  <c r="AI37" i="44"/>
  <c r="AI41" i="44"/>
  <c r="AI70" i="44"/>
  <c r="AI82" i="44"/>
  <c r="AI86" i="44"/>
  <c r="AI88" i="44"/>
  <c r="AI95" i="44"/>
  <c r="AI113" i="44"/>
  <c r="AI15" i="44"/>
  <c r="AI143" i="44"/>
  <c r="AI186" i="44"/>
  <c r="AI35" i="44"/>
  <c r="AI71" i="44"/>
  <c r="AI172" i="44"/>
  <c r="AI10" i="44"/>
  <c r="AA191" i="44"/>
  <c r="P8" i="45"/>
  <c r="P24" i="45" s="1"/>
  <c r="AI30" i="44"/>
  <c r="AI34" i="44"/>
  <c r="AI54" i="44"/>
  <c r="AI61" i="44"/>
  <c r="AI135" i="44"/>
  <c r="U19" i="44"/>
  <c r="AI16" i="44"/>
  <c r="G24" i="45"/>
  <c r="Q24" i="45"/>
  <c r="AI23" i="44"/>
  <c r="AI40" i="44"/>
  <c r="AI45" i="44"/>
  <c r="AI47" i="44"/>
  <c r="AI51" i="44"/>
  <c r="AG79" i="44"/>
  <c r="V13" i="45" s="1"/>
  <c r="AC91" i="44"/>
  <c r="R14" i="45" s="1"/>
  <c r="AH81" i="44"/>
  <c r="AI85" i="44"/>
  <c r="AI90" i="44"/>
  <c r="AI108" i="44"/>
  <c r="AI120" i="44"/>
  <c r="AI137" i="44"/>
  <c r="AI162" i="44"/>
  <c r="AI183" i="44"/>
  <c r="AI53" i="44"/>
  <c r="AI78" i="44"/>
  <c r="AI126" i="44"/>
  <c r="U55" i="44"/>
  <c r="J11" i="45" s="1"/>
  <c r="AH46" i="44"/>
  <c r="AI110" i="44"/>
  <c r="AI142" i="44"/>
  <c r="AI42" i="44"/>
  <c r="AI27" i="44"/>
  <c r="AH67" i="44"/>
  <c r="AI57" i="44"/>
  <c r="AI65" i="44"/>
  <c r="AI13" i="44"/>
  <c r="S191" i="44"/>
  <c r="H8" i="45"/>
  <c r="H24" i="45" s="1"/>
  <c r="AI36" i="44"/>
  <c r="AC55" i="44"/>
  <c r="R11" i="45" s="1"/>
  <c r="AI60" i="44"/>
  <c r="AI72" i="44"/>
  <c r="AI89" i="44"/>
  <c r="AI153" i="44"/>
  <c r="AH163" i="44"/>
  <c r="AI155" i="44"/>
  <c r="T191" i="44"/>
  <c r="I8" i="45"/>
  <c r="I24" i="45" s="1"/>
  <c r="U43" i="44"/>
  <c r="J10" i="45" s="1"/>
  <c r="AI96" i="44"/>
  <c r="AI106" i="44"/>
  <c r="U115" i="44"/>
  <c r="J16" i="45" s="1"/>
  <c r="AI159" i="44"/>
  <c r="AB191" i="44"/>
  <c r="J191" i="44"/>
  <c r="U31" i="44"/>
  <c r="J9" i="45" s="1"/>
  <c r="AI76" i="44"/>
  <c r="Y127" i="44"/>
  <c r="N17" i="45" s="1"/>
  <c r="AI161" i="44"/>
  <c r="AI169" i="44"/>
  <c r="AI180" i="44"/>
  <c r="AI181" i="44"/>
  <c r="K24" i="45"/>
  <c r="AC43" i="44"/>
  <c r="R10" i="45" s="1"/>
  <c r="R24" i="45" s="1"/>
  <c r="AG151" i="44"/>
  <c r="V19" i="45" s="1"/>
  <c r="AI149" i="44"/>
  <c r="AI171" i="44"/>
  <c r="D8" i="45"/>
  <c r="D24" i="45" s="1"/>
  <c r="M191" i="44"/>
  <c r="L24" i="45"/>
  <c r="T8" i="45"/>
  <c r="T24" i="45" s="1"/>
  <c r="AE191" i="44"/>
  <c r="AH79" i="44"/>
  <c r="AH87" i="44"/>
  <c r="Y103" i="44"/>
  <c r="N15" i="45" s="1"/>
  <c r="AH105" i="44"/>
  <c r="U127" i="44"/>
  <c r="J17" i="45" s="1"/>
  <c r="AH117" i="44"/>
  <c r="Y139" i="44"/>
  <c r="N18" i="45" s="1"/>
  <c r="AH136" i="44"/>
  <c r="AI154" i="44"/>
  <c r="U187" i="44"/>
  <c r="J22" i="45" s="1"/>
  <c r="B8" i="45"/>
  <c r="B24" i="45" s="1"/>
  <c r="C8" i="45"/>
  <c r="C24" i="45" s="1"/>
  <c r="K191" i="44"/>
  <c r="E8" i="45"/>
  <c r="E24" i="45" s="1"/>
  <c r="N191" i="44"/>
  <c r="M8" i="45"/>
  <c r="M24" i="45" s="1"/>
  <c r="X191" i="44"/>
  <c r="U8" i="45"/>
  <c r="U24" i="45" s="1"/>
  <c r="AF191" i="44"/>
  <c r="AI21" i="44"/>
  <c r="AH33" i="44"/>
  <c r="AH49" i="44"/>
  <c r="Y67" i="44"/>
  <c r="N12" i="45" s="1"/>
  <c r="AI69" i="44"/>
  <c r="AI74" i="44"/>
  <c r="AG103" i="44"/>
  <c r="V15" i="45" s="1"/>
  <c r="AI102" i="44"/>
  <c r="Y115" i="44"/>
  <c r="N16" i="45" s="1"/>
  <c r="AH107" i="44"/>
  <c r="AI114" i="44"/>
  <c r="AI131" i="44"/>
  <c r="Y163" i="44"/>
  <c r="N20" i="45" s="1"/>
  <c r="AI156" i="44"/>
  <c r="AI177" i="44"/>
  <c r="AI182" i="44"/>
  <c r="AH11" i="44"/>
  <c r="F8" i="45"/>
  <c r="F24" i="45" s="1"/>
  <c r="O191" i="44"/>
  <c r="AH29" i="44"/>
  <c r="AH31" i="44" s="1"/>
  <c r="AI39" i="44"/>
  <c r="AI59" i="44"/>
  <c r="AI64" i="44"/>
  <c r="U91" i="44"/>
  <c r="J14" i="45" s="1"/>
  <c r="AI84" i="44"/>
  <c r="AI94" i="44"/>
  <c r="AI97" i="44"/>
  <c r="AI112" i="44"/>
  <c r="AC127" i="44"/>
  <c r="R17" i="45" s="1"/>
  <c r="AH123" i="44"/>
  <c r="AI133" i="44"/>
  <c r="AC151" i="44"/>
  <c r="R19" i="45" s="1"/>
  <c r="Y175" i="44"/>
  <c r="N21" i="45" s="1"/>
  <c r="Y187" i="44"/>
  <c r="N22" i="45" s="1"/>
  <c r="S8" i="45"/>
  <c r="S24" i="45" s="1"/>
  <c r="AD191" i="44"/>
  <c r="AG19" i="44"/>
  <c r="R191" i="44"/>
  <c r="Z191" i="44"/>
  <c r="O8" i="45"/>
  <c r="O24" i="45" s="1"/>
  <c r="AG67" i="44"/>
  <c r="V12" i="45" s="1"/>
  <c r="U79" i="44"/>
  <c r="J13" i="45" s="1"/>
  <c r="AH103" i="44"/>
  <c r="U103" i="44"/>
  <c r="J15" i="45" s="1"/>
  <c r="AG115" i="44"/>
  <c r="V16" i="45" s="1"/>
  <c r="AG127" i="44"/>
  <c r="V17" i="45" s="1"/>
  <c r="AI125" i="44"/>
  <c r="AG163" i="44"/>
  <c r="V20" i="45" s="1"/>
  <c r="V191" i="44"/>
  <c r="AH158" i="44"/>
  <c r="AG175" i="44"/>
  <c r="V21" i="45" s="1"/>
  <c r="AG187" i="44"/>
  <c r="V22" i="45" s="1"/>
  <c r="AH179" i="44"/>
  <c r="AH189" i="44"/>
  <c r="AG139" i="44"/>
  <c r="V18" i="45" s="1"/>
  <c r="U163" i="44"/>
  <c r="J20" i="45" s="1"/>
  <c r="AH160" i="44"/>
  <c r="AH124" i="44"/>
  <c r="AH129" i="44"/>
  <c r="AI130" i="44"/>
  <c r="U151" i="44"/>
  <c r="J19" i="45" s="1"/>
  <c r="AH141" i="44"/>
  <c r="AI145" i="44"/>
  <c r="AH150" i="44"/>
  <c r="AI165" i="44"/>
  <c r="AH170" i="44"/>
  <c r="AH175" i="44" s="1"/>
  <c r="AH134" i="44"/>
  <c r="AC163" i="44"/>
  <c r="R20" i="45" s="1"/>
  <c r="AH178" i="44"/>
  <c r="AI14" i="42"/>
  <c r="AI29" i="42"/>
  <c r="AI46" i="42"/>
  <c r="AI75" i="42"/>
  <c r="AI21" i="42"/>
  <c r="V8" i="43"/>
  <c r="AI17" i="42"/>
  <c r="AI11" i="42"/>
  <c r="AI40" i="42"/>
  <c r="AI22" i="42"/>
  <c r="AI24" i="42"/>
  <c r="AI87" i="42"/>
  <c r="N8" i="43"/>
  <c r="AI30" i="42"/>
  <c r="AI41" i="42"/>
  <c r="AI59" i="42"/>
  <c r="AI70" i="42"/>
  <c r="AI78" i="42"/>
  <c r="AI162" i="42"/>
  <c r="AI28" i="42"/>
  <c r="AI51" i="42"/>
  <c r="AI88" i="42"/>
  <c r="AI69" i="42"/>
  <c r="AI107" i="42"/>
  <c r="U19" i="42"/>
  <c r="Y31" i="42"/>
  <c r="N9" i="43" s="1"/>
  <c r="U43" i="42"/>
  <c r="J10" i="43" s="1"/>
  <c r="AI57" i="42"/>
  <c r="AI60" i="42"/>
  <c r="AC79" i="42"/>
  <c r="R13" i="43" s="1"/>
  <c r="AI77" i="42"/>
  <c r="U91" i="42"/>
  <c r="J14" i="43" s="1"/>
  <c r="AI112" i="42"/>
  <c r="AI113" i="42"/>
  <c r="Y115" i="42"/>
  <c r="N16" i="43" s="1"/>
  <c r="AI136" i="42"/>
  <c r="AI191" i="42"/>
  <c r="AF204" i="42"/>
  <c r="K8" i="43"/>
  <c r="K25" i="43" s="1"/>
  <c r="V204" i="42"/>
  <c r="AE204" i="42"/>
  <c r="T8" i="43"/>
  <c r="T25" i="43" s="1"/>
  <c r="AH49" i="42"/>
  <c r="AH58" i="42"/>
  <c r="AH83" i="42"/>
  <c r="Y103" i="42"/>
  <c r="N15" i="43" s="1"/>
  <c r="AH105" i="42"/>
  <c r="AI169" i="42"/>
  <c r="AH189" i="42"/>
  <c r="Y199" i="42"/>
  <c r="N23" i="43" s="1"/>
  <c r="AI36" i="42"/>
  <c r="AI95" i="42"/>
  <c r="AI23" i="42"/>
  <c r="AI85" i="42"/>
  <c r="H8" i="43"/>
  <c r="H25" i="43" s="1"/>
  <c r="S204" i="42"/>
  <c r="AC19" i="42"/>
  <c r="W204" i="42"/>
  <c r="L8" i="43"/>
  <c r="L25" i="43" s="1"/>
  <c r="AI39" i="42"/>
  <c r="AI81" i="42"/>
  <c r="AI99" i="42"/>
  <c r="AI110" i="42"/>
  <c r="AC199" i="42"/>
  <c r="R23" i="43" s="1"/>
  <c r="M204" i="42"/>
  <c r="D8" i="43"/>
  <c r="D25" i="43" s="1"/>
  <c r="M8" i="43"/>
  <c r="M25" i="43" s="1"/>
  <c r="X204" i="42"/>
  <c r="AI25" i="42"/>
  <c r="AI65" i="42"/>
  <c r="AI72" i="42"/>
  <c r="AI76" i="42"/>
  <c r="AG79" i="42"/>
  <c r="V13" i="43" s="1"/>
  <c r="AC91" i="42"/>
  <c r="R14" i="43" s="1"/>
  <c r="AI121" i="42"/>
  <c r="AH141" i="42"/>
  <c r="U151" i="42"/>
  <c r="J19" i="43" s="1"/>
  <c r="AI144" i="42"/>
  <c r="U175" i="42"/>
  <c r="J21" i="43" s="1"/>
  <c r="AH165" i="42"/>
  <c r="AI170" i="42"/>
  <c r="AG199" i="42"/>
  <c r="V23" i="43" s="1"/>
  <c r="AI90" i="42"/>
  <c r="S25" i="43"/>
  <c r="AA204" i="42"/>
  <c r="AI167" i="42"/>
  <c r="AI194" i="42"/>
  <c r="AI195" i="42"/>
  <c r="N204" i="42"/>
  <c r="AC31" i="42"/>
  <c r="R9" i="43" s="1"/>
  <c r="AI62" i="42"/>
  <c r="U79" i="42"/>
  <c r="J13" i="43" s="1"/>
  <c r="AI86" i="42"/>
  <c r="AI100" i="42"/>
  <c r="Y127" i="42"/>
  <c r="N17" i="43" s="1"/>
  <c r="AH118" i="42"/>
  <c r="AI129" i="42"/>
  <c r="AI160" i="42"/>
  <c r="O204" i="42"/>
  <c r="AH16" i="42"/>
  <c r="U25" i="43"/>
  <c r="AI27" i="42"/>
  <c r="AI74" i="42"/>
  <c r="U103" i="42"/>
  <c r="J15" i="43" s="1"/>
  <c r="AI126" i="42"/>
  <c r="AH153" i="42"/>
  <c r="U163" i="42"/>
  <c r="J20" i="43" s="1"/>
  <c r="AG175" i="42"/>
  <c r="V21" i="43" s="1"/>
  <c r="AH9" i="42"/>
  <c r="AH15" i="42"/>
  <c r="AH18" i="42"/>
  <c r="AH45" i="42"/>
  <c r="U55" i="42"/>
  <c r="J11" i="43" s="1"/>
  <c r="AH54" i="42"/>
  <c r="AG67" i="42"/>
  <c r="V12" i="43" s="1"/>
  <c r="Y79" i="42"/>
  <c r="N13" i="43" s="1"/>
  <c r="AG103" i="42"/>
  <c r="V15" i="43" s="1"/>
  <c r="Y139" i="42"/>
  <c r="N18" i="43" s="1"/>
  <c r="Y151" i="42"/>
  <c r="N19" i="43" s="1"/>
  <c r="AI142" i="42"/>
  <c r="AH197" i="42"/>
  <c r="Q25" i="43"/>
  <c r="AG139" i="42"/>
  <c r="V18" i="43" s="1"/>
  <c r="AI132" i="42"/>
  <c r="AG151" i="42"/>
  <c r="V19" i="43" s="1"/>
  <c r="AG163" i="42"/>
  <c r="V20" i="43" s="1"/>
  <c r="G8" i="43"/>
  <c r="G25" i="43" s="1"/>
  <c r="R204" i="42"/>
  <c r="O8" i="43"/>
  <c r="O25" i="43" s="1"/>
  <c r="Z204" i="42"/>
  <c r="Y43" i="42"/>
  <c r="N10" i="43" s="1"/>
  <c r="U67" i="42"/>
  <c r="J12" i="43" s="1"/>
  <c r="Y91" i="42"/>
  <c r="N14" i="43" s="1"/>
  <c r="AH94" i="42"/>
  <c r="AH190" i="42"/>
  <c r="U199" i="42"/>
  <c r="J23" i="43" s="1"/>
  <c r="AH166" i="42"/>
  <c r="T204" i="42"/>
  <c r="I8" i="43"/>
  <c r="I25" i="43" s="1"/>
  <c r="AB204" i="42"/>
  <c r="AG43" i="42"/>
  <c r="V10" i="43" s="1"/>
  <c r="AC67" i="42"/>
  <c r="R12" i="43" s="1"/>
  <c r="AH64" i="42"/>
  <c r="AG91" i="42"/>
  <c r="V14" i="43" s="1"/>
  <c r="AH93" i="42"/>
  <c r="AH96" i="42"/>
  <c r="U115" i="42"/>
  <c r="J16" i="43" s="1"/>
  <c r="AG127" i="42"/>
  <c r="V17" i="43" s="1"/>
  <c r="AH148" i="42"/>
  <c r="Y163" i="42"/>
  <c r="N20" i="43" s="1"/>
  <c r="J24" i="43"/>
  <c r="AH201" i="42"/>
  <c r="AH203" i="42" s="1"/>
  <c r="AH122" i="42"/>
  <c r="U139" i="42"/>
  <c r="J18" i="43" s="1"/>
  <c r="B8" i="43"/>
  <c r="J204" i="42"/>
  <c r="AH84" i="42"/>
  <c r="AI106" i="42"/>
  <c r="AH119" i="42"/>
  <c r="AI120" i="42"/>
  <c r="AH124" i="42"/>
  <c r="U127" i="42"/>
  <c r="J17" i="43" s="1"/>
  <c r="AH133" i="42"/>
  <c r="AH171" i="42"/>
  <c r="AH192" i="42"/>
  <c r="AI193" i="42"/>
  <c r="AG115" i="42"/>
  <c r="V16" i="43" s="1"/>
  <c r="AH135" i="42"/>
  <c r="AH143" i="42"/>
  <c r="AC175" i="42"/>
  <c r="R21" i="43" s="1"/>
  <c r="AH117" i="42"/>
  <c r="AH125" i="42"/>
  <c r="AH138" i="42"/>
  <c r="AH146" i="42"/>
  <c r="AH158" i="42"/>
  <c r="AH130" i="42"/>
  <c r="AH161" i="42"/>
  <c r="AH174" i="42"/>
  <c r="AH198" i="42"/>
  <c r="AI22" i="40"/>
  <c r="AI54" i="40"/>
  <c r="E24" i="41"/>
  <c r="AI27" i="40"/>
  <c r="AI14" i="40"/>
  <c r="AI45" i="40"/>
  <c r="AI60" i="40"/>
  <c r="AI85" i="40"/>
  <c r="Y139" i="40"/>
  <c r="N18" i="41" s="1"/>
  <c r="AH129" i="40"/>
  <c r="AI23" i="40"/>
  <c r="AI38" i="40"/>
  <c r="AI111" i="40"/>
  <c r="AI181" i="40"/>
  <c r="AI17" i="40"/>
  <c r="AI52" i="40"/>
  <c r="AI126" i="40"/>
  <c r="AI10" i="40"/>
  <c r="W192" i="40"/>
  <c r="L8" i="41"/>
  <c r="L24" i="41" s="1"/>
  <c r="AI35" i="40"/>
  <c r="AI59" i="40"/>
  <c r="AI66" i="40"/>
  <c r="AI74" i="40"/>
  <c r="AI102" i="40"/>
  <c r="AI148" i="40"/>
  <c r="AI162" i="40"/>
  <c r="AI169" i="40"/>
  <c r="AI185" i="40"/>
  <c r="Y19" i="40"/>
  <c r="AH12" i="40"/>
  <c r="M192" i="40"/>
  <c r="D8" i="41"/>
  <c r="D24" i="41" s="1"/>
  <c r="M8" i="41"/>
  <c r="M24" i="41" s="1"/>
  <c r="X192" i="40"/>
  <c r="AH26" i="40"/>
  <c r="AC31" i="40"/>
  <c r="R9" i="41" s="1"/>
  <c r="AI39" i="40"/>
  <c r="AH46" i="40"/>
  <c r="AH69" i="40"/>
  <c r="AI88" i="40"/>
  <c r="AI112" i="40"/>
  <c r="AI124" i="40"/>
  <c r="AI132" i="40"/>
  <c r="AI133" i="40"/>
  <c r="AI160" i="40"/>
  <c r="AI170" i="40"/>
  <c r="AI64" i="40"/>
  <c r="AI113" i="40"/>
  <c r="Y43" i="40"/>
  <c r="N10" i="41" s="1"/>
  <c r="AI47" i="40"/>
  <c r="AI57" i="40"/>
  <c r="AI70" i="40"/>
  <c r="AI93" i="40"/>
  <c r="AI167" i="40"/>
  <c r="N192" i="40"/>
  <c r="AI34" i="40"/>
  <c r="AI61" i="40"/>
  <c r="AI73" i="40"/>
  <c r="AC91" i="40"/>
  <c r="R14" i="41" s="1"/>
  <c r="AH81" i="40"/>
  <c r="AI97" i="40"/>
  <c r="AH107" i="40"/>
  <c r="U115" i="40"/>
  <c r="J16" i="41" s="1"/>
  <c r="U19" i="40"/>
  <c r="AG19" i="40"/>
  <c r="AI16" i="40"/>
  <c r="AG31" i="40"/>
  <c r="V9" i="41" s="1"/>
  <c r="AI29" i="40"/>
  <c r="AI41" i="40"/>
  <c r="AC55" i="40"/>
  <c r="R11" i="41" s="1"/>
  <c r="AI49" i="40"/>
  <c r="AI65" i="40"/>
  <c r="AI78" i="40"/>
  <c r="AI83" i="40"/>
  <c r="AI123" i="40"/>
  <c r="AG139" i="40"/>
  <c r="V18" i="41" s="1"/>
  <c r="AI159" i="40"/>
  <c r="AH178" i="40"/>
  <c r="AH189" i="40"/>
  <c r="AI48" i="40"/>
  <c r="AI58" i="40"/>
  <c r="Y67" i="40"/>
  <c r="N12" i="41" s="1"/>
  <c r="AI89" i="40"/>
  <c r="AI13" i="40"/>
  <c r="AE192" i="40"/>
  <c r="T8" i="41"/>
  <c r="T24" i="41" s="1"/>
  <c r="AH33" i="40"/>
  <c r="U43" i="40"/>
  <c r="J10" i="41" s="1"/>
  <c r="AI40" i="40"/>
  <c r="AI84" i="40"/>
  <c r="AI110" i="40"/>
  <c r="AI149" i="40"/>
  <c r="AF192" i="40"/>
  <c r="U8" i="41"/>
  <c r="U24" i="41" s="1"/>
  <c r="AI36" i="40"/>
  <c r="AI75" i="40"/>
  <c r="AI94" i="40"/>
  <c r="AC19" i="40"/>
  <c r="AI21" i="40"/>
  <c r="AI86" i="40"/>
  <c r="AI157" i="40"/>
  <c r="AH11" i="40"/>
  <c r="AH18" i="40"/>
  <c r="AI25" i="40"/>
  <c r="AH53" i="40"/>
  <c r="AI101" i="40"/>
  <c r="AI134" i="40"/>
  <c r="AI186" i="40"/>
  <c r="AI117" i="40"/>
  <c r="AI172" i="40"/>
  <c r="AH177" i="40"/>
  <c r="Y187" i="40"/>
  <c r="N22" i="41" s="1"/>
  <c r="S24" i="41"/>
  <c r="U55" i="40"/>
  <c r="J11" i="41" s="1"/>
  <c r="Z192" i="40"/>
  <c r="H8" i="41"/>
  <c r="H24" i="41" s="1"/>
  <c r="S192" i="40"/>
  <c r="P24" i="41"/>
  <c r="AH82" i="40"/>
  <c r="AH87" i="40"/>
  <c r="U103" i="40"/>
  <c r="J15" i="41" s="1"/>
  <c r="Y115" i="40"/>
  <c r="N16" i="41" s="1"/>
  <c r="AH109" i="40"/>
  <c r="AH142" i="40"/>
  <c r="AH147" i="40"/>
  <c r="AH158" i="40"/>
  <c r="AA192" i="40"/>
  <c r="AI122" i="40"/>
  <c r="O24" i="41"/>
  <c r="I8" i="41"/>
  <c r="I24" i="41" s="1"/>
  <c r="T192" i="40"/>
  <c r="Q8" i="41"/>
  <c r="Q24" i="41" s="1"/>
  <c r="AB192" i="40"/>
  <c r="AH42" i="40"/>
  <c r="AH62" i="40"/>
  <c r="AH67" i="40" s="1"/>
  <c r="U67" i="40"/>
  <c r="J12" i="41" s="1"/>
  <c r="AG127" i="40"/>
  <c r="V17" i="41" s="1"/>
  <c r="U127" i="40"/>
  <c r="J17" i="41" s="1"/>
  <c r="AH153" i="40"/>
  <c r="U163" i="40"/>
  <c r="J20" i="41" s="1"/>
  <c r="AI168" i="40"/>
  <c r="AI182" i="40"/>
  <c r="AI184" i="40"/>
  <c r="AH9" i="40"/>
  <c r="B8" i="41"/>
  <c r="B24" i="41" s="1"/>
  <c r="J192" i="40"/>
  <c r="AI72" i="40"/>
  <c r="U91" i="40"/>
  <c r="J14" i="41" s="1"/>
  <c r="AH90" i="40"/>
  <c r="AI96" i="40"/>
  <c r="AG115" i="40"/>
  <c r="V16" i="41" s="1"/>
  <c r="AH118" i="40"/>
  <c r="AI141" i="40"/>
  <c r="AI145" i="40"/>
  <c r="AI155" i="40"/>
  <c r="AI180" i="40"/>
  <c r="C24" i="41"/>
  <c r="O192" i="40"/>
  <c r="F8" i="41"/>
  <c r="F24" i="41" s="1"/>
  <c r="AI137" i="40"/>
  <c r="AI174" i="40"/>
  <c r="G8" i="41"/>
  <c r="G24" i="41" s="1"/>
  <c r="R192" i="40"/>
  <c r="AI99" i="40"/>
  <c r="AH100" i="40"/>
  <c r="AH105" i="40"/>
  <c r="AH108" i="40"/>
  <c r="Y127" i="40"/>
  <c r="N17" i="41" s="1"/>
  <c r="AI119" i="40"/>
  <c r="AI121" i="40"/>
  <c r="Y151" i="40"/>
  <c r="N19" i="41" s="1"/>
  <c r="AH143" i="40"/>
  <c r="AH151" i="40" s="1"/>
  <c r="AH146" i="40"/>
  <c r="U175" i="40"/>
  <c r="J21" i="41" s="1"/>
  <c r="AH165" i="40"/>
  <c r="K192" i="40"/>
  <c r="V192" i="40"/>
  <c r="AD192" i="40"/>
  <c r="AH120" i="40"/>
  <c r="AH125" i="40"/>
  <c r="AC187" i="40"/>
  <c r="R22" i="41" s="1"/>
  <c r="AH130" i="40"/>
  <c r="AH135" i="40"/>
  <c r="AG151" i="40"/>
  <c r="V19" i="41" s="1"/>
  <c r="AC175" i="40"/>
  <c r="R21" i="41" s="1"/>
  <c r="K8" i="41"/>
  <c r="K24" i="41" s="1"/>
  <c r="AH183" i="40"/>
  <c r="AH138" i="40"/>
  <c r="Y163" i="40"/>
  <c r="N20" i="41" s="1"/>
  <c r="AH156" i="40"/>
  <c r="AH166" i="40"/>
  <c r="AH173" i="40"/>
  <c r="U187" i="40"/>
  <c r="J22" i="41" s="1"/>
  <c r="AI17" i="38"/>
  <c r="AI26" i="38"/>
  <c r="AI10" i="38"/>
  <c r="AI41" i="38"/>
  <c r="AI52" i="38"/>
  <c r="AI58" i="38"/>
  <c r="AI63" i="38"/>
  <c r="Y79" i="38"/>
  <c r="N13" i="39" s="1"/>
  <c r="AI88" i="38"/>
  <c r="V8" i="39"/>
  <c r="AI13" i="38"/>
  <c r="AI14" i="38"/>
  <c r="H24" i="39"/>
  <c r="AI78" i="38"/>
  <c r="AI100" i="38"/>
  <c r="AE191" i="38"/>
  <c r="T8" i="39"/>
  <c r="T24" i="39" s="1"/>
  <c r="U43" i="38"/>
  <c r="J10" i="39" s="1"/>
  <c r="AH69" i="38"/>
  <c r="H15" i="39"/>
  <c r="S191" i="38"/>
  <c r="AI133" i="38"/>
  <c r="D24" i="39"/>
  <c r="AH29" i="38"/>
  <c r="AI37" i="38"/>
  <c r="AI97" i="38"/>
  <c r="U11" i="39"/>
  <c r="AI51" i="38"/>
  <c r="AI72" i="38"/>
  <c r="AI24" i="38"/>
  <c r="AI61" i="38"/>
  <c r="AI74" i="38"/>
  <c r="AI87" i="38"/>
  <c r="AI132" i="38"/>
  <c r="M24" i="39"/>
  <c r="AG31" i="38"/>
  <c r="V9" i="39" s="1"/>
  <c r="AI62" i="38"/>
  <c r="AH75" i="38"/>
  <c r="U79" i="38"/>
  <c r="J13" i="39" s="1"/>
  <c r="AI83" i="38"/>
  <c r="AI27" i="38"/>
  <c r="AH33" i="38"/>
  <c r="Y43" i="38"/>
  <c r="N10" i="39" s="1"/>
  <c r="AH34" i="38"/>
  <c r="AC55" i="38"/>
  <c r="R11" i="39" s="1"/>
  <c r="U55" i="38"/>
  <c r="J11" i="39" s="1"/>
  <c r="AH47" i="38"/>
  <c r="AG91" i="38"/>
  <c r="V14" i="39" s="1"/>
  <c r="AI46" i="38"/>
  <c r="AI85" i="38"/>
  <c r="AI111" i="38"/>
  <c r="Y19" i="38"/>
  <c r="AH9" i="38"/>
  <c r="AI16" i="38"/>
  <c r="O191" i="38"/>
  <c r="F8" i="39"/>
  <c r="F24" i="39" s="1"/>
  <c r="AA191" i="38"/>
  <c r="P8" i="39"/>
  <c r="P24" i="39" s="1"/>
  <c r="AI28" i="38"/>
  <c r="AC43" i="38"/>
  <c r="R10" i="39" s="1"/>
  <c r="AC115" i="38"/>
  <c r="R16" i="39" s="1"/>
  <c r="AI168" i="38"/>
  <c r="AI181" i="38"/>
  <c r="Q8" i="39"/>
  <c r="Q24" i="39" s="1"/>
  <c r="AB191" i="38"/>
  <c r="U31" i="38"/>
  <c r="J9" i="39" s="1"/>
  <c r="AH36" i="38"/>
  <c r="AH42" i="38"/>
  <c r="U67" i="38"/>
  <c r="J12" i="39" s="1"/>
  <c r="AH71" i="38"/>
  <c r="Y91" i="38"/>
  <c r="N14" i="39" s="1"/>
  <c r="Y103" i="38"/>
  <c r="N15" i="39" s="1"/>
  <c r="AH107" i="38"/>
  <c r="AI121" i="38"/>
  <c r="AI157" i="38"/>
  <c r="AI167" i="38"/>
  <c r="U19" i="38"/>
  <c r="I8" i="39"/>
  <c r="I24" i="39" s="1"/>
  <c r="T191" i="38"/>
  <c r="AH35" i="38"/>
  <c r="AH50" i="38"/>
  <c r="U103" i="38"/>
  <c r="J15" i="39" s="1"/>
  <c r="AI123" i="38"/>
  <c r="U163" i="38"/>
  <c r="J20" i="39" s="1"/>
  <c r="AI165" i="38"/>
  <c r="AH175" i="38"/>
  <c r="AI57" i="38"/>
  <c r="AI77" i="38"/>
  <c r="AI81" i="38"/>
  <c r="AI169" i="38"/>
  <c r="U24" i="39"/>
  <c r="AC19" i="38"/>
  <c r="W191" i="38"/>
  <c r="L8" i="39"/>
  <c r="L24" i="39" s="1"/>
  <c r="AI21" i="38"/>
  <c r="AI39" i="38"/>
  <c r="Y55" i="38"/>
  <c r="N11" i="39" s="1"/>
  <c r="AH45" i="38"/>
  <c r="AI54" i="38"/>
  <c r="U91" i="38"/>
  <c r="J14" i="39" s="1"/>
  <c r="AH94" i="38"/>
  <c r="AH96" i="38"/>
  <c r="AI122" i="38"/>
  <c r="AI124" i="38"/>
  <c r="AI136" i="38"/>
  <c r="AI137" i="38"/>
  <c r="AH151" i="38"/>
  <c r="AI141" i="38"/>
  <c r="AH15" i="38"/>
  <c r="M191" i="38"/>
  <c r="AH30" i="38"/>
  <c r="AH73" i="38"/>
  <c r="AH76" i="38"/>
  <c r="AH89" i="38"/>
  <c r="AI90" i="38"/>
  <c r="AG103" i="38"/>
  <c r="V15" i="39" s="1"/>
  <c r="Y115" i="38"/>
  <c r="N16" i="39" s="1"/>
  <c r="AH108" i="38"/>
  <c r="AH114" i="38"/>
  <c r="AH145" i="38"/>
  <c r="AI156" i="38"/>
  <c r="AI82" i="38"/>
  <c r="AI148" i="38"/>
  <c r="AH11" i="38"/>
  <c r="AH18" i="38"/>
  <c r="N191" i="38"/>
  <c r="AH22" i="38"/>
  <c r="AG55" i="38"/>
  <c r="V11" i="39" s="1"/>
  <c r="AH59" i="38"/>
  <c r="AI60" i="38"/>
  <c r="AH105" i="38"/>
  <c r="AI119" i="38"/>
  <c r="AI147" i="38"/>
  <c r="AI155" i="38"/>
  <c r="AI160" i="38"/>
  <c r="AI177" i="38"/>
  <c r="U187" i="38"/>
  <c r="J22" i="39" s="1"/>
  <c r="AI180" i="38"/>
  <c r="E24" i="39"/>
  <c r="O8" i="39"/>
  <c r="O24" i="39" s="1"/>
  <c r="Z191" i="38"/>
  <c r="AH66" i="38"/>
  <c r="AH86" i="38"/>
  <c r="AH95" i="38"/>
  <c r="AH98" i="38"/>
  <c r="U139" i="38"/>
  <c r="J18" i="39" s="1"/>
  <c r="AH129" i="38"/>
  <c r="AG151" i="38"/>
  <c r="V19" i="39" s="1"/>
  <c r="AH144" i="38"/>
  <c r="Y163" i="38"/>
  <c r="N20" i="39" s="1"/>
  <c r="AI172" i="38"/>
  <c r="AH183" i="38"/>
  <c r="U190" i="38"/>
  <c r="J23" i="39" s="1"/>
  <c r="AH189" i="38"/>
  <c r="Y127" i="38"/>
  <c r="N17" i="39" s="1"/>
  <c r="AI131" i="38"/>
  <c r="AG163" i="38"/>
  <c r="V20" i="39" s="1"/>
  <c r="AH159" i="38"/>
  <c r="B8" i="39"/>
  <c r="B24" i="39" s="1"/>
  <c r="J191" i="38"/>
  <c r="AH40" i="38"/>
  <c r="AH70" i="38"/>
  <c r="AH106" i="38"/>
  <c r="AI178" i="38"/>
  <c r="AC187" i="38"/>
  <c r="R22" i="39" s="1"/>
  <c r="AH120" i="38"/>
  <c r="AC139" i="38"/>
  <c r="R18" i="39" s="1"/>
  <c r="AG175" i="38"/>
  <c r="V21" i="39" s="1"/>
  <c r="K191" i="38"/>
  <c r="C8" i="39"/>
  <c r="C24" i="39" s="1"/>
  <c r="V191" i="38"/>
  <c r="K8" i="39"/>
  <c r="K24" i="39" s="1"/>
  <c r="AD191" i="38"/>
  <c r="AH113" i="38"/>
  <c r="AH117" i="38"/>
  <c r="AG127" i="38"/>
  <c r="V17" i="39" s="1"/>
  <c r="AH130" i="38"/>
  <c r="AH161" i="38"/>
  <c r="AC175" i="38"/>
  <c r="R21" i="39" s="1"/>
  <c r="AH173" i="38"/>
  <c r="AI174" i="38"/>
  <c r="AH179" i="38"/>
  <c r="AH187" i="38" s="1"/>
  <c r="AH184" i="38"/>
  <c r="R191" i="38"/>
  <c r="S8" i="39"/>
  <c r="S24" i="39" s="1"/>
  <c r="AH138" i="38"/>
  <c r="AH143" i="38"/>
  <c r="AH146" i="38"/>
  <c r="X191" i="38"/>
  <c r="AG115" i="38"/>
  <c r="V16" i="39" s="1"/>
  <c r="AH118" i="38"/>
  <c r="AH162" i="38"/>
  <c r="AH166" i="38"/>
  <c r="AH182" i="38"/>
  <c r="AH125" i="38"/>
  <c r="Y151" i="38"/>
  <c r="N19" i="39" s="1"/>
  <c r="AH154" i="38"/>
  <c r="AI13" i="36"/>
  <c r="AI172" i="36"/>
  <c r="AI46" i="36"/>
  <c r="AI89" i="36"/>
  <c r="AI51" i="36"/>
  <c r="AI137" i="36"/>
  <c r="T8" i="37"/>
  <c r="T24" i="37" s="1"/>
  <c r="AE191" i="36"/>
  <c r="AI60" i="36"/>
  <c r="AI143" i="36"/>
  <c r="L8" i="37"/>
  <c r="L24" i="37" s="1"/>
  <c r="W191" i="36"/>
  <c r="AI34" i="36"/>
  <c r="AI100" i="36"/>
  <c r="AI118" i="36"/>
  <c r="U19" i="36"/>
  <c r="AH9" i="36"/>
  <c r="D8" i="37"/>
  <c r="D24" i="37" s="1"/>
  <c r="M191" i="36"/>
  <c r="AC91" i="36"/>
  <c r="R14" i="37" s="1"/>
  <c r="AH81" i="36"/>
  <c r="Y19" i="36"/>
  <c r="AH11" i="36"/>
  <c r="AC31" i="36"/>
  <c r="R9" i="37" s="1"/>
  <c r="AI23" i="36"/>
  <c r="AI30" i="36"/>
  <c r="AG43" i="36"/>
  <c r="V10" i="37" s="1"/>
  <c r="AI42" i="36"/>
  <c r="AG55" i="36"/>
  <c r="V11" i="37" s="1"/>
  <c r="AC79" i="36"/>
  <c r="R13" i="37" s="1"/>
  <c r="AG91" i="36"/>
  <c r="V14" i="37" s="1"/>
  <c r="AH88" i="36"/>
  <c r="Y103" i="36"/>
  <c r="N15" i="37" s="1"/>
  <c r="AH93" i="36"/>
  <c r="AI126" i="36"/>
  <c r="AI96" i="36"/>
  <c r="AI183" i="36"/>
  <c r="K8" i="37"/>
  <c r="K24" i="37" s="1"/>
  <c r="V191" i="36"/>
  <c r="AI122" i="36"/>
  <c r="AI26" i="36"/>
  <c r="AI82" i="36"/>
  <c r="AC19" i="36"/>
  <c r="AH18" i="36"/>
  <c r="AG31" i="36"/>
  <c r="V9" i="37" s="1"/>
  <c r="Y31" i="36"/>
  <c r="N9" i="37" s="1"/>
  <c r="AH25" i="36"/>
  <c r="AI49" i="36"/>
  <c r="AI54" i="36"/>
  <c r="AG67" i="36"/>
  <c r="V12" i="37" s="1"/>
  <c r="AH57" i="36"/>
  <c r="AI78" i="36"/>
  <c r="AI24" i="36"/>
  <c r="AI65" i="36"/>
  <c r="AI161" i="36"/>
  <c r="AI181" i="36"/>
  <c r="AI12" i="36"/>
  <c r="AI99" i="36"/>
  <c r="U115" i="36"/>
  <c r="J16" i="37" s="1"/>
  <c r="AH105" i="36"/>
  <c r="AI123" i="36"/>
  <c r="C8" i="37"/>
  <c r="C24" i="37" s="1"/>
  <c r="K191" i="36"/>
  <c r="AI50" i="36"/>
  <c r="U67" i="36"/>
  <c r="J12" i="37" s="1"/>
  <c r="AI74" i="36"/>
  <c r="AI124" i="36"/>
  <c r="AC55" i="36"/>
  <c r="R11" i="37" s="1"/>
  <c r="AH45" i="36"/>
  <c r="Q24" i="37"/>
  <c r="AI37" i="36"/>
  <c r="AI40" i="36"/>
  <c r="Y55" i="36"/>
  <c r="N11" i="37" s="1"/>
  <c r="AI52" i="36"/>
  <c r="AI61" i="36"/>
  <c r="AI66" i="36"/>
  <c r="AI71" i="36"/>
  <c r="AI76" i="36"/>
  <c r="AI85" i="36"/>
  <c r="AI86" i="36"/>
  <c r="AI27" i="36"/>
  <c r="AH180" i="36"/>
  <c r="U187" i="36"/>
  <c r="J22" i="37" s="1"/>
  <c r="AI17" i="36"/>
  <c r="AI38" i="36"/>
  <c r="AH69" i="36"/>
  <c r="U79" i="36"/>
  <c r="J13" i="37" s="1"/>
  <c r="AC43" i="36"/>
  <c r="R10" i="37" s="1"/>
  <c r="AH33" i="36"/>
  <c r="AH10" i="36"/>
  <c r="S8" i="37"/>
  <c r="S24" i="37" s="1"/>
  <c r="AD191" i="36"/>
  <c r="Y43" i="36"/>
  <c r="N10" i="37" s="1"/>
  <c r="AI47" i="36"/>
  <c r="AH70" i="36"/>
  <c r="AI75" i="36"/>
  <c r="U103" i="36"/>
  <c r="J15" i="37" s="1"/>
  <c r="AI101" i="36"/>
  <c r="AH108" i="36"/>
  <c r="AH159" i="36"/>
  <c r="AI169" i="36"/>
  <c r="U8" i="37"/>
  <c r="U24" i="37" s="1"/>
  <c r="AF191" i="36"/>
  <c r="AI114" i="36"/>
  <c r="AI136" i="36"/>
  <c r="AG19" i="36"/>
  <c r="R191" i="36"/>
  <c r="Z191" i="36"/>
  <c r="O8" i="37"/>
  <c r="O24" i="37" s="1"/>
  <c r="AC127" i="36"/>
  <c r="R17" i="37" s="1"/>
  <c r="AI119" i="36"/>
  <c r="AH121" i="36"/>
  <c r="AI131" i="36"/>
  <c r="AI144" i="36"/>
  <c r="Y163" i="36"/>
  <c r="N20" i="37" s="1"/>
  <c r="AI156" i="36"/>
  <c r="AI177" i="36"/>
  <c r="AI182" i="36"/>
  <c r="G8" i="37"/>
  <c r="G24" i="37" s="1"/>
  <c r="AG103" i="36"/>
  <c r="V15" i="37" s="1"/>
  <c r="S191" i="36"/>
  <c r="H8" i="37"/>
  <c r="H24" i="37" s="1"/>
  <c r="AA191" i="36"/>
  <c r="AH95" i="36"/>
  <c r="AG127" i="36"/>
  <c r="V17" i="37" s="1"/>
  <c r="AI133" i="36"/>
  <c r="AC151" i="36"/>
  <c r="R19" i="37" s="1"/>
  <c r="Y175" i="36"/>
  <c r="N21" i="37" s="1"/>
  <c r="Y187" i="36"/>
  <c r="N22" i="37" s="1"/>
  <c r="P8" i="37"/>
  <c r="P24" i="37" s="1"/>
  <c r="M8" i="37"/>
  <c r="M24" i="37" s="1"/>
  <c r="X191" i="36"/>
  <c r="AI171" i="36"/>
  <c r="F8" i="37"/>
  <c r="F24" i="37" s="1"/>
  <c r="O191" i="36"/>
  <c r="Y139" i="36"/>
  <c r="N18" i="37" s="1"/>
  <c r="T191" i="36"/>
  <c r="I8" i="37"/>
  <c r="I24" i="37" s="1"/>
  <c r="AH21" i="36"/>
  <c r="U43" i="36"/>
  <c r="J10" i="37" s="1"/>
  <c r="AI59" i="36"/>
  <c r="AI64" i="36"/>
  <c r="U91" i="36"/>
  <c r="J14" i="37" s="1"/>
  <c r="AI84" i="36"/>
  <c r="AI87" i="36"/>
  <c r="AH106" i="36"/>
  <c r="AI110" i="36"/>
  <c r="AH117" i="36"/>
  <c r="AH125" i="36"/>
  <c r="AI174" i="36"/>
  <c r="E8" i="37"/>
  <c r="E24" i="37" s="1"/>
  <c r="N191" i="36"/>
  <c r="AI107" i="36"/>
  <c r="AG151" i="36"/>
  <c r="V19" i="37" s="1"/>
  <c r="AI149" i="36"/>
  <c r="AI154" i="36"/>
  <c r="B24" i="37"/>
  <c r="J191" i="36"/>
  <c r="U31" i="36"/>
  <c r="J9" i="37" s="1"/>
  <c r="AH39" i="36"/>
  <c r="Y67" i="36"/>
  <c r="N12" i="37" s="1"/>
  <c r="AH94" i="36"/>
  <c r="AH97" i="36"/>
  <c r="AI135" i="36"/>
  <c r="AH142" i="36"/>
  <c r="AH153" i="36"/>
  <c r="AI155" i="36"/>
  <c r="AC187" i="36"/>
  <c r="R22" i="37" s="1"/>
  <c r="AI186" i="36"/>
  <c r="AC115" i="36"/>
  <c r="R16" i="37" s="1"/>
  <c r="AH158" i="36"/>
  <c r="AG175" i="36"/>
  <c r="V21" i="37" s="1"/>
  <c r="AG187" i="36"/>
  <c r="V22" i="37" s="1"/>
  <c r="AH179" i="36"/>
  <c r="AH189" i="36"/>
  <c r="U127" i="36"/>
  <c r="J17" i="37" s="1"/>
  <c r="AG139" i="36"/>
  <c r="V18" i="37" s="1"/>
  <c r="U163" i="36"/>
  <c r="J20" i="37" s="1"/>
  <c r="AH160" i="36"/>
  <c r="AH129" i="36"/>
  <c r="AI130" i="36"/>
  <c r="U151" i="36"/>
  <c r="J19" i="37" s="1"/>
  <c r="AH141" i="36"/>
  <c r="AI145" i="36"/>
  <c r="AH150" i="36"/>
  <c r="AI165" i="36"/>
  <c r="AH170" i="36"/>
  <c r="AH134" i="36"/>
  <c r="AC163" i="36"/>
  <c r="R20" i="37" s="1"/>
  <c r="AH178" i="36"/>
  <c r="AI16" i="34"/>
  <c r="AI169" i="34"/>
  <c r="AI26" i="34"/>
  <c r="K193" i="34"/>
  <c r="C8" i="35"/>
  <c r="C24" i="35" s="1"/>
  <c r="AI49" i="34"/>
  <c r="M24" i="35"/>
  <c r="Y31" i="34"/>
  <c r="N9" i="35" s="1"/>
  <c r="AH21" i="34"/>
  <c r="AI29" i="34"/>
  <c r="AI58" i="34"/>
  <c r="AC79" i="34"/>
  <c r="R13" i="35" s="1"/>
  <c r="Y91" i="34"/>
  <c r="N14" i="35" s="1"/>
  <c r="AI88" i="34"/>
  <c r="AI96" i="34"/>
  <c r="AH122" i="34"/>
  <c r="U151" i="34"/>
  <c r="J19" i="35" s="1"/>
  <c r="AG175" i="34"/>
  <c r="V21" i="35" s="1"/>
  <c r="AH177" i="34"/>
  <c r="Y187" i="34"/>
  <c r="N22" i="35" s="1"/>
  <c r="T24" i="35"/>
  <c r="AI39" i="34"/>
  <c r="AI86" i="34"/>
  <c r="AI102" i="34"/>
  <c r="AI107" i="34"/>
  <c r="AC127" i="34"/>
  <c r="R17" i="35" s="1"/>
  <c r="Y127" i="34"/>
  <c r="N17" i="35" s="1"/>
  <c r="AH121" i="34"/>
  <c r="AI145" i="34"/>
  <c r="AI35" i="34"/>
  <c r="AI36" i="34"/>
  <c r="AI40" i="34"/>
  <c r="U55" i="34"/>
  <c r="J11" i="35" s="1"/>
  <c r="AH45" i="34"/>
  <c r="AI46" i="34"/>
  <c r="AI50" i="34"/>
  <c r="AI64" i="34"/>
  <c r="AI85" i="34"/>
  <c r="AI90" i="34"/>
  <c r="AI106" i="34"/>
  <c r="V8" i="35"/>
  <c r="AI10" i="34"/>
  <c r="I8" i="35"/>
  <c r="I24" i="35" s="1"/>
  <c r="T193" i="34"/>
  <c r="AI54" i="34"/>
  <c r="AI57" i="34"/>
  <c r="AI59" i="34"/>
  <c r="AI84" i="34"/>
  <c r="AI97" i="34"/>
  <c r="AI112" i="34"/>
  <c r="AI113" i="34"/>
  <c r="AI142" i="34"/>
  <c r="AI178" i="34"/>
  <c r="Z193" i="34"/>
  <c r="AH9" i="34"/>
  <c r="AI14" i="34"/>
  <c r="V193" i="34"/>
  <c r="K8" i="35"/>
  <c r="K24" i="35" s="1"/>
  <c r="AF193" i="34"/>
  <c r="U8" i="35"/>
  <c r="U24" i="35" s="1"/>
  <c r="AC55" i="34"/>
  <c r="R11" i="35" s="1"/>
  <c r="AI63" i="34"/>
  <c r="AI75" i="34"/>
  <c r="Y115" i="34"/>
  <c r="N16" i="35" s="1"/>
  <c r="AH22" i="34"/>
  <c r="AH72" i="34"/>
  <c r="U79" i="34"/>
  <c r="J13" i="35" s="1"/>
  <c r="AI82" i="34"/>
  <c r="AI105" i="34"/>
  <c r="AI159" i="34"/>
  <c r="S8" i="35"/>
  <c r="S24" i="35" s="1"/>
  <c r="AH13" i="34"/>
  <c r="AG31" i="34"/>
  <c r="V9" i="35" s="1"/>
  <c r="AI37" i="34"/>
  <c r="AI48" i="34"/>
  <c r="AI60" i="34"/>
  <c r="P13" i="35"/>
  <c r="AA193" i="34"/>
  <c r="AI147" i="34"/>
  <c r="AI148" i="34"/>
  <c r="AH172" i="34"/>
  <c r="AI174" i="34"/>
  <c r="AI179" i="34"/>
  <c r="AI185" i="34"/>
  <c r="AI81" i="34"/>
  <c r="Y19" i="34"/>
  <c r="AH15" i="34"/>
  <c r="AH25" i="34"/>
  <c r="AH30" i="34"/>
  <c r="AG67" i="34"/>
  <c r="V12" i="35" s="1"/>
  <c r="Y79" i="34"/>
  <c r="N13" i="35" s="1"/>
  <c r="AH69" i="34"/>
  <c r="AI76" i="34"/>
  <c r="AI95" i="34"/>
  <c r="AI134" i="34"/>
  <c r="AG139" i="34"/>
  <c r="V18" i="35" s="1"/>
  <c r="AI158" i="34"/>
  <c r="AG115" i="34"/>
  <c r="V16" i="35" s="1"/>
  <c r="AI118" i="34"/>
  <c r="AI129" i="34"/>
  <c r="AH153" i="34"/>
  <c r="U163" i="34"/>
  <c r="J20" i="35" s="1"/>
  <c r="AI184" i="34"/>
  <c r="N193" i="34"/>
  <c r="AC67" i="34"/>
  <c r="R12" i="35" s="1"/>
  <c r="Y67" i="34"/>
  <c r="N12" i="35" s="1"/>
  <c r="AH71" i="34"/>
  <c r="AH98" i="34"/>
  <c r="AH120" i="34"/>
  <c r="Y139" i="34"/>
  <c r="N18" i="35" s="1"/>
  <c r="AI132" i="34"/>
  <c r="AH141" i="34"/>
  <c r="AI155" i="34"/>
  <c r="AI180" i="34"/>
  <c r="U43" i="34"/>
  <c r="J10" i="35" s="1"/>
  <c r="AI101" i="34"/>
  <c r="AI119" i="34"/>
  <c r="U19" i="34"/>
  <c r="O193" i="34"/>
  <c r="F8" i="35"/>
  <c r="F24" i="35" s="1"/>
  <c r="O24" i="35"/>
  <c r="AH23" i="34"/>
  <c r="AH33" i="34"/>
  <c r="AH61" i="34"/>
  <c r="AH67" i="34" s="1"/>
  <c r="U103" i="34"/>
  <c r="J15" i="35" s="1"/>
  <c r="AH93" i="34"/>
  <c r="Y151" i="34"/>
  <c r="N19" i="35" s="1"/>
  <c r="U175" i="34"/>
  <c r="J21" i="35" s="1"/>
  <c r="AH165" i="34"/>
  <c r="D8" i="35"/>
  <c r="D24" i="35" s="1"/>
  <c r="U67" i="34"/>
  <c r="J12" i="35" s="1"/>
  <c r="AG79" i="34"/>
  <c r="V13" i="35" s="1"/>
  <c r="U115" i="34"/>
  <c r="J16" i="35" s="1"/>
  <c r="AI137" i="34"/>
  <c r="AG91" i="34"/>
  <c r="V14" i="35" s="1"/>
  <c r="AI168" i="34"/>
  <c r="AI182" i="34"/>
  <c r="G8" i="35"/>
  <c r="G24" i="35" s="1"/>
  <c r="R193" i="34"/>
  <c r="P24" i="35"/>
  <c r="Y43" i="34"/>
  <c r="N10" i="35" s="1"/>
  <c r="AH51" i="34"/>
  <c r="AI53" i="34"/>
  <c r="AH70" i="34"/>
  <c r="AH73" i="34"/>
  <c r="AI83" i="34"/>
  <c r="AH94" i="34"/>
  <c r="AH125" i="34"/>
  <c r="AH133" i="34"/>
  <c r="AC163" i="34"/>
  <c r="R20" i="35" s="1"/>
  <c r="AI157" i="34"/>
  <c r="E8" i="35"/>
  <c r="E24" i="35" s="1"/>
  <c r="AI111" i="34"/>
  <c r="AC19" i="34"/>
  <c r="H8" i="35"/>
  <c r="H24" i="35" s="1"/>
  <c r="S193" i="34"/>
  <c r="Q8" i="35"/>
  <c r="Q24" i="35" s="1"/>
  <c r="AB193" i="34"/>
  <c r="U31" i="34"/>
  <c r="J9" i="35" s="1"/>
  <c r="AH41" i="34"/>
  <c r="AH89" i="34"/>
  <c r="AH91" i="34" s="1"/>
  <c r="AC103" i="34"/>
  <c r="R15" i="35" s="1"/>
  <c r="AH100" i="34"/>
  <c r="AH110" i="34"/>
  <c r="AH115" i="34" s="1"/>
  <c r="AH117" i="34"/>
  <c r="U127" i="34"/>
  <c r="J17" i="35" s="1"/>
  <c r="AH162" i="34"/>
  <c r="AI167" i="34"/>
  <c r="X193" i="34"/>
  <c r="B8" i="35"/>
  <c r="B24" i="35" s="1"/>
  <c r="J193" i="34"/>
  <c r="AH136" i="34"/>
  <c r="AH144" i="34"/>
  <c r="AC187" i="34"/>
  <c r="R22" i="35" s="1"/>
  <c r="AH146" i="34"/>
  <c r="AC175" i="34"/>
  <c r="R21" i="35" s="1"/>
  <c r="U187" i="34"/>
  <c r="J22" i="35" s="1"/>
  <c r="W193" i="34"/>
  <c r="AE193" i="34"/>
  <c r="AH135" i="34"/>
  <c r="AH138" i="34"/>
  <c r="AH143" i="34"/>
  <c r="AH154" i="34"/>
  <c r="AH183" i="34"/>
  <c r="L8" i="35"/>
  <c r="L24" i="35" s="1"/>
  <c r="AH126" i="34"/>
  <c r="AH130" i="34"/>
  <c r="Y163" i="34"/>
  <c r="N20" i="35" s="1"/>
  <c r="AH156" i="34"/>
  <c r="AH166" i="34"/>
  <c r="AH173" i="34"/>
  <c r="AI10" i="31"/>
  <c r="AI77" i="31"/>
  <c r="AI13" i="31"/>
  <c r="AI27" i="31"/>
  <c r="AI59" i="31"/>
  <c r="AI63" i="31"/>
  <c r="AI159" i="31"/>
  <c r="AI172" i="31"/>
  <c r="AI179" i="31"/>
  <c r="AI185" i="31"/>
  <c r="H8" i="32"/>
  <c r="H24" i="32" s="1"/>
  <c r="S195" i="31"/>
  <c r="AD195" i="31"/>
  <c r="AI29" i="31"/>
  <c r="AI65" i="31"/>
  <c r="AI75" i="31"/>
  <c r="AI85" i="31"/>
  <c r="AI87" i="31"/>
  <c r="AI96" i="31"/>
  <c r="AI17" i="31"/>
  <c r="AI18" i="31"/>
  <c r="AC31" i="31"/>
  <c r="R9" i="32" s="1"/>
  <c r="AH22" i="31"/>
  <c r="AI28" i="31"/>
  <c r="O9" i="32"/>
  <c r="Z195" i="31"/>
  <c r="AI38" i="31"/>
  <c r="AG55" i="31"/>
  <c r="V11" i="32" s="1"/>
  <c r="AI78" i="31"/>
  <c r="AI113" i="31"/>
  <c r="AI114" i="31"/>
  <c r="AI134" i="31"/>
  <c r="P9" i="32"/>
  <c r="P24" i="32" s="1"/>
  <c r="AA195" i="31"/>
  <c r="AI48" i="31"/>
  <c r="AG127" i="31"/>
  <c r="V17" i="32" s="1"/>
  <c r="AI122" i="31"/>
  <c r="AI178" i="31"/>
  <c r="S8" i="32"/>
  <c r="S24" i="32" s="1"/>
  <c r="Y19" i="31"/>
  <c r="AH9" i="31"/>
  <c r="C24" i="32"/>
  <c r="L24" i="32"/>
  <c r="U31" i="31"/>
  <c r="J9" i="32" s="1"/>
  <c r="AH37" i="31"/>
  <c r="AI86" i="31"/>
  <c r="AH119" i="31"/>
  <c r="U127" i="31"/>
  <c r="J17" i="32" s="1"/>
  <c r="AI124" i="31"/>
  <c r="AG175" i="31"/>
  <c r="V21" i="32" s="1"/>
  <c r="AH169" i="31"/>
  <c r="AI14" i="31"/>
  <c r="M24" i="32"/>
  <c r="Y31" i="31"/>
  <c r="N9" i="32" s="1"/>
  <c r="AH21" i="31"/>
  <c r="AC55" i="31"/>
  <c r="R11" i="32" s="1"/>
  <c r="AH47" i="31"/>
  <c r="AI81" i="31"/>
  <c r="AH101" i="31"/>
  <c r="AC139" i="31"/>
  <c r="R18" i="32" s="1"/>
  <c r="AI145" i="31"/>
  <c r="AI148" i="31"/>
  <c r="AG19" i="31"/>
  <c r="AI25" i="31"/>
  <c r="AI30" i="31"/>
  <c r="AH34" i="31"/>
  <c r="AG67" i="31"/>
  <c r="V12" i="32" s="1"/>
  <c r="AH66" i="31"/>
  <c r="AI76" i="31"/>
  <c r="AH94" i="31"/>
  <c r="AI95" i="31"/>
  <c r="AI97" i="31"/>
  <c r="AI108" i="31"/>
  <c r="Y115" i="31"/>
  <c r="N16" i="32" s="1"/>
  <c r="AI131" i="31"/>
  <c r="AH177" i="31"/>
  <c r="Y187" i="31"/>
  <c r="N22" i="32" s="1"/>
  <c r="AI174" i="31"/>
  <c r="AI57" i="31"/>
  <c r="AI138" i="31"/>
  <c r="AI147" i="31"/>
  <c r="T24" i="32"/>
  <c r="AI53" i="31"/>
  <c r="U67" i="31"/>
  <c r="J12" i="32" s="1"/>
  <c r="AI73" i="31"/>
  <c r="AG103" i="31"/>
  <c r="V15" i="32" s="1"/>
  <c r="AI158" i="31"/>
  <c r="U24" i="32"/>
  <c r="AI88" i="31"/>
  <c r="AH153" i="31"/>
  <c r="U163" i="31"/>
  <c r="J20" i="32" s="1"/>
  <c r="AI60" i="31"/>
  <c r="AH62" i="31"/>
  <c r="AG79" i="31"/>
  <c r="V13" i="32" s="1"/>
  <c r="AG91" i="31"/>
  <c r="V14" i="32" s="1"/>
  <c r="AH83" i="31"/>
  <c r="U103" i="31"/>
  <c r="J15" i="32" s="1"/>
  <c r="AH93" i="31"/>
  <c r="AH102" i="31"/>
  <c r="AH142" i="31"/>
  <c r="AI155" i="31"/>
  <c r="AI180" i="31"/>
  <c r="AI46" i="31"/>
  <c r="K195" i="31"/>
  <c r="U79" i="31"/>
  <c r="J13" i="32" s="1"/>
  <c r="AI168" i="31"/>
  <c r="U19" i="31"/>
  <c r="AH15" i="31"/>
  <c r="N195" i="31"/>
  <c r="AH23" i="31"/>
  <c r="AG43" i="31"/>
  <c r="V10" i="32" s="1"/>
  <c r="AH42" i="31"/>
  <c r="AH52" i="31"/>
  <c r="AH64" i="31"/>
  <c r="AH72" i="31"/>
  <c r="AC115" i="31"/>
  <c r="R16" i="32" s="1"/>
  <c r="AH118" i="31"/>
  <c r="AH123" i="31"/>
  <c r="AG139" i="31"/>
  <c r="V18" i="32" s="1"/>
  <c r="AI137" i="31"/>
  <c r="Y151" i="31"/>
  <c r="N19" i="32" s="1"/>
  <c r="AH141" i="31"/>
  <c r="U175" i="31"/>
  <c r="J21" i="32" s="1"/>
  <c r="AH165" i="31"/>
  <c r="D24" i="32"/>
  <c r="AC19" i="31"/>
  <c r="V195" i="31"/>
  <c r="K8" i="32"/>
  <c r="K24" i="32" s="1"/>
  <c r="U43" i="31"/>
  <c r="J10" i="32" s="1"/>
  <c r="AI182" i="31"/>
  <c r="O195" i="31"/>
  <c r="F8" i="32"/>
  <c r="F24" i="32" s="1"/>
  <c r="O24" i="32"/>
  <c r="AH26" i="31"/>
  <c r="AI33" i="31"/>
  <c r="AH35" i="31"/>
  <c r="U55" i="31"/>
  <c r="J11" i="32" s="1"/>
  <c r="AH45" i="31"/>
  <c r="AH54" i="31"/>
  <c r="AH74" i="31"/>
  <c r="AC103" i="31"/>
  <c r="R15" i="32" s="1"/>
  <c r="AG115" i="31"/>
  <c r="V16" i="32" s="1"/>
  <c r="Y127" i="31"/>
  <c r="N17" i="32" s="1"/>
  <c r="U139" i="31"/>
  <c r="J18" i="32" s="1"/>
  <c r="AH129" i="31"/>
  <c r="AG163" i="31"/>
  <c r="V20" i="32" s="1"/>
  <c r="AC163" i="31"/>
  <c r="R20" i="32" s="1"/>
  <c r="AI157" i="31"/>
  <c r="E8" i="32"/>
  <c r="E24" i="32" s="1"/>
  <c r="AG31" i="31"/>
  <c r="V9" i="32" s="1"/>
  <c r="AI36" i="31"/>
  <c r="AF195" i="31"/>
  <c r="AI112" i="31"/>
  <c r="AI133" i="31"/>
  <c r="AI184" i="31"/>
  <c r="G8" i="32"/>
  <c r="G24" i="32" s="1"/>
  <c r="R195" i="31"/>
  <c r="AC67" i="31"/>
  <c r="R12" i="32" s="1"/>
  <c r="AI58" i="31"/>
  <c r="AH82" i="31"/>
  <c r="AH105" i="31"/>
  <c r="AH111" i="31"/>
  <c r="Y139" i="31"/>
  <c r="N18" i="32" s="1"/>
  <c r="AH162" i="31"/>
  <c r="AI167" i="31"/>
  <c r="AH193" i="31"/>
  <c r="X195" i="31"/>
  <c r="I8" i="32"/>
  <c r="I24" i="32" s="1"/>
  <c r="T195" i="31"/>
  <c r="Q8" i="32"/>
  <c r="Q24" i="32" s="1"/>
  <c r="AB195" i="31"/>
  <c r="AH117" i="31"/>
  <c r="AH144" i="31"/>
  <c r="AC187" i="31"/>
  <c r="R22" i="32" s="1"/>
  <c r="B8" i="32"/>
  <c r="B24" i="32" s="1"/>
  <c r="J195" i="31"/>
  <c r="AH146" i="31"/>
  <c r="AC175" i="31"/>
  <c r="R21" i="32" s="1"/>
  <c r="AH120" i="31"/>
  <c r="AH125" i="31"/>
  <c r="AH183" i="31"/>
  <c r="M195" i="31"/>
  <c r="W195" i="31"/>
  <c r="AE195" i="31"/>
  <c r="AH130" i="31"/>
  <c r="AH135" i="31"/>
  <c r="Y163" i="31"/>
  <c r="N20" i="32" s="1"/>
  <c r="AH156" i="31"/>
  <c r="AH166" i="31"/>
  <c r="AH173" i="31"/>
  <c r="U187" i="31"/>
  <c r="J22" i="32" s="1"/>
  <c r="AI101" i="29"/>
  <c r="AI169" i="29"/>
  <c r="AI124" i="29"/>
  <c r="AI36" i="29"/>
  <c r="AI47" i="29"/>
  <c r="AI53" i="29"/>
  <c r="AI74" i="29"/>
  <c r="AI93" i="29"/>
  <c r="AH103" i="29"/>
  <c r="AI102" i="29"/>
  <c r="AI83" i="29"/>
  <c r="AI85" i="29"/>
  <c r="R8" i="30"/>
  <c r="AI16" i="29"/>
  <c r="AI27" i="29"/>
  <c r="AI149" i="29"/>
  <c r="AI179" i="29"/>
  <c r="AI75" i="29"/>
  <c r="AI45" i="29"/>
  <c r="AH55" i="29"/>
  <c r="AI111" i="29"/>
  <c r="AI173" i="29"/>
  <c r="AI64" i="29"/>
  <c r="AI84" i="29"/>
  <c r="AI112" i="29"/>
  <c r="AI46" i="29"/>
  <c r="AI73" i="29"/>
  <c r="AI142" i="29"/>
  <c r="AI94" i="29"/>
  <c r="AI17" i="29"/>
  <c r="AI15" i="29"/>
  <c r="AI26" i="29"/>
  <c r="AI63" i="29"/>
  <c r="AI24" i="29"/>
  <c r="U31" i="29"/>
  <c r="J9" i="30" s="1"/>
  <c r="AI41" i="29"/>
  <c r="AG91" i="29"/>
  <c r="V14" i="30" s="1"/>
  <c r="AI118" i="29"/>
  <c r="AI161" i="29"/>
  <c r="T24" i="30"/>
  <c r="S191" i="29"/>
  <c r="H8" i="30"/>
  <c r="H24" i="30" s="1"/>
  <c r="AI95" i="29"/>
  <c r="AI106" i="29"/>
  <c r="AI120" i="29"/>
  <c r="U139" i="29"/>
  <c r="J18" i="30" s="1"/>
  <c r="AG67" i="29"/>
  <c r="V12" i="30" s="1"/>
  <c r="AI129" i="29"/>
  <c r="AI38" i="29"/>
  <c r="AI52" i="29"/>
  <c r="AG19" i="29"/>
  <c r="AG31" i="29"/>
  <c r="V9" i="30" s="1"/>
  <c r="AH23" i="29"/>
  <c r="U43" i="29"/>
  <c r="J10" i="30" s="1"/>
  <c r="AH33" i="29"/>
  <c r="AH42" i="29"/>
  <c r="AH62" i="29"/>
  <c r="AC91" i="29"/>
  <c r="R14" i="30" s="1"/>
  <c r="AH117" i="29"/>
  <c r="AH139" i="29"/>
  <c r="AI150" i="29"/>
  <c r="AI162" i="29"/>
  <c r="U175" i="29"/>
  <c r="J21" i="30" s="1"/>
  <c r="AH165" i="29"/>
  <c r="D24" i="30"/>
  <c r="AI35" i="29"/>
  <c r="AI119" i="29"/>
  <c r="AI148" i="29"/>
  <c r="Q8" i="30"/>
  <c r="Q24" i="30" s="1"/>
  <c r="AB191" i="29"/>
  <c r="U67" i="29"/>
  <c r="J12" i="30" s="1"/>
  <c r="AI131" i="29"/>
  <c r="AI145" i="29"/>
  <c r="Y31" i="29"/>
  <c r="N9" i="30" s="1"/>
  <c r="U91" i="29"/>
  <c r="J14" i="30" s="1"/>
  <c r="AH81" i="29"/>
  <c r="AI90" i="29"/>
  <c r="AI135" i="29"/>
  <c r="U19" i="29"/>
  <c r="U55" i="29"/>
  <c r="J11" i="30" s="1"/>
  <c r="AH57" i="29"/>
  <c r="Y103" i="29"/>
  <c r="N15" i="30" s="1"/>
  <c r="AI137" i="29"/>
  <c r="AI168" i="29"/>
  <c r="AF191" i="29"/>
  <c r="AC55" i="29"/>
  <c r="R11" i="30" s="1"/>
  <c r="AI99" i="29"/>
  <c r="Y127" i="29"/>
  <c r="N17" i="30" s="1"/>
  <c r="N24" i="30" s="1"/>
  <c r="U151" i="29"/>
  <c r="J19" i="30" s="1"/>
  <c r="AH141" i="29"/>
  <c r="AI178" i="29"/>
  <c r="AI186" i="29"/>
  <c r="AC187" i="29"/>
  <c r="R22" i="30" s="1"/>
  <c r="AI189" i="29"/>
  <c r="M24" i="30"/>
  <c r="AI132" i="29"/>
  <c r="AI184" i="29"/>
  <c r="AH31" i="29"/>
  <c r="AH105" i="29"/>
  <c r="AG79" i="29"/>
  <c r="V13" i="30" s="1"/>
  <c r="AI110" i="29"/>
  <c r="AI147" i="29"/>
  <c r="AC163" i="29"/>
  <c r="R20" i="30" s="1"/>
  <c r="W23" i="30"/>
  <c r="AH37" i="29"/>
  <c r="AC103" i="29"/>
  <c r="R15" i="30" s="1"/>
  <c r="AG139" i="29"/>
  <c r="V18" i="30" s="1"/>
  <c r="AI181" i="29"/>
  <c r="C24" i="30"/>
  <c r="AI9" i="29"/>
  <c r="AH14" i="29"/>
  <c r="N191" i="29"/>
  <c r="AH19" i="29"/>
  <c r="AC43" i="29"/>
  <c r="R10" i="30" s="1"/>
  <c r="AH72" i="29"/>
  <c r="U79" i="29"/>
  <c r="J13" i="30" s="1"/>
  <c r="AH82" i="29"/>
  <c r="AH89" i="29"/>
  <c r="U103" i="29"/>
  <c r="J15" i="30" s="1"/>
  <c r="AI97" i="29"/>
  <c r="Y115" i="29"/>
  <c r="N16" i="30" s="1"/>
  <c r="AH109" i="29"/>
  <c r="AI113" i="29"/>
  <c r="AH121" i="29"/>
  <c r="AI122" i="29"/>
  <c r="Y151" i="29"/>
  <c r="N19" i="30" s="1"/>
  <c r="AI160" i="29"/>
  <c r="AG187" i="29"/>
  <c r="V22" i="30" s="1"/>
  <c r="P8" i="30"/>
  <c r="P24" i="30" s="1"/>
  <c r="G8" i="30"/>
  <c r="G24" i="30" s="1"/>
  <c r="R191" i="29"/>
  <c r="AI25" i="29"/>
  <c r="AI34" i="29"/>
  <c r="AI61" i="29"/>
  <c r="AI166" i="29"/>
  <c r="AI54" i="29"/>
  <c r="AI86" i="29"/>
  <c r="AI100" i="29"/>
  <c r="AI13" i="29"/>
  <c r="I8" i="30"/>
  <c r="I24" i="30" s="1"/>
  <c r="T191" i="29"/>
  <c r="AI48" i="29"/>
  <c r="AI71" i="29"/>
  <c r="AI158" i="29"/>
  <c r="B8" i="30"/>
  <c r="B24" i="30" s="1"/>
  <c r="J191" i="29"/>
  <c r="AG127" i="29"/>
  <c r="V17" i="30" s="1"/>
  <c r="U127" i="29"/>
  <c r="J17" i="30" s="1"/>
  <c r="AI155" i="29"/>
  <c r="O24" i="30"/>
  <c r="AH22" i="29"/>
  <c r="AH51" i="29"/>
  <c r="U115" i="29"/>
  <c r="J16" i="30" s="1"/>
  <c r="AI123" i="29"/>
  <c r="Y139" i="29"/>
  <c r="N18" i="30" s="1"/>
  <c r="AI134" i="29"/>
  <c r="AH138" i="29"/>
  <c r="AC151" i="29"/>
  <c r="R19" i="30" s="1"/>
  <c r="AI172" i="29"/>
  <c r="AH182" i="29"/>
  <c r="AI183" i="29"/>
  <c r="S24" i="30"/>
  <c r="K191" i="29"/>
  <c r="V191" i="29"/>
  <c r="AD191" i="29"/>
  <c r="AG151" i="29"/>
  <c r="V19" i="30" s="1"/>
  <c r="AH157" i="29"/>
  <c r="Y175" i="29"/>
  <c r="N21" i="30" s="1"/>
  <c r="AH174" i="29"/>
  <c r="AH177" i="29"/>
  <c r="E8" i="30"/>
  <c r="E24" i="30" s="1"/>
  <c r="U8" i="30"/>
  <c r="U24" i="30" s="1"/>
  <c r="M191" i="29"/>
  <c r="W191" i="29"/>
  <c r="AE191" i="29"/>
  <c r="U163" i="29"/>
  <c r="J20" i="30" s="1"/>
  <c r="AC175" i="29"/>
  <c r="R21" i="30" s="1"/>
  <c r="AH125" i="29"/>
  <c r="AH136" i="29"/>
  <c r="AH143" i="29"/>
  <c r="AH146" i="29"/>
  <c r="AH153" i="29"/>
  <c r="AH156" i="29"/>
  <c r="AG175" i="29"/>
  <c r="V21" i="30" s="1"/>
  <c r="AH167" i="29"/>
  <c r="O191" i="29"/>
  <c r="K8" i="30"/>
  <c r="K24" i="30" s="1"/>
  <c r="F24" i="30"/>
  <c r="L8" i="30"/>
  <c r="L24" i="30" s="1"/>
  <c r="V8" i="28"/>
  <c r="AI37" i="27"/>
  <c r="AI9" i="27"/>
  <c r="AI54" i="27"/>
  <c r="N8" i="28"/>
  <c r="AI22" i="27"/>
  <c r="AI26" i="27"/>
  <c r="AI36" i="27"/>
  <c r="AI158" i="27"/>
  <c r="AI60" i="27"/>
  <c r="AI78" i="27"/>
  <c r="AI133" i="27"/>
  <c r="AI85" i="27"/>
  <c r="AI11" i="27"/>
  <c r="AI17" i="27"/>
  <c r="AI27" i="27"/>
  <c r="AI46" i="27"/>
  <c r="AI99" i="27"/>
  <c r="AI88" i="27"/>
  <c r="AI13" i="27"/>
  <c r="AI50" i="27"/>
  <c r="AI23" i="27"/>
  <c r="AI12" i="27"/>
  <c r="AI16" i="27"/>
  <c r="AI21" i="27"/>
  <c r="AI29" i="27"/>
  <c r="AI40" i="27"/>
  <c r="AI75" i="27"/>
  <c r="AI35" i="27"/>
  <c r="AI47" i="27"/>
  <c r="AC19" i="27"/>
  <c r="AI65" i="27"/>
  <c r="AI69" i="27"/>
  <c r="AH79" i="27"/>
  <c r="AI120" i="27"/>
  <c r="AI145" i="27"/>
  <c r="AI146" i="27"/>
  <c r="AI178" i="27"/>
  <c r="T191" i="27"/>
  <c r="AE191" i="27"/>
  <c r="AH24" i="27"/>
  <c r="U31" i="27"/>
  <c r="J9" i="28" s="1"/>
  <c r="AC31" i="27"/>
  <c r="R9" i="28" s="1"/>
  <c r="Y79" i="27"/>
  <c r="N13" i="28" s="1"/>
  <c r="AI105" i="27"/>
  <c r="AH112" i="27"/>
  <c r="AI113" i="27"/>
  <c r="Y127" i="27"/>
  <c r="N17" i="28" s="1"/>
  <c r="AI160" i="27"/>
  <c r="AI173" i="27"/>
  <c r="W191" i="27"/>
  <c r="L8" i="28"/>
  <c r="L24" i="28" s="1"/>
  <c r="U8" i="28"/>
  <c r="U24" i="28" s="1"/>
  <c r="AF191" i="27"/>
  <c r="AC43" i="27"/>
  <c r="R10" i="28" s="1"/>
  <c r="AH39" i="27"/>
  <c r="AH45" i="27"/>
  <c r="U55" i="27"/>
  <c r="J11" i="28" s="1"/>
  <c r="AH107" i="27"/>
  <c r="AG115" i="27"/>
  <c r="V16" i="28" s="1"/>
  <c r="AH129" i="27"/>
  <c r="U139" i="27"/>
  <c r="J18" i="28" s="1"/>
  <c r="AG151" i="27"/>
  <c r="V19" i="28" s="1"/>
  <c r="AH141" i="27"/>
  <c r="AI174" i="27"/>
  <c r="AC187" i="27"/>
  <c r="R22" i="28" s="1"/>
  <c r="Q8" i="28"/>
  <c r="Q24" i="28" s="1"/>
  <c r="AB191" i="27"/>
  <c r="AI49" i="27"/>
  <c r="AI77" i="27"/>
  <c r="AI95" i="27"/>
  <c r="AI137" i="27"/>
  <c r="AI166" i="27"/>
  <c r="T24" i="28"/>
  <c r="M191" i="27"/>
  <c r="D8" i="28"/>
  <c r="D24" i="28" s="1"/>
  <c r="AI28" i="27"/>
  <c r="AI71" i="27"/>
  <c r="AI84" i="27"/>
  <c r="AH122" i="27"/>
  <c r="AC127" i="27"/>
  <c r="R17" i="28" s="1"/>
  <c r="AI170" i="27"/>
  <c r="N191" i="27"/>
  <c r="E8" i="28"/>
  <c r="E24" i="28" s="1"/>
  <c r="AI33" i="27"/>
  <c r="AC55" i="27"/>
  <c r="R11" i="28" s="1"/>
  <c r="AI48" i="27"/>
  <c r="AI86" i="27"/>
  <c r="AI87" i="27"/>
  <c r="AI111" i="27"/>
  <c r="AI117" i="27"/>
  <c r="AI150" i="27"/>
  <c r="AG187" i="27"/>
  <c r="V22" i="28" s="1"/>
  <c r="G24" i="28"/>
  <c r="AH10" i="27"/>
  <c r="AH14" i="27"/>
  <c r="AH19" i="27" s="1"/>
  <c r="F8" i="28"/>
  <c r="F24" i="28" s="1"/>
  <c r="O191" i="27"/>
  <c r="Y31" i="27"/>
  <c r="N9" i="28" s="1"/>
  <c r="AI42" i="27"/>
  <c r="AH58" i="27"/>
  <c r="AG91" i="27"/>
  <c r="V14" i="28" s="1"/>
  <c r="AG103" i="27"/>
  <c r="V15" i="28" s="1"/>
  <c r="AH100" i="27"/>
  <c r="AI109" i="27"/>
  <c r="AG139" i="27"/>
  <c r="V18" i="28" s="1"/>
  <c r="AI138" i="27"/>
  <c r="AH156" i="27"/>
  <c r="AI180" i="27"/>
  <c r="S191" i="27"/>
  <c r="H8" i="28"/>
  <c r="H24" i="28" s="1"/>
  <c r="AI64" i="27"/>
  <c r="AI94" i="27"/>
  <c r="R191" i="27"/>
  <c r="M8" i="28"/>
  <c r="M24" i="28" s="1"/>
  <c r="X191" i="27"/>
  <c r="AH70" i="27"/>
  <c r="U79" i="27"/>
  <c r="J13" i="28" s="1"/>
  <c r="AI98" i="27"/>
  <c r="U19" i="27"/>
  <c r="AA191" i="27"/>
  <c r="P8" i="28"/>
  <c r="P24" i="28" s="1"/>
  <c r="AH63" i="27"/>
  <c r="AH74" i="27"/>
  <c r="AH83" i="27"/>
  <c r="AH91" i="27" s="1"/>
  <c r="U91" i="27"/>
  <c r="J14" i="28" s="1"/>
  <c r="AI102" i="27"/>
  <c r="S24" i="28"/>
  <c r="AH114" i="27"/>
  <c r="U163" i="27"/>
  <c r="J20" i="28" s="1"/>
  <c r="AI155" i="27"/>
  <c r="AI183" i="27"/>
  <c r="O8" i="28"/>
  <c r="O24" i="28" s="1"/>
  <c r="Z191" i="27"/>
  <c r="AH53" i="27"/>
  <c r="U67" i="27"/>
  <c r="J12" i="28" s="1"/>
  <c r="AH62" i="27"/>
  <c r="AH106" i="27"/>
  <c r="U127" i="27"/>
  <c r="J17" i="28" s="1"/>
  <c r="AH142" i="27"/>
  <c r="U175" i="27"/>
  <c r="J21" i="28" s="1"/>
  <c r="U115" i="27"/>
  <c r="J16" i="28" s="1"/>
  <c r="AI148" i="27"/>
  <c r="AH182" i="27"/>
  <c r="B8" i="28"/>
  <c r="B24" i="28" s="1"/>
  <c r="J191" i="27"/>
  <c r="AG43" i="27"/>
  <c r="V10" i="28" s="1"/>
  <c r="AC79" i="27"/>
  <c r="R13" i="28" s="1"/>
  <c r="Y91" i="27"/>
  <c r="N14" i="28" s="1"/>
  <c r="AH93" i="27"/>
  <c r="AH96" i="27"/>
  <c r="AI125" i="27"/>
  <c r="AI131" i="27"/>
  <c r="AI134" i="27"/>
  <c r="U151" i="27"/>
  <c r="J19" i="28" s="1"/>
  <c r="AH153" i="27"/>
  <c r="Y163" i="27"/>
  <c r="N20" i="28" s="1"/>
  <c r="AH179" i="27"/>
  <c r="AH184" i="27"/>
  <c r="U187" i="27"/>
  <c r="J22" i="28" s="1"/>
  <c r="AC67" i="27"/>
  <c r="R12" i="28" s="1"/>
  <c r="AH101" i="27"/>
  <c r="AG163" i="27"/>
  <c r="V20" i="28" s="1"/>
  <c r="AI168" i="27"/>
  <c r="K24" i="28"/>
  <c r="K191" i="27"/>
  <c r="C8" i="28"/>
  <c r="C24" i="28" s="1"/>
  <c r="V191" i="27"/>
  <c r="AD191" i="27"/>
  <c r="AH57" i="27"/>
  <c r="AH72" i="27"/>
  <c r="U103" i="27"/>
  <c r="J15" i="28" s="1"/>
  <c r="AC115" i="27"/>
  <c r="R16" i="28" s="1"/>
  <c r="Y151" i="27"/>
  <c r="N19" i="28" s="1"/>
  <c r="AC163" i="27"/>
  <c r="R20" i="28" s="1"/>
  <c r="AH161" i="27"/>
  <c r="AH165" i="27"/>
  <c r="AH189" i="27"/>
  <c r="AC151" i="27"/>
  <c r="R19" i="28" s="1"/>
  <c r="AC175" i="27"/>
  <c r="R21" i="28" s="1"/>
  <c r="AH172" i="27"/>
  <c r="AH162" i="27"/>
  <c r="AH177" i="27"/>
  <c r="AH185" i="27"/>
  <c r="AH126" i="27"/>
  <c r="AH135" i="27"/>
  <c r="AH143" i="27"/>
  <c r="AH154" i="27"/>
  <c r="AH157" i="27"/>
  <c r="AH181" i="27"/>
  <c r="AG122" i="23"/>
  <c r="AG106" i="23"/>
  <c r="N8" i="24"/>
  <c r="AG11" i="23"/>
  <c r="AG48" i="23"/>
  <c r="V8" i="24"/>
  <c r="AG27" i="23"/>
  <c r="AG28" i="23"/>
  <c r="AG98" i="23"/>
  <c r="AG113" i="23"/>
  <c r="AG118" i="23"/>
  <c r="AG169" i="23"/>
  <c r="AG65" i="23"/>
  <c r="E24" i="24"/>
  <c r="AG97" i="23"/>
  <c r="AG18" i="23"/>
  <c r="AG29" i="23"/>
  <c r="AG36" i="23"/>
  <c r="J8" i="24"/>
  <c r="AG73" i="23"/>
  <c r="S103" i="23"/>
  <c r="J15" i="24" s="1"/>
  <c r="M24" i="24"/>
  <c r="AG47" i="23"/>
  <c r="AG59" i="23"/>
  <c r="AG130" i="23"/>
  <c r="R8" i="24"/>
  <c r="AE151" i="23"/>
  <c r="V19" i="24" s="1"/>
  <c r="AF141" i="23"/>
  <c r="AG174" i="23"/>
  <c r="S24" i="24"/>
  <c r="M191" i="23"/>
  <c r="F8" i="24"/>
  <c r="F24" i="24" s="1"/>
  <c r="AG95" i="23"/>
  <c r="AF190" i="23"/>
  <c r="AG189" i="23"/>
  <c r="AF9" i="23"/>
  <c r="AG30" i="23"/>
  <c r="AF33" i="23"/>
  <c r="S43" i="23"/>
  <c r="J10" i="24" s="1"/>
  <c r="AG72" i="23"/>
  <c r="AG87" i="23"/>
  <c r="W115" i="23"/>
  <c r="N16" i="24" s="1"/>
  <c r="AG147" i="23"/>
  <c r="S163" i="23"/>
  <c r="J20" i="24" s="1"/>
  <c r="U8" i="24"/>
  <c r="U24" i="24" s="1"/>
  <c r="AG13" i="23"/>
  <c r="H24" i="24"/>
  <c r="W31" i="23"/>
  <c r="N9" i="24" s="1"/>
  <c r="AF25" i="23"/>
  <c r="AG39" i="23"/>
  <c r="W79" i="23"/>
  <c r="N13" i="24" s="1"/>
  <c r="AG78" i="23"/>
  <c r="W91" i="23"/>
  <c r="N14" i="24" s="1"/>
  <c r="AF96" i="23"/>
  <c r="AA115" i="23"/>
  <c r="R16" i="24" s="1"/>
  <c r="AF110" i="23"/>
  <c r="AF121" i="23"/>
  <c r="W139" i="23"/>
  <c r="N18" i="24" s="1"/>
  <c r="AF168" i="23"/>
  <c r="AF186" i="23"/>
  <c r="V191" i="23"/>
  <c r="AG16" i="23"/>
  <c r="AG154" i="23"/>
  <c r="AG160" i="23"/>
  <c r="AF10" i="23"/>
  <c r="AG21" i="23"/>
  <c r="AF31" i="23"/>
  <c r="AF57" i="23"/>
  <c r="AG66" i="23"/>
  <c r="AG76" i="23"/>
  <c r="AG178" i="23"/>
  <c r="O8" i="24"/>
  <c r="O24" i="24" s="1"/>
  <c r="X191" i="23"/>
  <c r="AG94" i="23"/>
  <c r="AG125" i="23"/>
  <c r="Q191" i="23"/>
  <c r="AG15" i="23"/>
  <c r="P8" i="24"/>
  <c r="P24" i="24" s="1"/>
  <c r="Y191" i="23"/>
  <c r="AF69" i="23"/>
  <c r="S91" i="23"/>
  <c r="J14" i="24" s="1"/>
  <c r="AF81" i="23"/>
  <c r="AG148" i="23"/>
  <c r="AG23" i="23"/>
  <c r="S31" i="23"/>
  <c r="J9" i="24" s="1"/>
  <c r="AG52" i="23"/>
  <c r="AG58" i="23"/>
  <c r="AG60" i="23"/>
  <c r="AF85" i="23"/>
  <c r="AE103" i="23"/>
  <c r="V15" i="24" s="1"/>
  <c r="AE115" i="23"/>
  <c r="V16" i="24" s="1"/>
  <c r="AG112" i="23"/>
  <c r="AG138" i="23"/>
  <c r="S175" i="23"/>
  <c r="J21" i="24" s="1"/>
  <c r="AF165" i="23"/>
  <c r="AG166" i="23"/>
  <c r="AF179" i="23"/>
  <c r="AE187" i="23"/>
  <c r="V22" i="24" s="1"/>
  <c r="AF183" i="23"/>
  <c r="AG184" i="23"/>
  <c r="AG17" i="23"/>
  <c r="AG75" i="23"/>
  <c r="AG90" i="23"/>
  <c r="AG101" i="23"/>
  <c r="AG156" i="23"/>
  <c r="AG185" i="23"/>
  <c r="AG26" i="23"/>
  <c r="AG45" i="23"/>
  <c r="AG82" i="23"/>
  <c r="AG109" i="23"/>
  <c r="AG131" i="23"/>
  <c r="AG157" i="23"/>
  <c r="L191" i="23"/>
  <c r="AG53" i="23"/>
  <c r="S55" i="23"/>
  <c r="J11" i="24" s="1"/>
  <c r="AF117" i="23"/>
  <c r="AG172" i="23"/>
  <c r="AG61" i="23"/>
  <c r="S115" i="23"/>
  <c r="J16" i="24" s="1"/>
  <c r="AF105" i="23"/>
  <c r="T24" i="24"/>
  <c r="G24" i="24"/>
  <c r="AG89" i="23"/>
  <c r="AG114" i="23"/>
  <c r="AF14" i="23"/>
  <c r="AE31" i="23"/>
  <c r="V9" i="24" s="1"/>
  <c r="AF35" i="23"/>
  <c r="AF40" i="23"/>
  <c r="AG41" i="23"/>
  <c r="AA67" i="23"/>
  <c r="R12" i="24" s="1"/>
  <c r="AF64" i="23"/>
  <c r="S79" i="23"/>
  <c r="J13" i="24" s="1"/>
  <c r="AA91" i="23"/>
  <c r="R14" i="24" s="1"/>
  <c r="AG86" i="23"/>
  <c r="AG93" i="23"/>
  <c r="AG134" i="23"/>
  <c r="AG144" i="23"/>
  <c r="AG146" i="23"/>
  <c r="AG180" i="23"/>
  <c r="W187" i="23"/>
  <c r="N22" i="24" s="1"/>
  <c r="W43" i="23"/>
  <c r="N10" i="24" s="1"/>
  <c r="AG84" i="23"/>
  <c r="B8" i="24"/>
  <c r="B24" i="24" s="1"/>
  <c r="H191" i="23"/>
  <c r="AF54" i="23"/>
  <c r="AF74" i="23"/>
  <c r="AE91" i="23"/>
  <c r="V14" i="24" s="1"/>
  <c r="S139" i="23"/>
  <c r="J18" i="24" s="1"/>
  <c r="AF129" i="23"/>
  <c r="AF137" i="23"/>
  <c r="AF153" i="23"/>
  <c r="AA175" i="23"/>
  <c r="R21" i="24" s="1"/>
  <c r="AF167" i="23"/>
  <c r="Q8" i="24"/>
  <c r="Q24" i="24" s="1"/>
  <c r="Z191" i="23"/>
  <c r="I191" i="23"/>
  <c r="C8" i="24"/>
  <c r="C24" i="24" s="1"/>
  <c r="T191" i="23"/>
  <c r="AB191" i="23"/>
  <c r="AE43" i="23"/>
  <c r="V10" i="24" s="1"/>
  <c r="AF46" i="23"/>
  <c r="S67" i="23"/>
  <c r="J12" i="24" s="1"/>
  <c r="AF111" i="23"/>
  <c r="W163" i="23"/>
  <c r="N20" i="24" s="1"/>
  <c r="K8" i="24"/>
  <c r="K24" i="24" s="1"/>
  <c r="I24" i="24"/>
  <c r="AG133" i="23"/>
  <c r="K191" i="23"/>
  <c r="D8" i="24"/>
  <c r="D24" i="24" s="1"/>
  <c r="U191" i="23"/>
  <c r="AC191" i="23"/>
  <c r="AF83" i="23"/>
  <c r="AF102" i="23"/>
  <c r="S127" i="23"/>
  <c r="J17" i="24" s="1"/>
  <c r="AF126" i="23"/>
  <c r="AF145" i="23"/>
  <c r="AF161" i="23"/>
  <c r="AG177" i="23"/>
  <c r="L8" i="24"/>
  <c r="L24" i="24" s="1"/>
  <c r="AA139" i="23"/>
  <c r="R18" i="24" s="1"/>
  <c r="AE163" i="23"/>
  <c r="V20" i="24" s="1"/>
  <c r="AF155" i="23"/>
  <c r="AA187" i="23"/>
  <c r="R22" i="24" s="1"/>
  <c r="W127" i="23"/>
  <c r="N17" i="24" s="1"/>
  <c r="AF135" i="23"/>
  <c r="AF162" i="23"/>
  <c r="AF173" i="23"/>
  <c r="AF181" i="23"/>
  <c r="AF187" i="23" s="1"/>
  <c r="AI26" i="19"/>
  <c r="N8" i="20"/>
  <c r="AH18" i="19"/>
  <c r="F8" i="20"/>
  <c r="F24" i="20" s="1"/>
  <c r="O191" i="19"/>
  <c r="AH89" i="19"/>
  <c r="AI149" i="19"/>
  <c r="AH13" i="19"/>
  <c r="AI14" i="19"/>
  <c r="AH31" i="19"/>
  <c r="AI21" i="19"/>
  <c r="AI46" i="19"/>
  <c r="AI98" i="19"/>
  <c r="AI99" i="19"/>
  <c r="AI169" i="19"/>
  <c r="AG19" i="19"/>
  <c r="AH9" i="19"/>
  <c r="AI39" i="19"/>
  <c r="AH50" i="19"/>
  <c r="U55" i="19"/>
  <c r="J11" i="20" s="1"/>
  <c r="AI62" i="19"/>
  <c r="AI129" i="19"/>
  <c r="AI16" i="19"/>
  <c r="AI160" i="19"/>
  <c r="AI23" i="19"/>
  <c r="AH38" i="19"/>
  <c r="U43" i="19"/>
  <c r="J10" i="20" s="1"/>
  <c r="AI109" i="19"/>
  <c r="AI143" i="19"/>
  <c r="AI162" i="19"/>
  <c r="AH12" i="19"/>
  <c r="AI17" i="19"/>
  <c r="K191" i="19"/>
  <c r="C8" i="20"/>
  <c r="C24" i="20" s="1"/>
  <c r="W191" i="19"/>
  <c r="L8" i="20"/>
  <c r="L24" i="20" s="1"/>
  <c r="AG31" i="19"/>
  <c r="V9" i="20" s="1"/>
  <c r="AI65" i="19"/>
  <c r="Y79" i="19"/>
  <c r="N13" i="20" s="1"/>
  <c r="AI34" i="19"/>
  <c r="AI29" i="19"/>
  <c r="AC43" i="19"/>
  <c r="R10" i="20" s="1"/>
  <c r="AC91" i="19"/>
  <c r="R14" i="20" s="1"/>
  <c r="AH82" i="19"/>
  <c r="AH91" i="19" s="1"/>
  <c r="AI27" i="19"/>
  <c r="Y31" i="19"/>
  <c r="N9" i="20" s="1"/>
  <c r="AI36" i="19"/>
  <c r="AH51" i="19"/>
  <c r="AI52" i="19"/>
  <c r="AH67" i="19"/>
  <c r="AI57" i="19"/>
  <c r="AI71" i="19"/>
  <c r="AI78" i="19"/>
  <c r="AI84" i="19"/>
  <c r="AI102" i="19"/>
  <c r="AI137" i="19"/>
  <c r="AI114" i="19"/>
  <c r="U8" i="20"/>
  <c r="U24" i="20" s="1"/>
  <c r="AF191" i="19"/>
  <c r="AI47" i="19"/>
  <c r="AI64" i="19"/>
  <c r="AI10" i="19"/>
  <c r="Z191" i="19"/>
  <c r="O8" i="20"/>
  <c r="O24" i="20" s="1"/>
  <c r="AI22" i="19"/>
  <c r="AI28" i="19"/>
  <c r="AI42" i="19"/>
  <c r="AG55" i="19"/>
  <c r="V11" i="20" s="1"/>
  <c r="AI69" i="19"/>
  <c r="AI85" i="19"/>
  <c r="AG67" i="19"/>
  <c r="V12" i="20" s="1"/>
  <c r="AH60" i="19"/>
  <c r="AI61" i="19"/>
  <c r="AI81" i="19"/>
  <c r="AG115" i="19"/>
  <c r="V16" i="20" s="1"/>
  <c r="AH107" i="19"/>
  <c r="AH115" i="19" s="1"/>
  <c r="AI108" i="19"/>
  <c r="AH122" i="19"/>
  <c r="AI170" i="19"/>
  <c r="AI172" i="19"/>
  <c r="S191" i="19"/>
  <c r="M191" i="19"/>
  <c r="M8" i="20"/>
  <c r="M24" i="20" s="1"/>
  <c r="X191" i="19"/>
  <c r="AH25" i="19"/>
  <c r="AH30" i="19"/>
  <c r="AH33" i="19"/>
  <c r="AH35" i="19"/>
  <c r="AC67" i="19"/>
  <c r="R12" i="20" s="1"/>
  <c r="AI100" i="19"/>
  <c r="AH117" i="19"/>
  <c r="U127" i="19"/>
  <c r="J17" i="20" s="1"/>
  <c r="AG139" i="19"/>
  <c r="V18" i="20" s="1"/>
  <c r="AH131" i="19"/>
  <c r="AH134" i="19"/>
  <c r="AG151" i="19"/>
  <c r="V19" i="20" s="1"/>
  <c r="AH146" i="19"/>
  <c r="AI147" i="19"/>
  <c r="AC187" i="19"/>
  <c r="R22" i="20" s="1"/>
  <c r="AA191" i="19"/>
  <c r="E8" i="20"/>
  <c r="E24" i="20" s="1"/>
  <c r="N191" i="19"/>
  <c r="AI37" i="19"/>
  <c r="AI90" i="19"/>
  <c r="AH101" i="19"/>
  <c r="AI105" i="19"/>
  <c r="AH113" i="19"/>
  <c r="AI135" i="19"/>
  <c r="AH141" i="19"/>
  <c r="AH168" i="19"/>
  <c r="AH184" i="19"/>
  <c r="AB191" i="19"/>
  <c r="P24" i="20"/>
  <c r="AI88" i="19"/>
  <c r="U19" i="19"/>
  <c r="H24" i="20"/>
  <c r="Q24" i="20"/>
  <c r="AH45" i="19"/>
  <c r="AH58" i="19"/>
  <c r="AI66" i="19"/>
  <c r="Y91" i="19"/>
  <c r="N14" i="20" s="1"/>
  <c r="AI86" i="19"/>
  <c r="U115" i="19"/>
  <c r="J16" i="20" s="1"/>
  <c r="AI119" i="19"/>
  <c r="AH123" i="19"/>
  <c r="Y127" i="19"/>
  <c r="N17" i="20" s="1"/>
  <c r="AH150" i="19"/>
  <c r="AH153" i="19"/>
  <c r="U163" i="19"/>
  <c r="J20" i="20" s="1"/>
  <c r="AI186" i="19"/>
  <c r="Y55" i="19"/>
  <c r="N11" i="20" s="1"/>
  <c r="AI138" i="19"/>
  <c r="AC163" i="19"/>
  <c r="R20" i="20" s="1"/>
  <c r="AH15" i="19"/>
  <c r="I8" i="20"/>
  <c r="I24" i="20" s="1"/>
  <c r="T191" i="19"/>
  <c r="AD191" i="19"/>
  <c r="S8" i="20"/>
  <c r="S24" i="20" s="1"/>
  <c r="Y43" i="19"/>
  <c r="N10" i="20" s="1"/>
  <c r="Y67" i="19"/>
  <c r="N12" i="20" s="1"/>
  <c r="AH73" i="19"/>
  <c r="AH93" i="19"/>
  <c r="U103" i="19"/>
  <c r="J15" i="20" s="1"/>
  <c r="Y115" i="19"/>
  <c r="N16" i="20" s="1"/>
  <c r="Y163" i="19"/>
  <c r="N20" i="20" s="1"/>
  <c r="AH158" i="19"/>
  <c r="AH165" i="19"/>
  <c r="AI189" i="19"/>
  <c r="AH190" i="19"/>
  <c r="D8" i="20"/>
  <c r="D24" i="20" s="1"/>
  <c r="R191" i="19"/>
  <c r="G8" i="20"/>
  <c r="G24" i="20" s="1"/>
  <c r="U91" i="19"/>
  <c r="J14" i="20" s="1"/>
  <c r="AI121" i="19"/>
  <c r="AI157" i="19"/>
  <c r="AC19" i="19"/>
  <c r="V191" i="19"/>
  <c r="AE191" i="19"/>
  <c r="AH40" i="19"/>
  <c r="AH48" i="19"/>
  <c r="U67" i="19"/>
  <c r="J12" i="20" s="1"/>
  <c r="AH63" i="19"/>
  <c r="AH70" i="19"/>
  <c r="AI75" i="19"/>
  <c r="AH77" i="19"/>
  <c r="U79" i="19"/>
  <c r="J13" i="20" s="1"/>
  <c r="AG91" i="19"/>
  <c r="V14" i="20" s="1"/>
  <c r="AH83" i="19"/>
  <c r="AI95" i="19"/>
  <c r="AH97" i="19"/>
  <c r="AC115" i="19"/>
  <c r="R16" i="20" s="1"/>
  <c r="AI106" i="19"/>
  <c r="AI124" i="19"/>
  <c r="AH126" i="19"/>
  <c r="AH130" i="19"/>
  <c r="Y151" i="19"/>
  <c r="N19" i="20" s="1"/>
  <c r="AI142" i="19"/>
  <c r="AH166" i="19"/>
  <c r="AI180" i="19"/>
  <c r="B8" i="20"/>
  <c r="B24" i="20" s="1"/>
  <c r="J191" i="19"/>
  <c r="AH161" i="19"/>
  <c r="AH183" i="19"/>
  <c r="AH132" i="19"/>
  <c r="U175" i="19"/>
  <c r="J21" i="20" s="1"/>
  <c r="U187" i="19"/>
  <c r="J22" i="20" s="1"/>
  <c r="AH178" i="19"/>
  <c r="AH148" i="19"/>
  <c r="AC175" i="19"/>
  <c r="R21" i="20" s="1"/>
  <c r="AH173" i="19"/>
  <c r="AH181" i="19"/>
  <c r="AI61" i="15"/>
  <c r="AI90" i="15"/>
  <c r="N24" i="16"/>
  <c r="AI13" i="15"/>
  <c r="AI36" i="15"/>
  <c r="AI18" i="15"/>
  <c r="AI33" i="15"/>
  <c r="Y55" i="15"/>
  <c r="N11" i="16" s="1"/>
  <c r="AH45" i="15"/>
  <c r="AI110" i="15"/>
  <c r="AI134" i="15"/>
  <c r="AI162" i="15"/>
  <c r="AI169" i="15"/>
  <c r="AI16" i="15"/>
  <c r="AC31" i="15"/>
  <c r="R9" i="16" s="1"/>
  <c r="AI49" i="15"/>
  <c r="AI54" i="15"/>
  <c r="AI58" i="15"/>
  <c r="AI60" i="15"/>
  <c r="AI70" i="15"/>
  <c r="AH71" i="15"/>
  <c r="AI100" i="15"/>
  <c r="AI119" i="15"/>
  <c r="AI123" i="15"/>
  <c r="AI185" i="15"/>
  <c r="AI25" i="15"/>
  <c r="AG43" i="15"/>
  <c r="V10" i="16" s="1"/>
  <c r="AI35" i="15"/>
  <c r="AH39" i="15"/>
  <c r="AI63" i="15"/>
  <c r="U67" i="15"/>
  <c r="J12" i="16" s="1"/>
  <c r="AI73" i="15"/>
  <c r="AI77" i="15"/>
  <c r="AI82" i="15"/>
  <c r="AH105" i="15"/>
  <c r="U115" i="15"/>
  <c r="J16" i="16" s="1"/>
  <c r="AI112" i="15"/>
  <c r="AI83" i="15"/>
  <c r="R8" i="16"/>
  <c r="AI34" i="15"/>
  <c r="AH97" i="15"/>
  <c r="U103" i="15"/>
  <c r="J15" i="16" s="1"/>
  <c r="AI159" i="15"/>
  <c r="V8" i="16"/>
  <c r="AI15" i="15"/>
  <c r="B8" i="16"/>
  <c r="B24" i="16" s="1"/>
  <c r="J191" i="15"/>
  <c r="U19" i="15"/>
  <c r="AD191" i="15"/>
  <c r="U43" i="15"/>
  <c r="J10" i="16" s="1"/>
  <c r="AI51" i="15"/>
  <c r="AI53" i="15"/>
  <c r="Y91" i="15"/>
  <c r="N14" i="16" s="1"/>
  <c r="AI99" i="15"/>
  <c r="AC115" i="15"/>
  <c r="R16" i="16" s="1"/>
  <c r="AI122" i="15"/>
  <c r="AI126" i="15"/>
  <c r="U151" i="15"/>
  <c r="J19" i="16" s="1"/>
  <c r="AG175" i="15"/>
  <c r="V21" i="16" s="1"/>
  <c r="AH177" i="15"/>
  <c r="Y187" i="15"/>
  <c r="N22" i="16" s="1"/>
  <c r="AI89" i="15"/>
  <c r="AI42" i="15"/>
  <c r="AI178" i="15"/>
  <c r="AH19" i="15"/>
  <c r="AI14" i="15"/>
  <c r="K191" i="15"/>
  <c r="C8" i="16"/>
  <c r="C24" i="16" s="1"/>
  <c r="V191" i="15"/>
  <c r="K8" i="16"/>
  <c r="K24" i="16" s="1"/>
  <c r="T24" i="16"/>
  <c r="AI24" i="15"/>
  <c r="AC55" i="15"/>
  <c r="R11" i="16" s="1"/>
  <c r="AH46" i="15"/>
  <c r="O11" i="16"/>
  <c r="Z191" i="15"/>
  <c r="AI109" i="15"/>
  <c r="AI111" i="15"/>
  <c r="AG151" i="15"/>
  <c r="V19" i="16" s="1"/>
  <c r="AH141" i="15"/>
  <c r="AI145" i="15"/>
  <c r="AI148" i="15"/>
  <c r="AI172" i="15"/>
  <c r="AI174" i="15"/>
  <c r="AH190" i="15"/>
  <c r="AI26" i="15"/>
  <c r="AI52" i="15"/>
  <c r="AI81" i="15"/>
  <c r="AI167" i="15"/>
  <c r="AI21" i="15"/>
  <c r="AI29" i="15"/>
  <c r="AI131" i="15"/>
  <c r="AI9" i="15"/>
  <c r="AG31" i="15"/>
  <c r="V9" i="16" s="1"/>
  <c r="Y31" i="15"/>
  <c r="N9" i="16" s="1"/>
  <c r="AI38" i="15"/>
  <c r="AG91" i="15"/>
  <c r="V14" i="16" s="1"/>
  <c r="AH87" i="15"/>
  <c r="AC103" i="15"/>
  <c r="R15" i="16" s="1"/>
  <c r="AI124" i="15"/>
  <c r="AI170" i="15"/>
  <c r="AI189" i="15"/>
  <c r="M191" i="15"/>
  <c r="AI84" i="15"/>
  <c r="AG103" i="15"/>
  <c r="V15" i="16" s="1"/>
  <c r="AG115" i="15"/>
  <c r="V16" i="16" s="1"/>
  <c r="AA191" i="15"/>
  <c r="U24" i="16"/>
  <c r="O191" i="15"/>
  <c r="F8" i="16"/>
  <c r="F24" i="16" s="1"/>
  <c r="AH37" i="15"/>
  <c r="Y43" i="15"/>
  <c r="N10" i="16" s="1"/>
  <c r="AI64" i="15"/>
  <c r="AH66" i="15"/>
  <c r="AI74" i="15"/>
  <c r="AH76" i="15"/>
  <c r="AH88" i="15"/>
  <c r="AH93" i="15"/>
  <c r="AI94" i="15"/>
  <c r="AH96" i="15"/>
  <c r="Y127" i="15"/>
  <c r="N17" i="16" s="1"/>
  <c r="AG139" i="15"/>
  <c r="V18" i="16" s="1"/>
  <c r="AI133" i="15"/>
  <c r="AH153" i="15"/>
  <c r="U163" i="15"/>
  <c r="J20" i="16" s="1"/>
  <c r="AH168" i="15"/>
  <c r="AH182" i="15"/>
  <c r="AH184" i="15"/>
  <c r="W191" i="15"/>
  <c r="L8" i="16"/>
  <c r="L24" i="16" s="1"/>
  <c r="AI147" i="15"/>
  <c r="AI158" i="15"/>
  <c r="G8" i="16"/>
  <c r="G24" i="16" s="1"/>
  <c r="R191" i="15"/>
  <c r="O24" i="16"/>
  <c r="AH22" i="15"/>
  <c r="AH27" i="15"/>
  <c r="AH47" i="15"/>
  <c r="AG67" i="15"/>
  <c r="V12" i="16" s="1"/>
  <c r="AH59" i="15"/>
  <c r="U79" i="15"/>
  <c r="J13" i="16" s="1"/>
  <c r="AH69" i="15"/>
  <c r="AH78" i="15"/>
  <c r="AH98" i="15"/>
  <c r="AC127" i="15"/>
  <c r="R17" i="16" s="1"/>
  <c r="AH130" i="15"/>
  <c r="AI142" i="15"/>
  <c r="Y163" i="15"/>
  <c r="N20" i="16" s="1"/>
  <c r="AI155" i="15"/>
  <c r="AG55" i="15"/>
  <c r="V11" i="16" s="1"/>
  <c r="AH67" i="15"/>
  <c r="N191" i="15"/>
  <c r="AI12" i="15"/>
  <c r="H8" i="16"/>
  <c r="H24" i="16" s="1"/>
  <c r="S191" i="15"/>
  <c r="P24" i="16"/>
  <c r="AH40" i="15"/>
  <c r="AH50" i="15"/>
  <c r="AI57" i="15"/>
  <c r="AC91" i="15"/>
  <c r="R14" i="16" s="1"/>
  <c r="AH106" i="15"/>
  <c r="AI121" i="15"/>
  <c r="AI137" i="15"/>
  <c r="Y151" i="15"/>
  <c r="N19" i="16" s="1"/>
  <c r="U175" i="15"/>
  <c r="J21" i="16" s="1"/>
  <c r="AH165" i="15"/>
  <c r="AI179" i="15"/>
  <c r="D8" i="16"/>
  <c r="D24" i="16" s="1"/>
  <c r="AE191" i="15"/>
  <c r="AI138" i="15"/>
  <c r="AF191" i="15"/>
  <c r="AI107" i="15"/>
  <c r="U127" i="15"/>
  <c r="J17" i="16" s="1"/>
  <c r="AH117" i="15"/>
  <c r="I8" i="16"/>
  <c r="I24" i="16" s="1"/>
  <c r="T191" i="15"/>
  <c r="Q8" i="16"/>
  <c r="Q24" i="16" s="1"/>
  <c r="AB191" i="15"/>
  <c r="U31" i="15"/>
  <c r="J9" i="16" s="1"/>
  <c r="AH30" i="15"/>
  <c r="AI62" i="15"/>
  <c r="AC79" i="15"/>
  <c r="R13" i="16" s="1"/>
  <c r="AI72" i="15"/>
  <c r="Y115" i="15"/>
  <c r="N16" i="16" s="1"/>
  <c r="AH108" i="15"/>
  <c r="AH118" i="15"/>
  <c r="AG163" i="15"/>
  <c r="V20" i="16" s="1"/>
  <c r="AC163" i="15"/>
  <c r="R20" i="16" s="1"/>
  <c r="AI157" i="15"/>
  <c r="E24" i="16"/>
  <c r="AG127" i="15"/>
  <c r="V17" i="16" s="1"/>
  <c r="U139" i="15"/>
  <c r="J18" i="16" s="1"/>
  <c r="AH129" i="15"/>
  <c r="AH144" i="15"/>
  <c r="AC187" i="15"/>
  <c r="R22" i="16" s="1"/>
  <c r="AH120" i="15"/>
  <c r="AH146" i="15"/>
  <c r="AC175" i="15"/>
  <c r="R21" i="16" s="1"/>
  <c r="AC139" i="15"/>
  <c r="R18" i="16" s="1"/>
  <c r="AH183" i="15"/>
  <c r="AH135" i="15"/>
  <c r="AH156" i="15"/>
  <c r="AH166" i="15"/>
  <c r="AH173" i="15"/>
  <c r="U187" i="15"/>
  <c r="J22" i="16" s="1"/>
  <c r="AI15" i="13"/>
  <c r="AI75" i="13"/>
  <c r="AI26" i="13"/>
  <c r="AI62" i="13"/>
  <c r="AI123" i="13"/>
  <c r="AI131" i="13"/>
  <c r="AI53" i="13"/>
  <c r="R8" i="14"/>
  <c r="AI16" i="13"/>
  <c r="AI94" i="13"/>
  <c r="AI46" i="13"/>
  <c r="AI36" i="13"/>
  <c r="AI54" i="13"/>
  <c r="AI142" i="13"/>
  <c r="AI87" i="13"/>
  <c r="AI100" i="13"/>
  <c r="AI23" i="13"/>
  <c r="U67" i="13"/>
  <c r="J12" i="14" s="1"/>
  <c r="AH58" i="13"/>
  <c r="AI90" i="13"/>
  <c r="AH93" i="13"/>
  <c r="Y103" i="13"/>
  <c r="N15" i="14" s="1"/>
  <c r="AI40" i="13"/>
  <c r="U79" i="13"/>
  <c r="J13" i="14" s="1"/>
  <c r="AI126" i="13"/>
  <c r="AI157" i="13"/>
  <c r="AH173" i="13"/>
  <c r="F24" i="14"/>
  <c r="AH13" i="13"/>
  <c r="AI17" i="13"/>
  <c r="B8" i="14"/>
  <c r="B24" i="14" s="1"/>
  <c r="J191" i="13"/>
  <c r="U19" i="13"/>
  <c r="AG31" i="13"/>
  <c r="V9" i="14" s="1"/>
  <c r="AH42" i="13"/>
  <c r="AI113" i="13"/>
  <c r="AI133" i="13"/>
  <c r="AI138" i="13"/>
  <c r="G24" i="14"/>
  <c r="AG55" i="13"/>
  <c r="V11" i="14" s="1"/>
  <c r="AC67" i="13"/>
  <c r="R12" i="14" s="1"/>
  <c r="AH84" i="13"/>
  <c r="AH98" i="13"/>
  <c r="AI108" i="13"/>
  <c r="U115" i="13"/>
  <c r="J16" i="14" s="1"/>
  <c r="AH118" i="13"/>
  <c r="AI185" i="13"/>
  <c r="H8" i="14"/>
  <c r="H24" i="14" s="1"/>
  <c r="AI73" i="13"/>
  <c r="AI34" i="13"/>
  <c r="AI60" i="13"/>
  <c r="AI22" i="13"/>
  <c r="AI111" i="13"/>
  <c r="AC127" i="13"/>
  <c r="R17" i="14" s="1"/>
  <c r="AI156" i="13"/>
  <c r="AC175" i="13"/>
  <c r="R21" i="14" s="1"/>
  <c r="AH165" i="13"/>
  <c r="Y19" i="13"/>
  <c r="AH24" i="13"/>
  <c r="AH30" i="13"/>
  <c r="AH41" i="13"/>
  <c r="AH50" i="13"/>
  <c r="AH59" i="13"/>
  <c r="AI70" i="13"/>
  <c r="Y91" i="13"/>
  <c r="N14" i="14" s="1"/>
  <c r="AH86" i="13"/>
  <c r="Y115" i="13"/>
  <c r="N16" i="14" s="1"/>
  <c r="AH105" i="13"/>
  <c r="AH122" i="13"/>
  <c r="AI137" i="13"/>
  <c r="AH153" i="13"/>
  <c r="U163" i="13"/>
  <c r="J20" i="14" s="1"/>
  <c r="AI179" i="13"/>
  <c r="AI184" i="13"/>
  <c r="T191" i="13"/>
  <c r="AH19" i="13"/>
  <c r="AI35" i="13"/>
  <c r="AI74" i="13"/>
  <c r="I24" i="14"/>
  <c r="U31" i="13"/>
  <c r="J9" i="14" s="1"/>
  <c r="AI65" i="13"/>
  <c r="AI88" i="13"/>
  <c r="AI121" i="13"/>
  <c r="AC139" i="13"/>
  <c r="R18" i="14" s="1"/>
  <c r="AI25" i="13"/>
  <c r="AI125" i="13"/>
  <c r="AI12" i="13"/>
  <c r="O191" i="13"/>
  <c r="AI28" i="13"/>
  <c r="AC43" i="13"/>
  <c r="R10" i="14" s="1"/>
  <c r="AI48" i="13"/>
  <c r="AH52" i="13"/>
  <c r="AI66" i="13"/>
  <c r="AG79" i="13"/>
  <c r="V13" i="14" s="1"/>
  <c r="U127" i="13"/>
  <c r="J17" i="14" s="1"/>
  <c r="AH117" i="13"/>
  <c r="Y139" i="13"/>
  <c r="N18" i="14" s="1"/>
  <c r="U151" i="13"/>
  <c r="J19" i="14" s="1"/>
  <c r="AH141" i="13"/>
  <c r="AI144" i="13"/>
  <c r="AI169" i="13"/>
  <c r="Q8" i="14"/>
  <c r="Q24" i="14" s="1"/>
  <c r="AB191" i="13"/>
  <c r="AI85" i="13"/>
  <c r="AI109" i="13"/>
  <c r="AI155" i="13"/>
  <c r="AI9" i="13"/>
  <c r="AI51" i="13"/>
  <c r="U43" i="13"/>
  <c r="J10" i="14" s="1"/>
  <c r="AH33" i="13"/>
  <c r="AI45" i="13"/>
  <c r="AI64" i="13"/>
  <c r="AI72" i="13"/>
  <c r="U91" i="13"/>
  <c r="J14" i="14" s="1"/>
  <c r="AI130" i="13"/>
  <c r="AG19" i="13"/>
  <c r="AH14" i="13"/>
  <c r="AA191" i="13"/>
  <c r="P8" i="14"/>
  <c r="P24" i="14" s="1"/>
  <c r="AI21" i="13"/>
  <c r="AH69" i="13"/>
  <c r="AG91" i="13"/>
  <c r="V14" i="14" s="1"/>
  <c r="AH99" i="13"/>
  <c r="AG115" i="13"/>
  <c r="V16" i="14" s="1"/>
  <c r="AI110" i="13"/>
  <c r="Y127" i="13"/>
  <c r="N17" i="14" s="1"/>
  <c r="AH129" i="13"/>
  <c r="U139" i="13"/>
  <c r="J18" i="14" s="1"/>
  <c r="AH134" i="13"/>
  <c r="AI150" i="13"/>
  <c r="AI159" i="13"/>
  <c r="AI160" i="13"/>
  <c r="AD191" i="13"/>
  <c r="AG127" i="13"/>
  <c r="V17" i="14" s="1"/>
  <c r="AI174" i="13"/>
  <c r="AG187" i="13"/>
  <c r="V22" i="14" s="1"/>
  <c r="AF191" i="13"/>
  <c r="M191" i="13"/>
  <c r="W191" i="13"/>
  <c r="L8" i="14"/>
  <c r="L24" i="14" s="1"/>
  <c r="AE191" i="13"/>
  <c r="AH71" i="13"/>
  <c r="AH89" i="13"/>
  <c r="AH132" i="13"/>
  <c r="AC151" i="13"/>
  <c r="R19" i="14" s="1"/>
  <c r="AG163" i="13"/>
  <c r="V20" i="14" s="1"/>
  <c r="Y187" i="13"/>
  <c r="N22" i="14" s="1"/>
  <c r="AH180" i="13"/>
  <c r="U190" i="13"/>
  <c r="J23" i="14" s="1"/>
  <c r="AH189" i="13"/>
  <c r="S8" i="14"/>
  <c r="S24" i="14" s="1"/>
  <c r="K191" i="13"/>
  <c r="C8" i="14"/>
  <c r="C24" i="14" s="1"/>
  <c r="E8" i="14"/>
  <c r="E24" i="14" s="1"/>
  <c r="N191" i="13"/>
  <c r="M8" i="14"/>
  <c r="M24" i="14" s="1"/>
  <c r="X191" i="13"/>
  <c r="U24" i="14"/>
  <c r="AH114" i="13"/>
  <c r="AG139" i="13"/>
  <c r="V18" i="14" s="1"/>
  <c r="AG151" i="13"/>
  <c r="V19" i="14" s="1"/>
  <c r="T8" i="14"/>
  <c r="T24" i="14" s="1"/>
  <c r="V191" i="13"/>
  <c r="K8" i="14"/>
  <c r="K24" i="14" s="1"/>
  <c r="AI172" i="13"/>
  <c r="AI183" i="13"/>
  <c r="AH106" i="13"/>
  <c r="AH119" i="13"/>
  <c r="AI147" i="13"/>
  <c r="AI149" i="13"/>
  <c r="AH168" i="13"/>
  <c r="AI171" i="13"/>
  <c r="AI167" i="13"/>
  <c r="R191" i="13"/>
  <c r="Z191" i="13"/>
  <c r="O8" i="14"/>
  <c r="O24" i="14" s="1"/>
  <c r="AH61" i="13"/>
  <c r="Y79" i="13"/>
  <c r="N13" i="14" s="1"/>
  <c r="AH81" i="13"/>
  <c r="U103" i="13"/>
  <c r="J15" i="14" s="1"/>
  <c r="AH145" i="13"/>
  <c r="AH154" i="13"/>
  <c r="D8" i="14"/>
  <c r="D24" i="14" s="1"/>
  <c r="AH112" i="13"/>
  <c r="AH143" i="13"/>
  <c r="AH148" i="13"/>
  <c r="AH162" i="13"/>
  <c r="AH178" i="13"/>
  <c r="AH161" i="13"/>
  <c r="AH182" i="13"/>
  <c r="U175" i="13"/>
  <c r="J21" i="14" s="1"/>
  <c r="AH181" i="13"/>
  <c r="AI49" i="11"/>
  <c r="V8" i="12"/>
  <c r="AI40" i="11"/>
  <c r="AI88" i="11"/>
  <c r="AH59" i="11"/>
  <c r="AI70" i="11"/>
  <c r="AI11" i="11"/>
  <c r="AI42" i="11"/>
  <c r="AI51" i="11"/>
  <c r="AI81" i="11"/>
  <c r="AH85" i="11"/>
  <c r="U91" i="11"/>
  <c r="J14" i="12" s="1"/>
  <c r="R8" i="12"/>
  <c r="AI87" i="11"/>
  <c r="AI97" i="11"/>
  <c r="AI108" i="11"/>
  <c r="AI119" i="11"/>
  <c r="AI148" i="11"/>
  <c r="U24" i="12"/>
  <c r="AI39" i="11"/>
  <c r="AI99" i="11"/>
  <c r="AI159" i="11"/>
  <c r="AI179" i="11"/>
  <c r="AC31" i="11"/>
  <c r="R9" i="12" s="1"/>
  <c r="AH21" i="11"/>
  <c r="AI58" i="11"/>
  <c r="AH93" i="11"/>
  <c r="U103" i="11"/>
  <c r="J15" i="12" s="1"/>
  <c r="N8" i="12"/>
  <c r="AI48" i="11"/>
  <c r="U55" i="11"/>
  <c r="J11" i="12" s="1"/>
  <c r="AI15" i="11"/>
  <c r="AI29" i="11"/>
  <c r="AI41" i="11"/>
  <c r="AI60" i="11"/>
  <c r="AH75" i="11"/>
  <c r="AI78" i="11"/>
  <c r="AC91" i="11"/>
  <c r="R14" i="12" s="1"/>
  <c r="AI132" i="11"/>
  <c r="AG187" i="11"/>
  <c r="V22" i="12" s="1"/>
  <c r="O9" i="12"/>
  <c r="Z191" i="11"/>
  <c r="AI65" i="11"/>
  <c r="AI46" i="11"/>
  <c r="Y115" i="11"/>
  <c r="N16" i="12" s="1"/>
  <c r="AI50" i="11"/>
  <c r="AI69" i="11"/>
  <c r="AI71" i="11"/>
  <c r="AI77" i="11"/>
  <c r="AI118" i="11"/>
  <c r="AI185" i="11"/>
  <c r="AI109" i="11"/>
  <c r="AI122" i="11"/>
  <c r="AI61" i="11"/>
  <c r="AI100" i="11"/>
  <c r="AI169" i="11"/>
  <c r="AI30" i="11"/>
  <c r="AH35" i="11"/>
  <c r="U43" i="11"/>
  <c r="J10" i="12" s="1"/>
  <c r="U79" i="11"/>
  <c r="J13" i="12" s="1"/>
  <c r="AI89" i="11"/>
  <c r="AI98" i="11"/>
  <c r="AI107" i="11"/>
  <c r="AI158" i="11"/>
  <c r="AI178" i="11"/>
  <c r="AA191" i="11"/>
  <c r="AG115" i="11"/>
  <c r="V16" i="12" s="1"/>
  <c r="AI121" i="11"/>
  <c r="AH153" i="11"/>
  <c r="U163" i="11"/>
  <c r="J20" i="12" s="1"/>
  <c r="AI184" i="11"/>
  <c r="AI180" i="11"/>
  <c r="C24" i="12"/>
  <c r="AE191" i="11"/>
  <c r="Y43" i="11"/>
  <c r="N10" i="12" s="1"/>
  <c r="AG103" i="11"/>
  <c r="V15" i="12" s="1"/>
  <c r="AI95" i="11"/>
  <c r="U115" i="11"/>
  <c r="J16" i="12" s="1"/>
  <c r="AH105" i="11"/>
  <c r="Y127" i="11"/>
  <c r="N17" i="12" s="1"/>
  <c r="U139" i="11"/>
  <c r="J18" i="12" s="1"/>
  <c r="AH129" i="11"/>
  <c r="AI135" i="11"/>
  <c r="U175" i="11"/>
  <c r="J21" i="12" s="1"/>
  <c r="AH165" i="11"/>
  <c r="D24" i="12"/>
  <c r="K191" i="11"/>
  <c r="W191" i="11"/>
  <c r="L8" i="12"/>
  <c r="L24" i="12" s="1"/>
  <c r="AF191" i="11"/>
  <c r="AI52" i="11"/>
  <c r="AH54" i="11"/>
  <c r="AI62" i="11"/>
  <c r="AH64" i="11"/>
  <c r="AH76" i="11"/>
  <c r="AI82" i="11"/>
  <c r="AH84" i="11"/>
  <c r="AC127" i="11"/>
  <c r="R17" i="12" s="1"/>
  <c r="Y139" i="11"/>
  <c r="N18" i="12" s="1"/>
  <c r="AH131" i="11"/>
  <c r="AG163" i="11"/>
  <c r="V20" i="12" s="1"/>
  <c r="AC163" i="11"/>
  <c r="R20" i="12" s="1"/>
  <c r="AI157" i="11"/>
  <c r="AI125" i="11"/>
  <c r="AD191" i="11"/>
  <c r="AI155" i="11"/>
  <c r="AI190" i="11"/>
  <c r="X23" i="12" s="1"/>
  <c r="AI17" i="11"/>
  <c r="U31" i="11"/>
  <c r="J9" i="12" s="1"/>
  <c r="AI37" i="11"/>
  <c r="M191" i="11"/>
  <c r="M24" i="12"/>
  <c r="AG43" i="11"/>
  <c r="V10" i="12" s="1"/>
  <c r="AG55" i="11"/>
  <c r="V11" i="12" s="1"/>
  <c r="AI47" i="11"/>
  <c r="U67" i="11"/>
  <c r="J12" i="12" s="1"/>
  <c r="AH57" i="11"/>
  <c r="AH66" i="11"/>
  <c r="AG79" i="11"/>
  <c r="V13" i="12" s="1"/>
  <c r="AH86" i="11"/>
  <c r="AC115" i="11"/>
  <c r="R16" i="12" s="1"/>
  <c r="AG127" i="11"/>
  <c r="V17" i="12" s="1"/>
  <c r="AI126" i="11"/>
  <c r="AC139" i="11"/>
  <c r="R18" i="12" s="1"/>
  <c r="AG151" i="11"/>
  <c r="V19" i="12" s="1"/>
  <c r="AH141" i="11"/>
  <c r="AI162" i="11"/>
  <c r="AI167" i="11"/>
  <c r="U187" i="11"/>
  <c r="J22" i="12" s="1"/>
  <c r="X191" i="11"/>
  <c r="AI168" i="11"/>
  <c r="AI27" i="11"/>
  <c r="AI10" i="11"/>
  <c r="AI114" i="11"/>
  <c r="N191" i="11"/>
  <c r="AI23" i="11"/>
  <c r="AH28" i="11"/>
  <c r="AH33" i="11"/>
  <c r="AI34" i="11"/>
  <c r="AC79" i="11"/>
  <c r="R13" i="12" s="1"/>
  <c r="AH117" i="11"/>
  <c r="AH145" i="11"/>
  <c r="U151" i="11"/>
  <c r="J19" i="12" s="1"/>
  <c r="AI170" i="11"/>
  <c r="AI172" i="11"/>
  <c r="AI174" i="11"/>
  <c r="AH177" i="11"/>
  <c r="Y187" i="11"/>
  <c r="N22" i="12" s="1"/>
  <c r="AI189" i="11"/>
  <c r="S8" i="12"/>
  <c r="S24" i="12" s="1"/>
  <c r="AI182" i="11"/>
  <c r="AI142" i="11"/>
  <c r="V191" i="11"/>
  <c r="K8" i="12"/>
  <c r="K24" i="12" s="1"/>
  <c r="AG91" i="11"/>
  <c r="V14" i="12" s="1"/>
  <c r="AI14" i="11"/>
  <c r="U19" i="11"/>
  <c r="AH9" i="11"/>
  <c r="AH18" i="11"/>
  <c r="O191" i="11"/>
  <c r="F8" i="12"/>
  <c r="F24" i="12" s="1"/>
  <c r="AH38" i="11"/>
  <c r="AC67" i="11"/>
  <c r="R12" i="12" s="1"/>
  <c r="Y103" i="11"/>
  <c r="N15" i="12" s="1"/>
  <c r="AH96" i="11"/>
  <c r="AH106" i="11"/>
  <c r="AH113" i="11"/>
  <c r="U127" i="11"/>
  <c r="J17" i="12" s="1"/>
  <c r="AH136" i="11"/>
  <c r="AH138" i="11"/>
  <c r="AH147" i="11"/>
  <c r="T8" i="12"/>
  <c r="T24" i="12" s="1"/>
  <c r="G24" i="12"/>
  <c r="O24" i="12"/>
  <c r="AH120" i="11"/>
  <c r="AH144" i="11"/>
  <c r="AC187" i="11"/>
  <c r="R22" i="12" s="1"/>
  <c r="H24" i="12"/>
  <c r="P24" i="12"/>
  <c r="AH130" i="11"/>
  <c r="AH137" i="11"/>
  <c r="AH146" i="11"/>
  <c r="AC175" i="11"/>
  <c r="R21" i="12" s="1"/>
  <c r="I8" i="12"/>
  <c r="I24" i="12" s="1"/>
  <c r="T191" i="11"/>
  <c r="Q8" i="12"/>
  <c r="Q24" i="12" s="1"/>
  <c r="AB191" i="11"/>
  <c r="AH183" i="11"/>
  <c r="R191" i="11"/>
  <c r="B8" i="12"/>
  <c r="B24" i="12" s="1"/>
  <c r="J191" i="11"/>
  <c r="AH156" i="11"/>
  <c r="AH166" i="11"/>
  <c r="AH173" i="11"/>
  <c r="S191" i="11"/>
  <c r="AI15" i="9"/>
  <c r="AI23" i="9"/>
  <c r="AI50" i="9"/>
  <c r="AI29" i="9"/>
  <c r="AI49" i="9"/>
  <c r="AI86" i="9"/>
  <c r="AI99" i="9"/>
  <c r="AI131" i="9"/>
  <c r="N8" i="10"/>
  <c r="AI18" i="9"/>
  <c r="AI37" i="9"/>
  <c r="AI71" i="9"/>
  <c r="AI83" i="9"/>
  <c r="AI93" i="9"/>
  <c r="AH103" i="9"/>
  <c r="AI118" i="9"/>
  <c r="AI53" i="9"/>
  <c r="AI119" i="9"/>
  <c r="AC19" i="9"/>
  <c r="AI48" i="9"/>
  <c r="AH61" i="9"/>
  <c r="AC67" i="9"/>
  <c r="R12" i="10" s="1"/>
  <c r="AI66" i="9"/>
  <c r="AI70" i="9"/>
  <c r="AC79" i="9"/>
  <c r="R13" i="10" s="1"/>
  <c r="AI85" i="9"/>
  <c r="U127" i="9"/>
  <c r="J17" i="10" s="1"/>
  <c r="AI130" i="9"/>
  <c r="AI143" i="9"/>
  <c r="AI189" i="9"/>
  <c r="AH190" i="9"/>
  <c r="AH9" i="9"/>
  <c r="AH14" i="9"/>
  <c r="J191" i="9"/>
  <c r="B8" i="10"/>
  <c r="B24" i="10" s="1"/>
  <c r="U19" i="9"/>
  <c r="Y31" i="9"/>
  <c r="N9" i="10" s="1"/>
  <c r="AH22" i="9"/>
  <c r="AH27" i="9"/>
  <c r="AC43" i="9"/>
  <c r="R10" i="10" s="1"/>
  <c r="AH35" i="9"/>
  <c r="AI63" i="9"/>
  <c r="AI75" i="9"/>
  <c r="U79" i="9"/>
  <c r="J13" i="10" s="1"/>
  <c r="AH89" i="9"/>
  <c r="AI94" i="9"/>
  <c r="AH109" i="9"/>
  <c r="AH115" i="9" s="1"/>
  <c r="AI110" i="9"/>
  <c r="AI123" i="9"/>
  <c r="AH144" i="9"/>
  <c r="AI167" i="9"/>
  <c r="AH81" i="9"/>
  <c r="Y91" i="9"/>
  <c r="N14" i="10" s="1"/>
  <c r="AI102" i="9"/>
  <c r="AI41" i="9"/>
  <c r="AI76" i="9"/>
  <c r="AI36" i="9"/>
  <c r="AI46" i="9"/>
  <c r="U103" i="9"/>
  <c r="J15" i="10" s="1"/>
  <c r="V8" i="10"/>
  <c r="T8" i="10"/>
  <c r="T24" i="10" s="1"/>
  <c r="AE191" i="9"/>
  <c r="Y55" i="9"/>
  <c r="N11" i="10" s="1"/>
  <c r="AI74" i="9"/>
  <c r="K13" i="10"/>
  <c r="V191" i="9"/>
  <c r="AI132" i="9"/>
  <c r="L8" i="10"/>
  <c r="L24" i="10" s="1"/>
  <c r="W191" i="9"/>
  <c r="AI65" i="9"/>
  <c r="AG91" i="9"/>
  <c r="V14" i="10" s="1"/>
  <c r="AI84" i="9"/>
  <c r="Y103" i="9"/>
  <c r="N15" i="10" s="1"/>
  <c r="AI146" i="9"/>
  <c r="AI159" i="9"/>
  <c r="AI161" i="9"/>
  <c r="AI162" i="9"/>
  <c r="G24" i="10"/>
  <c r="AI13" i="9"/>
  <c r="AI45" i="9"/>
  <c r="AI78" i="9"/>
  <c r="P24" i="10"/>
  <c r="AI28" i="9"/>
  <c r="AI101" i="9"/>
  <c r="AI149" i="9"/>
  <c r="AI57" i="9"/>
  <c r="AI73" i="9"/>
  <c r="AI40" i="9"/>
  <c r="AI60" i="9"/>
  <c r="AI105" i="9"/>
  <c r="AI117" i="9"/>
  <c r="F24" i="10"/>
  <c r="D8" i="10"/>
  <c r="D24" i="10" s="1"/>
  <c r="M191" i="9"/>
  <c r="AC55" i="9"/>
  <c r="R11" i="10" s="1"/>
  <c r="AI47" i="9"/>
  <c r="U31" i="9"/>
  <c r="J9" i="10" s="1"/>
  <c r="AH21" i="9"/>
  <c r="AH26" i="9"/>
  <c r="AH54" i="9"/>
  <c r="AI64" i="9"/>
  <c r="AH113" i="9"/>
  <c r="U115" i="9"/>
  <c r="J16" i="10" s="1"/>
  <c r="AI136" i="9"/>
  <c r="AI138" i="9"/>
  <c r="AI166" i="9"/>
  <c r="AI179" i="9"/>
  <c r="AI184" i="9"/>
  <c r="Q24" i="10"/>
  <c r="AI134" i="9"/>
  <c r="AI121" i="9"/>
  <c r="AI141" i="9"/>
  <c r="AI168" i="9"/>
  <c r="U175" i="9"/>
  <c r="J21" i="10" s="1"/>
  <c r="O191" i="9"/>
  <c r="AH62" i="9"/>
  <c r="AH67" i="9" s="1"/>
  <c r="AH72" i="9"/>
  <c r="AH77" i="9"/>
  <c r="AH87" i="9"/>
  <c r="AH90" i="9"/>
  <c r="AH100" i="9"/>
  <c r="AI106" i="9"/>
  <c r="AH126" i="9"/>
  <c r="Y139" i="9"/>
  <c r="N18" i="10" s="1"/>
  <c r="Y151" i="9"/>
  <c r="N19" i="10" s="1"/>
  <c r="AH148" i="9"/>
  <c r="AI154" i="9"/>
  <c r="AH165" i="9"/>
  <c r="Y175" i="9"/>
  <c r="N21" i="10" s="1"/>
  <c r="AA191" i="9"/>
  <c r="AI177" i="9"/>
  <c r="M8" i="10"/>
  <c r="M24" i="10" s="1"/>
  <c r="X191" i="9"/>
  <c r="AH95" i="9"/>
  <c r="AG115" i="9"/>
  <c r="V16" i="10" s="1"/>
  <c r="R191" i="9"/>
  <c r="AH24" i="9"/>
  <c r="U43" i="9"/>
  <c r="J10" i="10" s="1"/>
  <c r="U55" i="9"/>
  <c r="J11" i="10" s="1"/>
  <c r="Y67" i="9"/>
  <c r="N12" i="10" s="1"/>
  <c r="AH79" i="9"/>
  <c r="AH82" i="9"/>
  <c r="AC139" i="9"/>
  <c r="R18" i="10" s="1"/>
  <c r="AI145" i="9"/>
  <c r="AC163" i="9"/>
  <c r="R20" i="10" s="1"/>
  <c r="AI156" i="9"/>
  <c r="AH180" i="9"/>
  <c r="AI181" i="9"/>
  <c r="E8" i="10"/>
  <c r="E24" i="10" s="1"/>
  <c r="N191" i="9"/>
  <c r="AI108" i="9"/>
  <c r="AI59" i="9"/>
  <c r="AI69" i="9"/>
  <c r="AC103" i="9"/>
  <c r="R15" i="10" s="1"/>
  <c r="AI112" i="9"/>
  <c r="AI114" i="9"/>
  <c r="Y127" i="9"/>
  <c r="N17" i="10" s="1"/>
  <c r="AG139" i="9"/>
  <c r="V18" i="10" s="1"/>
  <c r="AH135" i="9"/>
  <c r="AG163" i="9"/>
  <c r="V20" i="10" s="1"/>
  <c r="AI155" i="9"/>
  <c r="AG175" i="9"/>
  <c r="V21" i="10" s="1"/>
  <c r="AI183" i="9"/>
  <c r="AI174" i="9"/>
  <c r="AI186" i="9"/>
  <c r="U8" i="10"/>
  <c r="U24" i="10" s="1"/>
  <c r="AF191" i="9"/>
  <c r="Z191" i="9"/>
  <c r="O8" i="10"/>
  <c r="O24" i="10" s="1"/>
  <c r="H8" i="10"/>
  <c r="H24" i="10" s="1"/>
  <c r="S191" i="9"/>
  <c r="AI34" i="9"/>
  <c r="T191" i="9"/>
  <c r="I8" i="10"/>
  <c r="I24" i="10" s="1"/>
  <c r="AH42" i="9"/>
  <c r="AG67" i="9"/>
  <c r="V12" i="10" s="1"/>
  <c r="U91" i="9"/>
  <c r="J14" i="10" s="1"/>
  <c r="AH122" i="9"/>
  <c r="AH129" i="9"/>
  <c r="AH142" i="9"/>
  <c r="AH153" i="9"/>
  <c r="AH169" i="9"/>
  <c r="AH171" i="9"/>
  <c r="AH182" i="9"/>
  <c r="C24" i="10"/>
  <c r="K24" i="10"/>
  <c r="S24" i="10"/>
  <c r="AH137" i="9"/>
  <c r="K191" i="9"/>
  <c r="AD191" i="9"/>
  <c r="AH150" i="9"/>
  <c r="AH170" i="9"/>
  <c r="AH124" i="9"/>
  <c r="U163" i="9"/>
  <c r="J20" i="10" s="1"/>
  <c r="AH160" i="9"/>
  <c r="Y187" i="9"/>
  <c r="N22" i="10" s="1"/>
  <c r="U139" i="9"/>
  <c r="J18" i="10" s="1"/>
  <c r="Y163" i="9"/>
  <c r="N20" i="10" s="1"/>
  <c r="U187" i="9"/>
  <c r="J22" i="10" s="1"/>
  <c r="AH79" i="42" l="1"/>
  <c r="AH31" i="42"/>
  <c r="AI31" i="42" s="1"/>
  <c r="X9" i="43" s="1"/>
  <c r="AH43" i="42"/>
  <c r="AI43" i="42" s="1"/>
  <c r="X10" i="43" s="1"/>
  <c r="AI71" i="42"/>
  <c r="AH67" i="42"/>
  <c r="AI67" i="42" s="1"/>
  <c r="X12" i="43" s="1"/>
  <c r="AI189" i="52"/>
  <c r="AH43" i="46"/>
  <c r="AI43" i="46" s="1"/>
  <c r="X10" i="47" s="1"/>
  <c r="AH103" i="46"/>
  <c r="AI103" i="46" s="1"/>
  <c r="X15" i="47" s="1"/>
  <c r="AH79" i="48"/>
  <c r="W13" i="49" s="1"/>
  <c r="AH199" i="46"/>
  <c r="AI199" i="46" s="1"/>
  <c r="AH139" i="46"/>
  <c r="AI139" i="46" s="1"/>
  <c r="X18" i="47" s="1"/>
  <c r="AI189" i="34"/>
  <c r="AH67" i="31"/>
  <c r="W18" i="53"/>
  <c r="AI139" i="52"/>
  <c r="X18" i="53" s="1"/>
  <c r="AI49" i="52"/>
  <c r="AI87" i="52"/>
  <c r="AI82" i="52"/>
  <c r="J8" i="53"/>
  <c r="J24" i="53" s="1"/>
  <c r="U191" i="52"/>
  <c r="AI110" i="52"/>
  <c r="AI70" i="52"/>
  <c r="AH91" i="52"/>
  <c r="AI138" i="52"/>
  <c r="AI12" i="52"/>
  <c r="AI58" i="52"/>
  <c r="AI183" i="52"/>
  <c r="AH127" i="52"/>
  <c r="AI117" i="52"/>
  <c r="AI60" i="52"/>
  <c r="AI47" i="52"/>
  <c r="W15" i="53"/>
  <c r="AI103" i="52"/>
  <c r="X15" i="53" s="1"/>
  <c r="AI69" i="52"/>
  <c r="AH79" i="52"/>
  <c r="AI166" i="52"/>
  <c r="AI146" i="52"/>
  <c r="AI156" i="52"/>
  <c r="AI143" i="52"/>
  <c r="AI9" i="52"/>
  <c r="AH19" i="52"/>
  <c r="AI172" i="52"/>
  <c r="AI105" i="52"/>
  <c r="AH115" i="52"/>
  <c r="AI137" i="52"/>
  <c r="AI112" i="52"/>
  <c r="AI30" i="52"/>
  <c r="AI107" i="52"/>
  <c r="AH163" i="52"/>
  <c r="AI153" i="52"/>
  <c r="AI40" i="52"/>
  <c r="AI165" i="52"/>
  <c r="AH175" i="52"/>
  <c r="R8" i="53"/>
  <c r="R24" i="53" s="1"/>
  <c r="AC191" i="52"/>
  <c r="AI130" i="52"/>
  <c r="AG191" i="52"/>
  <c r="V8" i="53"/>
  <c r="V24" i="53" s="1"/>
  <c r="AI10" i="52"/>
  <c r="AH31" i="52"/>
  <c r="AI21" i="52"/>
  <c r="W12" i="53"/>
  <c r="AI67" i="52"/>
  <c r="X12" i="53" s="1"/>
  <c r="W10" i="53"/>
  <c r="AI43" i="52"/>
  <c r="X10" i="53" s="1"/>
  <c r="Y191" i="52"/>
  <c r="N8" i="53"/>
  <c r="N24" i="53" s="1"/>
  <c r="AI173" i="52"/>
  <c r="AI135" i="52"/>
  <c r="AI177" i="52"/>
  <c r="AH187" i="52"/>
  <c r="AI86" i="52"/>
  <c r="AH151" i="52"/>
  <c r="AI134" i="52"/>
  <c r="AH55" i="52"/>
  <c r="AI45" i="52"/>
  <c r="AI118" i="50"/>
  <c r="AI173" i="50"/>
  <c r="AI130" i="50"/>
  <c r="AI73" i="50"/>
  <c r="AI165" i="50"/>
  <c r="AH175" i="50"/>
  <c r="AI109" i="50"/>
  <c r="W11" i="51"/>
  <c r="AI55" i="50"/>
  <c r="X11" i="51" s="1"/>
  <c r="AI22" i="50"/>
  <c r="AI166" i="50"/>
  <c r="AI120" i="50"/>
  <c r="AI57" i="50"/>
  <c r="AH67" i="50"/>
  <c r="AI184" i="50"/>
  <c r="AH151" i="50"/>
  <c r="AI141" i="50"/>
  <c r="AI156" i="50"/>
  <c r="AI111" i="50"/>
  <c r="AI99" i="50"/>
  <c r="AI182" i="50"/>
  <c r="AH127" i="50"/>
  <c r="AI117" i="50"/>
  <c r="AI177" i="50"/>
  <c r="AH187" i="50"/>
  <c r="AI9" i="50"/>
  <c r="AH19" i="50"/>
  <c r="Y191" i="50"/>
  <c r="AI137" i="50"/>
  <c r="J8" i="51"/>
  <c r="J24" i="51" s="1"/>
  <c r="U191" i="50"/>
  <c r="AI144" i="50"/>
  <c r="AI168" i="50"/>
  <c r="R8" i="51"/>
  <c r="R24" i="51" s="1"/>
  <c r="AC191" i="50"/>
  <c r="AH31" i="50"/>
  <c r="AI21" i="50"/>
  <c r="AI131" i="50"/>
  <c r="AH163" i="50"/>
  <c r="AI153" i="50"/>
  <c r="AI63" i="50"/>
  <c r="V24" i="51"/>
  <c r="AI183" i="50"/>
  <c r="AI70" i="50"/>
  <c r="AH79" i="50"/>
  <c r="AI88" i="50"/>
  <c r="AI93" i="50"/>
  <c r="AH103" i="50"/>
  <c r="AI83" i="50"/>
  <c r="W10" i="51"/>
  <c r="AI43" i="50"/>
  <c r="X10" i="51" s="1"/>
  <c r="W23" i="51"/>
  <c r="AI190" i="50"/>
  <c r="X23" i="51" s="1"/>
  <c r="AI146" i="50"/>
  <c r="AI101" i="50"/>
  <c r="AI129" i="50"/>
  <c r="AH139" i="50"/>
  <c r="AH91" i="50"/>
  <c r="AI81" i="50"/>
  <c r="AI26" i="50"/>
  <c r="AG191" i="50"/>
  <c r="AI27" i="50"/>
  <c r="AH115" i="50"/>
  <c r="AI79" i="48"/>
  <c r="X13" i="49" s="1"/>
  <c r="AI190" i="48"/>
  <c r="W14" i="49"/>
  <c r="AI91" i="48"/>
  <c r="X14" i="49" s="1"/>
  <c r="AI75" i="48"/>
  <c r="AI125" i="48"/>
  <c r="AI120" i="48"/>
  <c r="AI146" i="48"/>
  <c r="AI162" i="48"/>
  <c r="AI85" i="48"/>
  <c r="AH31" i="48"/>
  <c r="AI21" i="48"/>
  <c r="AI154" i="48"/>
  <c r="AI53" i="48"/>
  <c r="AH115" i="48"/>
  <c r="AI105" i="48"/>
  <c r="AI119" i="48"/>
  <c r="AH127" i="48"/>
  <c r="AI177" i="48"/>
  <c r="AH187" i="48"/>
  <c r="AI24" i="48"/>
  <c r="J8" i="49"/>
  <c r="J24" i="49" s="1"/>
  <c r="U192" i="48"/>
  <c r="W8" i="49"/>
  <c r="AI19" i="48"/>
  <c r="X8" i="49" s="1"/>
  <c r="AI63" i="48"/>
  <c r="AC192" i="48"/>
  <c r="AI173" i="48"/>
  <c r="AI129" i="48"/>
  <c r="AH139" i="48"/>
  <c r="AH151" i="48"/>
  <c r="AI141" i="48"/>
  <c r="AI93" i="48"/>
  <c r="AH103" i="48"/>
  <c r="AI65" i="48"/>
  <c r="AI183" i="48"/>
  <c r="AI133" i="48"/>
  <c r="AI134" i="48"/>
  <c r="AI57" i="48"/>
  <c r="AH67" i="48"/>
  <c r="R24" i="49"/>
  <c r="AI46" i="48"/>
  <c r="AI94" i="48"/>
  <c r="AH55" i="48"/>
  <c r="N8" i="49"/>
  <c r="N24" i="49" s="1"/>
  <c r="Y192" i="48"/>
  <c r="AI166" i="48"/>
  <c r="AI34" i="48"/>
  <c r="AI165" i="48"/>
  <c r="AH175" i="48"/>
  <c r="AI156" i="48"/>
  <c r="AI73" i="48"/>
  <c r="AI130" i="48"/>
  <c r="AI169" i="48"/>
  <c r="AH163" i="48"/>
  <c r="AI153" i="48"/>
  <c r="AG192" i="48"/>
  <c r="V8" i="49"/>
  <c r="V24" i="49" s="1"/>
  <c r="AH43" i="48"/>
  <c r="W15" i="47"/>
  <c r="AI111" i="46"/>
  <c r="AI196" i="46"/>
  <c r="AI162" i="46"/>
  <c r="AI147" i="46"/>
  <c r="AI173" i="46"/>
  <c r="AI153" i="46"/>
  <c r="AH163" i="46"/>
  <c r="AI76" i="46"/>
  <c r="AI142" i="46"/>
  <c r="AI10" i="46"/>
  <c r="AI86" i="46"/>
  <c r="AI74" i="46"/>
  <c r="AI174" i="46"/>
  <c r="AH19" i="46"/>
  <c r="AG206" i="46"/>
  <c r="AH91" i="46"/>
  <c r="AI105" i="46"/>
  <c r="AH115" i="46"/>
  <c r="AI138" i="46"/>
  <c r="AI95" i="46"/>
  <c r="AI47" i="46"/>
  <c r="AI69" i="46"/>
  <c r="AH79" i="46"/>
  <c r="V25" i="47"/>
  <c r="J8" i="47"/>
  <c r="J25" i="47" s="1"/>
  <c r="U206" i="46"/>
  <c r="AI135" i="46"/>
  <c r="AI66" i="46"/>
  <c r="N25" i="47"/>
  <c r="AI21" i="46"/>
  <c r="AH31" i="46"/>
  <c r="AI195" i="46"/>
  <c r="AI102" i="46"/>
  <c r="AH127" i="46"/>
  <c r="AI117" i="46"/>
  <c r="AI172" i="46"/>
  <c r="R8" i="47"/>
  <c r="R25" i="47" s="1"/>
  <c r="AC206" i="46"/>
  <c r="AI194" i="46"/>
  <c r="AI130" i="46"/>
  <c r="AI141" i="46"/>
  <c r="AH151" i="46"/>
  <c r="AI57" i="46"/>
  <c r="AH67" i="46"/>
  <c r="AI119" i="46"/>
  <c r="AI46" i="46"/>
  <c r="AH175" i="46"/>
  <c r="AH55" i="46"/>
  <c r="Y206" i="46"/>
  <c r="AI175" i="44"/>
  <c r="X21" i="45" s="1"/>
  <c r="W21" i="45"/>
  <c r="W9" i="45"/>
  <c r="AI31" i="44"/>
  <c r="X9" i="45" s="1"/>
  <c r="AI189" i="44"/>
  <c r="AH190" i="44"/>
  <c r="AI117" i="44"/>
  <c r="AH127" i="44"/>
  <c r="AI179" i="44"/>
  <c r="AI11" i="44"/>
  <c r="W20" i="45"/>
  <c r="AI163" i="44"/>
  <c r="X20" i="45" s="1"/>
  <c r="AI134" i="44"/>
  <c r="V8" i="45"/>
  <c r="V24" i="45" s="1"/>
  <c r="AG191" i="44"/>
  <c r="AI105" i="44"/>
  <c r="AH115" i="44"/>
  <c r="W12" i="45"/>
  <c r="AI67" i="44"/>
  <c r="X12" i="45" s="1"/>
  <c r="J8" i="45"/>
  <c r="J24" i="45" s="1"/>
  <c r="U191" i="44"/>
  <c r="AC191" i="44"/>
  <c r="AH139" i="44"/>
  <c r="AI129" i="44"/>
  <c r="AI123" i="44"/>
  <c r="AI178" i="44"/>
  <c r="AI141" i="44"/>
  <c r="AH151" i="44"/>
  <c r="AI46" i="44"/>
  <c r="AI124" i="44"/>
  <c r="AI87" i="44"/>
  <c r="AH19" i="44"/>
  <c r="W13" i="45"/>
  <c r="AI79" i="44"/>
  <c r="X13" i="45" s="1"/>
  <c r="Y191" i="44"/>
  <c r="AI150" i="44"/>
  <c r="AH187" i="44"/>
  <c r="AI49" i="44"/>
  <c r="AI81" i="44"/>
  <c r="AH91" i="44"/>
  <c r="N24" i="45"/>
  <c r="AI170" i="44"/>
  <c r="AI158" i="44"/>
  <c r="W15" i="45"/>
  <c r="AI103" i="44"/>
  <c r="X15" i="45" s="1"/>
  <c r="AI160" i="44"/>
  <c r="AI29" i="44"/>
  <c r="AI136" i="44"/>
  <c r="AI107" i="44"/>
  <c r="AH43" i="44"/>
  <c r="AI33" i="44"/>
  <c r="AH55" i="44"/>
  <c r="W12" i="43"/>
  <c r="AH103" i="42"/>
  <c r="AI93" i="42"/>
  <c r="AI166" i="42"/>
  <c r="AI16" i="42"/>
  <c r="AH127" i="42"/>
  <c r="AI117" i="42"/>
  <c r="AI49" i="42"/>
  <c r="AI161" i="42"/>
  <c r="AI84" i="42"/>
  <c r="AI130" i="42"/>
  <c r="AI143" i="42"/>
  <c r="AI133" i="42"/>
  <c r="AI148" i="42"/>
  <c r="AH55" i="42"/>
  <c r="AI45" i="42"/>
  <c r="AI105" i="42"/>
  <c r="AH115" i="42"/>
  <c r="AI119" i="42"/>
  <c r="AI141" i="42"/>
  <c r="AH151" i="42"/>
  <c r="AI58" i="42"/>
  <c r="N25" i="43"/>
  <c r="AI192" i="42"/>
  <c r="AI201" i="42"/>
  <c r="AI174" i="42"/>
  <c r="AI64" i="42"/>
  <c r="AI54" i="42"/>
  <c r="AI135" i="42"/>
  <c r="AI94" i="42"/>
  <c r="AI153" i="42"/>
  <c r="AH163" i="42"/>
  <c r="AH139" i="42"/>
  <c r="AI146" i="42"/>
  <c r="AI124" i="42"/>
  <c r="AI18" i="42"/>
  <c r="AI189" i="42"/>
  <c r="AH199" i="42"/>
  <c r="AI83" i="42"/>
  <c r="V25" i="43"/>
  <c r="AI125" i="42"/>
  <c r="AI122" i="42"/>
  <c r="AI9" i="42"/>
  <c r="AH19" i="42"/>
  <c r="R8" i="43"/>
  <c r="R25" i="43" s="1"/>
  <c r="AC204" i="42"/>
  <c r="AI198" i="42"/>
  <c r="AH175" i="42"/>
  <c r="AI165" i="42"/>
  <c r="J8" i="43"/>
  <c r="J25" i="43" s="1"/>
  <c r="U204" i="42"/>
  <c r="AI171" i="42"/>
  <c r="AI190" i="42"/>
  <c r="AI158" i="42"/>
  <c r="W10" i="43"/>
  <c r="AG204" i="42"/>
  <c r="AI138" i="42"/>
  <c r="AI96" i="42"/>
  <c r="AI197" i="42"/>
  <c r="W13" i="43"/>
  <c r="AI79" i="42"/>
  <c r="X13" i="43" s="1"/>
  <c r="AI15" i="42"/>
  <c r="AI118" i="42"/>
  <c r="Y204" i="42"/>
  <c r="AH91" i="42"/>
  <c r="W9" i="43"/>
  <c r="W19" i="41"/>
  <c r="AI151" i="40"/>
  <c r="X19" i="41" s="1"/>
  <c r="AI146" i="40"/>
  <c r="AI26" i="40"/>
  <c r="AI138" i="40"/>
  <c r="AH115" i="40"/>
  <c r="AI105" i="40"/>
  <c r="AI62" i="40"/>
  <c r="J8" i="41"/>
  <c r="J24" i="41" s="1"/>
  <c r="U192" i="40"/>
  <c r="AI82" i="40"/>
  <c r="AH31" i="40"/>
  <c r="AI173" i="40"/>
  <c r="AI118" i="40"/>
  <c r="AI9" i="40"/>
  <c r="AH19" i="40"/>
  <c r="AH163" i="40"/>
  <c r="AI153" i="40"/>
  <c r="AI147" i="40"/>
  <c r="AI18" i="40"/>
  <c r="AI178" i="40"/>
  <c r="AI107" i="40"/>
  <c r="AI12" i="40"/>
  <c r="AI108" i="40"/>
  <c r="AI90" i="40"/>
  <c r="AH91" i="40"/>
  <c r="AI81" i="40"/>
  <c r="AI125" i="40"/>
  <c r="AI53" i="40"/>
  <c r="AI120" i="40"/>
  <c r="AG192" i="40"/>
  <c r="V8" i="41"/>
  <c r="V24" i="41" s="1"/>
  <c r="AI46" i="40"/>
  <c r="AI177" i="40"/>
  <c r="AH187" i="40"/>
  <c r="AH191" i="40"/>
  <c r="AI189" i="40"/>
  <c r="AI166" i="40"/>
  <c r="AI135" i="40"/>
  <c r="AI165" i="40"/>
  <c r="AH175" i="40"/>
  <c r="AI142" i="40"/>
  <c r="AI11" i="40"/>
  <c r="R8" i="41"/>
  <c r="R24" i="41" s="1"/>
  <c r="AC192" i="40"/>
  <c r="AH43" i="40"/>
  <c r="AI33" i="40"/>
  <c r="AH55" i="40"/>
  <c r="Y192" i="40"/>
  <c r="N8" i="41"/>
  <c r="N24" i="41" s="1"/>
  <c r="AI109" i="40"/>
  <c r="W12" i="41"/>
  <c r="AI67" i="40"/>
  <c r="X12" i="41" s="1"/>
  <c r="AI143" i="40"/>
  <c r="AI183" i="40"/>
  <c r="AI100" i="40"/>
  <c r="AH103" i="40"/>
  <c r="AH79" i="40"/>
  <c r="AI69" i="40"/>
  <c r="AI42" i="40"/>
  <c r="AI87" i="40"/>
  <c r="AI158" i="40"/>
  <c r="AI156" i="40"/>
  <c r="AI130" i="40"/>
  <c r="AH127" i="40"/>
  <c r="AI129" i="40"/>
  <c r="AH139" i="40"/>
  <c r="W22" i="39"/>
  <c r="AI187" i="38"/>
  <c r="X22" i="39" s="1"/>
  <c r="AI95" i="38"/>
  <c r="AI22" i="38"/>
  <c r="W21" i="39"/>
  <c r="AI175" i="38"/>
  <c r="X21" i="39" s="1"/>
  <c r="AI33" i="38"/>
  <c r="AH43" i="38"/>
  <c r="AI29" i="38"/>
  <c r="AI154" i="38"/>
  <c r="AI113" i="38"/>
  <c r="AI120" i="38"/>
  <c r="AI86" i="38"/>
  <c r="AI76" i="38"/>
  <c r="W19" i="39"/>
  <c r="AI151" i="38"/>
  <c r="X19" i="39" s="1"/>
  <c r="AI50" i="38"/>
  <c r="N8" i="39"/>
  <c r="N24" i="39" s="1"/>
  <c r="Y191" i="38"/>
  <c r="AI146" i="38"/>
  <c r="AI173" i="38"/>
  <c r="AI159" i="38"/>
  <c r="AI66" i="38"/>
  <c r="AI18" i="38"/>
  <c r="AI145" i="38"/>
  <c r="AI73" i="38"/>
  <c r="AI96" i="38"/>
  <c r="AH91" i="38"/>
  <c r="AI35" i="38"/>
  <c r="AI42" i="38"/>
  <c r="AI125" i="38"/>
  <c r="AI143" i="38"/>
  <c r="AI144" i="38"/>
  <c r="AH115" i="38"/>
  <c r="AI105" i="38"/>
  <c r="AI11" i="38"/>
  <c r="AI114" i="38"/>
  <c r="AI30" i="38"/>
  <c r="AI94" i="38"/>
  <c r="AH31" i="38"/>
  <c r="AI36" i="38"/>
  <c r="AI47" i="38"/>
  <c r="AH127" i="38"/>
  <c r="AI117" i="38"/>
  <c r="AI89" i="38"/>
  <c r="AI71" i="38"/>
  <c r="AI138" i="38"/>
  <c r="AI183" i="38"/>
  <c r="AI166" i="38"/>
  <c r="AI130" i="38"/>
  <c r="AI70" i="38"/>
  <c r="AI129" i="38"/>
  <c r="AH139" i="38"/>
  <c r="J8" i="39"/>
  <c r="J24" i="39" s="1"/>
  <c r="U191" i="38"/>
  <c r="AI107" i="38"/>
  <c r="AI75" i="38"/>
  <c r="AG191" i="38"/>
  <c r="AI162" i="38"/>
  <c r="AI40" i="38"/>
  <c r="AI59" i="38"/>
  <c r="AI15" i="38"/>
  <c r="R8" i="39"/>
  <c r="R24" i="39" s="1"/>
  <c r="AC191" i="38"/>
  <c r="AI34" i="38"/>
  <c r="AI69" i="38"/>
  <c r="AH79" i="38"/>
  <c r="V24" i="39"/>
  <c r="AI179" i="38"/>
  <c r="AI9" i="38"/>
  <c r="AH19" i="38"/>
  <c r="AI189" i="38"/>
  <c r="AH190" i="38"/>
  <c r="AI182" i="38"/>
  <c r="AI161" i="38"/>
  <c r="AI106" i="38"/>
  <c r="AI108" i="38"/>
  <c r="AH103" i="38"/>
  <c r="AH163" i="38"/>
  <c r="AI118" i="38"/>
  <c r="AI184" i="38"/>
  <c r="AI98" i="38"/>
  <c r="AH55" i="38"/>
  <c r="AI45" i="38"/>
  <c r="AH67" i="38"/>
  <c r="AI170" i="36"/>
  <c r="AI153" i="36"/>
  <c r="AH163" i="36"/>
  <c r="AI105" i="36"/>
  <c r="AH115" i="36"/>
  <c r="AI57" i="36"/>
  <c r="AH67" i="36"/>
  <c r="AI142" i="36"/>
  <c r="AI95" i="36"/>
  <c r="V8" i="37"/>
  <c r="V24" i="37" s="1"/>
  <c r="AG191" i="36"/>
  <c r="AI10" i="36"/>
  <c r="AH55" i="36"/>
  <c r="AI45" i="36"/>
  <c r="AH91" i="36"/>
  <c r="AI81" i="36"/>
  <c r="AI158" i="36"/>
  <c r="AI21" i="36"/>
  <c r="AH31" i="36"/>
  <c r="AI180" i="36"/>
  <c r="AI69" i="36"/>
  <c r="AH79" i="36"/>
  <c r="AI25" i="36"/>
  <c r="AI11" i="36"/>
  <c r="AI150" i="36"/>
  <c r="N8" i="37"/>
  <c r="N24" i="37" s="1"/>
  <c r="Y191" i="36"/>
  <c r="J8" i="37"/>
  <c r="J24" i="37" s="1"/>
  <c r="U191" i="36"/>
  <c r="AI178" i="36"/>
  <c r="AI141" i="36"/>
  <c r="AH151" i="36"/>
  <c r="AI189" i="36"/>
  <c r="AH190" i="36"/>
  <c r="AI121" i="36"/>
  <c r="AI33" i="36"/>
  <c r="AH43" i="36"/>
  <c r="AI18" i="36"/>
  <c r="AI39" i="36"/>
  <c r="AI106" i="36"/>
  <c r="AI179" i="36"/>
  <c r="AI97" i="36"/>
  <c r="AH187" i="36"/>
  <c r="AI159" i="36"/>
  <c r="AI70" i="36"/>
  <c r="AC191" i="36"/>
  <c r="R8" i="37"/>
  <c r="R24" i="37" s="1"/>
  <c r="AI134" i="36"/>
  <c r="AI94" i="36"/>
  <c r="AI125" i="36"/>
  <c r="AH103" i="36"/>
  <c r="AI93" i="36"/>
  <c r="AI160" i="36"/>
  <c r="AI88" i="36"/>
  <c r="AI9" i="36"/>
  <c r="AH19" i="36"/>
  <c r="AH175" i="36"/>
  <c r="AH139" i="36"/>
  <c r="AI129" i="36"/>
  <c r="AI117" i="36"/>
  <c r="AH127" i="36"/>
  <c r="AI108" i="36"/>
  <c r="W16" i="35"/>
  <c r="AI115" i="34"/>
  <c r="X16" i="35" s="1"/>
  <c r="AI144" i="34"/>
  <c r="AI23" i="34"/>
  <c r="W12" i="35"/>
  <c r="AI67" i="34"/>
  <c r="X12" i="35" s="1"/>
  <c r="AI135" i="34"/>
  <c r="AH19" i="34"/>
  <c r="AI9" i="34"/>
  <c r="AI177" i="34"/>
  <c r="AH187" i="34"/>
  <c r="AI126" i="34"/>
  <c r="AI98" i="34"/>
  <c r="AI25" i="34"/>
  <c r="AI22" i="34"/>
  <c r="AI100" i="34"/>
  <c r="AI70" i="34"/>
  <c r="AH103" i="34"/>
  <c r="AI93" i="34"/>
  <c r="J8" i="35"/>
  <c r="J24" i="35" s="1"/>
  <c r="U193" i="34"/>
  <c r="AH163" i="34"/>
  <c r="AI153" i="34"/>
  <c r="AI15" i="34"/>
  <c r="AI122" i="34"/>
  <c r="AI72" i="34"/>
  <c r="AI130" i="34"/>
  <c r="AI183" i="34"/>
  <c r="R8" i="35"/>
  <c r="R24" i="35" s="1"/>
  <c r="AC193" i="34"/>
  <c r="AI133" i="34"/>
  <c r="AI71" i="34"/>
  <c r="AH139" i="34"/>
  <c r="N8" i="35"/>
  <c r="N24" i="35" s="1"/>
  <c r="Y193" i="34"/>
  <c r="AI13" i="34"/>
  <c r="AI156" i="34"/>
  <c r="AI30" i="34"/>
  <c r="AI173" i="34"/>
  <c r="AI154" i="34"/>
  <c r="AI146" i="34"/>
  <c r="AI89" i="34"/>
  <c r="AI125" i="34"/>
  <c r="AI51" i="34"/>
  <c r="AI61" i="34"/>
  <c r="AH151" i="34"/>
  <c r="AI141" i="34"/>
  <c r="AH79" i="34"/>
  <c r="AI69" i="34"/>
  <c r="AI138" i="34"/>
  <c r="AI162" i="34"/>
  <c r="AI165" i="34"/>
  <c r="AH175" i="34"/>
  <c r="V24" i="35"/>
  <c r="AI136" i="34"/>
  <c r="AI94" i="34"/>
  <c r="AG193" i="34"/>
  <c r="AI21" i="34"/>
  <c r="AH31" i="34"/>
  <c r="AH127" i="34"/>
  <c r="AI117" i="34"/>
  <c r="AI120" i="34"/>
  <c r="AI121" i="34"/>
  <c r="AI110" i="34"/>
  <c r="AI73" i="34"/>
  <c r="AI166" i="34"/>
  <c r="AI143" i="34"/>
  <c r="AI41" i="34"/>
  <c r="AH43" i="34"/>
  <c r="AI33" i="34"/>
  <c r="W14" i="35"/>
  <c r="AI91" i="34"/>
  <c r="X14" i="35" s="1"/>
  <c r="AI172" i="34"/>
  <c r="AI45" i="34"/>
  <c r="AH55" i="34"/>
  <c r="W12" i="32"/>
  <c r="AI67" i="31"/>
  <c r="X12" i="32" s="1"/>
  <c r="AI47" i="31"/>
  <c r="AI173" i="31"/>
  <c r="R8" i="32"/>
  <c r="R24" i="32" s="1"/>
  <c r="AC195" i="31"/>
  <c r="AI142" i="31"/>
  <c r="AI183" i="31"/>
  <c r="AI82" i="31"/>
  <c r="AI54" i="31"/>
  <c r="AI37" i="31"/>
  <c r="AI156" i="31"/>
  <c r="AI125" i="31"/>
  <c r="AH127" i="31"/>
  <c r="AI117" i="31"/>
  <c r="AI45" i="31"/>
  <c r="AH55" i="31"/>
  <c r="AI165" i="31"/>
  <c r="AH175" i="31"/>
  <c r="AI123" i="31"/>
  <c r="AI23" i="31"/>
  <c r="AI102" i="31"/>
  <c r="AI101" i="31"/>
  <c r="AI120" i="31"/>
  <c r="AI162" i="31"/>
  <c r="AI118" i="31"/>
  <c r="AG195" i="31"/>
  <c r="V8" i="32"/>
  <c r="V24" i="32" s="1"/>
  <c r="AI42" i="31"/>
  <c r="AI135" i="31"/>
  <c r="AI35" i="31"/>
  <c r="AH151" i="31"/>
  <c r="AI141" i="31"/>
  <c r="AI15" i="31"/>
  <c r="AH43" i="31"/>
  <c r="AI93" i="31"/>
  <c r="AH103" i="31"/>
  <c r="AH163" i="31"/>
  <c r="AI153" i="31"/>
  <c r="AI177" i="31"/>
  <c r="AH187" i="31"/>
  <c r="AI66" i="31"/>
  <c r="AI119" i="31"/>
  <c r="AI22" i="31"/>
  <c r="AI74" i="31"/>
  <c r="AI193" i="31"/>
  <c r="AI166" i="31"/>
  <c r="AH31" i="31"/>
  <c r="AI21" i="31"/>
  <c r="AI130" i="31"/>
  <c r="AI146" i="31"/>
  <c r="AI111" i="31"/>
  <c r="AI72" i="31"/>
  <c r="J8" i="32"/>
  <c r="J24" i="32" s="1"/>
  <c r="U195" i="31"/>
  <c r="AH91" i="31"/>
  <c r="AI9" i="31"/>
  <c r="AH19" i="31"/>
  <c r="AI52" i="31"/>
  <c r="AI169" i="31"/>
  <c r="AH139" i="31"/>
  <c r="AI129" i="31"/>
  <c r="AI144" i="31"/>
  <c r="AI62" i="31"/>
  <c r="AI105" i="31"/>
  <c r="AH115" i="31"/>
  <c r="AH79" i="31"/>
  <c r="AI26" i="31"/>
  <c r="AI64" i="31"/>
  <c r="AI83" i="31"/>
  <c r="AI94" i="31"/>
  <c r="AI34" i="31"/>
  <c r="N8" i="32"/>
  <c r="N24" i="32" s="1"/>
  <c r="Y195" i="31"/>
  <c r="AI156" i="29"/>
  <c r="AI165" i="29"/>
  <c r="AH175" i="29"/>
  <c r="AI109" i="29"/>
  <c r="AI62" i="29"/>
  <c r="AI146" i="29"/>
  <c r="AI182" i="29"/>
  <c r="AI22" i="29"/>
  <c r="AI143" i="29"/>
  <c r="AI42" i="29"/>
  <c r="AC191" i="29"/>
  <c r="AI157" i="29"/>
  <c r="AI136" i="29"/>
  <c r="W8" i="30"/>
  <c r="AI19" i="29"/>
  <c r="X8" i="30" s="1"/>
  <c r="AI81" i="29"/>
  <c r="AH91" i="29"/>
  <c r="AI33" i="29"/>
  <c r="AH43" i="29"/>
  <c r="R24" i="30"/>
  <c r="AI72" i="29"/>
  <c r="AH79" i="29"/>
  <c r="AI37" i="29"/>
  <c r="W18" i="30"/>
  <c r="AI139" i="29"/>
  <c r="X18" i="30" s="1"/>
  <c r="W11" i="30"/>
  <c r="AI55" i="29"/>
  <c r="X11" i="30" s="1"/>
  <c r="W15" i="30"/>
  <c r="AI103" i="29"/>
  <c r="X15" i="30" s="1"/>
  <c r="AI167" i="29"/>
  <c r="AI174" i="29"/>
  <c r="AI138" i="29"/>
  <c r="AI82" i="29"/>
  <c r="AI14" i="29"/>
  <c r="AI141" i="29"/>
  <c r="AH151" i="29"/>
  <c r="AH127" i="29"/>
  <c r="AI117" i="29"/>
  <c r="W9" i="30"/>
  <c r="AI31" i="29"/>
  <c r="X9" i="30" s="1"/>
  <c r="AH163" i="29"/>
  <c r="AI153" i="29"/>
  <c r="V8" i="30"/>
  <c r="V24" i="30" s="1"/>
  <c r="AG191" i="29"/>
  <c r="AI125" i="29"/>
  <c r="AI177" i="29"/>
  <c r="AH187" i="29"/>
  <c r="AI89" i="29"/>
  <c r="AH67" i="29"/>
  <c r="AI57" i="29"/>
  <c r="Y191" i="29"/>
  <c r="AI51" i="29"/>
  <c r="AI121" i="29"/>
  <c r="AH115" i="29"/>
  <c r="AI105" i="29"/>
  <c r="J8" i="30"/>
  <c r="J24" i="30" s="1"/>
  <c r="U191" i="29"/>
  <c r="AI23" i="29"/>
  <c r="W8" i="28"/>
  <c r="AI19" i="27"/>
  <c r="X8" i="28" s="1"/>
  <c r="W14" i="28"/>
  <c r="AI91" i="27"/>
  <c r="X14" i="28" s="1"/>
  <c r="AI62" i="27"/>
  <c r="AI53" i="27"/>
  <c r="AI142" i="27"/>
  <c r="AI157" i="27"/>
  <c r="AI172" i="27"/>
  <c r="AI179" i="27"/>
  <c r="AI96" i="27"/>
  <c r="AI63" i="27"/>
  <c r="AI70" i="27"/>
  <c r="AI58" i="27"/>
  <c r="AI39" i="27"/>
  <c r="AI185" i="27"/>
  <c r="AI181" i="27"/>
  <c r="AI14" i="27"/>
  <c r="AI74" i="27"/>
  <c r="AI107" i="27"/>
  <c r="AI24" i="27"/>
  <c r="AI154" i="27"/>
  <c r="AI93" i="27"/>
  <c r="AH103" i="27"/>
  <c r="Y191" i="27"/>
  <c r="AI126" i="27"/>
  <c r="AI101" i="27"/>
  <c r="AI156" i="27"/>
  <c r="AH187" i="27"/>
  <c r="AI177" i="27"/>
  <c r="AI114" i="27"/>
  <c r="AH127" i="27"/>
  <c r="W13" i="28"/>
  <c r="AI79" i="27"/>
  <c r="X13" i="28" s="1"/>
  <c r="AI162" i="27"/>
  <c r="AI184" i="27"/>
  <c r="AI182" i="27"/>
  <c r="AI10" i="27"/>
  <c r="AH31" i="27"/>
  <c r="AI143" i="27"/>
  <c r="AI72" i="27"/>
  <c r="AH163" i="27"/>
  <c r="AI153" i="27"/>
  <c r="AI100" i="27"/>
  <c r="AI122" i="27"/>
  <c r="AH151" i="27"/>
  <c r="AI141" i="27"/>
  <c r="AI112" i="27"/>
  <c r="AH43" i="27"/>
  <c r="N24" i="28"/>
  <c r="AG191" i="27"/>
  <c r="AI165" i="27"/>
  <c r="AH175" i="27"/>
  <c r="AI83" i="27"/>
  <c r="AI161" i="27"/>
  <c r="AI129" i="27"/>
  <c r="AH139" i="27"/>
  <c r="AI135" i="27"/>
  <c r="AH190" i="27"/>
  <c r="AI189" i="27"/>
  <c r="AH67" i="27"/>
  <c r="AI57" i="27"/>
  <c r="AI106" i="27"/>
  <c r="J8" i="28"/>
  <c r="J24" i="28" s="1"/>
  <c r="U191" i="27"/>
  <c r="AI45" i="27"/>
  <c r="AH55" i="27"/>
  <c r="AH115" i="27"/>
  <c r="R8" i="28"/>
  <c r="R24" i="28" s="1"/>
  <c r="AC191" i="27"/>
  <c r="V24" i="28"/>
  <c r="AG173" i="23"/>
  <c r="AG187" i="23"/>
  <c r="X22" i="24" s="1"/>
  <c r="W22" i="24"/>
  <c r="AG40" i="23"/>
  <c r="V24" i="24"/>
  <c r="AG129" i="23"/>
  <c r="AF139" i="23"/>
  <c r="AG35" i="23"/>
  <c r="AG179" i="23"/>
  <c r="AG135" i="23"/>
  <c r="AF79" i="23"/>
  <c r="AG69" i="23"/>
  <c r="AG168" i="23"/>
  <c r="N24" i="24"/>
  <c r="AG145" i="23"/>
  <c r="AG111" i="23"/>
  <c r="AG14" i="23"/>
  <c r="AG105" i="23"/>
  <c r="AF115" i="23"/>
  <c r="S191" i="23"/>
  <c r="AG126" i="23"/>
  <c r="AG74" i="23"/>
  <c r="AG64" i="23"/>
  <c r="AG165" i="23"/>
  <c r="AF175" i="23"/>
  <c r="AG57" i="23"/>
  <c r="AF67" i="23"/>
  <c r="AG121" i="23"/>
  <c r="AF43" i="23"/>
  <c r="AG33" i="23"/>
  <c r="AF151" i="23"/>
  <c r="AG141" i="23"/>
  <c r="J24" i="24"/>
  <c r="AF91" i="23"/>
  <c r="AG81" i="23"/>
  <c r="AG162" i="23"/>
  <c r="W23" i="24"/>
  <c r="AG190" i="23"/>
  <c r="X23" i="24" s="1"/>
  <c r="AE191" i="23"/>
  <c r="AG155" i="23"/>
  <c r="AG46" i="23"/>
  <c r="AG167" i="23"/>
  <c r="AG54" i="23"/>
  <c r="AF55" i="23"/>
  <c r="AG85" i="23"/>
  <c r="W9" i="24"/>
  <c r="AG31" i="23"/>
  <c r="X9" i="24" s="1"/>
  <c r="AG110" i="23"/>
  <c r="AG137" i="23"/>
  <c r="AF127" i="23"/>
  <c r="AG117" i="23"/>
  <c r="AG186" i="23"/>
  <c r="W191" i="23"/>
  <c r="AG161" i="23"/>
  <c r="AG102" i="23"/>
  <c r="AA191" i="23"/>
  <c r="AG181" i="23"/>
  <c r="AG83" i="23"/>
  <c r="AF163" i="23"/>
  <c r="AG153" i="23"/>
  <c r="AF103" i="23"/>
  <c r="AG183" i="23"/>
  <c r="AG10" i="23"/>
  <c r="AG96" i="23"/>
  <c r="AG25" i="23"/>
  <c r="AG9" i="23"/>
  <c r="AF19" i="23"/>
  <c r="R24" i="24"/>
  <c r="W16" i="20"/>
  <c r="AI115" i="19"/>
  <c r="X16" i="20" s="1"/>
  <c r="W14" i="20"/>
  <c r="AI91" i="19"/>
  <c r="X14" i="20" s="1"/>
  <c r="AI148" i="19"/>
  <c r="AI73" i="19"/>
  <c r="AH55" i="19"/>
  <c r="AI45" i="19"/>
  <c r="AH79" i="19"/>
  <c r="AI178" i="19"/>
  <c r="AI130" i="19"/>
  <c r="AI83" i="19"/>
  <c r="AI101" i="19"/>
  <c r="AI50" i="19"/>
  <c r="W9" i="20"/>
  <c r="AI31" i="19"/>
  <c r="X9" i="20" s="1"/>
  <c r="AI126" i="19"/>
  <c r="AI184" i="19"/>
  <c r="AH127" i="19"/>
  <c r="AI117" i="19"/>
  <c r="AI60" i="19"/>
  <c r="J8" i="20"/>
  <c r="J24" i="20" s="1"/>
  <c r="U191" i="19"/>
  <c r="AI146" i="19"/>
  <c r="AI82" i="19"/>
  <c r="AI132" i="19"/>
  <c r="AI13" i="19"/>
  <c r="AI181" i="19"/>
  <c r="AI183" i="19"/>
  <c r="AI166" i="19"/>
  <c r="AI150" i="19"/>
  <c r="AI30" i="19"/>
  <c r="AI51" i="19"/>
  <c r="AH139" i="19"/>
  <c r="AH19" i="19"/>
  <c r="AI9" i="19"/>
  <c r="Y191" i="19"/>
  <c r="AI107" i="19"/>
  <c r="W12" i="20"/>
  <c r="AI67" i="19"/>
  <c r="X12" i="20" s="1"/>
  <c r="AI77" i="19"/>
  <c r="AI153" i="19"/>
  <c r="AH163" i="19"/>
  <c r="AI141" i="19"/>
  <c r="AH151" i="19"/>
  <c r="AI33" i="19"/>
  <c r="AH43" i="19"/>
  <c r="AI12" i="19"/>
  <c r="AI38" i="19"/>
  <c r="N24" i="20"/>
  <c r="AI173" i="19"/>
  <c r="AI161" i="19"/>
  <c r="AI70" i="19"/>
  <c r="AH175" i="19"/>
  <c r="AI165" i="19"/>
  <c r="AH103" i="19"/>
  <c r="AI93" i="19"/>
  <c r="AI113" i="19"/>
  <c r="AI134" i="19"/>
  <c r="AI25" i="19"/>
  <c r="V8" i="20"/>
  <c r="V24" i="20" s="1"/>
  <c r="AG191" i="19"/>
  <c r="AI48" i="19"/>
  <c r="AI190" i="19"/>
  <c r="X23" i="20" s="1"/>
  <c r="W23" i="20"/>
  <c r="AI168" i="19"/>
  <c r="AI35" i="19"/>
  <c r="AI18" i="19"/>
  <c r="AI40" i="19"/>
  <c r="AI97" i="19"/>
  <c r="AI63" i="19"/>
  <c r="R8" i="20"/>
  <c r="R24" i="20" s="1"/>
  <c r="AC191" i="19"/>
  <c r="AH187" i="19"/>
  <c r="AI158" i="19"/>
  <c r="AI15" i="19"/>
  <c r="AI123" i="19"/>
  <c r="AI58" i="19"/>
  <c r="AI131" i="19"/>
  <c r="AI122" i="19"/>
  <c r="AI89" i="19"/>
  <c r="AI27" i="15"/>
  <c r="AI76" i="15"/>
  <c r="AI144" i="15"/>
  <c r="AI117" i="15"/>
  <c r="AH127" i="15"/>
  <c r="AI22" i="15"/>
  <c r="AH31" i="15"/>
  <c r="AI135" i="15"/>
  <c r="AH139" i="15"/>
  <c r="AI129" i="15"/>
  <c r="AI40" i="15"/>
  <c r="AI78" i="15"/>
  <c r="AI66" i="15"/>
  <c r="Y191" i="15"/>
  <c r="W8" i="16"/>
  <c r="AI19" i="15"/>
  <c r="X8" i="16" s="1"/>
  <c r="AI183" i="15"/>
  <c r="AI118" i="15"/>
  <c r="AI30" i="15"/>
  <c r="AI165" i="15"/>
  <c r="AH175" i="15"/>
  <c r="AI69" i="15"/>
  <c r="AH79" i="15"/>
  <c r="AI184" i="15"/>
  <c r="AI87" i="15"/>
  <c r="V24" i="16"/>
  <c r="AC191" i="15"/>
  <c r="AI108" i="15"/>
  <c r="AI106" i="15"/>
  <c r="AI182" i="15"/>
  <c r="AI96" i="15"/>
  <c r="W23" i="16"/>
  <c r="AI190" i="15"/>
  <c r="X23" i="16" s="1"/>
  <c r="AI177" i="15"/>
  <c r="AH187" i="15"/>
  <c r="AG191" i="15"/>
  <c r="R24" i="16"/>
  <c r="AH115" i="15"/>
  <c r="AI105" i="15"/>
  <c r="AH55" i="15"/>
  <c r="AH191" i="15" s="1"/>
  <c r="AI45" i="15"/>
  <c r="AI59" i="15"/>
  <c r="AI168" i="15"/>
  <c r="AI37" i="15"/>
  <c r="AH91" i="15"/>
  <c r="AI71" i="15"/>
  <c r="AI97" i="15"/>
  <c r="AI156" i="15"/>
  <c r="AI50" i="15"/>
  <c r="AI98" i="15"/>
  <c r="AI146" i="15"/>
  <c r="AH103" i="15"/>
  <c r="AI93" i="15"/>
  <c r="AI39" i="15"/>
  <c r="AH43" i="15"/>
  <c r="AI166" i="15"/>
  <c r="W12" i="16"/>
  <c r="AI67" i="15"/>
  <c r="X12" i="16" s="1"/>
  <c r="AI173" i="15"/>
  <c r="AI120" i="15"/>
  <c r="AI130" i="15"/>
  <c r="AI47" i="15"/>
  <c r="AH163" i="15"/>
  <c r="AI153" i="15"/>
  <c r="AI88" i="15"/>
  <c r="AH151" i="15"/>
  <c r="AI141" i="15"/>
  <c r="AI46" i="15"/>
  <c r="J8" i="16"/>
  <c r="J24" i="16" s="1"/>
  <c r="U191" i="15"/>
  <c r="AI24" i="13"/>
  <c r="AI178" i="13"/>
  <c r="AI119" i="13"/>
  <c r="AI134" i="13"/>
  <c r="AI69" i="13"/>
  <c r="AH79" i="13"/>
  <c r="J8" i="14"/>
  <c r="J24" i="14" s="1"/>
  <c r="U191" i="13"/>
  <c r="AI162" i="13"/>
  <c r="AI106" i="13"/>
  <c r="AI33" i="13"/>
  <c r="AH43" i="13"/>
  <c r="N8" i="14"/>
  <c r="N24" i="14" s="1"/>
  <c r="Y191" i="13"/>
  <c r="AI98" i="13"/>
  <c r="AI148" i="13"/>
  <c r="AI81" i="13"/>
  <c r="AH91" i="13"/>
  <c r="AH139" i="13"/>
  <c r="AI129" i="13"/>
  <c r="AH31" i="13"/>
  <c r="AI122" i="13"/>
  <c r="AI165" i="13"/>
  <c r="AH175" i="13"/>
  <c r="AI84" i="13"/>
  <c r="AI58" i="13"/>
  <c r="AH67" i="13"/>
  <c r="W8" i="14"/>
  <c r="AI19" i="13"/>
  <c r="X8" i="14" s="1"/>
  <c r="AI145" i="13"/>
  <c r="AI181" i="13"/>
  <c r="AI112" i="13"/>
  <c r="AI61" i="13"/>
  <c r="AI168" i="13"/>
  <c r="AI114" i="13"/>
  <c r="AI132" i="13"/>
  <c r="AI141" i="13"/>
  <c r="AH151" i="13"/>
  <c r="AH115" i="13"/>
  <c r="AI105" i="13"/>
  <c r="AI50" i="13"/>
  <c r="AI13" i="13"/>
  <c r="R24" i="14"/>
  <c r="AI154" i="13"/>
  <c r="AI180" i="13"/>
  <c r="AI117" i="13"/>
  <c r="AH127" i="13"/>
  <c r="AH103" i="13"/>
  <c r="AI93" i="13"/>
  <c r="AI143" i="13"/>
  <c r="AC191" i="13"/>
  <c r="AI189" i="13"/>
  <c r="AH190" i="13"/>
  <c r="AI89" i="13"/>
  <c r="AI41" i="13"/>
  <c r="AI118" i="13"/>
  <c r="AH55" i="13"/>
  <c r="AI161" i="13"/>
  <c r="V8" i="14"/>
  <c r="V24" i="14" s="1"/>
  <c r="AG191" i="13"/>
  <c r="AI86" i="13"/>
  <c r="AI59" i="13"/>
  <c r="AI182" i="13"/>
  <c r="AH187" i="13"/>
  <c r="AI71" i="13"/>
  <c r="AI99" i="13"/>
  <c r="AI14" i="13"/>
  <c r="AI52" i="13"/>
  <c r="AH163" i="13"/>
  <c r="AI153" i="13"/>
  <c r="AI30" i="13"/>
  <c r="AI42" i="13"/>
  <c r="AI173" i="13"/>
  <c r="AI147" i="11"/>
  <c r="AI165" i="11"/>
  <c r="AH175" i="11"/>
  <c r="AI105" i="11"/>
  <c r="AH115" i="11"/>
  <c r="AI166" i="11"/>
  <c r="AI136" i="11"/>
  <c r="AH43" i="11"/>
  <c r="AI33" i="11"/>
  <c r="AI84" i="11"/>
  <c r="AI75" i="11"/>
  <c r="AI120" i="11"/>
  <c r="AI113" i="11"/>
  <c r="AI145" i="11"/>
  <c r="AI86" i="11"/>
  <c r="AI76" i="11"/>
  <c r="AH91" i="11"/>
  <c r="V24" i="12"/>
  <c r="Y191" i="11"/>
  <c r="AH103" i="11"/>
  <c r="AI93" i="11"/>
  <c r="AI146" i="11"/>
  <c r="AI106" i="11"/>
  <c r="AI177" i="11"/>
  <c r="AH187" i="11"/>
  <c r="AH127" i="11"/>
  <c r="AI117" i="11"/>
  <c r="AH151" i="11"/>
  <c r="AI141" i="11"/>
  <c r="AI129" i="11"/>
  <c r="AH139" i="11"/>
  <c r="AH163" i="11"/>
  <c r="AI153" i="11"/>
  <c r="AG191" i="11"/>
  <c r="AI54" i="11"/>
  <c r="AI35" i="11"/>
  <c r="R24" i="12"/>
  <c r="AI173" i="11"/>
  <c r="AI85" i="11"/>
  <c r="AI144" i="11"/>
  <c r="AI137" i="11"/>
  <c r="AI96" i="11"/>
  <c r="AI18" i="11"/>
  <c r="AI66" i="11"/>
  <c r="AI64" i="11"/>
  <c r="J8" i="12"/>
  <c r="J24" i="12" s="1"/>
  <c r="U191" i="11"/>
  <c r="AI138" i="11"/>
  <c r="AI156" i="11"/>
  <c r="AI38" i="11"/>
  <c r="AI28" i="11"/>
  <c r="AI183" i="11"/>
  <c r="AI130" i="11"/>
  <c r="AI9" i="11"/>
  <c r="AH19" i="11"/>
  <c r="AH55" i="11"/>
  <c r="AI57" i="11"/>
  <c r="AH67" i="11"/>
  <c r="AI131" i="11"/>
  <c r="AH79" i="11"/>
  <c r="N24" i="12"/>
  <c r="AI21" i="11"/>
  <c r="AH31" i="11"/>
  <c r="AC191" i="11"/>
  <c r="AI59" i="11"/>
  <c r="AI115" i="9"/>
  <c r="X16" i="10" s="1"/>
  <c r="W16" i="10"/>
  <c r="W12" i="10"/>
  <c r="AI67" i="9"/>
  <c r="X12" i="10" s="1"/>
  <c r="AI142" i="9"/>
  <c r="AH151" i="9"/>
  <c r="AI54" i="9"/>
  <c r="AC191" i="9"/>
  <c r="R8" i="10"/>
  <c r="R24" i="10" s="1"/>
  <c r="AI122" i="9"/>
  <c r="AI82" i="9"/>
  <c r="AI100" i="9"/>
  <c r="AI26" i="9"/>
  <c r="AI14" i="9"/>
  <c r="AH175" i="9"/>
  <c r="AI165" i="9"/>
  <c r="AI21" i="9"/>
  <c r="AH31" i="9"/>
  <c r="AH55" i="9"/>
  <c r="V24" i="10"/>
  <c r="AI89" i="9"/>
  <c r="AI170" i="9"/>
  <c r="AI182" i="9"/>
  <c r="AI90" i="9"/>
  <c r="AI113" i="9"/>
  <c r="AG191" i="9"/>
  <c r="AI144" i="9"/>
  <c r="AI27" i="9"/>
  <c r="AH19" i="9"/>
  <c r="AI9" i="9"/>
  <c r="N24" i="10"/>
  <c r="AI62" i="9"/>
  <c r="AI109" i="9"/>
  <c r="AH139" i="9"/>
  <c r="AI129" i="9"/>
  <c r="AH91" i="9"/>
  <c r="AI81" i="9"/>
  <c r="W15" i="10"/>
  <c r="AI103" i="9"/>
  <c r="X15" i="10" s="1"/>
  <c r="AI135" i="9"/>
  <c r="AI95" i="9"/>
  <c r="AI180" i="9"/>
  <c r="AI87" i="9"/>
  <c r="AI22" i="9"/>
  <c r="Y191" i="9"/>
  <c r="AI169" i="9"/>
  <c r="AI42" i="9"/>
  <c r="AH187" i="9"/>
  <c r="AI77" i="9"/>
  <c r="AI190" i="9"/>
  <c r="X23" i="10" s="1"/>
  <c r="W23" i="10"/>
  <c r="AI61" i="9"/>
  <c r="AI137" i="9"/>
  <c r="AI126" i="9"/>
  <c r="AI160" i="9"/>
  <c r="AI35" i="9"/>
  <c r="AI124" i="9"/>
  <c r="W13" i="10"/>
  <c r="AI79" i="9"/>
  <c r="X13" i="10" s="1"/>
  <c r="AI150" i="9"/>
  <c r="AI171" i="9"/>
  <c r="AI148" i="9"/>
  <c r="AH43" i="9"/>
  <c r="AI153" i="9"/>
  <c r="AH163" i="9"/>
  <c r="AI24" i="9"/>
  <c r="AI72" i="9"/>
  <c r="AH127" i="9"/>
  <c r="U191" i="9"/>
  <c r="J8" i="10"/>
  <c r="J24" i="10" s="1"/>
  <c r="W23" i="47" l="1"/>
  <c r="W18" i="47"/>
  <c r="W10" i="47"/>
  <c r="AH206" i="46"/>
  <c r="W23" i="35"/>
  <c r="AI192" i="34"/>
  <c r="X23" i="35" s="1"/>
  <c r="W8" i="53"/>
  <c r="AH191" i="52"/>
  <c r="AJ55" i="52" s="1"/>
  <c r="Y11" i="53" s="1"/>
  <c r="AJ19" i="52"/>
  <c r="Y8" i="53" s="1"/>
  <c r="AI19" i="52"/>
  <c r="X8" i="53" s="1"/>
  <c r="W9" i="53"/>
  <c r="AI31" i="52"/>
  <c r="X9" i="53" s="1"/>
  <c r="AJ31" i="52"/>
  <c r="Y9" i="53" s="1"/>
  <c r="AI163" i="52"/>
  <c r="X20" i="53" s="1"/>
  <c r="W20" i="53"/>
  <c r="AJ163" i="52"/>
  <c r="Y20" i="53" s="1"/>
  <c r="W11" i="53"/>
  <c r="AI55" i="52"/>
  <c r="X11" i="53" s="1"/>
  <c r="AJ175" i="52"/>
  <c r="Y21" i="53" s="1"/>
  <c r="AI175" i="52"/>
  <c r="X21" i="53" s="1"/>
  <c r="W21" i="53"/>
  <c r="W16" i="53"/>
  <c r="AJ115" i="52"/>
  <c r="Y16" i="53" s="1"/>
  <c r="AI115" i="52"/>
  <c r="X16" i="53" s="1"/>
  <c r="W13" i="53"/>
  <c r="AJ79" i="52"/>
  <c r="Y13" i="53" s="1"/>
  <c r="AI79" i="52"/>
  <c r="X13" i="53" s="1"/>
  <c r="W19" i="53"/>
  <c r="AJ151" i="52"/>
  <c r="Y19" i="53" s="1"/>
  <c r="AI151" i="52"/>
  <c r="X19" i="53" s="1"/>
  <c r="W14" i="53"/>
  <c r="AJ91" i="52"/>
  <c r="Y14" i="53" s="1"/>
  <c r="AI91" i="52"/>
  <c r="X14" i="53" s="1"/>
  <c r="W22" i="53"/>
  <c r="AJ187" i="52"/>
  <c r="Y22" i="53" s="1"/>
  <c r="AI187" i="52"/>
  <c r="X22" i="53" s="1"/>
  <c r="AI127" i="52"/>
  <c r="W17" i="53"/>
  <c r="AJ127" i="52"/>
  <c r="W14" i="51"/>
  <c r="AI91" i="50"/>
  <c r="X14" i="51" s="1"/>
  <c r="AI127" i="50"/>
  <c r="W17" i="51"/>
  <c r="W18" i="51"/>
  <c r="AJ139" i="50"/>
  <c r="Y18" i="51" s="1"/>
  <c r="AI139" i="50"/>
  <c r="X18" i="51" s="1"/>
  <c r="W8" i="51"/>
  <c r="AH191" i="50"/>
  <c r="AJ127" i="50" s="1"/>
  <c r="AJ19" i="50"/>
  <c r="Y8" i="51" s="1"/>
  <c r="AI19" i="50"/>
  <c r="X8" i="51" s="1"/>
  <c r="W19" i="51"/>
  <c r="AJ151" i="50"/>
  <c r="Y19" i="51" s="1"/>
  <c r="AI151" i="50"/>
  <c r="X19" i="51" s="1"/>
  <c r="W22" i="51"/>
  <c r="AI187" i="50"/>
  <c r="X22" i="51" s="1"/>
  <c r="AI163" i="50"/>
  <c r="X20" i="51" s="1"/>
  <c r="W20" i="51"/>
  <c r="AJ163" i="50"/>
  <c r="Y20" i="51" s="1"/>
  <c r="AJ175" i="50"/>
  <c r="Y21" i="51" s="1"/>
  <c r="AI175" i="50"/>
  <c r="X21" i="51" s="1"/>
  <c r="W21" i="51"/>
  <c r="W16" i="51"/>
  <c r="AJ115" i="50"/>
  <c r="Y16" i="51" s="1"/>
  <c r="AI115" i="50"/>
  <c r="X16" i="51" s="1"/>
  <c r="W15" i="51"/>
  <c r="AJ103" i="50"/>
  <c r="Y15" i="51" s="1"/>
  <c r="AI103" i="50"/>
  <c r="X15" i="51" s="1"/>
  <c r="W9" i="51"/>
  <c r="AI31" i="50"/>
  <c r="X9" i="51" s="1"/>
  <c r="W13" i="51"/>
  <c r="AJ79" i="50"/>
  <c r="Y13" i="51" s="1"/>
  <c r="AI79" i="50"/>
  <c r="X13" i="51" s="1"/>
  <c r="W12" i="51"/>
  <c r="AJ67" i="50"/>
  <c r="Y12" i="51" s="1"/>
  <c r="AI67" i="50"/>
  <c r="X12" i="51" s="1"/>
  <c r="AI175" i="48"/>
  <c r="X21" i="49" s="1"/>
  <c r="W21" i="49"/>
  <c r="W18" i="49"/>
  <c r="AI139" i="48"/>
  <c r="X18" i="49" s="1"/>
  <c r="W22" i="49"/>
  <c r="AI187" i="48"/>
  <c r="X22" i="49" s="1"/>
  <c r="W16" i="49"/>
  <c r="AI115" i="48"/>
  <c r="X16" i="49" s="1"/>
  <c r="W23" i="49"/>
  <c r="AI191" i="48"/>
  <c r="X23" i="49" s="1"/>
  <c r="W11" i="49"/>
  <c r="AI55" i="48"/>
  <c r="X11" i="49" s="1"/>
  <c r="W9" i="49"/>
  <c r="AI31" i="48"/>
  <c r="X9" i="49" s="1"/>
  <c r="AI163" i="48"/>
  <c r="X20" i="49" s="1"/>
  <c r="W20" i="49"/>
  <c r="W12" i="49"/>
  <c r="AI67" i="48"/>
  <c r="X12" i="49" s="1"/>
  <c r="W10" i="49"/>
  <c r="AI43" i="48"/>
  <c r="X10" i="49" s="1"/>
  <c r="AH192" i="48"/>
  <c r="W15" i="49"/>
  <c r="AI103" i="48"/>
  <c r="X15" i="49" s="1"/>
  <c r="AI127" i="48"/>
  <c r="W17" i="49"/>
  <c r="W19" i="49"/>
  <c r="AI151" i="48"/>
  <c r="X19" i="49" s="1"/>
  <c r="W14" i="47"/>
  <c r="AI91" i="46"/>
  <c r="X14" i="47" s="1"/>
  <c r="AI163" i="46"/>
  <c r="X20" i="47" s="1"/>
  <c r="W20" i="47"/>
  <c r="W12" i="47"/>
  <c r="AI67" i="46"/>
  <c r="X12" i="47" s="1"/>
  <c r="W17" i="47"/>
  <c r="AI127" i="46"/>
  <c r="W13" i="47"/>
  <c r="AI79" i="46"/>
  <c r="X13" i="47" s="1"/>
  <c r="W19" i="47"/>
  <c r="AI151" i="46"/>
  <c r="X19" i="47" s="1"/>
  <c r="W9" i="47"/>
  <c r="AI31" i="46"/>
  <c r="X9" i="47" s="1"/>
  <c r="W16" i="47"/>
  <c r="AI115" i="46"/>
  <c r="X16" i="47" s="1"/>
  <c r="W11" i="47"/>
  <c r="AI55" i="46"/>
  <c r="X11" i="47" s="1"/>
  <c r="W8" i="47"/>
  <c r="AI19" i="46"/>
  <c r="X8" i="47" s="1"/>
  <c r="AI175" i="46"/>
  <c r="X21" i="47" s="1"/>
  <c r="W21" i="47"/>
  <c r="AI187" i="44"/>
  <c r="X22" i="45" s="1"/>
  <c r="W22" i="45"/>
  <c r="AI43" i="44"/>
  <c r="X10" i="45" s="1"/>
  <c r="W10" i="45"/>
  <c r="W14" i="45"/>
  <c r="AI91" i="44"/>
  <c r="X14" i="45" s="1"/>
  <c r="W17" i="45"/>
  <c r="AI127" i="44"/>
  <c r="AI151" i="44"/>
  <c r="X19" i="45" s="1"/>
  <c r="W19" i="45"/>
  <c r="W11" i="45"/>
  <c r="AI55" i="44"/>
  <c r="X11" i="45" s="1"/>
  <c r="AJ55" i="44"/>
  <c r="Y11" i="45" s="1"/>
  <c r="AH191" i="44"/>
  <c r="AJ43" i="44" s="1"/>
  <c r="Y10" i="45" s="1"/>
  <c r="AI19" i="44"/>
  <c r="X8" i="45" s="1"/>
  <c r="W8" i="45"/>
  <c r="AI139" i="44"/>
  <c r="X18" i="45" s="1"/>
  <c r="W18" i="45"/>
  <c r="AI115" i="44"/>
  <c r="X16" i="45" s="1"/>
  <c r="W16" i="45"/>
  <c r="AI190" i="44"/>
  <c r="X23" i="45" s="1"/>
  <c r="W23" i="45"/>
  <c r="W8" i="43"/>
  <c r="AH204" i="42"/>
  <c r="AI19" i="42"/>
  <c r="X8" i="43" s="1"/>
  <c r="W24" i="43"/>
  <c r="AI203" i="42"/>
  <c r="X24" i="43" s="1"/>
  <c r="W21" i="43"/>
  <c r="AI175" i="42"/>
  <c r="X21" i="43" s="1"/>
  <c r="W19" i="43"/>
  <c r="AI151" i="42"/>
  <c r="X19" i="43" s="1"/>
  <c r="W23" i="43"/>
  <c r="AI199" i="42"/>
  <c r="X23" i="43" s="1"/>
  <c r="W11" i="43"/>
  <c r="AI55" i="42"/>
  <c r="X11" i="43" s="1"/>
  <c r="W15" i="43"/>
  <c r="AI103" i="42"/>
  <c r="X15" i="43" s="1"/>
  <c r="AI163" i="42"/>
  <c r="X20" i="43" s="1"/>
  <c r="W20" i="43"/>
  <c r="W18" i="43"/>
  <c r="AI139" i="42"/>
  <c r="X18" i="43" s="1"/>
  <c r="AI127" i="42"/>
  <c r="W17" i="43"/>
  <c r="W14" i="43"/>
  <c r="AI91" i="42"/>
  <c r="X14" i="43" s="1"/>
  <c r="W16" i="43"/>
  <c r="AI115" i="42"/>
  <c r="X16" i="43" s="1"/>
  <c r="AI175" i="40"/>
  <c r="X21" i="41" s="1"/>
  <c r="W21" i="41"/>
  <c r="W14" i="41"/>
  <c r="AI91" i="40"/>
  <c r="X14" i="41" s="1"/>
  <c r="W10" i="41"/>
  <c r="AI43" i="40"/>
  <c r="X10" i="41" s="1"/>
  <c r="AI127" i="40"/>
  <c r="W17" i="41"/>
  <c r="W22" i="41"/>
  <c r="AI187" i="40"/>
  <c r="X22" i="41" s="1"/>
  <c r="AI163" i="40"/>
  <c r="X20" i="41" s="1"/>
  <c r="W20" i="41"/>
  <c r="W9" i="41"/>
  <c r="AI31" i="40"/>
  <c r="X9" i="41" s="1"/>
  <c r="W13" i="41"/>
  <c r="AI79" i="40"/>
  <c r="X13" i="41" s="1"/>
  <c r="W15" i="41"/>
  <c r="AI103" i="40"/>
  <c r="X15" i="41" s="1"/>
  <c r="W23" i="41"/>
  <c r="AI191" i="40"/>
  <c r="X23" i="41" s="1"/>
  <c r="W16" i="41"/>
  <c r="AI115" i="40"/>
  <c r="X16" i="41" s="1"/>
  <c r="W11" i="41"/>
  <c r="AI55" i="40"/>
  <c r="X11" i="41" s="1"/>
  <c r="W18" i="41"/>
  <c r="AI139" i="40"/>
  <c r="X18" i="41" s="1"/>
  <c r="W8" i="41"/>
  <c r="AH192" i="40"/>
  <c r="AJ163" i="40" s="1"/>
  <c r="Y20" i="41" s="1"/>
  <c r="AI19" i="40"/>
  <c r="X8" i="41" s="1"/>
  <c r="AI163" i="38"/>
  <c r="X20" i="39" s="1"/>
  <c r="W20" i="39"/>
  <c r="W11" i="39"/>
  <c r="AI55" i="38"/>
  <c r="X11" i="39" s="1"/>
  <c r="W15" i="39"/>
  <c r="AI103" i="38"/>
  <c r="X15" i="39" s="1"/>
  <c r="W18" i="39"/>
  <c r="AI139" i="38"/>
  <c r="X18" i="39" s="1"/>
  <c r="W9" i="39"/>
  <c r="AI31" i="38"/>
  <c r="X9" i="39" s="1"/>
  <c r="W23" i="39"/>
  <c r="AI190" i="38"/>
  <c r="X23" i="39" s="1"/>
  <c r="W13" i="39"/>
  <c r="AI79" i="38"/>
  <c r="X13" i="39" s="1"/>
  <c r="AI127" i="38"/>
  <c r="W17" i="39"/>
  <c r="W16" i="39"/>
  <c r="AI115" i="38"/>
  <c r="X16" i="39" s="1"/>
  <c r="W8" i="39"/>
  <c r="AH191" i="38"/>
  <c r="AJ139" i="38" s="1"/>
  <c r="Y18" i="39" s="1"/>
  <c r="AI19" i="38"/>
  <c r="X8" i="39" s="1"/>
  <c r="W12" i="39"/>
  <c r="AI67" i="38"/>
  <c r="X12" i="39" s="1"/>
  <c r="W10" i="39"/>
  <c r="AI43" i="38"/>
  <c r="X10" i="39" s="1"/>
  <c r="W14" i="39"/>
  <c r="AI91" i="38"/>
  <c r="X14" i="39" s="1"/>
  <c r="AI115" i="36"/>
  <c r="X16" i="37" s="1"/>
  <c r="W16" i="37"/>
  <c r="W9" i="37"/>
  <c r="AI31" i="36"/>
  <c r="X9" i="37" s="1"/>
  <c r="AI139" i="36"/>
  <c r="X18" i="37" s="1"/>
  <c r="W18" i="37"/>
  <c r="AI187" i="36"/>
  <c r="X22" i="37" s="1"/>
  <c r="W22" i="37"/>
  <c r="AI190" i="36"/>
  <c r="X23" i="37" s="1"/>
  <c r="W23" i="37"/>
  <c r="W20" i="37"/>
  <c r="AI163" i="36"/>
  <c r="X20" i="37" s="1"/>
  <c r="AI175" i="36"/>
  <c r="X21" i="37" s="1"/>
  <c r="W21" i="37"/>
  <c r="W11" i="37"/>
  <c r="AI55" i="36"/>
  <c r="X11" i="37" s="1"/>
  <c r="AH191" i="36"/>
  <c r="AJ190" i="36" s="1"/>
  <c r="Y23" i="37" s="1"/>
  <c r="AI19" i="36"/>
  <c r="X8" i="37" s="1"/>
  <c r="W8" i="37"/>
  <c r="W13" i="37"/>
  <c r="AI79" i="36"/>
  <c r="X13" i="37" s="1"/>
  <c r="W17" i="37"/>
  <c r="AI127" i="36"/>
  <c r="W15" i="37"/>
  <c r="AI103" i="36"/>
  <c r="X15" i="37" s="1"/>
  <c r="W10" i="37"/>
  <c r="AI43" i="36"/>
  <c r="X10" i="37" s="1"/>
  <c r="AI151" i="36"/>
  <c r="X19" i="37" s="1"/>
  <c r="W19" i="37"/>
  <c r="W12" i="37"/>
  <c r="AI67" i="36"/>
  <c r="X12" i="37" s="1"/>
  <c r="AI91" i="36"/>
  <c r="X14" i="37" s="1"/>
  <c r="W14" i="37"/>
  <c r="W8" i="35"/>
  <c r="AH193" i="34"/>
  <c r="AJ43" i="34" s="1"/>
  <c r="Y10" i="35" s="1"/>
  <c r="AI19" i="34"/>
  <c r="X8" i="35" s="1"/>
  <c r="W10" i="35"/>
  <c r="AI43" i="34"/>
  <c r="X10" i="35" s="1"/>
  <c r="AI127" i="34"/>
  <c r="W17" i="35"/>
  <c r="AI163" i="34"/>
  <c r="X20" i="35" s="1"/>
  <c r="W20" i="35"/>
  <c r="W11" i="35"/>
  <c r="AI55" i="34"/>
  <c r="X11" i="35" s="1"/>
  <c r="W19" i="35"/>
  <c r="AI151" i="34"/>
  <c r="X19" i="35" s="1"/>
  <c r="W9" i="35"/>
  <c r="AI31" i="34"/>
  <c r="X9" i="35" s="1"/>
  <c r="AI175" i="34"/>
  <c r="X21" i="35" s="1"/>
  <c r="W21" i="35"/>
  <c r="W22" i="35"/>
  <c r="AI187" i="34"/>
  <c r="X22" i="35" s="1"/>
  <c r="W15" i="35"/>
  <c r="AI103" i="34"/>
  <c r="X15" i="35" s="1"/>
  <c r="W18" i="35"/>
  <c r="AI139" i="34"/>
  <c r="X18" i="35" s="1"/>
  <c r="W13" i="35"/>
  <c r="AI79" i="34"/>
  <c r="X13" i="35" s="1"/>
  <c r="W14" i="32"/>
  <c r="AI91" i="31"/>
  <c r="X14" i="32" s="1"/>
  <c r="W19" i="32"/>
  <c r="AI151" i="31"/>
  <c r="X19" i="32" s="1"/>
  <c r="W22" i="32"/>
  <c r="AI187" i="31"/>
  <c r="X22" i="32" s="1"/>
  <c r="W11" i="32"/>
  <c r="AI55" i="31"/>
  <c r="X11" i="32" s="1"/>
  <c r="W10" i="32"/>
  <c r="AI43" i="31"/>
  <c r="X10" i="32" s="1"/>
  <c r="AI163" i="31"/>
  <c r="X20" i="32" s="1"/>
  <c r="W20" i="32"/>
  <c r="W8" i="32"/>
  <c r="AH195" i="31"/>
  <c r="AJ175" i="31" s="1"/>
  <c r="Y21" i="32" s="1"/>
  <c r="AI19" i="31"/>
  <c r="X8" i="32" s="1"/>
  <c r="W9" i="32"/>
  <c r="AI31" i="31"/>
  <c r="X9" i="32" s="1"/>
  <c r="AI127" i="31"/>
  <c r="W17" i="32"/>
  <c r="W13" i="32"/>
  <c r="AI79" i="31"/>
  <c r="X13" i="32" s="1"/>
  <c r="AI175" i="31"/>
  <c r="X21" i="32" s="1"/>
  <c r="W21" i="32"/>
  <c r="W23" i="32"/>
  <c r="AI194" i="31"/>
  <c r="X23" i="32" s="1"/>
  <c r="W15" i="32"/>
  <c r="AI103" i="31"/>
  <c r="X15" i="32" s="1"/>
  <c r="W16" i="32"/>
  <c r="AI115" i="31"/>
  <c r="X16" i="32" s="1"/>
  <c r="W18" i="32"/>
  <c r="AI139" i="31"/>
  <c r="X18" i="32" s="1"/>
  <c r="W14" i="30"/>
  <c r="AI91" i="29"/>
  <c r="X14" i="30" s="1"/>
  <c r="W22" i="30"/>
  <c r="AI187" i="29"/>
  <c r="X22" i="30" s="1"/>
  <c r="W19" i="30"/>
  <c r="AI151" i="29"/>
  <c r="X19" i="30" s="1"/>
  <c r="W13" i="30"/>
  <c r="AI79" i="29"/>
  <c r="X13" i="30" s="1"/>
  <c r="W21" i="30"/>
  <c r="AI175" i="29"/>
  <c r="X21" i="30" s="1"/>
  <c r="AI127" i="29"/>
  <c r="W17" i="30"/>
  <c r="AI163" i="29"/>
  <c r="X20" i="30" s="1"/>
  <c r="W20" i="30"/>
  <c r="W12" i="30"/>
  <c r="AI67" i="29"/>
  <c r="X12" i="30" s="1"/>
  <c r="W10" i="30"/>
  <c r="W24" i="30" s="1"/>
  <c r="AI43" i="29"/>
  <c r="X10" i="30" s="1"/>
  <c r="AH191" i="29"/>
  <c r="AJ43" i="29" s="1"/>
  <c r="Y10" i="30" s="1"/>
  <c r="W16" i="30"/>
  <c r="AI115" i="29"/>
  <c r="X16" i="30" s="1"/>
  <c r="W16" i="28"/>
  <c r="AI115" i="27"/>
  <c r="X16" i="28" s="1"/>
  <c r="AI139" i="27"/>
  <c r="X18" i="28" s="1"/>
  <c r="W18" i="28"/>
  <c r="AI151" i="27"/>
  <c r="X19" i="28" s="1"/>
  <c r="W19" i="28"/>
  <c r="AI163" i="27"/>
  <c r="X20" i="28" s="1"/>
  <c r="W20" i="28"/>
  <c r="W23" i="28"/>
  <c r="AI190" i="27"/>
  <c r="X23" i="28" s="1"/>
  <c r="W9" i="28"/>
  <c r="W24" i="28" s="1"/>
  <c r="AI31" i="27"/>
  <c r="X9" i="28" s="1"/>
  <c r="W21" i="28"/>
  <c r="AI175" i="27"/>
  <c r="X21" i="28" s="1"/>
  <c r="AI55" i="27"/>
  <c r="X11" i="28" s="1"/>
  <c r="W11" i="28"/>
  <c r="W12" i="28"/>
  <c r="AI67" i="27"/>
  <c r="X12" i="28" s="1"/>
  <c r="AI127" i="27"/>
  <c r="W17" i="28"/>
  <c r="AI103" i="27"/>
  <c r="X15" i="28" s="1"/>
  <c r="W15" i="28"/>
  <c r="W10" i="28"/>
  <c r="AI43" i="27"/>
  <c r="X10" i="28" s="1"/>
  <c r="AI187" i="27"/>
  <c r="X22" i="28" s="1"/>
  <c r="W22" i="28"/>
  <c r="AH191" i="27"/>
  <c r="AJ67" i="27" s="1"/>
  <c r="Y12" i="28" s="1"/>
  <c r="AG55" i="23"/>
  <c r="X11" i="24" s="1"/>
  <c r="W11" i="24"/>
  <c r="W16" i="24"/>
  <c r="AG115" i="23"/>
  <c r="X16" i="24" s="1"/>
  <c r="W14" i="24"/>
  <c r="AG91" i="23"/>
  <c r="X14" i="24" s="1"/>
  <c r="AG67" i="23"/>
  <c r="X12" i="24" s="1"/>
  <c r="W12" i="24"/>
  <c r="AG103" i="23"/>
  <c r="X15" i="24" s="1"/>
  <c r="W15" i="24"/>
  <c r="AG43" i="23"/>
  <c r="X10" i="24" s="1"/>
  <c r="W10" i="24"/>
  <c r="W19" i="24"/>
  <c r="AG151" i="23"/>
  <c r="X19" i="24" s="1"/>
  <c r="W18" i="24"/>
  <c r="AG139" i="23"/>
  <c r="X18" i="24" s="1"/>
  <c r="AG127" i="23"/>
  <c r="W17" i="24"/>
  <c r="AG175" i="23"/>
  <c r="X21" i="24" s="1"/>
  <c r="W21" i="24"/>
  <c r="W13" i="24"/>
  <c r="AG79" i="23"/>
  <c r="X13" i="24" s="1"/>
  <c r="AF191" i="23"/>
  <c r="AH115" i="23" s="1"/>
  <c r="Y16" i="24" s="1"/>
  <c r="W8" i="24"/>
  <c r="AG19" i="23"/>
  <c r="X8" i="24" s="1"/>
  <c r="AG163" i="23"/>
  <c r="X20" i="24" s="1"/>
  <c r="W20" i="24"/>
  <c r="W17" i="20"/>
  <c r="AI127" i="19"/>
  <c r="W10" i="20"/>
  <c r="AI43" i="19"/>
  <c r="X10" i="20" s="1"/>
  <c r="W15" i="20"/>
  <c r="AI103" i="19"/>
  <c r="X15" i="20" s="1"/>
  <c r="W13" i="20"/>
  <c r="AI79" i="19"/>
  <c r="X13" i="20" s="1"/>
  <c r="AH191" i="19"/>
  <c r="AJ79" i="19" s="1"/>
  <c r="Y13" i="20" s="1"/>
  <c r="W8" i="20"/>
  <c r="AI19" i="19"/>
  <c r="X8" i="20" s="1"/>
  <c r="W22" i="20"/>
  <c r="AI187" i="19"/>
  <c r="X22" i="20" s="1"/>
  <c r="AI175" i="19"/>
  <c r="X21" i="20" s="1"/>
  <c r="W21" i="20"/>
  <c r="AI151" i="19"/>
  <c r="X19" i="20" s="1"/>
  <c r="W19" i="20"/>
  <c r="AI139" i="19"/>
  <c r="X18" i="20" s="1"/>
  <c r="W18" i="20"/>
  <c r="W11" i="20"/>
  <c r="AI55" i="19"/>
  <c r="X11" i="20" s="1"/>
  <c r="AI163" i="19"/>
  <c r="X20" i="20" s="1"/>
  <c r="W20" i="20"/>
  <c r="AJ191" i="15"/>
  <c r="Y24" i="16" s="1"/>
  <c r="AI191" i="15"/>
  <c r="X24" i="16" s="1"/>
  <c r="AJ161" i="15"/>
  <c r="AJ143" i="15"/>
  <c r="AJ95" i="15"/>
  <c r="AJ75" i="15"/>
  <c r="AJ180" i="15"/>
  <c r="AJ85" i="15"/>
  <c r="AJ136" i="15"/>
  <c r="AJ154" i="15"/>
  <c r="AJ181" i="15"/>
  <c r="AJ65" i="15"/>
  <c r="AJ41" i="15"/>
  <c r="AJ125" i="15"/>
  <c r="AJ102" i="15"/>
  <c r="AJ171" i="15"/>
  <c r="AJ149" i="15"/>
  <c r="AJ150" i="15"/>
  <c r="AJ160" i="15"/>
  <c r="AJ113" i="15"/>
  <c r="AJ48" i="15"/>
  <c r="AJ17" i="15"/>
  <c r="AJ11" i="15"/>
  <c r="AJ13" i="15"/>
  <c r="AJ33" i="15"/>
  <c r="AJ49" i="15"/>
  <c r="AJ70" i="15"/>
  <c r="AJ126" i="15"/>
  <c r="AJ174" i="15"/>
  <c r="AJ81" i="15"/>
  <c r="AJ12" i="15"/>
  <c r="AJ62" i="15"/>
  <c r="AJ137" i="15"/>
  <c r="AJ52" i="15"/>
  <c r="AJ134" i="15"/>
  <c r="AJ77" i="15"/>
  <c r="AJ172" i="15"/>
  <c r="AJ16" i="15"/>
  <c r="AJ36" i="15"/>
  <c r="AJ185" i="15"/>
  <c r="AJ82" i="15"/>
  <c r="AJ101" i="15"/>
  <c r="AJ159" i="15"/>
  <c r="AJ84" i="15"/>
  <c r="AJ10" i="15"/>
  <c r="AJ145" i="15"/>
  <c r="AJ29" i="15"/>
  <c r="AJ158" i="15"/>
  <c r="AJ142" i="15"/>
  <c r="AJ72" i="15"/>
  <c r="AJ138" i="15"/>
  <c r="AJ86" i="15"/>
  <c r="AJ186" i="15"/>
  <c r="AJ14" i="15"/>
  <c r="AJ124" i="15"/>
  <c r="AJ133" i="15"/>
  <c r="AJ35" i="15"/>
  <c r="AJ42" i="15"/>
  <c r="AJ147" i="15"/>
  <c r="AJ61" i="15"/>
  <c r="AJ162" i="15"/>
  <c r="AJ54" i="15"/>
  <c r="AJ63" i="15"/>
  <c r="AJ15" i="15"/>
  <c r="AJ23" i="15"/>
  <c r="AJ99" i="15"/>
  <c r="AJ178" i="15"/>
  <c r="AJ189" i="15"/>
  <c r="AJ38" i="15"/>
  <c r="AJ64" i="15"/>
  <c r="AJ169" i="15"/>
  <c r="AJ100" i="15"/>
  <c r="AJ25" i="15"/>
  <c r="AJ109" i="15"/>
  <c r="AJ148" i="15"/>
  <c r="AJ167" i="15"/>
  <c r="AJ131" i="15"/>
  <c r="AJ107" i="15"/>
  <c r="AJ123" i="15"/>
  <c r="AJ157" i="15"/>
  <c r="AJ90" i="15"/>
  <c r="AJ74" i="15"/>
  <c r="AJ94" i="15"/>
  <c r="AJ51" i="15"/>
  <c r="AJ9" i="15"/>
  <c r="AJ155" i="15"/>
  <c r="AJ114" i="15"/>
  <c r="AJ18" i="15"/>
  <c r="AJ110" i="15"/>
  <c r="AJ179" i="15"/>
  <c r="AJ58" i="15"/>
  <c r="AJ119" i="15"/>
  <c r="AJ28" i="15"/>
  <c r="AJ73" i="15"/>
  <c r="AJ112" i="15"/>
  <c r="AJ34" i="15"/>
  <c r="AJ122" i="15"/>
  <c r="AJ89" i="15"/>
  <c r="AJ24" i="15"/>
  <c r="AJ111" i="15"/>
  <c r="AJ170" i="15"/>
  <c r="AJ26" i="15"/>
  <c r="AJ21" i="15"/>
  <c r="AJ121" i="15"/>
  <c r="AJ57" i="15"/>
  <c r="AJ60" i="15"/>
  <c r="AJ53" i="15"/>
  <c r="AJ83" i="15"/>
  <c r="AJ132" i="15"/>
  <c r="AJ27" i="15"/>
  <c r="AJ184" i="15"/>
  <c r="AJ37" i="15"/>
  <c r="AJ47" i="15"/>
  <c r="AJ166" i="15"/>
  <c r="AJ129" i="15"/>
  <c r="AJ108" i="15"/>
  <c r="AJ190" i="15"/>
  <c r="Y23" i="16" s="1"/>
  <c r="AJ141" i="15"/>
  <c r="AJ22" i="15"/>
  <c r="AJ30" i="15"/>
  <c r="AJ106" i="15"/>
  <c r="AJ177" i="15"/>
  <c r="AJ67" i="15"/>
  <c r="Y12" i="16" s="1"/>
  <c r="AJ117" i="15"/>
  <c r="AJ156" i="15"/>
  <c r="AJ40" i="15"/>
  <c r="AJ165" i="15"/>
  <c r="AJ87" i="15"/>
  <c r="AJ45" i="15"/>
  <c r="AJ50" i="15"/>
  <c r="AJ39" i="15"/>
  <c r="AJ173" i="15"/>
  <c r="AJ46" i="15"/>
  <c r="AJ130" i="15"/>
  <c r="AJ76" i="15"/>
  <c r="AJ78" i="15"/>
  <c r="AJ19" i="15"/>
  <c r="Y8" i="16" s="1"/>
  <c r="AJ182" i="15"/>
  <c r="AJ71" i="15"/>
  <c r="AJ98" i="15"/>
  <c r="AJ153" i="15"/>
  <c r="AJ135" i="15"/>
  <c r="AJ183" i="15"/>
  <c r="AJ59" i="15"/>
  <c r="AJ144" i="15"/>
  <c r="AJ69" i="15"/>
  <c r="AJ96" i="15"/>
  <c r="AJ97" i="15"/>
  <c r="AJ146" i="15"/>
  <c r="AJ120" i="15"/>
  <c r="AJ88" i="15"/>
  <c r="AJ66" i="15"/>
  <c r="AJ118" i="15"/>
  <c r="AJ168" i="15"/>
  <c r="AJ105" i="15"/>
  <c r="AJ93" i="15"/>
  <c r="W13" i="16"/>
  <c r="AJ79" i="15"/>
  <c r="Y13" i="16" s="1"/>
  <c r="AI79" i="15"/>
  <c r="X13" i="16" s="1"/>
  <c r="W10" i="16"/>
  <c r="W24" i="16" s="1"/>
  <c r="AJ43" i="15"/>
  <c r="Y10" i="16" s="1"/>
  <c r="AI43" i="15"/>
  <c r="X10" i="16" s="1"/>
  <c r="AJ175" i="15"/>
  <c r="Y21" i="16" s="1"/>
  <c r="AI175" i="15"/>
  <c r="X21" i="16" s="1"/>
  <c r="W21" i="16"/>
  <c r="W22" i="16"/>
  <c r="AJ187" i="15"/>
  <c r="Y22" i="16" s="1"/>
  <c r="AI187" i="15"/>
  <c r="X22" i="16" s="1"/>
  <c r="W9" i="16"/>
  <c r="AJ31" i="15"/>
  <c r="Y9" i="16" s="1"/>
  <c r="AI31" i="15"/>
  <c r="X9" i="16" s="1"/>
  <c r="W16" i="16"/>
  <c r="AI115" i="15"/>
  <c r="X16" i="16" s="1"/>
  <c r="AJ115" i="15"/>
  <c r="Y16" i="16" s="1"/>
  <c r="AI163" i="15"/>
  <c r="X20" i="16" s="1"/>
  <c r="W20" i="16"/>
  <c r="AJ163" i="15"/>
  <c r="Y20" i="16" s="1"/>
  <c r="W14" i="16"/>
  <c r="AJ91" i="15"/>
  <c r="Y14" i="16" s="1"/>
  <c r="AI91" i="15"/>
  <c r="X14" i="16" s="1"/>
  <c r="W18" i="16"/>
  <c r="AJ139" i="15"/>
  <c r="Y18" i="16" s="1"/>
  <c r="AI139" i="15"/>
  <c r="X18" i="16" s="1"/>
  <c r="W11" i="16"/>
  <c r="AJ55" i="15"/>
  <c r="Y11" i="16" s="1"/>
  <c r="AI55" i="15"/>
  <c r="X11" i="16" s="1"/>
  <c r="W19" i="16"/>
  <c r="AJ151" i="15"/>
  <c r="Y19" i="16" s="1"/>
  <c r="AI151" i="15"/>
  <c r="X19" i="16" s="1"/>
  <c r="W15" i="16"/>
  <c r="AJ103" i="15"/>
  <c r="Y15" i="16" s="1"/>
  <c r="AI103" i="15"/>
  <c r="X15" i="16" s="1"/>
  <c r="AI127" i="15"/>
  <c r="W17" i="16"/>
  <c r="AJ127" i="15"/>
  <c r="W19" i="14"/>
  <c r="AI151" i="13"/>
  <c r="X19" i="14" s="1"/>
  <c r="W11" i="14"/>
  <c r="AI55" i="13"/>
  <c r="X11" i="14" s="1"/>
  <c r="W17" i="14"/>
  <c r="AI127" i="13"/>
  <c r="AI175" i="13"/>
  <c r="X21" i="14" s="1"/>
  <c r="W21" i="14"/>
  <c r="W18" i="14"/>
  <c r="AI139" i="13"/>
  <c r="X18" i="14" s="1"/>
  <c r="W10" i="14"/>
  <c r="AI43" i="13"/>
  <c r="X10" i="14" s="1"/>
  <c r="AI163" i="13"/>
  <c r="X20" i="14" s="1"/>
  <c r="W20" i="14"/>
  <c r="AI190" i="13"/>
  <c r="X23" i="14" s="1"/>
  <c r="W23" i="14"/>
  <c r="AI67" i="13"/>
  <c r="X12" i="14" s="1"/>
  <c r="W12" i="14"/>
  <c r="W13" i="14"/>
  <c r="AI79" i="13"/>
  <c r="X13" i="14" s="1"/>
  <c r="AH191" i="13"/>
  <c r="AJ103" i="13" s="1"/>
  <c r="Y15" i="14" s="1"/>
  <c r="W14" i="14"/>
  <c r="AI91" i="13"/>
  <c r="X14" i="14" s="1"/>
  <c r="AI187" i="13"/>
  <c r="X22" i="14" s="1"/>
  <c r="W22" i="14"/>
  <c r="W15" i="14"/>
  <c r="AI103" i="13"/>
  <c r="X15" i="14" s="1"/>
  <c r="W16" i="14"/>
  <c r="AI115" i="13"/>
  <c r="X16" i="14" s="1"/>
  <c r="W9" i="14"/>
  <c r="AI31" i="13"/>
  <c r="X9" i="14" s="1"/>
  <c r="W9" i="12"/>
  <c r="AI31" i="11"/>
  <c r="X9" i="12" s="1"/>
  <c r="W16" i="12"/>
  <c r="AI115" i="11"/>
  <c r="X16" i="12" s="1"/>
  <c r="W19" i="12"/>
  <c r="AI151" i="11"/>
  <c r="X19" i="12" s="1"/>
  <c r="W11" i="12"/>
  <c r="AI55" i="11"/>
  <c r="X11" i="12" s="1"/>
  <c r="W14" i="12"/>
  <c r="AI91" i="11"/>
  <c r="X14" i="12" s="1"/>
  <c r="W8" i="12"/>
  <c r="AH191" i="11"/>
  <c r="AJ67" i="11" s="1"/>
  <c r="Y12" i="12" s="1"/>
  <c r="AI19" i="11"/>
  <c r="X8" i="12" s="1"/>
  <c r="W10" i="12"/>
  <c r="AI43" i="11"/>
  <c r="X10" i="12" s="1"/>
  <c r="AI175" i="11"/>
  <c r="X21" i="12" s="1"/>
  <c r="W21" i="12"/>
  <c r="W13" i="12"/>
  <c r="AI79" i="11"/>
  <c r="X13" i="12" s="1"/>
  <c r="AI163" i="11"/>
  <c r="X20" i="12" s="1"/>
  <c r="W20" i="12"/>
  <c r="W18" i="12"/>
  <c r="AI139" i="11"/>
  <c r="X18" i="12" s="1"/>
  <c r="AI127" i="11"/>
  <c r="W17" i="12"/>
  <c r="W22" i="12"/>
  <c r="AI187" i="11"/>
  <c r="X22" i="12" s="1"/>
  <c r="W12" i="12"/>
  <c r="AI67" i="11"/>
  <c r="X12" i="12" s="1"/>
  <c r="W15" i="12"/>
  <c r="AI103" i="11"/>
  <c r="X15" i="12" s="1"/>
  <c r="W22" i="10"/>
  <c r="AI187" i="9"/>
  <c r="X22" i="10" s="1"/>
  <c r="W18" i="10"/>
  <c r="AI139" i="9"/>
  <c r="X18" i="10" s="1"/>
  <c r="W11" i="10"/>
  <c r="AI55" i="9"/>
  <c r="X11" i="10" s="1"/>
  <c r="W9" i="10"/>
  <c r="AI31" i="9"/>
  <c r="X9" i="10" s="1"/>
  <c r="AI175" i="9"/>
  <c r="X21" i="10" s="1"/>
  <c r="W21" i="10"/>
  <c r="AI163" i="9"/>
  <c r="X20" i="10" s="1"/>
  <c r="W20" i="10"/>
  <c r="W17" i="10"/>
  <c r="AI127" i="9"/>
  <c r="AI43" i="9"/>
  <c r="X10" i="10" s="1"/>
  <c r="W10" i="10"/>
  <c r="AH191" i="9"/>
  <c r="AJ139" i="9" s="1"/>
  <c r="Y18" i="10" s="1"/>
  <c r="AI19" i="9"/>
  <c r="X8" i="10" s="1"/>
  <c r="W8" i="10"/>
  <c r="AI91" i="9"/>
  <c r="X14" i="10" s="1"/>
  <c r="W14" i="10"/>
  <c r="AI151" i="9"/>
  <c r="X19" i="10" s="1"/>
  <c r="W19" i="10"/>
  <c r="AJ180" i="42" l="1"/>
  <c r="AJ177" i="42"/>
  <c r="AJ179" i="42"/>
  <c r="AJ183" i="42"/>
  <c r="AJ181" i="42"/>
  <c r="AJ185" i="42"/>
  <c r="AJ178" i="42"/>
  <c r="AJ182" i="42"/>
  <c r="AJ184" i="42"/>
  <c r="AJ186" i="42"/>
  <c r="AJ187" i="42"/>
  <c r="AJ190" i="44"/>
  <c r="Y23" i="45" s="1"/>
  <c r="AJ151" i="44"/>
  <c r="Y19" i="45" s="1"/>
  <c r="AJ139" i="44"/>
  <c r="Y18" i="45" s="1"/>
  <c r="AJ91" i="44"/>
  <c r="Y14" i="45" s="1"/>
  <c r="AJ115" i="44"/>
  <c r="Y16" i="45" s="1"/>
  <c r="AJ19" i="44"/>
  <c r="Y8" i="45" s="1"/>
  <c r="AJ127" i="44"/>
  <c r="AJ175" i="42"/>
  <c r="Y21" i="43" s="1"/>
  <c r="AJ202" i="42"/>
  <c r="AJ139" i="40"/>
  <c r="Y18" i="41" s="1"/>
  <c r="AJ91" i="40"/>
  <c r="Y14" i="41" s="1"/>
  <c r="AJ79" i="40"/>
  <c r="Y13" i="41" s="1"/>
  <c r="AJ187" i="40"/>
  <c r="Y22" i="41" s="1"/>
  <c r="AJ43" i="38"/>
  <c r="Y10" i="39" s="1"/>
  <c r="AJ19" i="38"/>
  <c r="Y8" i="39" s="1"/>
  <c r="AJ91" i="38"/>
  <c r="Y14" i="39" s="1"/>
  <c r="AJ115" i="38"/>
  <c r="Y16" i="39" s="1"/>
  <c r="AJ103" i="38"/>
  <c r="Y15" i="39" s="1"/>
  <c r="W24" i="37"/>
  <c r="AJ19" i="34"/>
  <c r="Y8" i="35" s="1"/>
  <c r="AJ190" i="34"/>
  <c r="AJ191" i="34"/>
  <c r="AJ127" i="27"/>
  <c r="AJ31" i="38"/>
  <c r="Y9" i="39" s="1"/>
  <c r="AJ139" i="31"/>
  <c r="Y18" i="32" s="1"/>
  <c r="AJ175" i="27"/>
  <c r="Y21" i="28" s="1"/>
  <c r="AJ187" i="27"/>
  <c r="Y22" i="28" s="1"/>
  <c r="AJ139" i="27"/>
  <c r="Y18" i="28" s="1"/>
  <c r="W24" i="14"/>
  <c r="AJ19" i="46"/>
  <c r="Y8" i="47" s="1"/>
  <c r="AJ181" i="46"/>
  <c r="AJ183" i="46"/>
  <c r="AJ178" i="46"/>
  <c r="AJ179" i="46"/>
  <c r="AJ177" i="46"/>
  <c r="AJ182" i="46"/>
  <c r="AJ184" i="46"/>
  <c r="AJ186" i="46"/>
  <c r="AJ180" i="46"/>
  <c r="AJ187" i="46"/>
  <c r="AJ185" i="46"/>
  <c r="AJ79" i="46"/>
  <c r="Y13" i="47" s="1"/>
  <c r="AJ203" i="46"/>
  <c r="AJ201" i="46"/>
  <c r="AJ202" i="46"/>
  <c r="AJ67" i="48"/>
  <c r="Y12" i="49" s="1"/>
  <c r="AJ189" i="48"/>
  <c r="W24" i="49"/>
  <c r="AJ151" i="48"/>
  <c r="Y19" i="49" s="1"/>
  <c r="AJ163" i="48"/>
  <c r="Y20" i="49" s="1"/>
  <c r="AJ187" i="48"/>
  <c r="Y22" i="49" s="1"/>
  <c r="AJ175" i="46"/>
  <c r="Y21" i="47" s="1"/>
  <c r="AJ115" i="46"/>
  <c r="Y16" i="47" s="1"/>
  <c r="AJ67" i="46"/>
  <c r="Y12" i="47" s="1"/>
  <c r="AJ163" i="46"/>
  <c r="Y20" i="47" s="1"/>
  <c r="AJ55" i="42"/>
  <c r="Y11" i="43" s="1"/>
  <c r="AJ203" i="42"/>
  <c r="Y24" i="43" s="1"/>
  <c r="AJ19" i="42"/>
  <c r="Y8" i="43" s="1"/>
  <c r="AJ199" i="42"/>
  <c r="Y23" i="43" s="1"/>
  <c r="AJ127" i="42"/>
  <c r="AJ139" i="42"/>
  <c r="Y18" i="43" s="1"/>
  <c r="AJ103" i="42"/>
  <c r="Y15" i="43" s="1"/>
  <c r="AJ151" i="42"/>
  <c r="Y19" i="43" s="1"/>
  <c r="AJ115" i="42"/>
  <c r="Y16" i="43" s="1"/>
  <c r="AJ91" i="42"/>
  <c r="Y14" i="43" s="1"/>
  <c r="AJ163" i="42"/>
  <c r="Y20" i="43" s="1"/>
  <c r="W24" i="41"/>
  <c r="AJ115" i="40"/>
  <c r="Y16" i="41" s="1"/>
  <c r="AJ127" i="40"/>
  <c r="AJ43" i="40"/>
  <c r="Y10" i="41" s="1"/>
  <c r="AJ55" i="40"/>
  <c r="Y11" i="41" s="1"/>
  <c r="AJ163" i="38"/>
  <c r="Y20" i="39" s="1"/>
  <c r="AJ127" i="38"/>
  <c r="AJ79" i="38"/>
  <c r="Y13" i="39" s="1"/>
  <c r="AJ43" i="36"/>
  <c r="Y10" i="37" s="1"/>
  <c r="AJ151" i="36"/>
  <c r="Y19" i="37" s="1"/>
  <c r="AJ127" i="36"/>
  <c r="AJ31" i="36"/>
  <c r="Y9" i="37" s="1"/>
  <c r="AJ67" i="36"/>
  <c r="Y12" i="37" s="1"/>
  <c r="AJ79" i="36"/>
  <c r="Y13" i="37" s="1"/>
  <c r="AJ55" i="36"/>
  <c r="Y11" i="37" s="1"/>
  <c r="AJ91" i="36"/>
  <c r="Y14" i="37" s="1"/>
  <c r="AJ19" i="36"/>
  <c r="Y8" i="37" s="1"/>
  <c r="AJ187" i="36"/>
  <c r="Y22" i="37" s="1"/>
  <c r="AJ139" i="36"/>
  <c r="Y18" i="37" s="1"/>
  <c r="AJ163" i="36"/>
  <c r="Y20" i="37" s="1"/>
  <c r="AJ139" i="34"/>
  <c r="Y18" i="35" s="1"/>
  <c r="AJ55" i="34"/>
  <c r="Y11" i="35" s="1"/>
  <c r="AJ127" i="34"/>
  <c r="AJ187" i="34"/>
  <c r="Y22" i="35" s="1"/>
  <c r="AJ175" i="34"/>
  <c r="Y21" i="35" s="1"/>
  <c r="AJ151" i="34"/>
  <c r="Y19" i="35" s="1"/>
  <c r="AJ103" i="34"/>
  <c r="Y15" i="35" s="1"/>
  <c r="AJ19" i="31"/>
  <c r="Y8" i="32" s="1"/>
  <c r="AJ127" i="31"/>
  <c r="AJ31" i="31"/>
  <c r="Y9" i="32" s="1"/>
  <c r="AJ194" i="31"/>
  <c r="Y23" i="32" s="1"/>
  <c r="AJ91" i="31"/>
  <c r="Y14" i="32" s="1"/>
  <c r="AJ189" i="31"/>
  <c r="AJ191" i="31"/>
  <c r="AJ192" i="31"/>
  <c r="AJ190" i="31"/>
  <c r="AJ103" i="31"/>
  <c r="Y15" i="32" s="1"/>
  <c r="AJ187" i="31"/>
  <c r="Y22" i="32" s="1"/>
  <c r="AJ79" i="31"/>
  <c r="Y13" i="32" s="1"/>
  <c r="AJ115" i="31"/>
  <c r="Y16" i="32" s="1"/>
  <c r="AJ151" i="31"/>
  <c r="Y19" i="32" s="1"/>
  <c r="AJ43" i="31"/>
  <c r="Y10" i="32" s="1"/>
  <c r="AJ55" i="31"/>
  <c r="Y11" i="32" s="1"/>
  <c r="AJ127" i="29"/>
  <c r="AJ187" i="29"/>
  <c r="Y22" i="30" s="1"/>
  <c r="AJ163" i="29"/>
  <c r="Y20" i="30" s="1"/>
  <c r="AJ175" i="29"/>
  <c r="Y21" i="30" s="1"/>
  <c r="AJ151" i="29"/>
  <c r="Y19" i="30" s="1"/>
  <c r="AJ115" i="29"/>
  <c r="Y16" i="30" s="1"/>
  <c r="AJ67" i="29"/>
  <c r="Y12" i="30" s="1"/>
  <c r="AJ91" i="29"/>
  <c r="Y14" i="30" s="1"/>
  <c r="AJ103" i="27"/>
  <c r="Y15" i="28" s="1"/>
  <c r="AJ55" i="27"/>
  <c r="Y11" i="28" s="1"/>
  <c r="AJ190" i="27"/>
  <c r="Y23" i="28" s="1"/>
  <c r="AJ175" i="19"/>
  <c r="Y21" i="20" s="1"/>
  <c r="AJ55" i="19"/>
  <c r="Y11" i="20" s="1"/>
  <c r="AJ151" i="19"/>
  <c r="Y19" i="20" s="1"/>
  <c r="AJ187" i="19"/>
  <c r="Y22" i="20" s="1"/>
  <c r="AJ19" i="19"/>
  <c r="Y8" i="20" s="1"/>
  <c r="AJ163" i="19"/>
  <c r="Y20" i="20" s="1"/>
  <c r="AJ139" i="19"/>
  <c r="Y18" i="20" s="1"/>
  <c r="AJ79" i="11"/>
  <c r="Y13" i="12" s="1"/>
  <c r="AJ139" i="11"/>
  <c r="Y18" i="12" s="1"/>
  <c r="AJ19" i="11"/>
  <c r="Y8" i="12" s="1"/>
  <c r="AJ31" i="11"/>
  <c r="Y9" i="12" s="1"/>
  <c r="AJ191" i="52"/>
  <c r="Y24" i="53" s="1"/>
  <c r="AI191" i="52"/>
  <c r="X24" i="53" s="1"/>
  <c r="AJ171" i="52"/>
  <c r="AJ161" i="52"/>
  <c r="AJ57" i="52"/>
  <c r="AJ154" i="52"/>
  <c r="AJ181" i="52"/>
  <c r="AJ94" i="52"/>
  <c r="AJ74" i="52"/>
  <c r="AJ64" i="52"/>
  <c r="AJ170" i="52"/>
  <c r="AJ149" i="52"/>
  <c r="AJ124" i="52"/>
  <c r="AJ84" i="52"/>
  <c r="AJ37" i="52"/>
  <c r="AJ51" i="52"/>
  <c r="AJ16" i="52"/>
  <c r="AJ29" i="52"/>
  <c r="AJ108" i="52"/>
  <c r="AJ22" i="52"/>
  <c r="AJ102" i="52"/>
  <c r="AJ73" i="52"/>
  <c r="AJ41" i="52"/>
  <c r="AJ24" i="52"/>
  <c r="AJ90" i="52"/>
  <c r="AJ17" i="52"/>
  <c r="AJ46" i="52"/>
  <c r="AJ184" i="52"/>
  <c r="AJ96" i="52"/>
  <c r="AJ132" i="52"/>
  <c r="AJ38" i="52"/>
  <c r="AJ53" i="52"/>
  <c r="AJ35" i="52"/>
  <c r="AJ111" i="52"/>
  <c r="AJ157" i="52"/>
  <c r="AJ100" i="52"/>
  <c r="AJ18" i="52"/>
  <c r="AJ75" i="52"/>
  <c r="AJ39" i="52"/>
  <c r="AJ109" i="52"/>
  <c r="AJ71" i="52"/>
  <c r="AJ14" i="52"/>
  <c r="AJ13" i="52"/>
  <c r="AJ89" i="52"/>
  <c r="AJ186" i="52"/>
  <c r="AJ126" i="52"/>
  <c r="AJ167" i="52"/>
  <c r="AJ119" i="52"/>
  <c r="AJ25" i="52"/>
  <c r="AJ93" i="52"/>
  <c r="AJ65" i="52"/>
  <c r="AJ72" i="52"/>
  <c r="AJ101" i="52"/>
  <c r="AJ148" i="52"/>
  <c r="AJ98" i="52"/>
  <c r="AJ129" i="52"/>
  <c r="AJ158" i="52"/>
  <c r="AJ145" i="52"/>
  <c r="AJ189" i="52"/>
  <c r="AJ54" i="52"/>
  <c r="AJ179" i="52"/>
  <c r="AJ34" i="52"/>
  <c r="AJ11" i="52"/>
  <c r="AJ114" i="52"/>
  <c r="AJ113" i="52"/>
  <c r="AJ27" i="52"/>
  <c r="AJ123" i="52"/>
  <c r="AJ169" i="52"/>
  <c r="AJ155" i="52"/>
  <c r="AJ190" i="52"/>
  <c r="Y23" i="53" s="1"/>
  <c r="AJ136" i="52"/>
  <c r="AJ185" i="52"/>
  <c r="AJ88" i="52"/>
  <c r="AJ120" i="52"/>
  <c r="AJ61" i="52"/>
  <c r="AJ85" i="52"/>
  <c r="AJ121" i="52"/>
  <c r="AJ174" i="52"/>
  <c r="AJ95" i="52"/>
  <c r="AJ99" i="52"/>
  <c r="AJ59" i="52"/>
  <c r="AJ147" i="52"/>
  <c r="AJ125" i="52"/>
  <c r="AJ63" i="52"/>
  <c r="AJ144" i="52"/>
  <c r="AJ133" i="52"/>
  <c r="AJ26" i="52"/>
  <c r="AJ81" i="52"/>
  <c r="AJ180" i="52"/>
  <c r="AJ50" i="52"/>
  <c r="AJ97" i="52"/>
  <c r="AJ48" i="52"/>
  <c r="AJ141" i="52"/>
  <c r="AJ83" i="52"/>
  <c r="AJ62" i="52"/>
  <c r="AJ159" i="52"/>
  <c r="AJ15" i="52"/>
  <c r="AJ150" i="52"/>
  <c r="AJ23" i="52"/>
  <c r="AJ122" i="52"/>
  <c r="AJ33" i="52"/>
  <c r="AJ28" i="52"/>
  <c r="AJ52" i="52"/>
  <c r="AJ106" i="52"/>
  <c r="AJ142" i="52"/>
  <c r="AJ168" i="52"/>
  <c r="AJ131" i="52"/>
  <c r="AJ42" i="52"/>
  <c r="AJ178" i="52"/>
  <c r="AJ78" i="52"/>
  <c r="AJ66" i="52"/>
  <c r="AJ118" i="52"/>
  <c r="AJ36" i="52"/>
  <c r="AJ160" i="52"/>
  <c r="AJ76" i="52"/>
  <c r="AJ77" i="52"/>
  <c r="AJ162" i="52"/>
  <c r="AJ182" i="52"/>
  <c r="AJ138" i="52"/>
  <c r="AJ103" i="52"/>
  <c r="Y15" i="53" s="1"/>
  <c r="AJ40" i="52"/>
  <c r="AJ173" i="52"/>
  <c r="AJ86" i="52"/>
  <c r="AJ12" i="52"/>
  <c r="AJ117" i="52"/>
  <c r="AJ69" i="52"/>
  <c r="AJ165" i="52"/>
  <c r="AJ70" i="52"/>
  <c r="AJ183" i="52"/>
  <c r="AJ153" i="52"/>
  <c r="AJ21" i="52"/>
  <c r="AJ45" i="52"/>
  <c r="AJ146" i="52"/>
  <c r="AJ139" i="52"/>
  <c r="Y18" i="53" s="1"/>
  <c r="AJ156" i="52"/>
  <c r="AJ172" i="52"/>
  <c r="AJ30" i="52"/>
  <c r="AJ67" i="52"/>
  <c r="Y12" i="53" s="1"/>
  <c r="AJ135" i="52"/>
  <c r="AJ134" i="52"/>
  <c r="AJ58" i="52"/>
  <c r="AJ82" i="52"/>
  <c r="AJ112" i="52"/>
  <c r="AJ130" i="52"/>
  <c r="AJ49" i="52"/>
  <c r="AJ60" i="52"/>
  <c r="AJ143" i="52"/>
  <c r="AJ105" i="52"/>
  <c r="AJ107" i="52"/>
  <c r="AJ10" i="52"/>
  <c r="AJ110" i="52"/>
  <c r="AJ43" i="52"/>
  <c r="Y10" i="53" s="1"/>
  <c r="AJ177" i="52"/>
  <c r="AJ87" i="52"/>
  <c r="AJ47" i="52"/>
  <c r="AJ166" i="52"/>
  <c r="AJ9" i="52"/>
  <c r="AJ137" i="52"/>
  <c r="W24" i="53"/>
  <c r="AJ191" i="50"/>
  <c r="Y24" i="51" s="1"/>
  <c r="AI191" i="50"/>
  <c r="X24" i="51" s="1"/>
  <c r="AJ161" i="50"/>
  <c r="AJ107" i="50"/>
  <c r="AJ180" i="50"/>
  <c r="AJ133" i="50"/>
  <c r="AJ134" i="50"/>
  <c r="AJ154" i="50"/>
  <c r="AJ181" i="50"/>
  <c r="AJ143" i="50"/>
  <c r="AJ124" i="50"/>
  <c r="AJ160" i="50"/>
  <c r="AJ149" i="50"/>
  <c r="AJ69" i="50"/>
  <c r="AJ38" i="50"/>
  <c r="AJ25" i="50"/>
  <c r="AJ51" i="50"/>
  <c r="AJ150" i="50"/>
  <c r="AJ12" i="50"/>
  <c r="AJ33" i="50"/>
  <c r="AJ171" i="50"/>
  <c r="AJ45" i="50"/>
  <c r="AJ23" i="50"/>
  <c r="AJ98" i="50"/>
  <c r="AJ96" i="50"/>
  <c r="AJ54" i="50"/>
  <c r="AJ72" i="50"/>
  <c r="AJ39" i="50"/>
  <c r="AJ94" i="50"/>
  <c r="AJ138" i="50"/>
  <c r="AJ87" i="50"/>
  <c r="AJ66" i="50"/>
  <c r="AJ113" i="50"/>
  <c r="AJ106" i="50"/>
  <c r="AJ174" i="50"/>
  <c r="AJ147" i="50"/>
  <c r="AJ178" i="50"/>
  <c r="AJ78" i="50"/>
  <c r="AJ108" i="50"/>
  <c r="AJ16" i="50"/>
  <c r="AJ40" i="50"/>
  <c r="AJ97" i="50"/>
  <c r="AJ15" i="50"/>
  <c r="AJ10" i="50"/>
  <c r="AJ74" i="50"/>
  <c r="AJ86" i="50"/>
  <c r="AJ179" i="50"/>
  <c r="AJ17" i="50"/>
  <c r="AJ136" i="50"/>
  <c r="AJ49" i="50"/>
  <c r="AJ34" i="50"/>
  <c r="AJ62" i="50"/>
  <c r="AJ84" i="50"/>
  <c r="AJ41" i="50"/>
  <c r="AJ18" i="50"/>
  <c r="AJ90" i="50"/>
  <c r="AJ114" i="50"/>
  <c r="AJ189" i="50"/>
  <c r="AJ65" i="50"/>
  <c r="AJ95" i="50"/>
  <c r="AJ185" i="50"/>
  <c r="AJ172" i="50"/>
  <c r="AJ110" i="50"/>
  <c r="AJ142" i="50"/>
  <c r="AJ132" i="50"/>
  <c r="AJ102" i="50"/>
  <c r="AJ24" i="50"/>
  <c r="AJ89" i="50"/>
  <c r="AJ36" i="50"/>
  <c r="AJ148" i="50"/>
  <c r="AJ29" i="50"/>
  <c r="AJ135" i="50"/>
  <c r="AJ42" i="50"/>
  <c r="AJ37" i="50"/>
  <c r="AJ123" i="50"/>
  <c r="AJ77" i="50"/>
  <c r="AJ119" i="50"/>
  <c r="AJ105" i="50"/>
  <c r="AJ52" i="50"/>
  <c r="AJ59" i="50"/>
  <c r="AJ76" i="50"/>
  <c r="AJ50" i="50"/>
  <c r="AJ169" i="50"/>
  <c r="AJ100" i="50"/>
  <c r="AJ125" i="50"/>
  <c r="AJ122" i="50"/>
  <c r="AJ71" i="50"/>
  <c r="AJ35" i="50"/>
  <c r="AJ11" i="50"/>
  <c r="AJ64" i="50"/>
  <c r="AJ61" i="50"/>
  <c r="AJ158" i="50"/>
  <c r="AJ155" i="50"/>
  <c r="AJ157" i="50"/>
  <c r="AJ85" i="50"/>
  <c r="AJ60" i="50"/>
  <c r="AJ48" i="50"/>
  <c r="AJ126" i="50"/>
  <c r="AJ28" i="50"/>
  <c r="AJ159" i="50"/>
  <c r="AJ30" i="50"/>
  <c r="AJ46" i="50"/>
  <c r="AJ13" i="50"/>
  <c r="AJ47" i="50"/>
  <c r="AJ167" i="50"/>
  <c r="AJ14" i="50"/>
  <c r="AJ145" i="50"/>
  <c r="AJ112" i="50"/>
  <c r="AJ75" i="50"/>
  <c r="AJ170" i="50"/>
  <c r="AJ58" i="50"/>
  <c r="AJ53" i="50"/>
  <c r="AJ82" i="50"/>
  <c r="AJ162" i="50"/>
  <c r="AJ186" i="50"/>
  <c r="AJ121" i="50"/>
  <c r="AJ165" i="50"/>
  <c r="AJ22" i="50"/>
  <c r="AJ111" i="50"/>
  <c r="AJ117" i="50"/>
  <c r="AJ137" i="50"/>
  <c r="AJ153" i="50"/>
  <c r="AJ173" i="50"/>
  <c r="AJ166" i="50"/>
  <c r="AJ63" i="50"/>
  <c r="AJ88" i="50"/>
  <c r="AJ43" i="50"/>
  <c r="Y10" i="51" s="1"/>
  <c r="AJ182" i="50"/>
  <c r="AJ144" i="50"/>
  <c r="AJ93" i="50"/>
  <c r="AJ118" i="50"/>
  <c r="AJ184" i="50"/>
  <c r="AJ177" i="50"/>
  <c r="AJ70" i="50"/>
  <c r="AJ101" i="50"/>
  <c r="AJ26" i="50"/>
  <c r="AJ131" i="50"/>
  <c r="AJ190" i="50"/>
  <c r="Y23" i="51" s="1"/>
  <c r="AJ73" i="50"/>
  <c r="AJ156" i="50"/>
  <c r="AJ9" i="50"/>
  <c r="AJ83" i="50"/>
  <c r="AJ81" i="50"/>
  <c r="AJ141" i="50"/>
  <c r="AJ99" i="50"/>
  <c r="AJ21" i="50"/>
  <c r="AJ129" i="50"/>
  <c r="AJ130" i="50"/>
  <c r="AJ109" i="50"/>
  <c r="AJ120" i="50"/>
  <c r="AJ27" i="50"/>
  <c r="AJ183" i="50"/>
  <c r="AJ57" i="50"/>
  <c r="AJ168" i="50"/>
  <c r="AJ55" i="50"/>
  <c r="Y11" i="51" s="1"/>
  <c r="AJ146" i="50"/>
  <c r="AJ187" i="50"/>
  <c r="Y22" i="51" s="1"/>
  <c r="W24" i="51"/>
  <c r="AJ91" i="50"/>
  <c r="Y14" i="51" s="1"/>
  <c r="AJ31" i="50"/>
  <c r="Y9" i="51" s="1"/>
  <c r="AJ139" i="48"/>
  <c r="Y18" i="49" s="1"/>
  <c r="AJ31" i="48"/>
  <c r="Y9" i="49" s="1"/>
  <c r="AJ43" i="48"/>
  <c r="Y10" i="49" s="1"/>
  <c r="AJ115" i="48"/>
  <c r="Y16" i="49" s="1"/>
  <c r="AJ127" i="48"/>
  <c r="AJ191" i="48"/>
  <c r="Y23" i="49" s="1"/>
  <c r="AJ192" i="48"/>
  <c r="Y24" i="49" s="1"/>
  <c r="AI192" i="48"/>
  <c r="X24" i="49" s="1"/>
  <c r="AJ171" i="48"/>
  <c r="AJ161" i="48"/>
  <c r="AJ51" i="48"/>
  <c r="AJ62" i="48"/>
  <c r="AJ72" i="48"/>
  <c r="AJ42" i="48"/>
  <c r="AJ181" i="48"/>
  <c r="AJ117" i="48"/>
  <c r="AJ100" i="48"/>
  <c r="AJ83" i="48"/>
  <c r="AJ170" i="48"/>
  <c r="AJ90" i="48"/>
  <c r="AJ160" i="48"/>
  <c r="AJ143" i="48"/>
  <c r="AJ114" i="48"/>
  <c r="AJ107" i="48"/>
  <c r="AJ9" i="48"/>
  <c r="AJ14" i="48"/>
  <c r="AJ178" i="48"/>
  <c r="AJ48" i="48"/>
  <c r="AJ89" i="48"/>
  <c r="AJ126" i="48"/>
  <c r="AJ17" i="48"/>
  <c r="AJ71" i="48"/>
  <c r="AJ121" i="48"/>
  <c r="AJ106" i="48"/>
  <c r="AJ84" i="48"/>
  <c r="AJ184" i="48"/>
  <c r="AJ132" i="48"/>
  <c r="AJ123" i="48"/>
  <c r="AJ137" i="48"/>
  <c r="AJ118" i="48"/>
  <c r="AJ26" i="48"/>
  <c r="AJ98" i="48"/>
  <c r="AJ174" i="48"/>
  <c r="AJ186" i="48"/>
  <c r="AJ167" i="48"/>
  <c r="AJ30" i="48"/>
  <c r="AJ108" i="48"/>
  <c r="AJ50" i="48"/>
  <c r="AJ102" i="48"/>
  <c r="AJ112" i="48"/>
  <c r="AJ33" i="48"/>
  <c r="AJ12" i="48"/>
  <c r="AJ149" i="48"/>
  <c r="AJ41" i="48"/>
  <c r="AJ61" i="48"/>
  <c r="AJ87" i="48"/>
  <c r="AJ77" i="48"/>
  <c r="AJ179" i="48"/>
  <c r="AJ158" i="48"/>
  <c r="AJ59" i="48"/>
  <c r="AJ66" i="48"/>
  <c r="AJ29" i="48"/>
  <c r="AJ28" i="48"/>
  <c r="AJ99" i="48"/>
  <c r="AJ36" i="48"/>
  <c r="AJ39" i="48"/>
  <c r="AJ122" i="48"/>
  <c r="AJ101" i="48"/>
  <c r="AJ15" i="48"/>
  <c r="AJ155" i="48"/>
  <c r="AJ16" i="48"/>
  <c r="AJ22" i="48"/>
  <c r="AJ60" i="48"/>
  <c r="AJ88" i="48"/>
  <c r="AJ70" i="48"/>
  <c r="AJ131" i="48"/>
  <c r="AJ95" i="48"/>
  <c r="AJ124" i="48"/>
  <c r="AJ159" i="48"/>
  <c r="AJ64" i="48"/>
  <c r="AJ136" i="48"/>
  <c r="AJ147" i="48"/>
  <c r="AJ148" i="48"/>
  <c r="AJ69" i="48"/>
  <c r="AJ25" i="48"/>
  <c r="AJ23" i="48"/>
  <c r="AJ97" i="48"/>
  <c r="AJ145" i="48"/>
  <c r="AJ13" i="48"/>
  <c r="AJ138" i="48"/>
  <c r="AJ111" i="48"/>
  <c r="AJ37" i="48"/>
  <c r="AJ109" i="48"/>
  <c r="AJ40" i="48"/>
  <c r="AJ58" i="48"/>
  <c r="AJ180" i="48"/>
  <c r="AJ142" i="48"/>
  <c r="AJ86" i="48"/>
  <c r="AJ27" i="48"/>
  <c r="AJ185" i="48"/>
  <c r="AJ35" i="48"/>
  <c r="AJ45" i="48"/>
  <c r="AJ157" i="48"/>
  <c r="AJ81" i="48"/>
  <c r="AJ18" i="48"/>
  <c r="AJ11" i="48"/>
  <c r="AJ113" i="48"/>
  <c r="AJ76" i="48"/>
  <c r="AJ10" i="48"/>
  <c r="AJ150" i="48"/>
  <c r="AJ49" i="48"/>
  <c r="AJ96" i="48"/>
  <c r="AJ135" i="48"/>
  <c r="AJ172" i="48"/>
  <c r="AJ74" i="48"/>
  <c r="AJ144" i="48"/>
  <c r="AJ47" i="48"/>
  <c r="AJ168" i="48"/>
  <c r="AJ110" i="48"/>
  <c r="AJ78" i="48"/>
  <c r="AJ54" i="48"/>
  <c r="AJ82" i="48"/>
  <c r="AJ38" i="48"/>
  <c r="AJ52" i="48"/>
  <c r="AJ182" i="48"/>
  <c r="AJ173" i="48"/>
  <c r="AJ133" i="48"/>
  <c r="AJ73" i="48"/>
  <c r="AJ24" i="48"/>
  <c r="AJ119" i="48"/>
  <c r="AJ46" i="48"/>
  <c r="AJ153" i="48"/>
  <c r="AJ75" i="48"/>
  <c r="AJ154" i="48"/>
  <c r="AJ134" i="48"/>
  <c r="AJ94" i="48"/>
  <c r="AJ34" i="48"/>
  <c r="AJ130" i="48"/>
  <c r="AJ105" i="48"/>
  <c r="AJ141" i="48"/>
  <c r="AJ91" i="48"/>
  <c r="Y14" i="49" s="1"/>
  <c r="AJ79" i="48"/>
  <c r="Y13" i="49" s="1"/>
  <c r="AJ162" i="48"/>
  <c r="AJ177" i="48"/>
  <c r="AJ129" i="48"/>
  <c r="AJ93" i="48"/>
  <c r="AJ165" i="48"/>
  <c r="AJ120" i="48"/>
  <c r="AJ156" i="48"/>
  <c r="AJ63" i="48"/>
  <c r="AJ166" i="48"/>
  <c r="AJ190" i="48"/>
  <c r="AJ125" i="48"/>
  <c r="AJ85" i="48"/>
  <c r="AJ53" i="48"/>
  <c r="AJ65" i="48"/>
  <c r="AJ57" i="48"/>
  <c r="AJ169" i="48"/>
  <c r="AJ19" i="48"/>
  <c r="Y8" i="49" s="1"/>
  <c r="AJ21" i="48"/>
  <c r="AJ183" i="48"/>
  <c r="AJ146" i="48"/>
  <c r="AJ103" i="48"/>
  <c r="Y15" i="49" s="1"/>
  <c r="AJ55" i="48"/>
  <c r="Y11" i="49" s="1"/>
  <c r="AJ175" i="48"/>
  <c r="Y21" i="49" s="1"/>
  <c r="AJ206" i="46"/>
  <c r="Y25" i="47" s="1"/>
  <c r="AI206" i="46"/>
  <c r="X25" i="47" s="1"/>
  <c r="AJ192" i="46"/>
  <c r="AJ170" i="46"/>
  <c r="AJ72" i="46"/>
  <c r="AJ101" i="46"/>
  <c r="AJ150" i="46"/>
  <c r="AJ136" i="46"/>
  <c r="AJ84" i="46"/>
  <c r="AJ64" i="46"/>
  <c r="AJ54" i="46"/>
  <c r="AJ205" i="46"/>
  <c r="Y24" i="47" s="1"/>
  <c r="AJ191" i="46"/>
  <c r="AJ169" i="46"/>
  <c r="AJ160" i="46"/>
  <c r="AJ131" i="46"/>
  <c r="AJ109" i="46"/>
  <c r="AJ81" i="46"/>
  <c r="AJ61" i="46"/>
  <c r="AJ51" i="46"/>
  <c r="AJ38" i="46"/>
  <c r="AJ26" i="46"/>
  <c r="AJ25" i="46"/>
  <c r="AJ112" i="46"/>
  <c r="AJ87" i="46"/>
  <c r="AJ52" i="46"/>
  <c r="AJ129" i="46"/>
  <c r="AJ83" i="46"/>
  <c r="AJ143" i="46"/>
  <c r="AJ149" i="46"/>
  <c r="AJ110" i="46"/>
  <c r="AJ197" i="46"/>
  <c r="AJ85" i="46"/>
  <c r="AJ78" i="46"/>
  <c r="AJ88" i="46"/>
  <c r="AJ133" i="46"/>
  <c r="AJ134" i="46"/>
  <c r="AJ58" i="46"/>
  <c r="AJ166" i="46"/>
  <c r="AJ107" i="46"/>
  <c r="AJ63" i="46"/>
  <c r="AJ34" i="46"/>
  <c r="AJ24" i="46"/>
  <c r="AJ171" i="46"/>
  <c r="AJ97" i="46"/>
  <c r="AJ108" i="46"/>
  <c r="AJ18" i="46"/>
  <c r="AJ124" i="46"/>
  <c r="AJ36" i="46"/>
  <c r="AJ193" i="46"/>
  <c r="AJ165" i="46"/>
  <c r="AJ62" i="46"/>
  <c r="AJ15" i="46"/>
  <c r="AJ30" i="46"/>
  <c r="AJ41" i="46"/>
  <c r="AJ82" i="46"/>
  <c r="AJ39" i="46"/>
  <c r="AJ29" i="46"/>
  <c r="AJ73" i="46"/>
  <c r="AJ90" i="46"/>
  <c r="AJ27" i="46"/>
  <c r="AJ198" i="46"/>
  <c r="AJ132" i="46"/>
  <c r="AJ167" i="46"/>
  <c r="AJ125" i="46"/>
  <c r="AJ155" i="46"/>
  <c r="AJ123" i="46"/>
  <c r="AJ121" i="46"/>
  <c r="AJ35" i="46"/>
  <c r="AJ114" i="46"/>
  <c r="AJ146" i="46"/>
  <c r="AJ45" i="46"/>
  <c r="AJ113" i="46"/>
  <c r="AJ77" i="46"/>
  <c r="AJ16" i="46"/>
  <c r="AJ40" i="46"/>
  <c r="AJ122" i="46"/>
  <c r="AJ161" i="46"/>
  <c r="AJ65" i="46"/>
  <c r="AJ28" i="46"/>
  <c r="AJ154" i="46"/>
  <c r="AJ156" i="46"/>
  <c r="AJ190" i="46"/>
  <c r="AJ106" i="46"/>
  <c r="AJ23" i="46"/>
  <c r="AJ13" i="46"/>
  <c r="AJ59" i="46"/>
  <c r="AJ53" i="46"/>
  <c r="AJ120" i="46"/>
  <c r="AJ189" i="46"/>
  <c r="AJ89" i="46"/>
  <c r="AJ70" i="46"/>
  <c r="AJ148" i="46"/>
  <c r="AJ49" i="46"/>
  <c r="AJ17" i="46"/>
  <c r="AJ126" i="46"/>
  <c r="AJ50" i="46"/>
  <c r="AJ96" i="46"/>
  <c r="AJ144" i="46"/>
  <c r="AJ75" i="46"/>
  <c r="AJ137" i="46"/>
  <c r="AJ157" i="46"/>
  <c r="AJ118" i="46"/>
  <c r="AJ48" i="46"/>
  <c r="AJ145" i="46"/>
  <c r="AJ71" i="46"/>
  <c r="AJ100" i="46"/>
  <c r="AJ158" i="46"/>
  <c r="AJ99" i="46"/>
  <c r="AJ33" i="46"/>
  <c r="AJ14" i="46"/>
  <c r="AJ159" i="46"/>
  <c r="AJ11" i="46"/>
  <c r="AJ60" i="46"/>
  <c r="AJ168" i="46"/>
  <c r="AJ94" i="46"/>
  <c r="AJ204" i="46"/>
  <c r="AJ93" i="46"/>
  <c r="AJ22" i="46"/>
  <c r="AJ37" i="46"/>
  <c r="AJ98" i="46"/>
  <c r="AJ12" i="46"/>
  <c r="AJ42" i="46"/>
  <c r="AJ9" i="46"/>
  <c r="AJ147" i="46"/>
  <c r="AJ142" i="46"/>
  <c r="AJ174" i="46"/>
  <c r="AJ105" i="46"/>
  <c r="AJ141" i="46"/>
  <c r="AJ111" i="46"/>
  <c r="AJ10" i="46"/>
  <c r="AJ139" i="46"/>
  <c r="Y18" i="47" s="1"/>
  <c r="AJ74" i="46"/>
  <c r="AJ135" i="46"/>
  <c r="AJ195" i="46"/>
  <c r="AJ46" i="46"/>
  <c r="AJ103" i="46"/>
  <c r="Y15" i="47" s="1"/>
  <c r="AJ173" i="46"/>
  <c r="AJ69" i="46"/>
  <c r="AJ66" i="46"/>
  <c r="AJ57" i="46"/>
  <c r="AJ102" i="46"/>
  <c r="AJ76" i="46"/>
  <c r="AJ47" i="46"/>
  <c r="AJ196" i="46"/>
  <c r="AJ153" i="46"/>
  <c r="AJ138" i="46"/>
  <c r="AJ194" i="46"/>
  <c r="AJ199" i="46"/>
  <c r="Y23" i="47" s="1"/>
  <c r="AJ86" i="46"/>
  <c r="AJ130" i="46"/>
  <c r="AJ119" i="46"/>
  <c r="AJ95" i="46"/>
  <c r="AJ21" i="46"/>
  <c r="AJ117" i="46"/>
  <c r="AJ162" i="46"/>
  <c r="AJ43" i="46"/>
  <c r="Y10" i="47" s="1"/>
  <c r="AJ172" i="46"/>
  <c r="W25" i="47"/>
  <c r="AJ31" i="46"/>
  <c r="Y9" i="47" s="1"/>
  <c r="AJ127" i="46"/>
  <c r="AJ91" i="46"/>
  <c r="Y14" i="47" s="1"/>
  <c r="AJ55" i="46"/>
  <c r="Y11" i="47" s="1"/>
  <c r="AJ151" i="46"/>
  <c r="Y19" i="47" s="1"/>
  <c r="W24" i="45"/>
  <c r="AI191" i="44"/>
  <c r="X24" i="45" s="1"/>
  <c r="AJ191" i="44"/>
  <c r="Y24" i="45" s="1"/>
  <c r="AJ166" i="44"/>
  <c r="AJ146" i="44"/>
  <c r="AJ185" i="44"/>
  <c r="AJ132" i="44"/>
  <c r="AJ157" i="44"/>
  <c r="AJ148" i="44"/>
  <c r="AJ168" i="44"/>
  <c r="AJ111" i="44"/>
  <c r="AJ93" i="44"/>
  <c r="AJ101" i="44"/>
  <c r="AJ174" i="44"/>
  <c r="AJ77" i="44"/>
  <c r="AJ25" i="44"/>
  <c r="AJ121" i="44"/>
  <c r="AJ119" i="44"/>
  <c r="AJ12" i="44"/>
  <c r="AJ109" i="44"/>
  <c r="AJ86" i="44"/>
  <c r="AJ94" i="44"/>
  <c r="AJ61" i="44"/>
  <c r="AJ64" i="44"/>
  <c r="AJ42" i="44"/>
  <c r="AJ106" i="44"/>
  <c r="AJ169" i="44"/>
  <c r="AJ28" i="44"/>
  <c r="AJ180" i="44"/>
  <c r="AJ14" i="44"/>
  <c r="AJ15" i="44"/>
  <c r="AJ30" i="44"/>
  <c r="AJ85" i="44"/>
  <c r="AJ126" i="44"/>
  <c r="AJ38" i="44"/>
  <c r="AJ171" i="44"/>
  <c r="AJ154" i="44"/>
  <c r="AJ122" i="44"/>
  <c r="AJ98" i="44"/>
  <c r="AJ22" i="44"/>
  <c r="AJ59" i="44"/>
  <c r="AJ41" i="44"/>
  <c r="AJ10" i="44"/>
  <c r="AJ35" i="44"/>
  <c r="AJ47" i="44"/>
  <c r="AJ137" i="44"/>
  <c r="AJ100" i="44"/>
  <c r="AJ27" i="44"/>
  <c r="AJ65" i="44"/>
  <c r="AJ24" i="44"/>
  <c r="AJ83" i="44"/>
  <c r="AJ173" i="44"/>
  <c r="AJ149" i="44"/>
  <c r="AJ130" i="44"/>
  <c r="AJ114" i="44"/>
  <c r="AJ21" i="44"/>
  <c r="AJ99" i="44"/>
  <c r="AJ17" i="44"/>
  <c r="AJ62" i="44"/>
  <c r="AJ118" i="44"/>
  <c r="AJ71" i="44"/>
  <c r="AJ120" i="44"/>
  <c r="AJ23" i="44"/>
  <c r="AJ78" i="44"/>
  <c r="AJ110" i="44"/>
  <c r="AJ74" i="44"/>
  <c r="AJ36" i="44"/>
  <c r="AJ89" i="44"/>
  <c r="AJ177" i="44"/>
  <c r="AJ88" i="44"/>
  <c r="AJ135" i="44"/>
  <c r="AJ51" i="44"/>
  <c r="AJ162" i="44"/>
  <c r="AJ147" i="44"/>
  <c r="AJ97" i="44"/>
  <c r="AJ102" i="44"/>
  <c r="AJ184" i="44"/>
  <c r="AJ37" i="44"/>
  <c r="AJ113" i="44"/>
  <c r="AJ186" i="44"/>
  <c r="AJ69" i="44"/>
  <c r="AJ155" i="44"/>
  <c r="AJ112" i="44"/>
  <c r="AJ66" i="44"/>
  <c r="AJ138" i="44"/>
  <c r="AJ70" i="44"/>
  <c r="AJ143" i="44"/>
  <c r="AJ84" i="44"/>
  <c r="AJ34" i="44"/>
  <c r="AJ142" i="44"/>
  <c r="AJ50" i="44"/>
  <c r="AJ9" i="44"/>
  <c r="AJ153" i="44"/>
  <c r="AJ159" i="44"/>
  <c r="AJ181" i="44"/>
  <c r="AJ131" i="44"/>
  <c r="AJ182" i="44"/>
  <c r="AJ144" i="44"/>
  <c r="AJ75" i="44"/>
  <c r="AJ48" i="44"/>
  <c r="AJ18" i="44"/>
  <c r="AJ73" i="44"/>
  <c r="AJ95" i="44"/>
  <c r="AJ172" i="44"/>
  <c r="AJ40" i="44"/>
  <c r="AJ58" i="44"/>
  <c r="AJ90" i="44"/>
  <c r="AJ183" i="44"/>
  <c r="AJ13" i="44"/>
  <c r="AJ76" i="44"/>
  <c r="AJ145" i="44"/>
  <c r="AJ133" i="44"/>
  <c r="AJ26" i="44"/>
  <c r="AJ72" i="44"/>
  <c r="AJ167" i="44"/>
  <c r="AJ82" i="44"/>
  <c r="AJ54" i="44"/>
  <c r="AJ16" i="44"/>
  <c r="AJ45" i="44"/>
  <c r="AJ63" i="44"/>
  <c r="AJ108" i="44"/>
  <c r="AJ39" i="44"/>
  <c r="AJ57" i="44"/>
  <c r="AJ60" i="44"/>
  <c r="AJ96" i="44"/>
  <c r="AJ165" i="44"/>
  <c r="AJ161" i="44"/>
  <c r="AJ52" i="44"/>
  <c r="AJ53" i="44"/>
  <c r="AJ156" i="44"/>
  <c r="AJ125" i="44"/>
  <c r="AJ163" i="44"/>
  <c r="Y20" i="45" s="1"/>
  <c r="AJ49" i="44"/>
  <c r="AJ29" i="44"/>
  <c r="AJ81" i="44"/>
  <c r="AJ134" i="44"/>
  <c r="AJ123" i="44"/>
  <c r="AJ79" i="44"/>
  <c r="Y13" i="45" s="1"/>
  <c r="AJ103" i="44"/>
  <c r="Y15" i="45" s="1"/>
  <c r="AJ107" i="44"/>
  <c r="AJ179" i="44"/>
  <c r="AJ124" i="44"/>
  <c r="AJ117" i="44"/>
  <c r="AJ105" i="44"/>
  <c r="AJ158" i="44"/>
  <c r="AJ136" i="44"/>
  <c r="AJ175" i="44"/>
  <c r="Y21" i="45" s="1"/>
  <c r="AJ67" i="44"/>
  <c r="Y12" i="45" s="1"/>
  <c r="AJ129" i="44"/>
  <c r="AJ46" i="44"/>
  <c r="AJ31" i="44"/>
  <c r="Y9" i="45" s="1"/>
  <c r="AJ150" i="44"/>
  <c r="AJ160" i="44"/>
  <c r="AJ33" i="44"/>
  <c r="AJ189" i="44"/>
  <c r="AJ178" i="44"/>
  <c r="AJ87" i="44"/>
  <c r="AJ170" i="44"/>
  <c r="AJ11" i="44"/>
  <c r="AJ141" i="44"/>
  <c r="AJ187" i="44"/>
  <c r="Y22" i="45" s="1"/>
  <c r="AJ204" i="42"/>
  <c r="Y25" i="43" s="1"/>
  <c r="AJ159" i="42"/>
  <c r="AJ48" i="42"/>
  <c r="AJ52" i="42"/>
  <c r="AJ157" i="42"/>
  <c r="AJ172" i="42"/>
  <c r="AJ101" i="42"/>
  <c r="AJ61" i="42"/>
  <c r="AI204" i="42"/>
  <c r="X25" i="43" s="1"/>
  <c r="AJ38" i="42"/>
  <c r="AJ33" i="42"/>
  <c r="AJ109" i="42"/>
  <c r="AJ14" i="42"/>
  <c r="AJ71" i="42"/>
  <c r="AJ82" i="42"/>
  <c r="AJ136" i="42"/>
  <c r="AJ73" i="42"/>
  <c r="AJ169" i="42"/>
  <c r="AJ99" i="42"/>
  <c r="AJ81" i="42"/>
  <c r="AJ62" i="42"/>
  <c r="AJ150" i="42"/>
  <c r="AJ196" i="42"/>
  <c r="AJ23" i="42"/>
  <c r="AJ25" i="42"/>
  <c r="AJ147" i="42"/>
  <c r="AJ65" i="42"/>
  <c r="AJ89" i="42"/>
  <c r="AJ10" i="42"/>
  <c r="AJ167" i="42"/>
  <c r="AJ34" i="42"/>
  <c r="AJ106" i="42"/>
  <c r="AJ193" i="42"/>
  <c r="AJ63" i="42"/>
  <c r="AJ74" i="42"/>
  <c r="AJ132" i="42"/>
  <c r="AJ102" i="42"/>
  <c r="AJ46" i="42"/>
  <c r="AJ40" i="42"/>
  <c r="AJ59" i="42"/>
  <c r="AJ191" i="42"/>
  <c r="AJ134" i="42"/>
  <c r="AJ35" i="42"/>
  <c r="AJ195" i="42"/>
  <c r="AJ170" i="42"/>
  <c r="AJ75" i="42"/>
  <c r="AJ110" i="42"/>
  <c r="AJ22" i="42"/>
  <c r="AJ30" i="42"/>
  <c r="AJ78" i="42"/>
  <c r="AJ88" i="42"/>
  <c r="AJ69" i="42"/>
  <c r="AJ57" i="42"/>
  <c r="AJ85" i="42"/>
  <c r="AJ53" i="42"/>
  <c r="AJ142" i="42"/>
  <c r="AJ129" i="42"/>
  <c r="AJ27" i="42"/>
  <c r="AJ126" i="42"/>
  <c r="AJ145" i="42"/>
  <c r="AJ111" i="42"/>
  <c r="AJ51" i="42"/>
  <c r="AJ11" i="42"/>
  <c r="AJ47" i="42"/>
  <c r="AJ95" i="42"/>
  <c r="AJ66" i="42"/>
  <c r="AJ87" i="42"/>
  <c r="AJ42" i="42"/>
  <c r="AJ50" i="42"/>
  <c r="AJ29" i="42"/>
  <c r="AJ12" i="42"/>
  <c r="AJ13" i="42"/>
  <c r="AJ72" i="42"/>
  <c r="AJ24" i="42"/>
  <c r="AJ108" i="42"/>
  <c r="AJ28" i="42"/>
  <c r="AJ107" i="42"/>
  <c r="AJ112" i="42"/>
  <c r="AJ144" i="42"/>
  <c r="AJ90" i="42"/>
  <c r="AJ86" i="42"/>
  <c r="AJ37" i="42"/>
  <c r="AJ120" i="42"/>
  <c r="AJ137" i="42"/>
  <c r="AJ41" i="42"/>
  <c r="AJ173" i="42"/>
  <c r="AJ113" i="42"/>
  <c r="AJ149" i="42"/>
  <c r="AJ26" i="42"/>
  <c r="AJ114" i="42"/>
  <c r="AJ36" i="42"/>
  <c r="AJ39" i="42"/>
  <c r="AJ121" i="42"/>
  <c r="AJ154" i="42"/>
  <c r="AJ194" i="42"/>
  <c r="AJ160" i="42"/>
  <c r="AJ156" i="42"/>
  <c r="AJ155" i="42"/>
  <c r="AJ17" i="42"/>
  <c r="AJ76" i="42"/>
  <c r="AJ98" i="42"/>
  <c r="AJ100" i="42"/>
  <c r="AJ131" i="42"/>
  <c r="AJ168" i="42"/>
  <c r="AJ162" i="42"/>
  <c r="AJ123" i="42"/>
  <c r="AJ97" i="42"/>
  <c r="AJ21" i="42"/>
  <c r="AJ70" i="42"/>
  <c r="AJ60" i="42"/>
  <c r="AJ77" i="42"/>
  <c r="AJ133" i="42"/>
  <c r="AJ18" i="42"/>
  <c r="AJ171" i="42"/>
  <c r="AJ43" i="42"/>
  <c r="Y10" i="43" s="1"/>
  <c r="AJ190" i="42"/>
  <c r="AJ130" i="42"/>
  <c r="AJ54" i="42"/>
  <c r="AJ15" i="42"/>
  <c r="AJ161" i="42"/>
  <c r="AJ67" i="42"/>
  <c r="Y12" i="43" s="1"/>
  <c r="AJ16" i="42"/>
  <c r="AJ148" i="42"/>
  <c r="AJ119" i="42"/>
  <c r="AJ192" i="42"/>
  <c r="AJ64" i="42"/>
  <c r="AJ125" i="42"/>
  <c r="AJ198" i="42"/>
  <c r="AJ79" i="42"/>
  <c r="Y13" i="43" s="1"/>
  <c r="AJ84" i="42"/>
  <c r="AJ153" i="42"/>
  <c r="AJ122" i="42"/>
  <c r="AJ138" i="42"/>
  <c r="AJ31" i="42"/>
  <c r="Y9" i="43" s="1"/>
  <c r="AJ165" i="42"/>
  <c r="AJ93" i="42"/>
  <c r="AJ117" i="42"/>
  <c r="AJ45" i="42"/>
  <c r="AJ201" i="42"/>
  <c r="AJ135" i="42"/>
  <c r="AJ146" i="42"/>
  <c r="AJ189" i="42"/>
  <c r="AJ9" i="42"/>
  <c r="AJ158" i="42"/>
  <c r="AJ96" i="42"/>
  <c r="AJ141" i="42"/>
  <c r="AJ83" i="42"/>
  <c r="AJ49" i="42"/>
  <c r="AJ143" i="42"/>
  <c r="AJ105" i="42"/>
  <c r="AJ58" i="42"/>
  <c r="AJ174" i="42"/>
  <c r="AJ124" i="42"/>
  <c r="AJ118" i="42"/>
  <c r="AJ166" i="42"/>
  <c r="AJ94" i="42"/>
  <c r="AJ197" i="42"/>
  <c r="W25" i="43"/>
  <c r="AJ191" i="40"/>
  <c r="Y23" i="41" s="1"/>
  <c r="AJ31" i="40"/>
  <c r="Y9" i="41" s="1"/>
  <c r="AJ19" i="40"/>
  <c r="Y8" i="41" s="1"/>
  <c r="AJ103" i="40"/>
  <c r="Y15" i="41" s="1"/>
  <c r="AJ192" i="40"/>
  <c r="Y24" i="41" s="1"/>
  <c r="AI192" i="40"/>
  <c r="X24" i="41" s="1"/>
  <c r="AJ141" i="40"/>
  <c r="AJ154" i="40"/>
  <c r="AJ98" i="40"/>
  <c r="AJ150" i="40"/>
  <c r="AJ15" i="40"/>
  <c r="AJ76" i="40"/>
  <c r="AJ171" i="40"/>
  <c r="AJ24" i="40"/>
  <c r="AJ63" i="40"/>
  <c r="AJ106" i="40"/>
  <c r="AJ50" i="40"/>
  <c r="AJ161" i="40"/>
  <c r="AJ136" i="40"/>
  <c r="AJ51" i="40"/>
  <c r="AJ71" i="40"/>
  <c r="AJ54" i="40"/>
  <c r="AJ23" i="40"/>
  <c r="AJ181" i="40"/>
  <c r="AJ66" i="40"/>
  <c r="AJ30" i="40"/>
  <c r="AJ96" i="40"/>
  <c r="AJ72" i="40"/>
  <c r="AJ49" i="40"/>
  <c r="AJ97" i="40"/>
  <c r="AJ159" i="40"/>
  <c r="AJ110" i="40"/>
  <c r="AJ101" i="40"/>
  <c r="AJ114" i="40"/>
  <c r="AJ184" i="40"/>
  <c r="AJ60" i="40"/>
  <c r="AJ40" i="40"/>
  <c r="AJ99" i="40"/>
  <c r="AJ132" i="40"/>
  <c r="AJ36" i="40"/>
  <c r="AJ83" i="40"/>
  <c r="AJ28" i="40"/>
  <c r="AJ25" i="40"/>
  <c r="AJ186" i="40"/>
  <c r="AJ27" i="40"/>
  <c r="AJ75" i="40"/>
  <c r="AJ37" i="40"/>
  <c r="AJ122" i="40"/>
  <c r="AJ148" i="40"/>
  <c r="AJ88" i="40"/>
  <c r="AJ70" i="40"/>
  <c r="AJ174" i="40"/>
  <c r="AJ17" i="40"/>
  <c r="AJ74" i="40"/>
  <c r="AJ160" i="40"/>
  <c r="AJ112" i="40"/>
  <c r="AJ113" i="40"/>
  <c r="AJ93" i="40"/>
  <c r="AJ145" i="40"/>
  <c r="AJ29" i="40"/>
  <c r="AJ52" i="40"/>
  <c r="AJ102" i="40"/>
  <c r="AJ162" i="40"/>
  <c r="AJ170" i="40"/>
  <c r="AJ167" i="40"/>
  <c r="AJ41" i="40"/>
  <c r="AJ149" i="40"/>
  <c r="AJ35" i="40"/>
  <c r="AJ169" i="40"/>
  <c r="AJ47" i="40"/>
  <c r="AJ73" i="40"/>
  <c r="AJ168" i="40"/>
  <c r="AJ131" i="40"/>
  <c r="AJ123" i="40"/>
  <c r="AJ137" i="40"/>
  <c r="AJ14" i="40"/>
  <c r="AJ133" i="40"/>
  <c r="AJ13" i="40"/>
  <c r="AJ22" i="40"/>
  <c r="AJ185" i="40"/>
  <c r="AJ58" i="40"/>
  <c r="AJ182" i="40"/>
  <c r="AJ45" i="40"/>
  <c r="AJ38" i="40"/>
  <c r="AJ39" i="40"/>
  <c r="AJ61" i="40"/>
  <c r="AJ78" i="40"/>
  <c r="AJ89" i="40"/>
  <c r="AJ134" i="40"/>
  <c r="AJ172" i="40"/>
  <c r="AJ119" i="40"/>
  <c r="AJ121" i="40"/>
  <c r="AJ94" i="40"/>
  <c r="AJ180" i="40"/>
  <c r="AJ21" i="40"/>
  <c r="AJ111" i="40"/>
  <c r="AJ59" i="40"/>
  <c r="AJ124" i="40"/>
  <c r="AJ64" i="40"/>
  <c r="AJ77" i="40"/>
  <c r="AJ48" i="40"/>
  <c r="AJ85" i="40"/>
  <c r="AJ126" i="40"/>
  <c r="AJ144" i="40"/>
  <c r="AJ179" i="40"/>
  <c r="AJ34" i="40"/>
  <c r="AJ16" i="40"/>
  <c r="AJ57" i="40"/>
  <c r="AJ84" i="40"/>
  <c r="AJ86" i="40"/>
  <c r="AJ117" i="40"/>
  <c r="AJ10" i="40"/>
  <c r="AJ65" i="40"/>
  <c r="AJ157" i="40"/>
  <c r="AJ95" i="40"/>
  <c r="AJ155" i="40"/>
  <c r="AJ82" i="40"/>
  <c r="AJ108" i="40"/>
  <c r="AJ177" i="40"/>
  <c r="AJ135" i="40"/>
  <c r="AJ183" i="40"/>
  <c r="AJ42" i="40"/>
  <c r="AJ130" i="40"/>
  <c r="AJ146" i="40"/>
  <c r="AJ153" i="40"/>
  <c r="AJ107" i="40"/>
  <c r="AJ129" i="40"/>
  <c r="AJ26" i="40"/>
  <c r="AJ67" i="40"/>
  <c r="Y12" i="41" s="1"/>
  <c r="AJ166" i="40"/>
  <c r="AJ125" i="40"/>
  <c r="AJ11" i="40"/>
  <c r="AJ151" i="40"/>
  <c r="Y19" i="41" s="1"/>
  <c r="AJ9" i="40"/>
  <c r="AJ178" i="40"/>
  <c r="AJ53" i="40"/>
  <c r="AJ109" i="40"/>
  <c r="AJ173" i="40"/>
  <c r="AJ81" i="40"/>
  <c r="AJ87" i="40"/>
  <c r="AJ62" i="40"/>
  <c r="AJ33" i="40"/>
  <c r="AJ158" i="40"/>
  <c r="AJ12" i="40"/>
  <c r="AJ118" i="40"/>
  <c r="AJ147" i="40"/>
  <c r="AJ156" i="40"/>
  <c r="AJ138" i="40"/>
  <c r="AJ18" i="40"/>
  <c r="AJ90" i="40"/>
  <c r="AJ120" i="40"/>
  <c r="AJ165" i="40"/>
  <c r="AJ100" i="40"/>
  <c r="AJ105" i="40"/>
  <c r="AJ189" i="40"/>
  <c r="AJ142" i="40"/>
  <c r="AJ46" i="40"/>
  <c r="AJ143" i="40"/>
  <c r="AJ69" i="40"/>
  <c r="AJ175" i="40"/>
  <c r="Y21" i="41" s="1"/>
  <c r="AJ191" i="38"/>
  <c r="Y24" i="39" s="1"/>
  <c r="AI191" i="38"/>
  <c r="X24" i="39" s="1"/>
  <c r="AJ135" i="38"/>
  <c r="AJ171" i="38"/>
  <c r="AJ134" i="38"/>
  <c r="AJ185" i="38"/>
  <c r="AJ101" i="38"/>
  <c r="AJ65" i="38"/>
  <c r="AJ48" i="38"/>
  <c r="AJ149" i="38"/>
  <c r="AJ142" i="38"/>
  <c r="AJ102" i="38"/>
  <c r="AJ49" i="38"/>
  <c r="AJ57" i="38"/>
  <c r="AJ150" i="38"/>
  <c r="AJ12" i="38"/>
  <c r="AJ109" i="38"/>
  <c r="AJ84" i="38"/>
  <c r="AJ23" i="38"/>
  <c r="AJ177" i="38"/>
  <c r="AJ17" i="38"/>
  <c r="AJ52" i="38"/>
  <c r="AJ78" i="38"/>
  <c r="AJ39" i="38"/>
  <c r="AJ37" i="38"/>
  <c r="AJ74" i="38"/>
  <c r="AJ53" i="38"/>
  <c r="AJ16" i="38"/>
  <c r="AJ181" i="38"/>
  <c r="AJ124" i="38"/>
  <c r="AJ82" i="38"/>
  <c r="AJ147" i="38"/>
  <c r="AJ180" i="38"/>
  <c r="AJ58" i="38"/>
  <c r="AJ85" i="38"/>
  <c r="AJ93" i="38"/>
  <c r="AJ123" i="38"/>
  <c r="AJ174" i="38"/>
  <c r="AJ60" i="38"/>
  <c r="AJ24" i="38"/>
  <c r="AJ83" i="38"/>
  <c r="AJ46" i="38"/>
  <c r="AJ54" i="38"/>
  <c r="AJ167" i="38"/>
  <c r="AJ110" i="38"/>
  <c r="AJ155" i="38"/>
  <c r="AJ172" i="38"/>
  <c r="AJ131" i="38"/>
  <c r="AJ126" i="38"/>
  <c r="AJ100" i="38"/>
  <c r="AJ97" i="38"/>
  <c r="AJ87" i="38"/>
  <c r="AJ148" i="38"/>
  <c r="AJ26" i="38"/>
  <c r="AJ13" i="38"/>
  <c r="AJ38" i="38"/>
  <c r="AJ77" i="38"/>
  <c r="AJ90" i="38"/>
  <c r="AJ136" i="38"/>
  <c r="AJ21" i="38"/>
  <c r="AJ81" i="38"/>
  <c r="AJ160" i="38"/>
  <c r="AJ153" i="38"/>
  <c r="AJ158" i="38"/>
  <c r="AJ88" i="38"/>
  <c r="AJ72" i="38"/>
  <c r="AJ169" i="38"/>
  <c r="AJ170" i="38"/>
  <c r="AJ10" i="38"/>
  <c r="AJ133" i="38"/>
  <c r="AJ132" i="38"/>
  <c r="AJ111" i="38"/>
  <c r="AJ121" i="38"/>
  <c r="AJ137" i="38"/>
  <c r="AJ186" i="38"/>
  <c r="AJ63" i="38"/>
  <c r="AJ14" i="38"/>
  <c r="AJ61" i="38"/>
  <c r="AJ99" i="38"/>
  <c r="AJ168" i="38"/>
  <c r="AJ156" i="38"/>
  <c r="AJ165" i="38"/>
  <c r="AJ119" i="38"/>
  <c r="AJ27" i="38"/>
  <c r="AJ51" i="38"/>
  <c r="AJ62" i="38"/>
  <c r="AJ112" i="38"/>
  <c r="AJ28" i="38"/>
  <c r="AJ122" i="38"/>
  <c r="AJ178" i="38"/>
  <c r="AJ41" i="38"/>
  <c r="AJ25" i="38"/>
  <c r="AJ157" i="38"/>
  <c r="AJ141" i="38"/>
  <c r="AJ64" i="38"/>
  <c r="AJ154" i="38"/>
  <c r="AJ146" i="38"/>
  <c r="AJ18" i="38"/>
  <c r="AJ36" i="38"/>
  <c r="AJ130" i="38"/>
  <c r="AJ40" i="38"/>
  <c r="AJ34" i="38"/>
  <c r="AJ9" i="38"/>
  <c r="AJ138" i="38"/>
  <c r="AJ120" i="38"/>
  <c r="AJ42" i="38"/>
  <c r="AJ75" i="38"/>
  <c r="AJ59" i="38"/>
  <c r="AJ189" i="38"/>
  <c r="AJ66" i="38"/>
  <c r="AJ96" i="38"/>
  <c r="AJ89" i="38"/>
  <c r="AJ187" i="38"/>
  <c r="Y22" i="39" s="1"/>
  <c r="AJ114" i="38"/>
  <c r="AJ47" i="38"/>
  <c r="AJ71" i="38"/>
  <c r="AJ107" i="38"/>
  <c r="AJ161" i="38"/>
  <c r="AJ118" i="38"/>
  <c r="AJ113" i="38"/>
  <c r="AJ173" i="38"/>
  <c r="AJ145" i="38"/>
  <c r="AJ35" i="38"/>
  <c r="AJ144" i="38"/>
  <c r="AJ30" i="38"/>
  <c r="AJ70" i="38"/>
  <c r="AJ184" i="38"/>
  <c r="AJ151" i="38"/>
  <c r="Y19" i="39" s="1"/>
  <c r="AJ106" i="38"/>
  <c r="AJ175" i="38"/>
  <c r="Y21" i="39" s="1"/>
  <c r="AJ45" i="38"/>
  <c r="AJ95" i="38"/>
  <c r="AJ33" i="38"/>
  <c r="AJ50" i="38"/>
  <c r="AJ105" i="38"/>
  <c r="AJ94" i="38"/>
  <c r="AJ183" i="38"/>
  <c r="AJ129" i="38"/>
  <c r="AJ69" i="38"/>
  <c r="AJ108" i="38"/>
  <c r="AJ98" i="38"/>
  <c r="AJ29" i="38"/>
  <c r="AJ159" i="38"/>
  <c r="AJ73" i="38"/>
  <c r="AJ125" i="38"/>
  <c r="AJ117" i="38"/>
  <c r="AJ15" i="38"/>
  <c r="AJ22" i="38"/>
  <c r="AJ86" i="38"/>
  <c r="AJ11" i="38"/>
  <c r="AJ166" i="38"/>
  <c r="AJ76" i="38"/>
  <c r="AJ143" i="38"/>
  <c r="AJ162" i="38"/>
  <c r="AJ179" i="38"/>
  <c r="AJ182" i="38"/>
  <c r="AJ55" i="38"/>
  <c r="Y11" i="39" s="1"/>
  <c r="W24" i="39"/>
  <c r="AJ67" i="38"/>
  <c r="Y12" i="39" s="1"/>
  <c r="AJ190" i="38"/>
  <c r="Y23" i="39" s="1"/>
  <c r="AJ103" i="36"/>
  <c r="Y15" i="37" s="1"/>
  <c r="AJ175" i="36"/>
  <c r="Y21" i="37" s="1"/>
  <c r="AI191" i="36"/>
  <c r="X24" i="37" s="1"/>
  <c r="AJ191" i="36"/>
  <c r="Y24" i="37" s="1"/>
  <c r="AJ166" i="36"/>
  <c r="AJ146" i="36"/>
  <c r="AJ102" i="36"/>
  <c r="AJ157" i="36"/>
  <c r="AJ185" i="36"/>
  <c r="AJ111" i="36"/>
  <c r="AJ120" i="36"/>
  <c r="AJ132" i="36"/>
  <c r="AJ15" i="36"/>
  <c r="AJ90" i="36"/>
  <c r="AJ35" i="36"/>
  <c r="AJ168" i="36"/>
  <c r="AJ138" i="36"/>
  <c r="AJ148" i="36"/>
  <c r="AJ77" i="36"/>
  <c r="AJ29" i="36"/>
  <c r="AJ113" i="36"/>
  <c r="AJ83" i="36"/>
  <c r="AJ73" i="36"/>
  <c r="AJ98" i="36"/>
  <c r="AJ16" i="36"/>
  <c r="AJ52" i="36"/>
  <c r="AJ34" i="36"/>
  <c r="AJ36" i="36"/>
  <c r="AJ78" i="36"/>
  <c r="AJ123" i="36"/>
  <c r="AJ37" i="36"/>
  <c r="AJ85" i="36"/>
  <c r="AJ84" i="36"/>
  <c r="AJ41" i="36"/>
  <c r="AJ114" i="36"/>
  <c r="AJ156" i="36"/>
  <c r="AJ171" i="36"/>
  <c r="AJ149" i="36"/>
  <c r="AJ51" i="36"/>
  <c r="AJ154" i="36"/>
  <c r="AJ101" i="36"/>
  <c r="AJ89" i="36"/>
  <c r="AJ14" i="36"/>
  <c r="AJ26" i="36"/>
  <c r="AJ181" i="36"/>
  <c r="AJ155" i="36"/>
  <c r="AJ13" i="36"/>
  <c r="AJ72" i="36"/>
  <c r="AJ100" i="36"/>
  <c r="AJ22" i="36"/>
  <c r="AJ23" i="36"/>
  <c r="AJ53" i="36"/>
  <c r="AJ147" i="36"/>
  <c r="AJ49" i="36"/>
  <c r="AJ24" i="36"/>
  <c r="AJ12" i="36"/>
  <c r="AJ124" i="36"/>
  <c r="AJ66" i="36"/>
  <c r="AJ86" i="36"/>
  <c r="AJ17" i="36"/>
  <c r="AJ110" i="36"/>
  <c r="AJ119" i="36"/>
  <c r="AJ130" i="36"/>
  <c r="AJ167" i="36"/>
  <c r="AJ60" i="36"/>
  <c r="AJ63" i="36"/>
  <c r="AJ59" i="36"/>
  <c r="AJ126" i="36"/>
  <c r="AJ144" i="36"/>
  <c r="AJ96" i="36"/>
  <c r="AJ48" i="36"/>
  <c r="AJ183" i="36"/>
  <c r="AJ133" i="36"/>
  <c r="AJ87" i="36"/>
  <c r="AJ172" i="36"/>
  <c r="AJ143" i="36"/>
  <c r="AJ118" i="36"/>
  <c r="AJ62" i="36"/>
  <c r="AJ82" i="36"/>
  <c r="AJ54" i="36"/>
  <c r="AJ99" i="36"/>
  <c r="AJ40" i="36"/>
  <c r="AJ71" i="36"/>
  <c r="AJ165" i="36"/>
  <c r="AJ38" i="36"/>
  <c r="AJ162" i="36"/>
  <c r="AJ136" i="36"/>
  <c r="AJ177" i="36"/>
  <c r="AJ135" i="36"/>
  <c r="AJ184" i="36"/>
  <c r="AJ174" i="36"/>
  <c r="AJ122" i="36"/>
  <c r="AJ161" i="36"/>
  <c r="AJ107" i="36"/>
  <c r="AJ46" i="36"/>
  <c r="AJ42" i="36"/>
  <c r="AJ74" i="36"/>
  <c r="AJ137" i="36"/>
  <c r="AJ30" i="36"/>
  <c r="AJ64" i="36"/>
  <c r="AJ173" i="36"/>
  <c r="AJ65" i="36"/>
  <c r="AJ47" i="36"/>
  <c r="AJ27" i="36"/>
  <c r="AJ75" i="36"/>
  <c r="AJ169" i="36"/>
  <c r="AJ131" i="36"/>
  <c r="AJ50" i="36"/>
  <c r="AJ109" i="36"/>
  <c r="AJ76" i="36"/>
  <c r="AJ58" i="36"/>
  <c r="AJ182" i="36"/>
  <c r="AJ186" i="36"/>
  <c r="AJ145" i="36"/>
  <c r="AJ28" i="36"/>
  <c r="AJ112" i="36"/>
  <c r="AJ61" i="36"/>
  <c r="AJ170" i="36"/>
  <c r="AJ69" i="36"/>
  <c r="AJ179" i="36"/>
  <c r="AJ70" i="36"/>
  <c r="AJ9" i="36"/>
  <c r="AJ121" i="36"/>
  <c r="AJ95" i="36"/>
  <c r="AJ125" i="36"/>
  <c r="AJ117" i="36"/>
  <c r="AJ10" i="36"/>
  <c r="AJ45" i="36"/>
  <c r="AJ159" i="36"/>
  <c r="AJ105" i="36"/>
  <c r="AJ129" i="36"/>
  <c r="AJ141" i="36"/>
  <c r="AJ33" i="36"/>
  <c r="AJ88" i="36"/>
  <c r="AJ153" i="36"/>
  <c r="AJ57" i="36"/>
  <c r="AJ158" i="36"/>
  <c r="AJ189" i="36"/>
  <c r="AJ18" i="36"/>
  <c r="AJ97" i="36"/>
  <c r="AJ93" i="36"/>
  <c r="AJ108" i="36"/>
  <c r="AJ81" i="36"/>
  <c r="AJ178" i="36"/>
  <c r="AJ142" i="36"/>
  <c r="AJ25" i="36"/>
  <c r="AJ134" i="36"/>
  <c r="AJ21" i="36"/>
  <c r="AJ160" i="36"/>
  <c r="AJ11" i="36"/>
  <c r="AJ39" i="36"/>
  <c r="AJ180" i="36"/>
  <c r="AJ106" i="36"/>
  <c r="AJ94" i="36"/>
  <c r="AJ150" i="36"/>
  <c r="AJ115" i="36"/>
  <c r="Y16" i="37" s="1"/>
  <c r="AJ31" i="34"/>
  <c r="Y9" i="35" s="1"/>
  <c r="AJ163" i="34"/>
  <c r="Y20" i="35" s="1"/>
  <c r="AJ79" i="34"/>
  <c r="Y13" i="35" s="1"/>
  <c r="AJ193" i="34"/>
  <c r="Y24" i="35" s="1"/>
  <c r="AI193" i="34"/>
  <c r="X24" i="35" s="1"/>
  <c r="AJ171" i="34"/>
  <c r="AJ150" i="34"/>
  <c r="AJ161" i="34"/>
  <c r="AJ78" i="34"/>
  <c r="AJ181" i="34"/>
  <c r="AJ108" i="34"/>
  <c r="AJ160" i="34"/>
  <c r="AJ28" i="34"/>
  <c r="AJ123" i="34"/>
  <c r="AJ62" i="34"/>
  <c r="AJ18" i="34"/>
  <c r="AJ170" i="34"/>
  <c r="AJ114" i="34"/>
  <c r="AJ11" i="34"/>
  <c r="AJ149" i="34"/>
  <c r="AJ131" i="34"/>
  <c r="AJ42" i="34"/>
  <c r="AJ38" i="34"/>
  <c r="AJ29" i="34"/>
  <c r="AJ148" i="34"/>
  <c r="AJ59" i="34"/>
  <c r="AJ75" i="34"/>
  <c r="AJ180" i="34"/>
  <c r="AJ129" i="34"/>
  <c r="AJ192" i="34"/>
  <c r="Y23" i="35" s="1"/>
  <c r="AJ109" i="34"/>
  <c r="AJ111" i="34"/>
  <c r="AJ167" i="34"/>
  <c r="AJ124" i="34"/>
  <c r="AJ182" i="34"/>
  <c r="AJ57" i="34"/>
  <c r="AJ145" i="34"/>
  <c r="AJ52" i="34"/>
  <c r="AJ88" i="34"/>
  <c r="AJ102" i="34"/>
  <c r="AJ85" i="34"/>
  <c r="AJ134" i="34"/>
  <c r="AJ132" i="34"/>
  <c r="AJ101" i="34"/>
  <c r="AJ99" i="34"/>
  <c r="AJ16" i="34"/>
  <c r="AJ96" i="34"/>
  <c r="AJ17" i="34"/>
  <c r="AJ107" i="34"/>
  <c r="AJ35" i="34"/>
  <c r="AJ90" i="34"/>
  <c r="AJ142" i="34"/>
  <c r="AJ82" i="34"/>
  <c r="AJ60" i="34"/>
  <c r="AJ174" i="34"/>
  <c r="AJ81" i="34"/>
  <c r="AJ83" i="34"/>
  <c r="AJ119" i="34"/>
  <c r="AJ168" i="34"/>
  <c r="AJ66" i="34"/>
  <c r="AJ47" i="34"/>
  <c r="AJ105" i="34"/>
  <c r="AJ185" i="34"/>
  <c r="AJ48" i="34"/>
  <c r="AJ118" i="34"/>
  <c r="AJ10" i="34"/>
  <c r="AJ49" i="34"/>
  <c r="AJ58" i="34"/>
  <c r="AJ12" i="34"/>
  <c r="AJ46" i="34"/>
  <c r="AJ65" i="34"/>
  <c r="AJ74" i="34"/>
  <c r="AJ155" i="34"/>
  <c r="AJ53" i="34"/>
  <c r="AJ189" i="34"/>
  <c r="AJ184" i="34"/>
  <c r="AJ26" i="34"/>
  <c r="AJ64" i="34"/>
  <c r="AJ112" i="34"/>
  <c r="AJ63" i="34"/>
  <c r="AJ34" i="34"/>
  <c r="AJ27" i="34"/>
  <c r="AJ169" i="34"/>
  <c r="AJ37" i="34"/>
  <c r="AJ50" i="34"/>
  <c r="AJ84" i="34"/>
  <c r="AJ178" i="34"/>
  <c r="AJ159" i="34"/>
  <c r="AJ87" i="34"/>
  <c r="AJ179" i="34"/>
  <c r="AJ76" i="34"/>
  <c r="AJ158" i="34"/>
  <c r="AJ77" i="34"/>
  <c r="AJ39" i="34"/>
  <c r="AJ36" i="34"/>
  <c r="AJ106" i="34"/>
  <c r="AJ54" i="34"/>
  <c r="AJ24" i="34"/>
  <c r="AJ157" i="34"/>
  <c r="AJ40" i="34"/>
  <c r="AJ113" i="34"/>
  <c r="AJ97" i="34"/>
  <c r="AJ147" i="34"/>
  <c r="AJ95" i="34"/>
  <c r="AJ137" i="34"/>
  <c r="AJ186" i="34"/>
  <c r="AJ86" i="34"/>
  <c r="AJ14" i="34"/>
  <c r="AJ67" i="34"/>
  <c r="Y12" i="35" s="1"/>
  <c r="AJ22" i="34"/>
  <c r="AJ122" i="34"/>
  <c r="AJ21" i="34"/>
  <c r="AJ143" i="34"/>
  <c r="AJ91" i="34"/>
  <c r="Y14" i="35" s="1"/>
  <c r="AJ23" i="34"/>
  <c r="AJ15" i="34"/>
  <c r="AJ162" i="34"/>
  <c r="AJ173" i="34"/>
  <c r="AJ125" i="34"/>
  <c r="AJ115" i="34"/>
  <c r="Y16" i="35" s="1"/>
  <c r="AJ13" i="34"/>
  <c r="AJ51" i="34"/>
  <c r="AJ69" i="34"/>
  <c r="AJ121" i="34"/>
  <c r="AJ93" i="34"/>
  <c r="AJ120" i="34"/>
  <c r="AJ165" i="34"/>
  <c r="AJ100" i="34"/>
  <c r="AJ72" i="34"/>
  <c r="AJ133" i="34"/>
  <c r="AJ154" i="34"/>
  <c r="AJ110" i="34"/>
  <c r="AJ25" i="34"/>
  <c r="AJ89" i="34"/>
  <c r="AJ135" i="34"/>
  <c r="AJ126" i="34"/>
  <c r="AJ156" i="34"/>
  <c r="AJ146" i="34"/>
  <c r="AJ61" i="34"/>
  <c r="AJ138" i="34"/>
  <c r="AJ41" i="34"/>
  <c r="AJ172" i="34"/>
  <c r="AJ144" i="34"/>
  <c r="AJ9" i="34"/>
  <c r="AJ98" i="34"/>
  <c r="AJ70" i="34"/>
  <c r="AJ153" i="34"/>
  <c r="AJ130" i="34"/>
  <c r="AJ136" i="34"/>
  <c r="AJ117" i="34"/>
  <c r="AJ73" i="34"/>
  <c r="AJ45" i="34"/>
  <c r="AJ71" i="34"/>
  <c r="AJ30" i="34"/>
  <c r="AJ141" i="34"/>
  <c r="AJ33" i="34"/>
  <c r="AJ183" i="34"/>
  <c r="AJ94" i="34"/>
  <c r="AJ166" i="34"/>
  <c r="AJ177" i="34"/>
  <c r="W24" i="35"/>
  <c r="AJ195" i="31"/>
  <c r="Y24" i="32" s="1"/>
  <c r="AI195" i="31"/>
  <c r="X24" i="32" s="1"/>
  <c r="AJ171" i="31"/>
  <c r="AJ150" i="31"/>
  <c r="AJ154" i="31"/>
  <c r="AJ89" i="31"/>
  <c r="AJ161" i="31"/>
  <c r="AJ70" i="31"/>
  <c r="AJ50" i="31"/>
  <c r="AJ40" i="31"/>
  <c r="AJ61" i="31"/>
  <c r="AJ181" i="31"/>
  <c r="AJ143" i="31"/>
  <c r="AJ99" i="31"/>
  <c r="AJ170" i="31"/>
  <c r="AJ12" i="31"/>
  <c r="AJ160" i="31"/>
  <c r="AJ109" i="31"/>
  <c r="AJ149" i="31"/>
  <c r="AJ121" i="31"/>
  <c r="AJ11" i="31"/>
  <c r="AJ126" i="31"/>
  <c r="AJ10" i="31"/>
  <c r="AJ38" i="31"/>
  <c r="AJ75" i="31"/>
  <c r="AJ106" i="31"/>
  <c r="AJ60" i="31"/>
  <c r="AJ148" i="31"/>
  <c r="AJ57" i="31"/>
  <c r="AJ53" i="31"/>
  <c r="AJ124" i="31"/>
  <c r="AJ63" i="31"/>
  <c r="AJ134" i="31"/>
  <c r="AJ76" i="31"/>
  <c r="AJ108" i="31"/>
  <c r="AJ147" i="31"/>
  <c r="AJ17" i="31"/>
  <c r="AJ145" i="31"/>
  <c r="AJ30" i="31"/>
  <c r="AJ158" i="31"/>
  <c r="AJ49" i="31"/>
  <c r="AJ96" i="31"/>
  <c r="AJ14" i="31"/>
  <c r="AJ95" i="31"/>
  <c r="AJ131" i="31"/>
  <c r="AJ157" i="31"/>
  <c r="AJ112" i="31"/>
  <c r="AJ185" i="31"/>
  <c r="AJ178" i="31"/>
  <c r="AJ24" i="31"/>
  <c r="AJ184" i="31"/>
  <c r="AJ39" i="31"/>
  <c r="AJ132" i="31"/>
  <c r="AJ58" i="31"/>
  <c r="AJ36" i="31"/>
  <c r="AJ90" i="31"/>
  <c r="AJ77" i="31"/>
  <c r="AJ51" i="31"/>
  <c r="AJ172" i="31"/>
  <c r="AJ78" i="31"/>
  <c r="AJ113" i="31"/>
  <c r="AJ81" i="31"/>
  <c r="AJ180" i="31"/>
  <c r="AJ33" i="31"/>
  <c r="AJ48" i="31"/>
  <c r="AJ27" i="31"/>
  <c r="AJ86" i="31"/>
  <c r="AJ18" i="31"/>
  <c r="AJ88" i="31"/>
  <c r="AJ155" i="31"/>
  <c r="AJ137" i="31"/>
  <c r="AJ59" i="31"/>
  <c r="AJ179" i="31"/>
  <c r="AJ29" i="31"/>
  <c r="AJ84" i="31"/>
  <c r="AJ28" i="31"/>
  <c r="AJ122" i="31"/>
  <c r="AJ69" i="31"/>
  <c r="AJ97" i="31"/>
  <c r="AJ73" i="31"/>
  <c r="AJ98" i="31"/>
  <c r="AJ46" i="31"/>
  <c r="AJ182" i="31"/>
  <c r="AJ110" i="31"/>
  <c r="AJ186" i="31"/>
  <c r="AJ133" i="31"/>
  <c r="AJ13" i="31"/>
  <c r="AJ107" i="31"/>
  <c r="AJ25" i="31"/>
  <c r="AJ71" i="31"/>
  <c r="AJ174" i="31"/>
  <c r="AJ138" i="31"/>
  <c r="AJ16" i="31"/>
  <c r="AJ167" i="31"/>
  <c r="AJ85" i="31"/>
  <c r="AJ114" i="31"/>
  <c r="AJ136" i="31"/>
  <c r="AJ65" i="31"/>
  <c r="AJ159" i="31"/>
  <c r="AJ87" i="31"/>
  <c r="AJ41" i="31"/>
  <c r="AJ168" i="31"/>
  <c r="AJ100" i="31"/>
  <c r="AJ123" i="31"/>
  <c r="AJ120" i="31"/>
  <c r="AJ153" i="31"/>
  <c r="AJ166" i="31"/>
  <c r="AJ9" i="31"/>
  <c r="AJ94" i="31"/>
  <c r="AJ173" i="31"/>
  <c r="AJ193" i="31"/>
  <c r="AJ169" i="31"/>
  <c r="AJ62" i="31"/>
  <c r="AJ82" i="31"/>
  <c r="AJ101" i="31"/>
  <c r="AJ141" i="31"/>
  <c r="AJ146" i="31"/>
  <c r="AJ67" i="31"/>
  <c r="Y12" i="32" s="1"/>
  <c r="AJ142" i="31"/>
  <c r="AJ37" i="31"/>
  <c r="AJ117" i="31"/>
  <c r="AJ42" i="31"/>
  <c r="AJ15" i="31"/>
  <c r="AJ111" i="31"/>
  <c r="AJ125" i="31"/>
  <c r="AJ83" i="31"/>
  <c r="AJ45" i="31"/>
  <c r="AJ23" i="31"/>
  <c r="AJ135" i="31"/>
  <c r="AJ177" i="31"/>
  <c r="AJ22" i="31"/>
  <c r="AJ165" i="31"/>
  <c r="AJ105" i="31"/>
  <c r="AJ129" i="31"/>
  <c r="AJ47" i="31"/>
  <c r="AJ183" i="31"/>
  <c r="AJ156" i="31"/>
  <c r="AJ162" i="31"/>
  <c r="AJ74" i="31"/>
  <c r="AJ21" i="31"/>
  <c r="AJ144" i="31"/>
  <c r="AJ26" i="31"/>
  <c r="AJ34" i="31"/>
  <c r="AJ102" i="31"/>
  <c r="AJ35" i="31"/>
  <c r="AJ93" i="31"/>
  <c r="AJ72" i="31"/>
  <c r="AJ52" i="31"/>
  <c r="AJ64" i="31"/>
  <c r="AJ118" i="31"/>
  <c r="AJ66" i="31"/>
  <c r="AJ130" i="31"/>
  <c r="AJ54" i="31"/>
  <c r="AJ119" i="31"/>
  <c r="W24" i="32"/>
  <c r="AJ163" i="31"/>
  <c r="Y20" i="32" s="1"/>
  <c r="AJ191" i="29"/>
  <c r="Y24" i="30" s="1"/>
  <c r="AI191" i="29"/>
  <c r="X24" i="30" s="1"/>
  <c r="AJ180" i="29"/>
  <c r="AJ39" i="29"/>
  <c r="AJ65" i="29"/>
  <c r="AJ49" i="29"/>
  <c r="AJ12" i="29"/>
  <c r="AJ170" i="29"/>
  <c r="AJ171" i="29"/>
  <c r="AJ185" i="29"/>
  <c r="AJ87" i="29"/>
  <c r="AJ77" i="29"/>
  <c r="AJ154" i="29"/>
  <c r="AJ126" i="29"/>
  <c r="AJ59" i="29"/>
  <c r="AJ29" i="29"/>
  <c r="AJ96" i="29"/>
  <c r="AJ66" i="29"/>
  <c r="AJ69" i="29"/>
  <c r="AJ70" i="29"/>
  <c r="AJ144" i="29"/>
  <c r="AJ107" i="29"/>
  <c r="AJ101" i="29"/>
  <c r="AJ36" i="29"/>
  <c r="AJ93" i="29"/>
  <c r="AJ45" i="29"/>
  <c r="AJ64" i="29"/>
  <c r="AJ94" i="29"/>
  <c r="AJ26" i="29"/>
  <c r="AJ41" i="29"/>
  <c r="AJ98" i="29"/>
  <c r="AJ155" i="29"/>
  <c r="AJ74" i="29"/>
  <c r="AJ148" i="29"/>
  <c r="AJ168" i="29"/>
  <c r="AJ147" i="29"/>
  <c r="AJ50" i="29"/>
  <c r="AJ27" i="29"/>
  <c r="AJ114" i="29"/>
  <c r="AJ150" i="29"/>
  <c r="AJ18" i="29"/>
  <c r="AJ85" i="29"/>
  <c r="AJ149" i="29"/>
  <c r="AJ73" i="29"/>
  <c r="AJ129" i="29"/>
  <c r="AJ28" i="29"/>
  <c r="AJ35" i="29"/>
  <c r="AJ76" i="29"/>
  <c r="AJ133" i="29"/>
  <c r="AJ190" i="29"/>
  <c r="Y23" i="30" s="1"/>
  <c r="AJ122" i="29"/>
  <c r="AJ25" i="29"/>
  <c r="AJ60" i="29"/>
  <c r="AJ160" i="29"/>
  <c r="AJ84" i="29"/>
  <c r="AJ17" i="29"/>
  <c r="AJ63" i="29"/>
  <c r="AJ78" i="29"/>
  <c r="AJ178" i="29"/>
  <c r="AJ132" i="29"/>
  <c r="AJ71" i="29"/>
  <c r="AJ15" i="29"/>
  <c r="AJ83" i="29"/>
  <c r="AJ11" i="29"/>
  <c r="AJ169" i="29"/>
  <c r="AJ47" i="29"/>
  <c r="AJ102" i="29"/>
  <c r="AJ179" i="29"/>
  <c r="AJ111" i="29"/>
  <c r="AJ95" i="29"/>
  <c r="AJ54" i="29"/>
  <c r="AJ88" i="29"/>
  <c r="AJ110" i="29"/>
  <c r="AJ34" i="29"/>
  <c r="AJ100" i="29"/>
  <c r="AJ58" i="29"/>
  <c r="AJ184" i="29"/>
  <c r="AJ181" i="29"/>
  <c r="AJ130" i="29"/>
  <c r="AJ48" i="29"/>
  <c r="AJ75" i="29"/>
  <c r="AJ108" i="29"/>
  <c r="AJ30" i="29"/>
  <c r="AJ183" i="29"/>
  <c r="AJ189" i="29"/>
  <c r="AJ134" i="29"/>
  <c r="AJ53" i="29"/>
  <c r="AJ112" i="29"/>
  <c r="AJ106" i="29"/>
  <c r="AJ38" i="29"/>
  <c r="AJ86" i="29"/>
  <c r="AJ118" i="29"/>
  <c r="AJ120" i="29"/>
  <c r="AJ52" i="29"/>
  <c r="AJ119" i="29"/>
  <c r="AJ131" i="29"/>
  <c r="AJ90" i="29"/>
  <c r="AJ137" i="29"/>
  <c r="AJ99" i="29"/>
  <c r="AJ186" i="29"/>
  <c r="AJ159" i="29"/>
  <c r="AJ21" i="29"/>
  <c r="AJ158" i="29"/>
  <c r="AJ123" i="29"/>
  <c r="AJ172" i="29"/>
  <c r="AJ124" i="29"/>
  <c r="AJ113" i="29"/>
  <c r="AJ16" i="29"/>
  <c r="AJ173" i="29"/>
  <c r="AJ142" i="29"/>
  <c r="AJ97" i="29"/>
  <c r="AJ24" i="29"/>
  <c r="AJ161" i="29"/>
  <c r="AJ162" i="29"/>
  <c r="AJ145" i="29"/>
  <c r="AJ61" i="29"/>
  <c r="AJ13" i="29"/>
  <c r="AJ9" i="29"/>
  <c r="AJ135" i="29"/>
  <c r="AJ10" i="29"/>
  <c r="AJ46" i="29"/>
  <c r="AJ166" i="29"/>
  <c r="AJ40" i="29"/>
  <c r="AJ156" i="29"/>
  <c r="AJ57" i="29"/>
  <c r="AJ62" i="29"/>
  <c r="AJ121" i="29"/>
  <c r="AJ146" i="29"/>
  <c r="AJ42" i="29"/>
  <c r="AJ139" i="29"/>
  <c r="Y18" i="30" s="1"/>
  <c r="AJ14" i="29"/>
  <c r="AJ125" i="29"/>
  <c r="AJ109" i="29"/>
  <c r="AJ153" i="29"/>
  <c r="AJ22" i="29"/>
  <c r="AJ37" i="29"/>
  <c r="AJ89" i="29"/>
  <c r="AJ136" i="29"/>
  <c r="AJ82" i="29"/>
  <c r="AJ165" i="29"/>
  <c r="AJ167" i="29"/>
  <c r="AJ105" i="29"/>
  <c r="AJ55" i="29"/>
  <c r="Y11" i="30" s="1"/>
  <c r="AJ19" i="29"/>
  <c r="Y8" i="30" s="1"/>
  <c r="AJ72" i="29"/>
  <c r="AJ174" i="29"/>
  <c r="AJ141" i="29"/>
  <c r="AJ31" i="29"/>
  <c r="Y9" i="30" s="1"/>
  <c r="AJ182" i="29"/>
  <c r="AJ81" i="29"/>
  <c r="AJ177" i="29"/>
  <c r="AJ51" i="29"/>
  <c r="AJ157" i="29"/>
  <c r="AJ138" i="29"/>
  <c r="AJ23" i="29"/>
  <c r="AJ143" i="29"/>
  <c r="AJ33" i="29"/>
  <c r="AJ103" i="29"/>
  <c r="Y15" i="30" s="1"/>
  <c r="AJ117" i="29"/>
  <c r="AJ79" i="29"/>
  <c r="Y13" i="30" s="1"/>
  <c r="AJ43" i="27"/>
  <c r="Y10" i="28" s="1"/>
  <c r="AJ163" i="27"/>
  <c r="Y20" i="28" s="1"/>
  <c r="AI191" i="27"/>
  <c r="X24" i="28" s="1"/>
  <c r="AJ191" i="27"/>
  <c r="Y24" i="28" s="1"/>
  <c r="AJ186" i="27"/>
  <c r="AJ167" i="27"/>
  <c r="AJ147" i="27"/>
  <c r="AJ144" i="27"/>
  <c r="AJ136" i="27"/>
  <c r="AJ124" i="27"/>
  <c r="AJ15" i="27"/>
  <c r="AJ82" i="27"/>
  <c r="AJ132" i="27"/>
  <c r="AJ110" i="27"/>
  <c r="AJ118" i="27"/>
  <c r="AJ52" i="27"/>
  <c r="AJ61" i="27"/>
  <c r="AJ171" i="27"/>
  <c r="AJ121" i="27"/>
  <c r="AJ89" i="27"/>
  <c r="AJ38" i="27"/>
  <c r="AJ18" i="27"/>
  <c r="AJ41" i="27"/>
  <c r="AJ36" i="27"/>
  <c r="AJ27" i="27"/>
  <c r="AJ40" i="27"/>
  <c r="AJ49" i="27"/>
  <c r="AJ42" i="27"/>
  <c r="AJ11" i="27"/>
  <c r="AJ23" i="27"/>
  <c r="AJ146" i="27"/>
  <c r="AJ94" i="27"/>
  <c r="AJ54" i="27"/>
  <c r="AJ12" i="27"/>
  <c r="AJ180" i="27"/>
  <c r="AJ28" i="27"/>
  <c r="AJ16" i="27"/>
  <c r="AJ113" i="27"/>
  <c r="AJ178" i="27"/>
  <c r="AJ87" i="27"/>
  <c r="AJ150" i="27"/>
  <c r="AJ33" i="27"/>
  <c r="AJ102" i="27"/>
  <c r="AJ183" i="27"/>
  <c r="AJ123" i="27"/>
  <c r="AJ130" i="27"/>
  <c r="AJ99" i="27"/>
  <c r="AJ134" i="27"/>
  <c r="AJ170" i="27"/>
  <c r="AJ159" i="27"/>
  <c r="AJ78" i="27"/>
  <c r="AJ21" i="27"/>
  <c r="AJ160" i="27"/>
  <c r="AJ73" i="27"/>
  <c r="AJ71" i="27"/>
  <c r="AJ34" i="27"/>
  <c r="AJ29" i="27"/>
  <c r="AJ166" i="27"/>
  <c r="AJ90" i="27"/>
  <c r="AJ131" i="27"/>
  <c r="AJ155" i="27"/>
  <c r="AJ169" i="27"/>
  <c r="AJ37" i="27"/>
  <c r="AJ158" i="27"/>
  <c r="AJ85" i="27"/>
  <c r="AJ13" i="27"/>
  <c r="AJ75" i="27"/>
  <c r="AJ65" i="27"/>
  <c r="AJ120" i="27"/>
  <c r="AJ69" i="27"/>
  <c r="AJ174" i="27"/>
  <c r="AJ77" i="27"/>
  <c r="AJ109" i="27"/>
  <c r="AJ125" i="27"/>
  <c r="AJ168" i="27"/>
  <c r="AJ9" i="27"/>
  <c r="AJ35" i="27"/>
  <c r="AJ145" i="27"/>
  <c r="AJ25" i="27"/>
  <c r="AJ66" i="27"/>
  <c r="AJ59" i="27"/>
  <c r="AJ138" i="27"/>
  <c r="AJ26" i="27"/>
  <c r="AJ76" i="27"/>
  <c r="AJ149" i="27"/>
  <c r="AJ86" i="27"/>
  <c r="AJ117" i="27"/>
  <c r="AJ133" i="27"/>
  <c r="AJ88" i="27"/>
  <c r="AJ84" i="27"/>
  <c r="AJ22" i="27"/>
  <c r="AJ60" i="27"/>
  <c r="AJ46" i="27"/>
  <c r="AJ50" i="27"/>
  <c r="AJ97" i="27"/>
  <c r="AJ95" i="27"/>
  <c r="AJ51" i="27"/>
  <c r="AJ30" i="27"/>
  <c r="AJ108" i="27"/>
  <c r="AJ148" i="27"/>
  <c r="AJ111" i="27"/>
  <c r="AJ64" i="27"/>
  <c r="AJ119" i="27"/>
  <c r="AJ137" i="27"/>
  <c r="AJ98" i="27"/>
  <c r="AJ17" i="27"/>
  <c r="AJ48" i="27"/>
  <c r="AJ47" i="27"/>
  <c r="AJ81" i="27"/>
  <c r="AJ105" i="27"/>
  <c r="AJ173" i="27"/>
  <c r="AJ172" i="27"/>
  <c r="AJ181" i="27"/>
  <c r="AJ126" i="27"/>
  <c r="AJ114" i="27"/>
  <c r="AJ184" i="27"/>
  <c r="AJ45" i="27"/>
  <c r="AJ185" i="27"/>
  <c r="AJ62" i="27"/>
  <c r="AJ24" i="27"/>
  <c r="AJ179" i="27"/>
  <c r="AJ14" i="27"/>
  <c r="AJ72" i="27"/>
  <c r="AJ122" i="27"/>
  <c r="AJ129" i="27"/>
  <c r="AJ57" i="27"/>
  <c r="AJ142" i="27"/>
  <c r="AJ93" i="27"/>
  <c r="AJ10" i="27"/>
  <c r="AJ135" i="27"/>
  <c r="AJ157" i="27"/>
  <c r="AJ107" i="27"/>
  <c r="AJ70" i="27"/>
  <c r="AJ143" i="27"/>
  <c r="AJ19" i="27"/>
  <c r="Y8" i="28" s="1"/>
  <c r="AJ53" i="27"/>
  <c r="AJ58" i="27"/>
  <c r="AJ154" i="27"/>
  <c r="AJ101" i="27"/>
  <c r="AJ141" i="27"/>
  <c r="AJ165" i="27"/>
  <c r="AJ79" i="27"/>
  <c r="Y13" i="28" s="1"/>
  <c r="AJ153" i="27"/>
  <c r="AJ91" i="27"/>
  <c r="Y14" i="28" s="1"/>
  <c r="AJ63" i="27"/>
  <c r="AJ189" i="27"/>
  <c r="AJ162" i="27"/>
  <c r="AJ100" i="27"/>
  <c r="AJ96" i="27"/>
  <c r="AJ74" i="27"/>
  <c r="AJ156" i="27"/>
  <c r="AJ182" i="27"/>
  <c r="AJ39" i="27"/>
  <c r="AJ112" i="27"/>
  <c r="AJ106" i="27"/>
  <c r="AJ177" i="27"/>
  <c r="AJ83" i="27"/>
  <c r="AJ161" i="27"/>
  <c r="AJ31" i="27"/>
  <c r="Y9" i="28" s="1"/>
  <c r="AJ151" i="27"/>
  <c r="Y19" i="28" s="1"/>
  <c r="AJ115" i="27"/>
  <c r="Y16" i="28" s="1"/>
  <c r="AH79" i="23"/>
  <c r="Y13" i="24" s="1"/>
  <c r="AH91" i="23"/>
  <c r="Y14" i="24" s="1"/>
  <c r="AH163" i="23"/>
  <c r="Y20" i="24" s="1"/>
  <c r="AH139" i="23"/>
  <c r="Y18" i="24" s="1"/>
  <c r="AH103" i="23"/>
  <c r="Y15" i="24" s="1"/>
  <c r="AH19" i="23"/>
  <c r="Y8" i="24" s="1"/>
  <c r="AH175" i="23"/>
  <c r="Y21" i="24" s="1"/>
  <c r="AH151" i="23"/>
  <c r="Y19" i="24" s="1"/>
  <c r="W24" i="24"/>
  <c r="AH136" i="23"/>
  <c r="AH191" i="23"/>
  <c r="Y24" i="24" s="1"/>
  <c r="AH159" i="23"/>
  <c r="AH100" i="23"/>
  <c r="AH88" i="23"/>
  <c r="AH149" i="23"/>
  <c r="AH124" i="23"/>
  <c r="AH62" i="23"/>
  <c r="AH158" i="23"/>
  <c r="AH12" i="23"/>
  <c r="AG191" i="23"/>
  <c r="X24" i="24" s="1"/>
  <c r="AH143" i="23"/>
  <c r="AH132" i="23"/>
  <c r="AH63" i="23"/>
  <c r="AH71" i="23"/>
  <c r="AH38" i="23"/>
  <c r="AH108" i="23"/>
  <c r="AH182" i="23"/>
  <c r="AH42" i="23"/>
  <c r="AH120" i="23"/>
  <c r="AH107" i="23"/>
  <c r="AH171" i="23"/>
  <c r="AH99" i="23"/>
  <c r="AH22" i="23"/>
  <c r="AH77" i="23"/>
  <c r="AH49" i="23"/>
  <c r="AH122" i="23"/>
  <c r="AH119" i="23"/>
  <c r="AH78" i="23"/>
  <c r="AH113" i="23"/>
  <c r="AH36" i="23"/>
  <c r="AH157" i="23"/>
  <c r="AH16" i="23"/>
  <c r="AH178" i="23"/>
  <c r="AH123" i="23"/>
  <c r="AH60" i="23"/>
  <c r="AH138" i="23"/>
  <c r="AH90" i="23"/>
  <c r="AH172" i="23"/>
  <c r="AH37" i="23"/>
  <c r="AH41" i="23"/>
  <c r="AH27" i="23"/>
  <c r="AH95" i="23"/>
  <c r="AH24" i="23"/>
  <c r="AH147" i="23"/>
  <c r="AH39" i="23"/>
  <c r="AH15" i="23"/>
  <c r="AH184" i="23"/>
  <c r="AH61" i="23"/>
  <c r="AH89" i="23"/>
  <c r="AH93" i="23"/>
  <c r="AH150" i="23"/>
  <c r="AH87" i="23"/>
  <c r="AH29" i="23"/>
  <c r="AH130" i="23"/>
  <c r="AH125" i="23"/>
  <c r="AH112" i="23"/>
  <c r="AH144" i="23"/>
  <c r="AH84" i="23"/>
  <c r="AH177" i="23"/>
  <c r="AH160" i="23"/>
  <c r="AH21" i="23"/>
  <c r="AH11" i="23"/>
  <c r="AH118" i="23"/>
  <c r="AH50" i="23"/>
  <c r="AH47" i="23"/>
  <c r="AH76" i="23"/>
  <c r="AH101" i="23"/>
  <c r="AH134" i="23"/>
  <c r="AH180" i="23"/>
  <c r="AH133" i="23"/>
  <c r="AH30" i="23"/>
  <c r="AH13" i="23"/>
  <c r="AH65" i="23"/>
  <c r="AH146" i="23"/>
  <c r="AH106" i="23"/>
  <c r="AH48" i="23"/>
  <c r="AH28" i="23"/>
  <c r="AH97" i="23"/>
  <c r="AH148" i="23"/>
  <c r="AH51" i="23"/>
  <c r="AH131" i="23"/>
  <c r="AH58" i="23"/>
  <c r="AH86" i="23"/>
  <c r="AH156" i="23"/>
  <c r="AH45" i="23"/>
  <c r="AH169" i="23"/>
  <c r="AH18" i="23"/>
  <c r="AH59" i="23"/>
  <c r="AH174" i="23"/>
  <c r="AH170" i="23"/>
  <c r="AH70" i="23"/>
  <c r="AH66" i="23"/>
  <c r="AH94" i="23"/>
  <c r="AH34" i="23"/>
  <c r="AH166" i="23"/>
  <c r="AH17" i="23"/>
  <c r="AH82" i="23"/>
  <c r="AH53" i="23"/>
  <c r="AH142" i="23"/>
  <c r="AH189" i="23"/>
  <c r="AH72" i="23"/>
  <c r="AH154" i="23"/>
  <c r="AH52" i="23"/>
  <c r="AH75" i="23"/>
  <c r="AH185" i="23"/>
  <c r="AH114" i="23"/>
  <c r="AH98" i="23"/>
  <c r="AH23" i="23"/>
  <c r="AH73" i="23"/>
  <c r="AH109" i="23"/>
  <c r="AH26" i="23"/>
  <c r="AH173" i="23"/>
  <c r="AH129" i="23"/>
  <c r="AH33" i="23"/>
  <c r="AH81" i="23"/>
  <c r="AH85" i="23"/>
  <c r="AH96" i="23"/>
  <c r="AH161" i="23"/>
  <c r="AH46" i="23"/>
  <c r="AH102" i="23"/>
  <c r="AH153" i="23"/>
  <c r="AH187" i="23"/>
  <c r="Y22" i="24" s="1"/>
  <c r="AH69" i="23"/>
  <c r="AH111" i="23"/>
  <c r="AH126" i="23"/>
  <c r="AH57" i="23"/>
  <c r="AH162" i="23"/>
  <c r="AH25" i="23"/>
  <c r="AH110" i="23"/>
  <c r="AH145" i="23"/>
  <c r="AH137" i="23"/>
  <c r="AH35" i="23"/>
  <c r="AH74" i="23"/>
  <c r="AH141" i="23"/>
  <c r="AH167" i="23"/>
  <c r="AH31" i="23"/>
  <c r="Y9" i="24" s="1"/>
  <c r="AH117" i="23"/>
  <c r="AH168" i="23"/>
  <c r="AH14" i="23"/>
  <c r="AH190" i="23"/>
  <c r="Y23" i="24" s="1"/>
  <c r="AH186" i="23"/>
  <c r="AH183" i="23"/>
  <c r="AH9" i="23"/>
  <c r="AH40" i="23"/>
  <c r="AH179" i="23"/>
  <c r="AH105" i="23"/>
  <c r="AH64" i="23"/>
  <c r="AH121" i="23"/>
  <c r="AH54" i="23"/>
  <c r="AH181" i="23"/>
  <c r="AH10" i="23"/>
  <c r="AH135" i="23"/>
  <c r="AH165" i="23"/>
  <c r="AH155" i="23"/>
  <c r="AH83" i="23"/>
  <c r="AH127" i="23"/>
  <c r="AH43" i="23"/>
  <c r="Y10" i="24" s="1"/>
  <c r="AH67" i="23"/>
  <c r="Y12" i="24" s="1"/>
  <c r="AH55" i="23"/>
  <c r="Y11" i="24" s="1"/>
  <c r="W24" i="20"/>
  <c r="AJ191" i="19"/>
  <c r="Y24" i="20" s="1"/>
  <c r="AJ144" i="19"/>
  <c r="AJ110" i="19"/>
  <c r="AJ182" i="19"/>
  <c r="AI191" i="19"/>
  <c r="X24" i="20" s="1"/>
  <c r="AJ125" i="19"/>
  <c r="AJ120" i="19"/>
  <c r="AJ167" i="19"/>
  <c r="AJ156" i="19"/>
  <c r="AJ145" i="19"/>
  <c r="AJ136" i="19"/>
  <c r="AJ133" i="19"/>
  <c r="AJ87" i="19"/>
  <c r="AJ11" i="19"/>
  <c r="AJ24" i="19"/>
  <c r="AJ169" i="19"/>
  <c r="AJ62" i="19"/>
  <c r="AJ160" i="19"/>
  <c r="AJ137" i="19"/>
  <c r="AJ28" i="19"/>
  <c r="AJ69" i="19"/>
  <c r="AJ81" i="19"/>
  <c r="AJ74" i="19"/>
  <c r="AJ111" i="19"/>
  <c r="AJ155" i="19"/>
  <c r="AJ75" i="19"/>
  <c r="AJ21" i="19"/>
  <c r="AJ180" i="19"/>
  <c r="AJ26" i="19"/>
  <c r="AJ46" i="19"/>
  <c r="AJ29" i="19"/>
  <c r="AJ36" i="19"/>
  <c r="AJ78" i="19"/>
  <c r="AJ10" i="19"/>
  <c r="AJ85" i="19"/>
  <c r="AJ170" i="19"/>
  <c r="AJ90" i="19"/>
  <c r="AJ88" i="19"/>
  <c r="AJ186" i="19"/>
  <c r="AJ159" i="19"/>
  <c r="AJ98" i="19"/>
  <c r="AJ129" i="19"/>
  <c r="AJ65" i="19"/>
  <c r="AJ114" i="19"/>
  <c r="AJ119" i="19"/>
  <c r="AJ105" i="19"/>
  <c r="AJ49" i="19"/>
  <c r="AJ121" i="19"/>
  <c r="AJ149" i="19"/>
  <c r="AJ66" i="19"/>
  <c r="AJ162" i="19"/>
  <c r="AJ86" i="19"/>
  <c r="AJ64" i="19"/>
  <c r="AJ42" i="19"/>
  <c r="AJ100" i="19"/>
  <c r="AJ94" i="19"/>
  <c r="AJ135" i="19"/>
  <c r="AJ76" i="19"/>
  <c r="AJ95" i="19"/>
  <c r="AJ179" i="19"/>
  <c r="AJ174" i="19"/>
  <c r="AJ118" i="19"/>
  <c r="AJ17" i="19"/>
  <c r="AJ84" i="19"/>
  <c r="AJ172" i="19"/>
  <c r="AJ72" i="19"/>
  <c r="AJ14" i="19"/>
  <c r="AJ99" i="19"/>
  <c r="AJ39" i="19"/>
  <c r="AJ109" i="19"/>
  <c r="AJ27" i="19"/>
  <c r="AJ57" i="19"/>
  <c r="AJ53" i="19"/>
  <c r="AJ108" i="19"/>
  <c r="AJ37" i="19"/>
  <c r="AJ147" i="19"/>
  <c r="AJ96" i="19"/>
  <c r="AJ171" i="19"/>
  <c r="AJ124" i="19"/>
  <c r="AJ54" i="19"/>
  <c r="AJ185" i="19"/>
  <c r="AJ16" i="19"/>
  <c r="AJ34" i="19"/>
  <c r="AJ102" i="19"/>
  <c r="AJ22" i="19"/>
  <c r="AJ61" i="19"/>
  <c r="AJ41" i="19"/>
  <c r="AJ138" i="19"/>
  <c r="AJ157" i="19"/>
  <c r="AJ189" i="19"/>
  <c r="AJ23" i="19"/>
  <c r="AJ52" i="19"/>
  <c r="AJ143" i="19"/>
  <c r="AJ71" i="19"/>
  <c r="AJ47" i="19"/>
  <c r="AJ112" i="19"/>
  <c r="AJ106" i="19"/>
  <c r="AJ142" i="19"/>
  <c r="AJ154" i="19"/>
  <c r="AJ177" i="19"/>
  <c r="AJ59" i="19"/>
  <c r="AJ115" i="19"/>
  <c r="Y16" i="20" s="1"/>
  <c r="AJ130" i="19"/>
  <c r="AJ31" i="19"/>
  <c r="Y9" i="20" s="1"/>
  <c r="AJ82" i="19"/>
  <c r="AJ183" i="19"/>
  <c r="AJ70" i="19"/>
  <c r="AJ48" i="19"/>
  <c r="AJ89" i="19"/>
  <c r="AJ123" i="19"/>
  <c r="AJ33" i="19"/>
  <c r="AJ178" i="19"/>
  <c r="AJ30" i="19"/>
  <c r="AJ153" i="19"/>
  <c r="AJ97" i="19"/>
  <c r="AJ107" i="19"/>
  <c r="AJ93" i="19"/>
  <c r="AJ15" i="19"/>
  <c r="AJ73" i="19"/>
  <c r="AJ117" i="19"/>
  <c r="AJ51" i="19"/>
  <c r="AJ113" i="19"/>
  <c r="AJ18" i="19"/>
  <c r="AJ161" i="19"/>
  <c r="AJ181" i="19"/>
  <c r="AJ35" i="19"/>
  <c r="AJ83" i="19"/>
  <c r="AJ60" i="19"/>
  <c r="AJ132" i="19"/>
  <c r="AJ166" i="19"/>
  <c r="AJ67" i="19"/>
  <c r="Y12" i="20" s="1"/>
  <c r="AJ38" i="19"/>
  <c r="AJ165" i="19"/>
  <c r="AJ134" i="19"/>
  <c r="AJ58" i="19"/>
  <c r="AJ148" i="19"/>
  <c r="AJ12" i="19"/>
  <c r="AJ91" i="19"/>
  <c r="Y14" i="20" s="1"/>
  <c r="AJ45" i="19"/>
  <c r="AJ126" i="19"/>
  <c r="AJ9" i="19"/>
  <c r="AJ141" i="19"/>
  <c r="AJ190" i="19"/>
  <c r="Y23" i="20" s="1"/>
  <c r="AJ40" i="19"/>
  <c r="AJ101" i="19"/>
  <c r="AJ13" i="19"/>
  <c r="AJ150" i="19"/>
  <c r="AJ173" i="19"/>
  <c r="AJ25" i="19"/>
  <c r="AJ158" i="19"/>
  <c r="AJ131" i="19"/>
  <c r="AJ184" i="19"/>
  <c r="AJ77" i="19"/>
  <c r="AJ168" i="19"/>
  <c r="AJ50" i="19"/>
  <c r="AJ146" i="19"/>
  <c r="AJ122" i="19"/>
  <c r="AJ63" i="19"/>
  <c r="AJ43" i="19"/>
  <c r="Y10" i="20" s="1"/>
  <c r="AJ103" i="19"/>
  <c r="Y15" i="20" s="1"/>
  <c r="AJ127" i="19"/>
  <c r="AJ191" i="13"/>
  <c r="Y24" i="14" s="1"/>
  <c r="AI191" i="13"/>
  <c r="X24" i="14" s="1"/>
  <c r="AJ95" i="13"/>
  <c r="AJ57" i="13"/>
  <c r="AJ27" i="13"/>
  <c r="AJ186" i="13"/>
  <c r="AJ10" i="13"/>
  <c r="AJ158" i="13"/>
  <c r="AJ177" i="13"/>
  <c r="AJ76" i="13"/>
  <c r="AJ37" i="13"/>
  <c r="AJ78" i="13"/>
  <c r="AJ102" i="13"/>
  <c r="AJ97" i="13"/>
  <c r="AJ47" i="13"/>
  <c r="AJ18" i="13"/>
  <c r="AJ120" i="13"/>
  <c r="AJ39" i="13"/>
  <c r="AJ62" i="13"/>
  <c r="AJ48" i="13"/>
  <c r="AJ100" i="13"/>
  <c r="AJ185" i="13"/>
  <c r="AJ96" i="13"/>
  <c r="AJ64" i="13"/>
  <c r="AJ150" i="13"/>
  <c r="AJ174" i="13"/>
  <c r="AJ131" i="13"/>
  <c r="AJ46" i="13"/>
  <c r="AJ159" i="13"/>
  <c r="AJ183" i="13"/>
  <c r="AJ34" i="13"/>
  <c r="AJ15" i="13"/>
  <c r="AJ9" i="13"/>
  <c r="AJ142" i="13"/>
  <c r="AJ23" i="13"/>
  <c r="AJ40" i="13"/>
  <c r="AJ60" i="13"/>
  <c r="AJ156" i="13"/>
  <c r="AJ35" i="13"/>
  <c r="AJ121" i="13"/>
  <c r="AJ125" i="13"/>
  <c r="AJ66" i="13"/>
  <c r="AJ51" i="13"/>
  <c r="AJ149" i="13"/>
  <c r="AJ107" i="13"/>
  <c r="AJ74" i="13"/>
  <c r="AJ124" i="13"/>
  <c r="AJ53" i="13"/>
  <c r="AJ146" i="13"/>
  <c r="AJ101" i="13"/>
  <c r="AJ135" i="13"/>
  <c r="AJ75" i="13"/>
  <c r="AJ123" i="13"/>
  <c r="AJ28" i="13"/>
  <c r="AJ113" i="13"/>
  <c r="AJ12" i="13"/>
  <c r="AJ85" i="13"/>
  <c r="AJ172" i="13"/>
  <c r="AJ111" i="13"/>
  <c r="AJ22" i="13"/>
  <c r="AJ179" i="13"/>
  <c r="AJ72" i="13"/>
  <c r="AJ171" i="13"/>
  <c r="AJ94" i="13"/>
  <c r="AJ21" i="13"/>
  <c r="AJ16" i="13"/>
  <c r="AJ77" i="13"/>
  <c r="AJ126" i="13"/>
  <c r="AJ133" i="13"/>
  <c r="AJ73" i="13"/>
  <c r="AJ184" i="13"/>
  <c r="AJ83" i="13"/>
  <c r="AJ144" i="13"/>
  <c r="AJ160" i="13"/>
  <c r="AJ26" i="13"/>
  <c r="AJ17" i="13"/>
  <c r="AJ36" i="13"/>
  <c r="AJ136" i="13"/>
  <c r="AJ49" i="13"/>
  <c r="AJ137" i="13"/>
  <c r="AJ25" i="13"/>
  <c r="AJ110" i="13"/>
  <c r="AJ147" i="13"/>
  <c r="AJ109" i="13"/>
  <c r="AJ63" i="13"/>
  <c r="AJ170" i="13"/>
  <c r="AJ166" i="13"/>
  <c r="AJ167" i="13"/>
  <c r="AJ38" i="13"/>
  <c r="AJ87" i="13"/>
  <c r="AJ90" i="13"/>
  <c r="AJ157" i="13"/>
  <c r="AJ138" i="13"/>
  <c r="AJ108" i="13"/>
  <c r="AJ88" i="13"/>
  <c r="AJ70" i="13"/>
  <c r="AJ11" i="13"/>
  <c r="AJ82" i="13"/>
  <c r="AJ65" i="13"/>
  <c r="AJ29" i="13"/>
  <c r="AJ155" i="13"/>
  <c r="AJ130" i="13"/>
  <c r="AJ54" i="13"/>
  <c r="AJ169" i="13"/>
  <c r="AJ45" i="13"/>
  <c r="AJ24" i="13"/>
  <c r="AJ148" i="13"/>
  <c r="AJ89" i="13"/>
  <c r="AJ161" i="13"/>
  <c r="AJ182" i="13"/>
  <c r="AJ52" i="13"/>
  <c r="AJ165" i="13"/>
  <c r="AJ112" i="13"/>
  <c r="AJ86" i="13"/>
  <c r="AJ33" i="13"/>
  <c r="AJ181" i="13"/>
  <c r="AJ114" i="13"/>
  <c r="AJ105" i="13"/>
  <c r="AJ154" i="13"/>
  <c r="AJ173" i="13"/>
  <c r="AJ42" i="13"/>
  <c r="AJ178" i="13"/>
  <c r="AJ69" i="13"/>
  <c r="AJ122" i="13"/>
  <c r="AJ58" i="13"/>
  <c r="AJ180" i="13"/>
  <c r="AJ143" i="13"/>
  <c r="AJ41" i="13"/>
  <c r="AJ71" i="13"/>
  <c r="AJ50" i="13"/>
  <c r="AJ93" i="13"/>
  <c r="AJ119" i="13"/>
  <c r="AJ81" i="13"/>
  <c r="AJ132" i="13"/>
  <c r="AJ117" i="13"/>
  <c r="AJ118" i="13"/>
  <c r="AJ99" i="13"/>
  <c r="AJ153" i="13"/>
  <c r="AJ19" i="13"/>
  <c r="Y8" i="14" s="1"/>
  <c r="AJ13" i="13"/>
  <c r="AJ59" i="13"/>
  <c r="AJ30" i="13"/>
  <c r="AJ134" i="13"/>
  <c r="AJ162" i="13"/>
  <c r="AJ98" i="13"/>
  <c r="AJ129" i="13"/>
  <c r="AJ84" i="13"/>
  <c r="AJ61" i="13"/>
  <c r="AJ141" i="13"/>
  <c r="AJ189" i="13"/>
  <c r="AJ14" i="13"/>
  <c r="AJ106" i="13"/>
  <c r="AJ145" i="13"/>
  <c r="AJ168" i="13"/>
  <c r="AJ127" i="13"/>
  <c r="AJ79" i="13"/>
  <c r="Y13" i="14" s="1"/>
  <c r="AJ55" i="13"/>
  <c r="Y11" i="14" s="1"/>
  <c r="AJ31" i="13"/>
  <c r="Y9" i="14" s="1"/>
  <c r="AJ163" i="13"/>
  <c r="Y20" i="14" s="1"/>
  <c r="AJ139" i="13"/>
  <c r="Y18" i="14" s="1"/>
  <c r="AJ187" i="13"/>
  <c r="Y22" i="14" s="1"/>
  <c r="AJ43" i="13"/>
  <c r="Y10" i="14" s="1"/>
  <c r="AJ175" i="13"/>
  <c r="Y21" i="14" s="1"/>
  <c r="AJ91" i="13"/>
  <c r="Y14" i="14" s="1"/>
  <c r="AJ115" i="13"/>
  <c r="Y16" i="14" s="1"/>
  <c r="AJ67" i="13"/>
  <c r="Y12" i="14" s="1"/>
  <c r="AJ190" i="13"/>
  <c r="Y23" i="14" s="1"/>
  <c r="AJ151" i="13"/>
  <c r="Y19" i="14" s="1"/>
  <c r="AJ191" i="11"/>
  <c r="Y24" i="12" s="1"/>
  <c r="AI191" i="11"/>
  <c r="X24" i="12" s="1"/>
  <c r="AJ63" i="11"/>
  <c r="AJ94" i="11"/>
  <c r="AJ154" i="11"/>
  <c r="AJ160" i="11"/>
  <c r="AJ149" i="11"/>
  <c r="AJ24" i="11"/>
  <c r="AJ134" i="11"/>
  <c r="AJ171" i="11"/>
  <c r="AJ150" i="11"/>
  <c r="AJ161" i="11"/>
  <c r="AJ83" i="11"/>
  <c r="AJ53" i="11"/>
  <c r="AJ73" i="11"/>
  <c r="AJ36" i="11"/>
  <c r="AJ16" i="11"/>
  <c r="AJ123" i="11"/>
  <c r="AJ111" i="11"/>
  <c r="AJ143" i="11"/>
  <c r="AJ101" i="11"/>
  <c r="AJ181" i="11"/>
  <c r="AJ90" i="11"/>
  <c r="AJ124" i="11"/>
  <c r="AJ26" i="11"/>
  <c r="AJ49" i="11"/>
  <c r="AJ51" i="11"/>
  <c r="AJ132" i="11"/>
  <c r="AJ170" i="11"/>
  <c r="AJ61" i="11"/>
  <c r="AJ107" i="11"/>
  <c r="AJ121" i="11"/>
  <c r="AJ190" i="11"/>
  <c r="Y23" i="12" s="1"/>
  <c r="AJ189" i="11"/>
  <c r="AJ114" i="11"/>
  <c r="AJ102" i="11"/>
  <c r="AJ174" i="11"/>
  <c r="AJ17" i="11"/>
  <c r="AJ162" i="11"/>
  <c r="AJ25" i="11"/>
  <c r="AJ14" i="11"/>
  <c r="AJ179" i="11"/>
  <c r="AJ65" i="11"/>
  <c r="AJ89" i="11"/>
  <c r="AJ88" i="11"/>
  <c r="AJ39" i="11"/>
  <c r="AJ70" i="11"/>
  <c r="AJ23" i="11"/>
  <c r="AJ119" i="11"/>
  <c r="AJ99" i="11"/>
  <c r="AJ169" i="11"/>
  <c r="AJ48" i="11"/>
  <c r="AJ41" i="11"/>
  <c r="AJ46" i="11"/>
  <c r="AJ71" i="11"/>
  <c r="AJ185" i="11"/>
  <c r="AJ13" i="11"/>
  <c r="AJ155" i="11"/>
  <c r="AJ112" i="11"/>
  <c r="AJ142" i="11"/>
  <c r="AJ82" i="11"/>
  <c r="AJ135" i="11"/>
  <c r="AJ30" i="11"/>
  <c r="AJ186" i="11"/>
  <c r="AJ108" i="11"/>
  <c r="AJ69" i="11"/>
  <c r="AJ98" i="11"/>
  <c r="AJ125" i="11"/>
  <c r="AJ10" i="11"/>
  <c r="AJ126" i="11"/>
  <c r="AJ74" i="11"/>
  <c r="AJ81" i="11"/>
  <c r="AJ87" i="11"/>
  <c r="AJ148" i="11"/>
  <c r="AJ34" i="11"/>
  <c r="AJ60" i="11"/>
  <c r="AJ52" i="11"/>
  <c r="AJ158" i="11"/>
  <c r="AJ72" i="11"/>
  <c r="AJ168" i="11"/>
  <c r="AJ178" i="11"/>
  <c r="AJ27" i="11"/>
  <c r="AJ42" i="11"/>
  <c r="AJ22" i="11"/>
  <c r="AJ118" i="11"/>
  <c r="AJ110" i="11"/>
  <c r="AJ172" i="11"/>
  <c r="AJ11" i="11"/>
  <c r="AJ159" i="11"/>
  <c r="AJ58" i="11"/>
  <c r="AJ50" i="11"/>
  <c r="AJ77" i="11"/>
  <c r="AJ109" i="11"/>
  <c r="AJ100" i="11"/>
  <c r="AJ95" i="11"/>
  <c r="AJ133" i="11"/>
  <c r="AJ157" i="11"/>
  <c r="AJ40" i="11"/>
  <c r="AJ97" i="11"/>
  <c r="AJ15" i="11"/>
  <c r="AJ184" i="11"/>
  <c r="AJ78" i="11"/>
  <c r="AJ62" i="11"/>
  <c r="AJ122" i="11"/>
  <c r="AJ47" i="11"/>
  <c r="AJ167" i="11"/>
  <c r="AJ45" i="11"/>
  <c r="AJ29" i="11"/>
  <c r="AJ180" i="11"/>
  <c r="AJ12" i="11"/>
  <c r="AJ37" i="11"/>
  <c r="AJ182" i="11"/>
  <c r="AJ147" i="11"/>
  <c r="AJ166" i="11"/>
  <c r="AJ84" i="11"/>
  <c r="AJ129" i="11"/>
  <c r="AJ54" i="11"/>
  <c r="AJ66" i="11"/>
  <c r="AJ156" i="11"/>
  <c r="AJ130" i="11"/>
  <c r="AJ177" i="11"/>
  <c r="AJ75" i="11"/>
  <c r="AJ86" i="11"/>
  <c r="AJ93" i="11"/>
  <c r="AJ35" i="11"/>
  <c r="AJ144" i="11"/>
  <c r="AJ131" i="11"/>
  <c r="AJ59" i="11"/>
  <c r="AJ165" i="11"/>
  <c r="AJ137" i="11"/>
  <c r="AJ38" i="11"/>
  <c r="AJ9" i="11"/>
  <c r="AJ145" i="11"/>
  <c r="AJ136" i="11"/>
  <c r="AJ76" i="11"/>
  <c r="AJ146" i="11"/>
  <c r="AJ117" i="11"/>
  <c r="AJ64" i="11"/>
  <c r="AJ120" i="11"/>
  <c r="AJ153" i="11"/>
  <c r="AJ173" i="11"/>
  <c r="AJ96" i="11"/>
  <c r="AJ28" i="11"/>
  <c r="AJ105" i="11"/>
  <c r="AJ113" i="11"/>
  <c r="AJ106" i="11"/>
  <c r="AJ141" i="11"/>
  <c r="AJ21" i="11"/>
  <c r="AJ33" i="11"/>
  <c r="AJ85" i="11"/>
  <c r="AJ18" i="11"/>
  <c r="AJ138" i="11"/>
  <c r="AJ183" i="11"/>
  <c r="AJ57" i="11"/>
  <c r="W24" i="12"/>
  <c r="AJ151" i="11"/>
  <c r="Y19" i="12" s="1"/>
  <c r="AJ187" i="11"/>
  <c r="Y22" i="12" s="1"/>
  <c r="AJ163" i="11"/>
  <c r="Y20" i="12" s="1"/>
  <c r="AJ175" i="11"/>
  <c r="Y21" i="12" s="1"/>
  <c r="AJ103" i="11"/>
  <c r="Y15" i="12" s="1"/>
  <c r="AJ91" i="11"/>
  <c r="Y14" i="12" s="1"/>
  <c r="AJ127" i="11"/>
  <c r="AJ43" i="11"/>
  <c r="Y10" i="12" s="1"/>
  <c r="AJ115" i="11"/>
  <c r="Y16" i="12" s="1"/>
  <c r="AJ55" i="11"/>
  <c r="Y11" i="12" s="1"/>
  <c r="AJ163" i="9"/>
  <c r="Y20" i="10" s="1"/>
  <c r="AJ43" i="9"/>
  <c r="Y10" i="10" s="1"/>
  <c r="AJ175" i="9"/>
  <c r="Y21" i="10" s="1"/>
  <c r="AJ91" i="9"/>
  <c r="Y14" i="10" s="1"/>
  <c r="W24" i="10"/>
  <c r="AJ191" i="9"/>
  <c r="Y24" i="10" s="1"/>
  <c r="AI191" i="9"/>
  <c r="X24" i="10" s="1"/>
  <c r="AJ120" i="9"/>
  <c r="AJ107" i="9"/>
  <c r="AJ173" i="9"/>
  <c r="AJ97" i="9"/>
  <c r="AJ158" i="9"/>
  <c r="AJ178" i="9"/>
  <c r="AJ30" i="9"/>
  <c r="AJ52" i="9"/>
  <c r="AJ133" i="9"/>
  <c r="AJ11" i="9"/>
  <c r="AJ58" i="9"/>
  <c r="AJ131" i="9"/>
  <c r="AJ71" i="9"/>
  <c r="AJ118" i="9"/>
  <c r="AJ63" i="9"/>
  <c r="AJ102" i="9"/>
  <c r="AJ46" i="9"/>
  <c r="AJ74" i="9"/>
  <c r="AJ146" i="9"/>
  <c r="AJ13" i="9"/>
  <c r="AJ40" i="9"/>
  <c r="AJ64" i="9"/>
  <c r="AJ138" i="9"/>
  <c r="AJ141" i="9"/>
  <c r="AJ177" i="9"/>
  <c r="AJ114" i="9"/>
  <c r="AJ75" i="9"/>
  <c r="AJ159" i="9"/>
  <c r="AJ34" i="9"/>
  <c r="AJ69" i="9"/>
  <c r="AJ98" i="9"/>
  <c r="AJ57" i="9"/>
  <c r="AJ25" i="9"/>
  <c r="AJ179" i="9"/>
  <c r="AJ183" i="9"/>
  <c r="AJ70" i="9"/>
  <c r="AJ143" i="9"/>
  <c r="AJ112" i="9"/>
  <c r="AJ101" i="9"/>
  <c r="AJ125" i="9"/>
  <c r="AJ88" i="9"/>
  <c r="AJ59" i="9"/>
  <c r="AJ111" i="9"/>
  <c r="AJ47" i="9"/>
  <c r="AJ184" i="9"/>
  <c r="AJ185" i="9"/>
  <c r="AJ155" i="9"/>
  <c r="AJ15" i="9"/>
  <c r="AJ37" i="9"/>
  <c r="AJ85" i="9"/>
  <c r="AJ123" i="9"/>
  <c r="AJ65" i="9"/>
  <c r="AJ149" i="9"/>
  <c r="AJ117" i="9"/>
  <c r="AJ12" i="9"/>
  <c r="AJ134" i="9"/>
  <c r="AJ49" i="9"/>
  <c r="AJ110" i="9"/>
  <c r="AJ189" i="9"/>
  <c r="AJ41" i="9"/>
  <c r="AJ28" i="9"/>
  <c r="AJ17" i="9"/>
  <c r="AJ166" i="9"/>
  <c r="AJ168" i="9"/>
  <c r="AJ108" i="9"/>
  <c r="AJ86" i="9"/>
  <c r="AJ94" i="9"/>
  <c r="AJ132" i="9"/>
  <c r="AJ162" i="9"/>
  <c r="AJ105" i="9"/>
  <c r="AJ136" i="9"/>
  <c r="AJ181" i="9"/>
  <c r="AJ39" i="9"/>
  <c r="AJ106" i="9"/>
  <c r="AJ33" i="9"/>
  <c r="AJ186" i="9"/>
  <c r="AJ16" i="9"/>
  <c r="AJ51" i="9"/>
  <c r="AJ145" i="9"/>
  <c r="AJ23" i="9"/>
  <c r="AJ83" i="9"/>
  <c r="AJ53" i="9"/>
  <c r="AJ66" i="9"/>
  <c r="AJ84" i="9"/>
  <c r="AJ161" i="9"/>
  <c r="AJ45" i="9"/>
  <c r="AJ60" i="9"/>
  <c r="AJ172" i="9"/>
  <c r="AJ154" i="9"/>
  <c r="AJ156" i="9"/>
  <c r="AJ157" i="9"/>
  <c r="AJ38" i="9"/>
  <c r="AJ18" i="9"/>
  <c r="AJ93" i="9"/>
  <c r="AJ119" i="9"/>
  <c r="AJ130" i="9"/>
  <c r="AJ10" i="9"/>
  <c r="AJ167" i="9"/>
  <c r="AJ76" i="9"/>
  <c r="AJ121" i="9"/>
  <c r="AJ96" i="9"/>
  <c r="AJ50" i="9"/>
  <c r="AJ73" i="9"/>
  <c r="AJ174" i="9"/>
  <c r="AJ99" i="9"/>
  <c r="AJ36" i="9"/>
  <c r="AJ78" i="9"/>
  <c r="AJ29" i="9"/>
  <c r="AJ48" i="9"/>
  <c r="AJ147" i="9"/>
  <c r="AJ115" i="9"/>
  <c r="Y16" i="10" s="1"/>
  <c r="AJ165" i="9"/>
  <c r="AJ135" i="9"/>
  <c r="AJ126" i="9"/>
  <c r="AJ72" i="9"/>
  <c r="AJ160" i="9"/>
  <c r="AJ153" i="9"/>
  <c r="AJ42" i="9"/>
  <c r="AJ67" i="9"/>
  <c r="Y12" i="10" s="1"/>
  <c r="AJ90" i="9"/>
  <c r="AJ103" i="9"/>
  <c r="Y15" i="10" s="1"/>
  <c r="AJ87" i="9"/>
  <c r="AJ35" i="9"/>
  <c r="AJ171" i="9"/>
  <c r="AJ137" i="9"/>
  <c r="AJ82" i="9"/>
  <c r="AJ113" i="9"/>
  <c r="AJ129" i="9"/>
  <c r="AJ77" i="9"/>
  <c r="AJ54" i="9"/>
  <c r="AJ100" i="9"/>
  <c r="AJ170" i="9"/>
  <c r="AJ81" i="9"/>
  <c r="AJ95" i="9"/>
  <c r="AJ21" i="9"/>
  <c r="AJ144" i="9"/>
  <c r="AJ79" i="9"/>
  <c r="Y13" i="10" s="1"/>
  <c r="AJ14" i="9"/>
  <c r="AJ148" i="9"/>
  <c r="AJ26" i="9"/>
  <c r="AJ182" i="9"/>
  <c r="AJ62" i="9"/>
  <c r="AJ180" i="9"/>
  <c r="AJ169" i="9"/>
  <c r="AJ190" i="9"/>
  <c r="Y23" i="10" s="1"/>
  <c r="AJ150" i="9"/>
  <c r="AJ27" i="9"/>
  <c r="AJ109" i="9"/>
  <c r="AJ61" i="9"/>
  <c r="AJ122" i="9"/>
  <c r="AJ24" i="9"/>
  <c r="AJ124" i="9"/>
  <c r="AJ142" i="9"/>
  <c r="AJ89" i="9"/>
  <c r="AJ9" i="9"/>
  <c r="AJ22" i="9"/>
  <c r="AJ151" i="9"/>
  <c r="Y19" i="10" s="1"/>
  <c r="AJ55" i="9"/>
  <c r="Y11" i="10" s="1"/>
  <c r="AJ127" i="9"/>
  <c r="AJ31" i="9"/>
  <c r="Y9" i="10" s="1"/>
  <c r="AJ187" i="9"/>
  <c r="Y22" i="10" s="1"/>
  <c r="AJ19" i="9"/>
  <c r="Y8" i="10" s="1"/>
  <c r="A24" i="6" l="1"/>
  <c r="A3" i="5"/>
  <c r="M23" i="6" l="1"/>
  <c r="E23" i="6"/>
  <c r="D23" i="6"/>
  <c r="T22" i="6"/>
  <c r="O22" i="6"/>
  <c r="L22" i="6"/>
  <c r="D22" i="6"/>
  <c r="B22" i="6"/>
  <c r="O21" i="6"/>
  <c r="M21" i="6"/>
  <c r="L21" i="6"/>
  <c r="G21" i="6"/>
  <c r="B21" i="6"/>
  <c r="U20" i="6"/>
  <c r="T20" i="6"/>
  <c r="M20" i="6"/>
  <c r="L20" i="6"/>
  <c r="F20" i="6"/>
  <c r="E20" i="6"/>
  <c r="U19" i="6"/>
  <c r="T19" i="6"/>
  <c r="M19" i="6"/>
  <c r="L19" i="6"/>
  <c r="G19" i="6"/>
  <c r="F19" i="6"/>
  <c r="E19" i="6"/>
  <c r="D19" i="6"/>
  <c r="U18" i="6"/>
  <c r="T18" i="6"/>
  <c r="O18" i="6"/>
  <c r="L18" i="6"/>
  <c r="G18" i="6"/>
  <c r="F18" i="6"/>
  <c r="D18" i="6"/>
  <c r="C18" i="6"/>
  <c r="B18" i="6"/>
  <c r="Y17" i="6"/>
  <c r="X17" i="6"/>
  <c r="U17" i="6"/>
  <c r="T17" i="6"/>
  <c r="M17" i="6"/>
  <c r="L17" i="6"/>
  <c r="F17" i="6"/>
  <c r="E17" i="6"/>
  <c r="U16" i="6"/>
  <c r="L16" i="6"/>
  <c r="E16" i="6"/>
  <c r="T15" i="6"/>
  <c r="O15" i="6"/>
  <c r="G15" i="6"/>
  <c r="F15" i="6"/>
  <c r="D15" i="6"/>
  <c r="T14" i="6"/>
  <c r="G14" i="6"/>
  <c r="F14" i="6"/>
  <c r="B14" i="6"/>
  <c r="O13" i="6"/>
  <c r="F13" i="6"/>
  <c r="E13" i="6"/>
  <c r="L12" i="6"/>
  <c r="E12" i="6"/>
  <c r="D12" i="6"/>
  <c r="D11" i="6"/>
  <c r="U10" i="6"/>
  <c r="L10" i="6"/>
  <c r="G10" i="6"/>
  <c r="B10" i="6"/>
  <c r="F9" i="6"/>
  <c r="A5" i="6"/>
  <c r="A3" i="6"/>
  <c r="AF190" i="5"/>
  <c r="U23" i="6" s="1"/>
  <c r="AE190" i="5"/>
  <c r="T23" i="6" s="1"/>
  <c r="AD190" i="5"/>
  <c r="S23" i="6" s="1"/>
  <c r="AB190" i="5"/>
  <c r="Q23" i="6" s="1"/>
  <c r="AA190" i="5"/>
  <c r="P23" i="6" s="1"/>
  <c r="Z190" i="5"/>
  <c r="O23" i="6" s="1"/>
  <c r="X190" i="5"/>
  <c r="W190" i="5"/>
  <c r="L23" i="6" s="1"/>
  <c r="V190" i="5"/>
  <c r="K23" i="6" s="1"/>
  <c r="U190" i="5"/>
  <c r="J23" i="6" s="1"/>
  <c r="T190" i="5"/>
  <c r="I23" i="6" s="1"/>
  <c r="S190" i="5"/>
  <c r="H23" i="6" s="1"/>
  <c r="R190" i="5"/>
  <c r="G23" i="6" s="1"/>
  <c r="O190" i="5"/>
  <c r="F23" i="6" s="1"/>
  <c r="N190" i="5"/>
  <c r="M190" i="5"/>
  <c r="K190" i="5"/>
  <c r="C23" i="6" s="1"/>
  <c r="B23" i="6"/>
  <c r="AG189" i="5"/>
  <c r="AG190" i="5" s="1"/>
  <c r="V23" i="6" s="1"/>
  <c r="AC189" i="5"/>
  <c r="AC190" i="5" s="1"/>
  <c r="R23" i="6" s="1"/>
  <c r="Y189" i="5"/>
  <c r="Y190" i="5" s="1"/>
  <c r="N23" i="6" s="1"/>
  <c r="U189" i="5"/>
  <c r="AH189" i="5" s="1"/>
  <c r="AF187" i="5"/>
  <c r="U22" i="6" s="1"/>
  <c r="AE187" i="5"/>
  <c r="AD187" i="5"/>
  <c r="S22" i="6" s="1"/>
  <c r="AB187" i="5"/>
  <c r="Q22" i="6" s="1"/>
  <c r="AA187" i="5"/>
  <c r="P22" i="6" s="1"/>
  <c r="Z187" i="5"/>
  <c r="X187" i="5"/>
  <c r="M22" i="6" s="1"/>
  <c r="W187" i="5"/>
  <c r="V187" i="5"/>
  <c r="K22" i="6" s="1"/>
  <c r="T187" i="5"/>
  <c r="I22" i="6" s="1"/>
  <c r="S187" i="5"/>
  <c r="H22" i="6" s="1"/>
  <c r="R187" i="5"/>
  <c r="G22" i="6" s="1"/>
  <c r="O187" i="5"/>
  <c r="F22" i="6" s="1"/>
  <c r="N187" i="5"/>
  <c r="E22" i="6" s="1"/>
  <c r="M187" i="5"/>
  <c r="K187" i="5"/>
  <c r="C22" i="6" s="1"/>
  <c r="J187" i="5"/>
  <c r="AG186" i="5"/>
  <c r="AC186" i="5"/>
  <c r="Y186" i="5"/>
  <c r="U186" i="5"/>
  <c r="AH186" i="5" s="1"/>
  <c r="AI186" i="5" s="1"/>
  <c r="AG185" i="5"/>
  <c r="AC185" i="5"/>
  <c r="AH185" i="5" s="1"/>
  <c r="Y185" i="5"/>
  <c r="U185" i="5"/>
  <c r="AG184" i="5"/>
  <c r="AC184" i="5"/>
  <c r="Y184" i="5"/>
  <c r="U184" i="5"/>
  <c r="AI183" i="5"/>
  <c r="AG183" i="5"/>
  <c r="AC183" i="5"/>
  <c r="Y183" i="5"/>
  <c r="U183" i="5"/>
  <c r="AH183" i="5" s="1"/>
  <c r="AH182" i="5"/>
  <c r="AI182" i="5" s="1"/>
  <c r="AG182" i="5"/>
  <c r="AC182" i="5"/>
  <c r="Y182" i="5"/>
  <c r="U182" i="5"/>
  <c r="AG181" i="5"/>
  <c r="AC181" i="5"/>
  <c r="Y181" i="5"/>
  <c r="U181" i="5"/>
  <c r="AH181" i="5" s="1"/>
  <c r="AI181" i="5" s="1"/>
  <c r="AG180" i="5"/>
  <c r="AC180" i="5"/>
  <c r="AH180" i="5" s="1"/>
  <c r="Y180" i="5"/>
  <c r="U180" i="5"/>
  <c r="AG179" i="5"/>
  <c r="AC179" i="5"/>
  <c r="Y179" i="5"/>
  <c r="AH179" i="5" s="1"/>
  <c r="AI179" i="5" s="1"/>
  <c r="U179" i="5"/>
  <c r="AH178" i="5"/>
  <c r="AG178" i="5"/>
  <c r="AC178" i="5"/>
  <c r="Y178" i="5"/>
  <c r="U178" i="5"/>
  <c r="AG177" i="5"/>
  <c r="AG187" i="5" s="1"/>
  <c r="V22" i="6" s="1"/>
  <c r="AC177" i="5"/>
  <c r="Y177" i="5"/>
  <c r="U177" i="5"/>
  <c r="AF175" i="5"/>
  <c r="U21" i="6" s="1"/>
  <c r="AE175" i="5"/>
  <c r="T21" i="6" s="1"/>
  <c r="AD175" i="5"/>
  <c r="S21" i="6" s="1"/>
  <c r="AB175" i="5"/>
  <c r="Q21" i="6" s="1"/>
  <c r="AA175" i="5"/>
  <c r="P21" i="6" s="1"/>
  <c r="Z175" i="5"/>
  <c r="X175" i="5"/>
  <c r="W175" i="5"/>
  <c r="V175" i="5"/>
  <c r="K21" i="6" s="1"/>
  <c r="T175" i="5"/>
  <c r="I21" i="6" s="1"/>
  <c r="S175" i="5"/>
  <c r="H21" i="6" s="1"/>
  <c r="R175" i="5"/>
  <c r="O175" i="5"/>
  <c r="F21" i="6" s="1"/>
  <c r="N175" i="5"/>
  <c r="E21" i="6" s="1"/>
  <c r="M175" i="5"/>
  <c r="D21" i="6" s="1"/>
  <c r="K175" i="5"/>
  <c r="C21" i="6" s="1"/>
  <c r="J175" i="5"/>
  <c r="AG174" i="5"/>
  <c r="AC174" i="5"/>
  <c r="Y174" i="5"/>
  <c r="U174" i="5"/>
  <c r="AG173" i="5"/>
  <c r="AC173" i="5"/>
  <c r="Y173" i="5"/>
  <c r="U173" i="5"/>
  <c r="AG172" i="5"/>
  <c r="AC172" i="5"/>
  <c r="Y172" i="5"/>
  <c r="U172" i="5"/>
  <c r="AH172" i="5" s="1"/>
  <c r="AG171" i="5"/>
  <c r="AC171" i="5"/>
  <c r="Y171" i="5"/>
  <c r="U171" i="5"/>
  <c r="AH170" i="5"/>
  <c r="AG170" i="5"/>
  <c r="AC170" i="5"/>
  <c r="Y170" i="5"/>
  <c r="U170" i="5"/>
  <c r="AG169" i="5"/>
  <c r="AH169" i="5" s="1"/>
  <c r="AC169" i="5"/>
  <c r="Y169" i="5"/>
  <c r="U169" i="5"/>
  <c r="AG168" i="5"/>
  <c r="AC168" i="5"/>
  <c r="Y168" i="5"/>
  <c r="U168" i="5"/>
  <c r="AH167" i="5"/>
  <c r="AG167" i="5"/>
  <c r="AC167" i="5"/>
  <c r="Y167" i="5"/>
  <c r="U167" i="5"/>
  <c r="AG166" i="5"/>
  <c r="AC166" i="5"/>
  <c r="Y166" i="5"/>
  <c r="U166" i="5"/>
  <c r="AG165" i="5"/>
  <c r="AC165" i="5"/>
  <c r="AC175" i="5" s="1"/>
  <c r="R21" i="6" s="1"/>
  <c r="Y165" i="5"/>
  <c r="U165" i="5"/>
  <c r="AF163" i="5"/>
  <c r="AE163" i="5"/>
  <c r="AD163" i="5"/>
  <c r="S20" i="6" s="1"/>
  <c r="AB163" i="5"/>
  <c r="Q20" i="6" s="1"/>
  <c r="AA163" i="5"/>
  <c r="P20" i="6" s="1"/>
  <c r="Z163" i="5"/>
  <c r="O20" i="6" s="1"/>
  <c r="X163" i="5"/>
  <c r="W163" i="5"/>
  <c r="V163" i="5"/>
  <c r="K20" i="6" s="1"/>
  <c r="T163" i="5"/>
  <c r="I20" i="6" s="1"/>
  <c r="S163" i="5"/>
  <c r="H20" i="6" s="1"/>
  <c r="R163" i="5"/>
  <c r="G20" i="6" s="1"/>
  <c r="O163" i="5"/>
  <c r="N163" i="5"/>
  <c r="M163" i="5"/>
  <c r="D20" i="6" s="1"/>
  <c r="K163" i="5"/>
  <c r="C20" i="6" s="1"/>
  <c r="J163" i="5"/>
  <c r="B20" i="6" s="1"/>
  <c r="AH162" i="5"/>
  <c r="AI162" i="5" s="1"/>
  <c r="AG162" i="5"/>
  <c r="AC162" i="5"/>
  <c r="Y162" i="5"/>
  <c r="U162" i="5"/>
  <c r="AG161" i="5"/>
  <c r="AC161" i="5"/>
  <c r="Y161" i="5"/>
  <c r="U161" i="5"/>
  <c r="AG160" i="5"/>
  <c r="AC160" i="5"/>
  <c r="AH160" i="5" s="1"/>
  <c r="AI160" i="5" s="1"/>
  <c r="Y160" i="5"/>
  <c r="U160" i="5"/>
  <c r="AI159" i="5"/>
  <c r="AG159" i="5"/>
  <c r="AC159" i="5"/>
  <c r="Y159" i="5"/>
  <c r="AH159" i="5" s="1"/>
  <c r="U159" i="5"/>
  <c r="AG158" i="5"/>
  <c r="AC158" i="5"/>
  <c r="Y158" i="5"/>
  <c r="U158" i="5"/>
  <c r="AH158" i="5" s="1"/>
  <c r="AG157" i="5"/>
  <c r="AC157" i="5"/>
  <c r="AH157" i="5" s="1"/>
  <c r="Y157" i="5"/>
  <c r="U157" i="5"/>
  <c r="AG156" i="5"/>
  <c r="AC156" i="5"/>
  <c r="Y156" i="5"/>
  <c r="U156" i="5"/>
  <c r="AG155" i="5"/>
  <c r="AC155" i="5"/>
  <c r="AC163" i="5" s="1"/>
  <c r="R20" i="6" s="1"/>
  <c r="Y155" i="5"/>
  <c r="U155" i="5"/>
  <c r="AH154" i="5"/>
  <c r="AG154" i="5"/>
  <c r="AC154" i="5"/>
  <c r="Y154" i="5"/>
  <c r="U154" i="5"/>
  <c r="AG153" i="5"/>
  <c r="AC153" i="5"/>
  <c r="Y153" i="5"/>
  <c r="U153" i="5"/>
  <c r="AF151" i="5"/>
  <c r="AE151" i="5"/>
  <c r="AD151" i="5"/>
  <c r="S19" i="6" s="1"/>
  <c r="AB151" i="5"/>
  <c r="Q19" i="6" s="1"/>
  <c r="AA151" i="5"/>
  <c r="P19" i="6" s="1"/>
  <c r="Z151" i="5"/>
  <c r="O19" i="6" s="1"/>
  <c r="X151" i="5"/>
  <c r="W151" i="5"/>
  <c r="V151" i="5"/>
  <c r="K19" i="6" s="1"/>
  <c r="T151" i="5"/>
  <c r="I19" i="6" s="1"/>
  <c r="S151" i="5"/>
  <c r="H19" i="6" s="1"/>
  <c r="R151" i="5"/>
  <c r="O151" i="5"/>
  <c r="N151" i="5"/>
  <c r="M151" i="5"/>
  <c r="K151" i="5"/>
  <c r="C19" i="6" s="1"/>
  <c r="J151" i="5"/>
  <c r="B19" i="6" s="1"/>
  <c r="AG150" i="5"/>
  <c r="AC150" i="5"/>
  <c r="AH150" i="5" s="1"/>
  <c r="Y150" i="5"/>
  <c r="U150" i="5"/>
  <c r="AI149" i="5"/>
  <c r="AH149" i="5"/>
  <c r="AG149" i="5"/>
  <c r="AC149" i="5"/>
  <c r="Y149" i="5"/>
  <c r="U149" i="5"/>
  <c r="AG148" i="5"/>
  <c r="AC148" i="5"/>
  <c r="Y148" i="5"/>
  <c r="U148" i="5"/>
  <c r="AH148" i="5" s="1"/>
  <c r="AG147" i="5"/>
  <c r="AC147" i="5"/>
  <c r="Y147" i="5"/>
  <c r="AH147" i="5" s="1"/>
  <c r="U147" i="5"/>
  <c r="AG146" i="5"/>
  <c r="AC146" i="5"/>
  <c r="Y146" i="5"/>
  <c r="U146" i="5"/>
  <c r="AG145" i="5"/>
  <c r="AC145" i="5"/>
  <c r="Y145" i="5"/>
  <c r="U145" i="5"/>
  <c r="AG144" i="5"/>
  <c r="AC144" i="5"/>
  <c r="Y144" i="5"/>
  <c r="U144" i="5"/>
  <c r="AG143" i="5"/>
  <c r="AC143" i="5"/>
  <c r="Y143" i="5"/>
  <c r="U143" i="5"/>
  <c r="AH142" i="5"/>
  <c r="AG142" i="5"/>
  <c r="AC142" i="5"/>
  <c r="Y142" i="5"/>
  <c r="U142" i="5"/>
  <c r="AG141" i="5"/>
  <c r="AG151" i="5" s="1"/>
  <c r="V19" i="6" s="1"/>
  <c r="AC141" i="5"/>
  <c r="Y141" i="5"/>
  <c r="U141" i="5"/>
  <c r="AF139" i="5"/>
  <c r="AE139" i="5"/>
  <c r="AD139" i="5"/>
  <c r="S18" i="6" s="1"/>
  <c r="AB139" i="5"/>
  <c r="Q18" i="6" s="1"/>
  <c r="AA139" i="5"/>
  <c r="P18" i="6" s="1"/>
  <c r="Z139" i="5"/>
  <c r="X139" i="5"/>
  <c r="M18" i="6" s="1"/>
  <c r="W139" i="5"/>
  <c r="V139" i="5"/>
  <c r="K18" i="6" s="1"/>
  <c r="T139" i="5"/>
  <c r="I18" i="6" s="1"/>
  <c r="S139" i="5"/>
  <c r="H18" i="6" s="1"/>
  <c r="R139" i="5"/>
  <c r="O139" i="5"/>
  <c r="N139" i="5"/>
  <c r="E18" i="6" s="1"/>
  <c r="M139" i="5"/>
  <c r="AG138" i="5"/>
  <c r="AC138" i="5"/>
  <c r="Y138" i="5"/>
  <c r="U138" i="5"/>
  <c r="AG137" i="5"/>
  <c r="AC137" i="5"/>
  <c r="Y137" i="5"/>
  <c r="U137" i="5"/>
  <c r="AG136" i="5"/>
  <c r="AC136" i="5"/>
  <c r="Y136" i="5"/>
  <c r="U136" i="5"/>
  <c r="AH136" i="5" s="1"/>
  <c r="AI135" i="5"/>
  <c r="AG135" i="5"/>
  <c r="AC135" i="5"/>
  <c r="Y135" i="5"/>
  <c r="U135" i="5"/>
  <c r="AH135" i="5" s="1"/>
  <c r="AH134" i="5"/>
  <c r="AG134" i="5"/>
  <c r="AC134" i="5"/>
  <c r="Y134" i="5"/>
  <c r="U134" i="5"/>
  <c r="AG133" i="5"/>
  <c r="AH133" i="5" s="1"/>
  <c r="AC133" i="5"/>
  <c r="Y133" i="5"/>
  <c r="U133" i="5"/>
  <c r="AG132" i="5"/>
  <c r="AC132" i="5"/>
  <c r="Y132" i="5"/>
  <c r="U132" i="5"/>
  <c r="AG131" i="5"/>
  <c r="AC131" i="5"/>
  <c r="Y131" i="5"/>
  <c r="AH131" i="5" s="1"/>
  <c r="U131" i="5"/>
  <c r="AG130" i="5"/>
  <c r="AG139" i="5" s="1"/>
  <c r="V18" i="6" s="1"/>
  <c r="AC130" i="5"/>
  <c r="Y130" i="5"/>
  <c r="U130" i="5"/>
  <c r="AG129" i="5"/>
  <c r="AC129" i="5"/>
  <c r="Y129" i="5"/>
  <c r="Y139" i="5" s="1"/>
  <c r="N18" i="6" s="1"/>
  <c r="U129" i="5"/>
  <c r="AF127" i="5"/>
  <c r="AE127" i="5"/>
  <c r="AD127" i="5"/>
  <c r="S17" i="6" s="1"/>
  <c r="AB127" i="5"/>
  <c r="Q17" i="6" s="1"/>
  <c r="AA127" i="5"/>
  <c r="P17" i="6" s="1"/>
  <c r="Z127" i="5"/>
  <c r="O17" i="6" s="1"/>
  <c r="X127" i="5"/>
  <c r="W127" i="5"/>
  <c r="V127" i="5"/>
  <c r="K17" i="6" s="1"/>
  <c r="T127" i="5"/>
  <c r="I17" i="6" s="1"/>
  <c r="S127" i="5"/>
  <c r="H17" i="6" s="1"/>
  <c r="R127" i="5"/>
  <c r="G17" i="6" s="1"/>
  <c r="O127" i="5"/>
  <c r="N127" i="5"/>
  <c r="M127" i="5"/>
  <c r="D17" i="6" s="1"/>
  <c r="K127" i="5"/>
  <c r="C17" i="6" s="1"/>
  <c r="J127" i="5"/>
  <c r="B17" i="6" s="1"/>
  <c r="AG126" i="5"/>
  <c r="AC126" i="5"/>
  <c r="Y126" i="5"/>
  <c r="U126" i="5"/>
  <c r="AH126" i="5" s="1"/>
  <c r="AG125" i="5"/>
  <c r="AC125" i="5"/>
  <c r="Y125" i="5"/>
  <c r="U125" i="5"/>
  <c r="AH125" i="5" s="1"/>
  <c r="AG124" i="5"/>
  <c r="AC124" i="5"/>
  <c r="AH124" i="5" s="1"/>
  <c r="Y124" i="5"/>
  <c r="U124" i="5"/>
  <c r="AH123" i="5"/>
  <c r="AI123" i="5" s="1"/>
  <c r="AG123" i="5"/>
  <c r="AC123" i="5"/>
  <c r="Y123" i="5"/>
  <c r="U123" i="5"/>
  <c r="AG122" i="5"/>
  <c r="AC122" i="5"/>
  <c r="AH122" i="5" s="1"/>
  <c r="AI122" i="5" s="1"/>
  <c r="Y122" i="5"/>
  <c r="U122" i="5"/>
  <c r="AG121" i="5"/>
  <c r="AC121" i="5"/>
  <c r="Y121" i="5"/>
  <c r="AH121" i="5" s="1"/>
  <c r="U121" i="5"/>
  <c r="AG120" i="5"/>
  <c r="AC120" i="5"/>
  <c r="Y120" i="5"/>
  <c r="U120" i="5"/>
  <c r="AH120" i="5" s="1"/>
  <c r="AI120" i="5" s="1"/>
  <c r="AG119" i="5"/>
  <c r="AC119" i="5"/>
  <c r="Y119" i="5"/>
  <c r="U119" i="5"/>
  <c r="AG118" i="5"/>
  <c r="AC118" i="5"/>
  <c r="Y118" i="5"/>
  <c r="AH118" i="5" s="1"/>
  <c r="U118" i="5"/>
  <c r="AG117" i="5"/>
  <c r="AC117" i="5"/>
  <c r="Y117" i="5"/>
  <c r="U117" i="5"/>
  <c r="AF115" i="5"/>
  <c r="AE115" i="5"/>
  <c r="T16" i="6" s="1"/>
  <c r="AD115" i="5"/>
  <c r="S16" i="6" s="1"/>
  <c r="AB115" i="5"/>
  <c r="Q16" i="6" s="1"/>
  <c r="AA115" i="5"/>
  <c r="P16" i="6" s="1"/>
  <c r="Z115" i="5"/>
  <c r="O16" i="6" s="1"/>
  <c r="X115" i="5"/>
  <c r="M16" i="6" s="1"/>
  <c r="W115" i="5"/>
  <c r="V115" i="5"/>
  <c r="K16" i="6" s="1"/>
  <c r="T115" i="5"/>
  <c r="I16" i="6" s="1"/>
  <c r="S115" i="5"/>
  <c r="H16" i="6" s="1"/>
  <c r="R115" i="5"/>
  <c r="G16" i="6" s="1"/>
  <c r="O115" i="5"/>
  <c r="F16" i="6" s="1"/>
  <c r="N115" i="5"/>
  <c r="M115" i="5"/>
  <c r="D16" i="6" s="1"/>
  <c r="K115" i="5"/>
  <c r="C16" i="6" s="1"/>
  <c r="J115" i="5"/>
  <c r="B16" i="6" s="1"/>
  <c r="AG114" i="5"/>
  <c r="AC114" i="5"/>
  <c r="Y114" i="5"/>
  <c r="U114" i="5"/>
  <c r="AH114" i="5" s="1"/>
  <c r="AG113" i="5"/>
  <c r="AC113" i="5"/>
  <c r="Y113" i="5"/>
  <c r="U113" i="5"/>
  <c r="AH112" i="5"/>
  <c r="AG112" i="5"/>
  <c r="AC112" i="5"/>
  <c r="Y112" i="5"/>
  <c r="U112" i="5"/>
  <c r="AG111" i="5"/>
  <c r="AH111" i="5" s="1"/>
  <c r="AC111" i="5"/>
  <c r="Y111" i="5"/>
  <c r="U111" i="5"/>
  <c r="AG110" i="5"/>
  <c r="AC110" i="5"/>
  <c r="Y110" i="5"/>
  <c r="U110" i="5"/>
  <c r="AH110" i="5" s="1"/>
  <c r="AG109" i="5"/>
  <c r="AC109" i="5"/>
  <c r="Y109" i="5"/>
  <c r="U109" i="5"/>
  <c r="AG108" i="5"/>
  <c r="AC108" i="5"/>
  <c r="AC115" i="5" s="1"/>
  <c r="R16" i="6" s="1"/>
  <c r="Y108" i="5"/>
  <c r="U108" i="5"/>
  <c r="AG107" i="5"/>
  <c r="AC107" i="5"/>
  <c r="Y107" i="5"/>
  <c r="U107" i="5"/>
  <c r="AH107" i="5" s="1"/>
  <c r="AI107" i="5" s="1"/>
  <c r="AH106" i="5"/>
  <c r="AG106" i="5"/>
  <c r="AC106" i="5"/>
  <c r="Y106" i="5"/>
  <c r="U106" i="5"/>
  <c r="AG105" i="5"/>
  <c r="AC105" i="5"/>
  <c r="Y105" i="5"/>
  <c r="Y115" i="5" s="1"/>
  <c r="N16" i="6" s="1"/>
  <c r="U105" i="5"/>
  <c r="AF103" i="5"/>
  <c r="U15" i="6" s="1"/>
  <c r="AE103" i="5"/>
  <c r="AD103" i="5"/>
  <c r="S15" i="6" s="1"/>
  <c r="AB103" i="5"/>
  <c r="Q15" i="6" s="1"/>
  <c r="AA103" i="5"/>
  <c r="P15" i="6" s="1"/>
  <c r="Z103" i="5"/>
  <c r="X103" i="5"/>
  <c r="M15" i="6" s="1"/>
  <c r="W103" i="5"/>
  <c r="L15" i="6" s="1"/>
  <c r="V103" i="5"/>
  <c r="K15" i="6" s="1"/>
  <c r="T103" i="5"/>
  <c r="I15" i="6" s="1"/>
  <c r="S103" i="5"/>
  <c r="H15" i="6" s="1"/>
  <c r="R103" i="5"/>
  <c r="O103" i="5"/>
  <c r="N103" i="5"/>
  <c r="E15" i="6" s="1"/>
  <c r="M103" i="5"/>
  <c r="K103" i="5"/>
  <c r="C15" i="6" s="1"/>
  <c r="J103" i="5"/>
  <c r="B15" i="6" s="1"/>
  <c r="AI102" i="5"/>
  <c r="AH102" i="5"/>
  <c r="AG102" i="5"/>
  <c r="AC102" i="5"/>
  <c r="Y102" i="5"/>
  <c r="U102" i="5"/>
  <c r="AG101" i="5"/>
  <c r="AH101" i="5" s="1"/>
  <c r="AC101" i="5"/>
  <c r="Y101" i="5"/>
  <c r="U101" i="5"/>
  <c r="AG100" i="5"/>
  <c r="AC100" i="5"/>
  <c r="Y100" i="5"/>
  <c r="U100" i="5"/>
  <c r="AH100" i="5" s="1"/>
  <c r="AG99" i="5"/>
  <c r="AC99" i="5"/>
  <c r="Y99" i="5"/>
  <c r="U99" i="5"/>
  <c r="AG98" i="5"/>
  <c r="AC98" i="5"/>
  <c r="Y98" i="5"/>
  <c r="U98" i="5"/>
  <c r="AH98" i="5" s="1"/>
  <c r="AG97" i="5"/>
  <c r="AC97" i="5"/>
  <c r="Y97" i="5"/>
  <c r="U97" i="5"/>
  <c r="AH97" i="5" s="1"/>
  <c r="AI97" i="5" s="1"/>
  <c r="AH96" i="5"/>
  <c r="AG96" i="5"/>
  <c r="AC96" i="5"/>
  <c r="Y96" i="5"/>
  <c r="U96" i="5"/>
  <c r="AG95" i="5"/>
  <c r="AC95" i="5"/>
  <c r="Y95" i="5"/>
  <c r="U95" i="5"/>
  <c r="AG94" i="5"/>
  <c r="AC94" i="5"/>
  <c r="AC103" i="5" s="1"/>
  <c r="R15" i="6" s="1"/>
  <c r="Y94" i="5"/>
  <c r="U94" i="5"/>
  <c r="AH93" i="5"/>
  <c r="AG93" i="5"/>
  <c r="AC93" i="5"/>
  <c r="Y93" i="5"/>
  <c r="U93" i="5"/>
  <c r="AG91" i="5"/>
  <c r="V14" i="6" s="1"/>
  <c r="AF91" i="5"/>
  <c r="U14" i="6" s="1"/>
  <c r="AE91" i="5"/>
  <c r="AD91" i="5"/>
  <c r="S14" i="6" s="1"/>
  <c r="AB91" i="5"/>
  <c r="Q14" i="6" s="1"/>
  <c r="AA91" i="5"/>
  <c r="P14" i="6" s="1"/>
  <c r="Z91" i="5"/>
  <c r="O14" i="6" s="1"/>
  <c r="Y91" i="5"/>
  <c r="N14" i="6" s="1"/>
  <c r="X91" i="5"/>
  <c r="M14" i="6" s="1"/>
  <c r="W91" i="5"/>
  <c r="L14" i="6" s="1"/>
  <c r="V91" i="5"/>
  <c r="K14" i="6" s="1"/>
  <c r="T91" i="5"/>
  <c r="I14" i="6" s="1"/>
  <c r="S91" i="5"/>
  <c r="H14" i="6" s="1"/>
  <c r="R91" i="5"/>
  <c r="O91" i="5"/>
  <c r="N91" i="5"/>
  <c r="E14" i="6" s="1"/>
  <c r="M91" i="5"/>
  <c r="D14" i="6" s="1"/>
  <c r="K91" i="5"/>
  <c r="C14" i="6" s="1"/>
  <c r="J91" i="5"/>
  <c r="AG90" i="5"/>
  <c r="AC90" i="5"/>
  <c r="Y90" i="5"/>
  <c r="U90" i="5"/>
  <c r="AH90" i="5" s="1"/>
  <c r="AG89" i="5"/>
  <c r="AC89" i="5"/>
  <c r="Y89" i="5"/>
  <c r="U89" i="5"/>
  <c r="AG88" i="5"/>
  <c r="AC88" i="5"/>
  <c r="Y88" i="5"/>
  <c r="U88" i="5"/>
  <c r="AH88" i="5" s="1"/>
  <c r="AG87" i="5"/>
  <c r="AC87" i="5"/>
  <c r="Y87" i="5"/>
  <c r="U87" i="5"/>
  <c r="AH87" i="5" s="1"/>
  <c r="AI87" i="5" s="1"/>
  <c r="AH86" i="5"/>
  <c r="AG86" i="5"/>
  <c r="AC86" i="5"/>
  <c r="Y86" i="5"/>
  <c r="U86" i="5"/>
  <c r="AG85" i="5"/>
  <c r="AC85" i="5"/>
  <c r="Y85" i="5"/>
  <c r="U85" i="5"/>
  <c r="AG84" i="5"/>
  <c r="AC84" i="5"/>
  <c r="AH84" i="5" s="1"/>
  <c r="Y84" i="5"/>
  <c r="U84" i="5"/>
  <c r="AH83" i="5"/>
  <c r="AG83" i="5"/>
  <c r="AC83" i="5"/>
  <c r="Y83" i="5"/>
  <c r="U83" i="5"/>
  <c r="AG82" i="5"/>
  <c r="AH82" i="5" s="1"/>
  <c r="AC82" i="5"/>
  <c r="Y82" i="5"/>
  <c r="U82" i="5"/>
  <c r="AG81" i="5"/>
  <c r="AC81" i="5"/>
  <c r="Y81" i="5"/>
  <c r="AH81" i="5" s="1"/>
  <c r="U81" i="5"/>
  <c r="AF79" i="5"/>
  <c r="U13" i="6" s="1"/>
  <c r="AE79" i="5"/>
  <c r="T13" i="6" s="1"/>
  <c r="AD79" i="5"/>
  <c r="S13" i="6" s="1"/>
  <c r="AB79" i="5"/>
  <c r="Q13" i="6" s="1"/>
  <c r="AA79" i="5"/>
  <c r="P13" i="6" s="1"/>
  <c r="Z79" i="5"/>
  <c r="X79" i="5"/>
  <c r="M13" i="6" s="1"/>
  <c r="W79" i="5"/>
  <c r="L13" i="6" s="1"/>
  <c r="V79" i="5"/>
  <c r="K13" i="6" s="1"/>
  <c r="T79" i="5"/>
  <c r="I13" i="6" s="1"/>
  <c r="S79" i="5"/>
  <c r="H13" i="6" s="1"/>
  <c r="R79" i="5"/>
  <c r="G13" i="6" s="1"/>
  <c r="O79" i="5"/>
  <c r="N79" i="5"/>
  <c r="M79" i="5"/>
  <c r="D13" i="6" s="1"/>
  <c r="K79" i="5"/>
  <c r="C13" i="6" s="1"/>
  <c r="J79" i="5"/>
  <c r="B13" i="6" s="1"/>
  <c r="AG78" i="5"/>
  <c r="AC78" i="5"/>
  <c r="Y78" i="5"/>
  <c r="U78" i="5"/>
  <c r="AH78" i="5" s="1"/>
  <c r="AI78" i="5" s="1"/>
  <c r="AG77" i="5"/>
  <c r="AC77" i="5"/>
  <c r="Y77" i="5"/>
  <c r="U77" i="5"/>
  <c r="AH76" i="5"/>
  <c r="AI76" i="5" s="1"/>
  <c r="AG76" i="5"/>
  <c r="AC76" i="5"/>
  <c r="Y76" i="5"/>
  <c r="U76" i="5"/>
  <c r="AG75" i="5"/>
  <c r="AC75" i="5"/>
  <c r="Y75" i="5"/>
  <c r="U75" i="5"/>
  <c r="AH75" i="5" s="1"/>
  <c r="AH74" i="5"/>
  <c r="AI74" i="5" s="1"/>
  <c r="AG74" i="5"/>
  <c r="AC74" i="5"/>
  <c r="Y74" i="5"/>
  <c r="U74" i="5"/>
  <c r="AI73" i="5"/>
  <c r="AG73" i="5"/>
  <c r="AH73" i="5" s="1"/>
  <c r="AC73" i="5"/>
  <c r="Y73" i="5"/>
  <c r="U73" i="5"/>
  <c r="AG72" i="5"/>
  <c r="AH72" i="5" s="1"/>
  <c r="AC72" i="5"/>
  <c r="Y72" i="5"/>
  <c r="U72" i="5"/>
  <c r="AG71" i="5"/>
  <c r="AC71" i="5"/>
  <c r="Y71" i="5"/>
  <c r="AH71" i="5" s="1"/>
  <c r="U71" i="5"/>
  <c r="AG70" i="5"/>
  <c r="AC70" i="5"/>
  <c r="Y70" i="5"/>
  <c r="U70" i="5"/>
  <c r="AG69" i="5"/>
  <c r="AC69" i="5"/>
  <c r="AC79" i="5" s="1"/>
  <c r="R13" i="6" s="1"/>
  <c r="Y69" i="5"/>
  <c r="U69" i="5"/>
  <c r="AF67" i="5"/>
  <c r="U12" i="6" s="1"/>
  <c r="AE67" i="5"/>
  <c r="T12" i="6" s="1"/>
  <c r="AD67" i="5"/>
  <c r="S12" i="6" s="1"/>
  <c r="AB67" i="5"/>
  <c r="Q12" i="6" s="1"/>
  <c r="AA67" i="5"/>
  <c r="P12" i="6" s="1"/>
  <c r="Z67" i="5"/>
  <c r="O12" i="6" s="1"/>
  <c r="X67" i="5"/>
  <c r="M12" i="6" s="1"/>
  <c r="W67" i="5"/>
  <c r="V67" i="5"/>
  <c r="K12" i="6" s="1"/>
  <c r="U67" i="5"/>
  <c r="J12" i="6" s="1"/>
  <c r="T67" i="5"/>
  <c r="I12" i="6" s="1"/>
  <c r="S67" i="5"/>
  <c r="H12" i="6" s="1"/>
  <c r="R67" i="5"/>
  <c r="G12" i="6" s="1"/>
  <c r="O67" i="5"/>
  <c r="F12" i="6" s="1"/>
  <c r="N67" i="5"/>
  <c r="M67" i="5"/>
  <c r="K67" i="5"/>
  <c r="C12" i="6" s="1"/>
  <c r="J67" i="5"/>
  <c r="B12" i="6" s="1"/>
  <c r="AG66" i="5"/>
  <c r="AC66" i="5"/>
  <c r="Y66" i="5"/>
  <c r="U66" i="5"/>
  <c r="AH66" i="5" s="1"/>
  <c r="AI66" i="5" s="1"/>
  <c r="AG65" i="5"/>
  <c r="AC65" i="5"/>
  <c r="Y65" i="5"/>
  <c r="U65" i="5"/>
  <c r="AG64" i="5"/>
  <c r="AC64" i="5"/>
  <c r="AH64" i="5" s="1"/>
  <c r="Y64" i="5"/>
  <c r="U64" i="5"/>
  <c r="AG63" i="5"/>
  <c r="AC63" i="5"/>
  <c r="Y63" i="5"/>
  <c r="AH63" i="5" s="1"/>
  <c r="U63" i="5"/>
  <c r="AG62" i="5"/>
  <c r="AC62" i="5"/>
  <c r="Y62" i="5"/>
  <c r="U62" i="5"/>
  <c r="AH62" i="5" s="1"/>
  <c r="AH61" i="5"/>
  <c r="AG61" i="5"/>
  <c r="AC61" i="5"/>
  <c r="Y61" i="5"/>
  <c r="U61" i="5"/>
  <c r="AG60" i="5"/>
  <c r="AC60" i="5"/>
  <c r="AC67" i="5" s="1"/>
  <c r="R12" i="6" s="1"/>
  <c r="Y60" i="5"/>
  <c r="U60" i="5"/>
  <c r="AG59" i="5"/>
  <c r="AC59" i="5"/>
  <c r="Y59" i="5"/>
  <c r="U59" i="5"/>
  <c r="AH59" i="5" s="1"/>
  <c r="AI59" i="5" s="1"/>
  <c r="AH58" i="5"/>
  <c r="AI58" i="5" s="1"/>
  <c r="AG58" i="5"/>
  <c r="AC58" i="5"/>
  <c r="Y58" i="5"/>
  <c r="U58" i="5"/>
  <c r="AG57" i="5"/>
  <c r="AC57" i="5"/>
  <c r="Y57" i="5"/>
  <c r="U57" i="5"/>
  <c r="AF55" i="5"/>
  <c r="U11" i="6" s="1"/>
  <c r="AE55" i="5"/>
  <c r="T11" i="6" s="1"/>
  <c r="AD55" i="5"/>
  <c r="S11" i="6" s="1"/>
  <c r="AB55" i="5"/>
  <c r="Q11" i="6" s="1"/>
  <c r="AA55" i="5"/>
  <c r="P11" i="6" s="1"/>
  <c r="Z55" i="5"/>
  <c r="O11" i="6" s="1"/>
  <c r="X55" i="5"/>
  <c r="M11" i="6" s="1"/>
  <c r="W55" i="5"/>
  <c r="L11" i="6" s="1"/>
  <c r="V55" i="5"/>
  <c r="K11" i="6" s="1"/>
  <c r="U55" i="5"/>
  <c r="J11" i="6" s="1"/>
  <c r="T55" i="5"/>
  <c r="I11" i="6" s="1"/>
  <c r="S55" i="5"/>
  <c r="H11" i="6" s="1"/>
  <c r="R55" i="5"/>
  <c r="G11" i="6" s="1"/>
  <c r="O55" i="5"/>
  <c r="F11" i="6" s="1"/>
  <c r="N55" i="5"/>
  <c r="E11" i="6" s="1"/>
  <c r="M55" i="5"/>
  <c r="K55" i="5"/>
  <c r="C11" i="6" s="1"/>
  <c r="J55" i="5"/>
  <c r="B11" i="6" s="1"/>
  <c r="AG54" i="5"/>
  <c r="AC54" i="5"/>
  <c r="AH54" i="5" s="1"/>
  <c r="Y54" i="5"/>
  <c r="U54" i="5"/>
  <c r="AH53" i="5"/>
  <c r="AI53" i="5" s="1"/>
  <c r="AG53" i="5"/>
  <c r="AC53" i="5"/>
  <c r="Y53" i="5"/>
  <c r="U53" i="5"/>
  <c r="AI52" i="5"/>
  <c r="AH52" i="5"/>
  <c r="AG52" i="5"/>
  <c r="AC52" i="5"/>
  <c r="Y52" i="5"/>
  <c r="U52" i="5"/>
  <c r="AG51" i="5"/>
  <c r="AC51" i="5"/>
  <c r="Y51" i="5"/>
  <c r="AH51" i="5" s="1"/>
  <c r="U51" i="5"/>
  <c r="AG50" i="5"/>
  <c r="AC50" i="5"/>
  <c r="Y50" i="5"/>
  <c r="U50" i="5"/>
  <c r="AH50" i="5" s="1"/>
  <c r="AI50" i="5" s="1"/>
  <c r="AG49" i="5"/>
  <c r="AC49" i="5"/>
  <c r="Y49" i="5"/>
  <c r="U49" i="5"/>
  <c r="AG48" i="5"/>
  <c r="AC48" i="5"/>
  <c r="Y48" i="5"/>
  <c r="AH48" i="5" s="1"/>
  <c r="U48" i="5"/>
  <c r="AG47" i="5"/>
  <c r="AC47" i="5"/>
  <c r="Y47" i="5"/>
  <c r="U47" i="5"/>
  <c r="AH47" i="5" s="1"/>
  <c r="AH46" i="5"/>
  <c r="AI46" i="5" s="1"/>
  <c r="AG46" i="5"/>
  <c r="AC46" i="5"/>
  <c r="AC55" i="5" s="1"/>
  <c r="R11" i="6" s="1"/>
  <c r="Y46" i="5"/>
  <c r="U46" i="5"/>
  <c r="AG45" i="5"/>
  <c r="AC45" i="5"/>
  <c r="Y45" i="5"/>
  <c r="U45" i="5"/>
  <c r="AG43" i="5"/>
  <c r="V10" i="6" s="1"/>
  <c r="AF43" i="5"/>
  <c r="AE43" i="5"/>
  <c r="T10" i="6" s="1"/>
  <c r="AD43" i="5"/>
  <c r="S10" i="6" s="1"/>
  <c r="AB43" i="5"/>
  <c r="Q10" i="6" s="1"/>
  <c r="AA43" i="5"/>
  <c r="P10" i="6" s="1"/>
  <c r="Z43" i="5"/>
  <c r="O10" i="6" s="1"/>
  <c r="X43" i="5"/>
  <c r="M10" i="6" s="1"/>
  <c r="W43" i="5"/>
  <c r="V43" i="5"/>
  <c r="K10" i="6" s="1"/>
  <c r="T43" i="5"/>
  <c r="I10" i="6" s="1"/>
  <c r="S43" i="5"/>
  <c r="H10" i="6" s="1"/>
  <c r="R43" i="5"/>
  <c r="O43" i="5"/>
  <c r="F10" i="6" s="1"/>
  <c r="N43" i="5"/>
  <c r="E10" i="6" s="1"/>
  <c r="M43" i="5"/>
  <c r="D10" i="6" s="1"/>
  <c r="K43" i="5"/>
  <c r="C10" i="6" s="1"/>
  <c r="J43" i="5"/>
  <c r="AG42" i="5"/>
  <c r="AC42" i="5"/>
  <c r="Y42" i="5"/>
  <c r="U42" i="5"/>
  <c r="AH42" i="5" s="1"/>
  <c r="AG41" i="5"/>
  <c r="AC41" i="5"/>
  <c r="AH41" i="5" s="1"/>
  <c r="Y41" i="5"/>
  <c r="U41" i="5"/>
  <c r="AG40" i="5"/>
  <c r="AC40" i="5"/>
  <c r="Y40" i="5"/>
  <c r="U40" i="5"/>
  <c r="AG39" i="5"/>
  <c r="AC39" i="5"/>
  <c r="Y39" i="5"/>
  <c r="U39" i="5"/>
  <c r="AH39" i="5" s="1"/>
  <c r="AG38" i="5"/>
  <c r="AC38" i="5"/>
  <c r="Y38" i="5"/>
  <c r="U38" i="5"/>
  <c r="AH38" i="5" s="1"/>
  <c r="AI38" i="5" s="1"/>
  <c r="AG37" i="5"/>
  <c r="AC37" i="5"/>
  <c r="Y37" i="5"/>
  <c r="U37" i="5"/>
  <c r="AG36" i="5"/>
  <c r="AC36" i="5"/>
  <c r="AH36" i="5" s="1"/>
  <c r="Y36" i="5"/>
  <c r="U36" i="5"/>
  <c r="AG35" i="5"/>
  <c r="AC35" i="5"/>
  <c r="Y35" i="5"/>
  <c r="AH35" i="5" s="1"/>
  <c r="U35" i="5"/>
  <c r="AG34" i="5"/>
  <c r="AC34" i="5"/>
  <c r="Y34" i="5"/>
  <c r="U34" i="5"/>
  <c r="AH34" i="5" s="1"/>
  <c r="AH33" i="5"/>
  <c r="AG33" i="5"/>
  <c r="AC33" i="5"/>
  <c r="Y33" i="5"/>
  <c r="U33" i="5"/>
  <c r="AF31" i="5"/>
  <c r="U9" i="6" s="1"/>
  <c r="AE31" i="5"/>
  <c r="T9" i="6" s="1"/>
  <c r="AD31" i="5"/>
  <c r="S9" i="6" s="1"/>
  <c r="AB31" i="5"/>
  <c r="Q9" i="6" s="1"/>
  <c r="AA31" i="5"/>
  <c r="P9" i="6" s="1"/>
  <c r="Z31" i="5"/>
  <c r="O9" i="6" s="1"/>
  <c r="X31" i="5"/>
  <c r="M9" i="6" s="1"/>
  <c r="W31" i="5"/>
  <c r="V31" i="5"/>
  <c r="K9" i="6" s="1"/>
  <c r="T31" i="5"/>
  <c r="I9" i="6" s="1"/>
  <c r="S31" i="5"/>
  <c r="H9" i="6" s="1"/>
  <c r="R31" i="5"/>
  <c r="G9" i="6" s="1"/>
  <c r="O31" i="5"/>
  <c r="N31" i="5"/>
  <c r="E9" i="6" s="1"/>
  <c r="M31" i="5"/>
  <c r="D9" i="6" s="1"/>
  <c r="K31" i="5"/>
  <c r="C9" i="6" s="1"/>
  <c r="J31" i="5"/>
  <c r="B9" i="6" s="1"/>
  <c r="AG30" i="5"/>
  <c r="AC30" i="5"/>
  <c r="Y30" i="5"/>
  <c r="U30" i="5"/>
  <c r="AH30" i="5" s="1"/>
  <c r="AI29" i="5"/>
  <c r="AG29" i="5"/>
  <c r="AC29" i="5"/>
  <c r="Y29" i="5"/>
  <c r="U29" i="5"/>
  <c r="AH29" i="5" s="1"/>
  <c r="AI28" i="5"/>
  <c r="AH28" i="5"/>
  <c r="AG28" i="5"/>
  <c r="AC28" i="5"/>
  <c r="Y28" i="5"/>
  <c r="U28" i="5"/>
  <c r="AH27" i="5"/>
  <c r="AG27" i="5"/>
  <c r="AC27" i="5"/>
  <c r="Y27" i="5"/>
  <c r="U27" i="5"/>
  <c r="AG26" i="5"/>
  <c r="AC26" i="5"/>
  <c r="AH26" i="5" s="1"/>
  <c r="Y26" i="5"/>
  <c r="U26" i="5"/>
  <c r="AG25" i="5"/>
  <c r="AC25" i="5"/>
  <c r="Y25" i="5"/>
  <c r="U25" i="5"/>
  <c r="AG24" i="5"/>
  <c r="AC24" i="5"/>
  <c r="Y24" i="5"/>
  <c r="U24" i="5"/>
  <c r="AH24" i="5" s="1"/>
  <c r="AG23" i="5"/>
  <c r="AC23" i="5"/>
  <c r="Y23" i="5"/>
  <c r="U23" i="5"/>
  <c r="AH23" i="5" s="1"/>
  <c r="AG22" i="5"/>
  <c r="AC22" i="5"/>
  <c r="Y22" i="5"/>
  <c r="Y31" i="5" s="1"/>
  <c r="N9" i="6" s="1"/>
  <c r="U22" i="5"/>
  <c r="AH22" i="5" s="1"/>
  <c r="AI22" i="5" s="1"/>
  <c r="AG21" i="5"/>
  <c r="AC21" i="5"/>
  <c r="Y21" i="5"/>
  <c r="U21" i="5"/>
  <c r="AH21" i="5" s="1"/>
  <c r="AF19" i="5"/>
  <c r="AE19" i="5"/>
  <c r="AD19" i="5"/>
  <c r="AB19" i="5"/>
  <c r="AA19" i="5"/>
  <c r="Z19" i="5"/>
  <c r="X19" i="5"/>
  <c r="W19" i="5"/>
  <c r="L8" i="6" s="1"/>
  <c r="V19" i="5"/>
  <c r="T19" i="5"/>
  <c r="S19" i="5"/>
  <c r="H8" i="6" s="1"/>
  <c r="R19" i="5"/>
  <c r="O19" i="5"/>
  <c r="N19" i="5"/>
  <c r="M19" i="5"/>
  <c r="K19" i="5"/>
  <c r="J19" i="5"/>
  <c r="AI18" i="5"/>
  <c r="AH18" i="5"/>
  <c r="AG18" i="5"/>
  <c r="AC18" i="5"/>
  <c r="Y18" i="5"/>
  <c r="U18" i="5"/>
  <c r="AG17" i="5"/>
  <c r="AH17" i="5" s="1"/>
  <c r="AC17" i="5"/>
  <c r="Y17" i="5"/>
  <c r="U17" i="5"/>
  <c r="AG16" i="5"/>
  <c r="AC16" i="5"/>
  <c r="AH16" i="5" s="1"/>
  <c r="Y16" i="5"/>
  <c r="U16" i="5"/>
  <c r="AG15" i="5"/>
  <c r="AC15" i="5"/>
  <c r="Y15" i="5"/>
  <c r="AH15" i="5" s="1"/>
  <c r="U15" i="5"/>
  <c r="AG14" i="5"/>
  <c r="AC14" i="5"/>
  <c r="Y14" i="5"/>
  <c r="U14" i="5"/>
  <c r="AG13" i="5"/>
  <c r="AC13" i="5"/>
  <c r="Y13" i="5"/>
  <c r="U13" i="5"/>
  <c r="AH13" i="5" s="1"/>
  <c r="AG12" i="5"/>
  <c r="AC12" i="5"/>
  <c r="Y12" i="5"/>
  <c r="U12" i="5"/>
  <c r="AH12" i="5" s="1"/>
  <c r="AI12" i="5" s="1"/>
  <c r="AG11" i="5"/>
  <c r="AC11" i="5"/>
  <c r="Y11" i="5"/>
  <c r="U11" i="5"/>
  <c r="AI10" i="5"/>
  <c r="AH10" i="5"/>
  <c r="AG10" i="5"/>
  <c r="AC10" i="5"/>
  <c r="Y10" i="5"/>
  <c r="U10" i="5"/>
  <c r="AH9" i="5"/>
  <c r="AG9" i="5"/>
  <c r="AC9" i="5"/>
  <c r="Y9" i="5"/>
  <c r="Y19" i="5" s="1"/>
  <c r="U9" i="5"/>
  <c r="S191" i="5" l="1"/>
  <c r="AI72" i="5"/>
  <c r="AI82" i="5"/>
  <c r="AI17" i="5"/>
  <c r="AI16" i="5"/>
  <c r="AI27" i="5"/>
  <c r="AI121" i="5"/>
  <c r="O8" i="6"/>
  <c r="O24" i="6" s="1"/>
  <c r="Z191" i="5"/>
  <c r="AI61" i="5"/>
  <c r="AI100" i="5"/>
  <c r="AI13" i="5"/>
  <c r="P8" i="6"/>
  <c r="P24" i="6" s="1"/>
  <c r="AA191" i="5"/>
  <c r="AH14" i="5"/>
  <c r="AI34" i="5"/>
  <c r="AI41" i="5"/>
  <c r="AI51" i="5"/>
  <c r="AG67" i="5"/>
  <c r="V12" i="6" s="1"/>
  <c r="AI86" i="5"/>
  <c r="AI150" i="5"/>
  <c r="AI172" i="5"/>
  <c r="AI9" i="5"/>
  <c r="U19" i="5"/>
  <c r="L24" i="6"/>
  <c r="AG31" i="5"/>
  <c r="V9" i="6" s="1"/>
  <c r="Y43" i="5"/>
  <c r="N10" i="6" s="1"/>
  <c r="AI54" i="5"/>
  <c r="AI63" i="5"/>
  <c r="AI124" i="5"/>
  <c r="AI147" i="5"/>
  <c r="AI158" i="5"/>
  <c r="AI36" i="5"/>
  <c r="AI114" i="5"/>
  <c r="AI48" i="5"/>
  <c r="AI134" i="5"/>
  <c r="AH144" i="5"/>
  <c r="U151" i="5"/>
  <c r="J19" i="6" s="1"/>
  <c r="AH153" i="5"/>
  <c r="U163" i="5"/>
  <c r="J20" i="6" s="1"/>
  <c r="AI88" i="5"/>
  <c r="AI167" i="5"/>
  <c r="AH190" i="5"/>
  <c r="AI75" i="5"/>
  <c r="AI101" i="5"/>
  <c r="AI185" i="5"/>
  <c r="AI98" i="5"/>
  <c r="AI170" i="5"/>
  <c r="AC19" i="5"/>
  <c r="AI62" i="5"/>
  <c r="AI112" i="5"/>
  <c r="AI148" i="5"/>
  <c r="N8" i="6"/>
  <c r="R191" i="5"/>
  <c r="G8" i="6"/>
  <c r="G24" i="6" s="1"/>
  <c r="AI35" i="5"/>
  <c r="AI90" i="5"/>
  <c r="AI131" i="5"/>
  <c r="AI169" i="5"/>
  <c r="AI178" i="5"/>
  <c r="H24" i="6"/>
  <c r="AI23" i="5"/>
  <c r="AI30" i="5"/>
  <c r="AI39" i="5"/>
  <c r="AI47" i="5"/>
  <c r="AI64" i="5"/>
  <c r="AI71" i="5"/>
  <c r="U91" i="5"/>
  <c r="J14" i="6" s="1"/>
  <c r="AI84" i="5"/>
  <c r="AI96" i="5"/>
  <c r="U115" i="5"/>
  <c r="J16" i="6" s="1"/>
  <c r="AI111" i="5"/>
  <c r="AI142" i="5"/>
  <c r="Y187" i="5"/>
  <c r="N22" i="6" s="1"/>
  <c r="AH177" i="5"/>
  <c r="AI189" i="5"/>
  <c r="AI24" i="5"/>
  <c r="AI42" i="5"/>
  <c r="AI106" i="5"/>
  <c r="L9" i="6"/>
  <c r="W191" i="5"/>
  <c r="AI136" i="5"/>
  <c r="AI26" i="5"/>
  <c r="AC151" i="5"/>
  <c r="R19" i="6" s="1"/>
  <c r="AI154" i="5"/>
  <c r="AI180" i="5"/>
  <c r="AI15" i="5"/>
  <c r="AG19" i="5"/>
  <c r="AI21" i="5"/>
  <c r="AH25" i="5"/>
  <c r="AI33" i="5"/>
  <c r="AH108" i="5"/>
  <c r="AI110" i="5"/>
  <c r="AI126" i="5"/>
  <c r="AI133" i="5"/>
  <c r="Y151" i="5"/>
  <c r="N19" i="6" s="1"/>
  <c r="AH141" i="5"/>
  <c r="AI157" i="5"/>
  <c r="N191" i="5"/>
  <c r="X191" i="5"/>
  <c r="M8" i="6"/>
  <c r="M24" i="6" s="1"/>
  <c r="AF191" i="5"/>
  <c r="AC43" i="5"/>
  <c r="R10" i="6" s="1"/>
  <c r="AH40" i="5"/>
  <c r="AG55" i="5"/>
  <c r="V11" i="6" s="1"/>
  <c r="AH57" i="5"/>
  <c r="AH69" i="5"/>
  <c r="U79" i="5"/>
  <c r="J13" i="6" s="1"/>
  <c r="AG79" i="5"/>
  <c r="V13" i="6" s="1"/>
  <c r="AH89" i="5"/>
  <c r="AH99" i="5"/>
  <c r="AH109" i="5"/>
  <c r="AC127" i="5"/>
  <c r="R17" i="6" s="1"/>
  <c r="AH137" i="5"/>
  <c r="AH11" i="5"/>
  <c r="O191" i="5"/>
  <c r="F8" i="6"/>
  <c r="F24" i="6" s="1"/>
  <c r="AH45" i="5"/>
  <c r="Y67" i="5"/>
  <c r="N12" i="6" s="1"/>
  <c r="AH60" i="5"/>
  <c r="Y79" i="5"/>
  <c r="N13" i="6" s="1"/>
  <c r="AI83" i="5"/>
  <c r="AH85" i="5"/>
  <c r="AI93" i="5"/>
  <c r="U103" i="5"/>
  <c r="J15" i="6" s="1"/>
  <c r="AH105" i="5"/>
  <c r="U139" i="5"/>
  <c r="J18" i="6" s="1"/>
  <c r="AH129" i="5"/>
  <c r="AH156" i="5"/>
  <c r="U8" i="6"/>
  <c r="U24" i="6" s="1"/>
  <c r="Q8" i="6"/>
  <c r="Q24" i="6" s="1"/>
  <c r="AB191" i="5"/>
  <c r="AG115" i="5"/>
  <c r="V16" i="6" s="1"/>
  <c r="Y163" i="5"/>
  <c r="N20" i="6" s="1"/>
  <c r="AH113" i="5"/>
  <c r="AH130" i="5"/>
  <c r="AG175" i="5"/>
  <c r="V21" i="6" s="1"/>
  <c r="AI81" i="5"/>
  <c r="E8" i="6"/>
  <c r="E24" i="6" s="1"/>
  <c r="AC91" i="5"/>
  <c r="R14" i="6" s="1"/>
  <c r="Y103" i="5"/>
  <c r="N15" i="6" s="1"/>
  <c r="K191" i="5"/>
  <c r="C8" i="6"/>
  <c r="C24" i="6" s="1"/>
  <c r="V191" i="5"/>
  <c r="K8" i="6"/>
  <c r="K24" i="6" s="1"/>
  <c r="AD191" i="5"/>
  <c r="S8" i="6"/>
  <c r="S24" i="6" s="1"/>
  <c r="U43" i="5"/>
  <c r="J10" i="6" s="1"/>
  <c r="Y55" i="5"/>
  <c r="N11" i="6" s="1"/>
  <c r="AH94" i="5"/>
  <c r="AH103" i="5" s="1"/>
  <c r="AH117" i="5"/>
  <c r="U127" i="5"/>
  <c r="J17" i="6" s="1"/>
  <c r="AI125" i="5"/>
  <c r="AH132" i="5"/>
  <c r="AH165" i="5"/>
  <c r="U175" i="5"/>
  <c r="J21" i="6" s="1"/>
  <c r="AH168" i="5"/>
  <c r="I8" i="6"/>
  <c r="I24" i="6" s="1"/>
  <c r="T191" i="5"/>
  <c r="AI118" i="5"/>
  <c r="J191" i="5"/>
  <c r="B8" i="6"/>
  <c r="B24" i="6" s="1"/>
  <c r="U31" i="5"/>
  <c r="J9" i="6" s="1"/>
  <c r="AH70" i="5"/>
  <c r="D8" i="6"/>
  <c r="D24" i="6" s="1"/>
  <c r="M191" i="5"/>
  <c r="AE191" i="5"/>
  <c r="T8" i="6"/>
  <c r="T24" i="6" s="1"/>
  <c r="AC31" i="5"/>
  <c r="R9" i="6" s="1"/>
  <c r="AH37" i="5"/>
  <c r="AH49" i="5"/>
  <c r="AH65" i="5"/>
  <c r="AH77" i="5"/>
  <c r="AG103" i="5"/>
  <c r="V15" i="6" s="1"/>
  <c r="Y127" i="5"/>
  <c r="N17" i="6" s="1"/>
  <c r="Y175" i="5"/>
  <c r="N21" i="6" s="1"/>
  <c r="AH95" i="5"/>
  <c r="AH145" i="5"/>
  <c r="AH161" i="5"/>
  <c r="AH173" i="5"/>
  <c r="AC187" i="5"/>
  <c r="R22" i="6" s="1"/>
  <c r="AH184" i="5"/>
  <c r="AC139" i="5"/>
  <c r="R18" i="6" s="1"/>
  <c r="AH143" i="5"/>
  <c r="AG163" i="5"/>
  <c r="V20" i="6" s="1"/>
  <c r="AH171" i="5"/>
  <c r="AG127" i="5"/>
  <c r="V17" i="6" s="1"/>
  <c r="AH146" i="5"/>
  <c r="AH155" i="5"/>
  <c r="AH174" i="5"/>
  <c r="AH119" i="5"/>
  <c r="AH138" i="5"/>
  <c r="AH166" i="5"/>
  <c r="U187" i="5"/>
  <c r="J22" i="6" s="1"/>
  <c r="T23" i="2"/>
  <c r="U22" i="2"/>
  <c r="O22" i="2"/>
  <c r="M22" i="2"/>
  <c r="E22" i="2"/>
  <c r="B22" i="2"/>
  <c r="U21" i="2"/>
  <c r="O21" i="2"/>
  <c r="L21" i="2"/>
  <c r="G21" i="2"/>
  <c r="D21" i="2"/>
  <c r="B21" i="2"/>
  <c r="O20" i="2"/>
  <c r="M20" i="2"/>
  <c r="G20" i="2"/>
  <c r="F20" i="2"/>
  <c r="U19" i="2"/>
  <c r="T19" i="2"/>
  <c r="O19" i="2"/>
  <c r="M19" i="2"/>
  <c r="L19" i="2"/>
  <c r="G19" i="2"/>
  <c r="E19" i="2"/>
  <c r="D19" i="2"/>
  <c r="U18" i="2"/>
  <c r="T18" i="2"/>
  <c r="M18" i="2"/>
  <c r="L18" i="2"/>
  <c r="G18" i="2"/>
  <c r="F18" i="2"/>
  <c r="E18" i="2"/>
  <c r="D18" i="2"/>
  <c r="C18" i="2"/>
  <c r="B18" i="2"/>
  <c r="Y17" i="2"/>
  <c r="X17" i="2"/>
  <c r="T17" i="2"/>
  <c r="O17" i="2"/>
  <c r="M17" i="2"/>
  <c r="L17" i="2"/>
  <c r="G17" i="2"/>
  <c r="F17" i="2"/>
  <c r="B17" i="2"/>
  <c r="G16" i="2"/>
  <c r="U15" i="2"/>
  <c r="L15" i="2"/>
  <c r="F15" i="2"/>
  <c r="D15" i="2"/>
  <c r="T14" i="2"/>
  <c r="F14" i="2"/>
  <c r="E14" i="2"/>
  <c r="U13" i="2"/>
  <c r="T13" i="2"/>
  <c r="G13" i="2"/>
  <c r="F13" i="2"/>
  <c r="D13" i="2"/>
  <c r="O12" i="2"/>
  <c r="L12" i="2"/>
  <c r="E12" i="2"/>
  <c r="D12" i="2"/>
  <c r="B12" i="2"/>
  <c r="M11" i="2"/>
  <c r="E11" i="2"/>
  <c r="O10" i="2"/>
  <c r="L10" i="2"/>
  <c r="G10" i="2"/>
  <c r="D10" i="2"/>
  <c r="B9" i="2"/>
  <c r="U8" i="2"/>
  <c r="M8" i="2"/>
  <c r="E8" i="2"/>
  <c r="A5" i="2"/>
  <c r="A3" i="2"/>
  <c r="J191" i="1"/>
  <c r="AF190" i="1"/>
  <c r="U23" i="2" s="1"/>
  <c r="AE190" i="1"/>
  <c r="AD190" i="1"/>
  <c r="S23" i="2" s="1"/>
  <c r="AC190" i="1"/>
  <c r="R23" i="2" s="1"/>
  <c r="AB190" i="1"/>
  <c r="Q23" i="2" s="1"/>
  <c r="AA190" i="1"/>
  <c r="P23" i="2" s="1"/>
  <c r="Z190" i="1"/>
  <c r="O23" i="2" s="1"/>
  <c r="X190" i="1"/>
  <c r="M23" i="2" s="1"/>
  <c r="W190" i="1"/>
  <c r="L23" i="2" s="1"/>
  <c r="V190" i="1"/>
  <c r="K23" i="2" s="1"/>
  <c r="T190" i="1"/>
  <c r="I23" i="2" s="1"/>
  <c r="S190" i="1"/>
  <c r="H23" i="2" s="1"/>
  <c r="R190" i="1"/>
  <c r="G23" i="2" s="1"/>
  <c r="O190" i="1"/>
  <c r="F23" i="2" s="1"/>
  <c r="N190" i="1"/>
  <c r="N191" i="1" s="1"/>
  <c r="M190" i="1"/>
  <c r="D23" i="2" s="1"/>
  <c r="K190" i="1"/>
  <c r="C23" i="2" s="1"/>
  <c r="J190" i="1"/>
  <c r="B23" i="2" s="1"/>
  <c r="AG189" i="1"/>
  <c r="AG190" i="1" s="1"/>
  <c r="V23" i="2" s="1"/>
  <c r="AC189" i="1"/>
  <c r="Y189" i="1"/>
  <c r="Y190" i="1" s="1"/>
  <c r="N23" i="2" s="1"/>
  <c r="U189" i="1"/>
  <c r="U190" i="1" s="1"/>
  <c r="J23" i="2" s="1"/>
  <c r="AF187" i="1"/>
  <c r="AE187" i="1"/>
  <c r="T22" i="2" s="1"/>
  <c r="AD187" i="1"/>
  <c r="S22" i="2" s="1"/>
  <c r="AB187" i="1"/>
  <c r="Q22" i="2" s="1"/>
  <c r="AA187" i="1"/>
  <c r="P22" i="2" s="1"/>
  <c r="Z187" i="1"/>
  <c r="X187" i="1"/>
  <c r="W187" i="1"/>
  <c r="L22" i="2" s="1"/>
  <c r="V187" i="1"/>
  <c r="K22" i="2" s="1"/>
  <c r="T187" i="1"/>
  <c r="I22" i="2" s="1"/>
  <c r="S187" i="1"/>
  <c r="H22" i="2" s="1"/>
  <c r="R187" i="1"/>
  <c r="G22" i="2" s="1"/>
  <c r="O187" i="1"/>
  <c r="F22" i="2" s="1"/>
  <c r="N187" i="1"/>
  <c r="M187" i="1"/>
  <c r="D22" i="2" s="1"/>
  <c r="K187" i="1"/>
  <c r="C22" i="2" s="1"/>
  <c r="J187" i="1"/>
  <c r="AG186" i="1"/>
  <c r="AC186" i="1"/>
  <c r="Y186" i="1"/>
  <c r="U186" i="1"/>
  <c r="AH185" i="1"/>
  <c r="AG185" i="1"/>
  <c r="AC185" i="1"/>
  <c r="Y185" i="1"/>
  <c r="U185" i="1"/>
  <c r="AG184" i="1"/>
  <c r="AC184" i="1"/>
  <c r="Y184" i="1"/>
  <c r="AH184" i="1" s="1"/>
  <c r="U184" i="1"/>
  <c r="AG183" i="1"/>
  <c r="AC183" i="1"/>
  <c r="Y183" i="1"/>
  <c r="U183" i="1"/>
  <c r="AH183" i="1" s="1"/>
  <c r="AG182" i="1"/>
  <c r="AC182" i="1"/>
  <c r="Y182" i="1"/>
  <c r="U182" i="1"/>
  <c r="AH182" i="1" s="1"/>
  <c r="AG181" i="1"/>
  <c r="AC181" i="1"/>
  <c r="Y181" i="1"/>
  <c r="AH181" i="1" s="1"/>
  <c r="U181" i="1"/>
  <c r="AG180" i="1"/>
  <c r="AG187" i="1" s="1"/>
  <c r="V22" i="2" s="1"/>
  <c r="AC180" i="1"/>
  <c r="Y180" i="1"/>
  <c r="U180" i="1"/>
  <c r="AG179" i="1"/>
  <c r="AC179" i="1"/>
  <c r="AH179" i="1" s="1"/>
  <c r="AI179" i="1" s="1"/>
  <c r="Y179" i="1"/>
  <c r="U179" i="1"/>
  <c r="AG178" i="1"/>
  <c r="AC178" i="1"/>
  <c r="Y178" i="1"/>
  <c r="U178" i="1"/>
  <c r="AG177" i="1"/>
  <c r="AC177" i="1"/>
  <c r="Y177" i="1"/>
  <c r="U177" i="1"/>
  <c r="AG175" i="1"/>
  <c r="V21" i="2" s="1"/>
  <c r="AF175" i="1"/>
  <c r="AE175" i="1"/>
  <c r="T21" i="2" s="1"/>
  <c r="AD175" i="1"/>
  <c r="S21" i="2" s="1"/>
  <c r="AB175" i="1"/>
  <c r="Q21" i="2" s="1"/>
  <c r="AA175" i="1"/>
  <c r="P21" i="2" s="1"/>
  <c r="Z175" i="1"/>
  <c r="X175" i="1"/>
  <c r="M21" i="2" s="1"/>
  <c r="W175" i="1"/>
  <c r="V175" i="1"/>
  <c r="K21" i="2" s="1"/>
  <c r="T175" i="1"/>
  <c r="I21" i="2" s="1"/>
  <c r="S175" i="1"/>
  <c r="H21" i="2" s="1"/>
  <c r="R175" i="1"/>
  <c r="O175" i="1"/>
  <c r="F21" i="2" s="1"/>
  <c r="N175" i="1"/>
  <c r="E21" i="2" s="1"/>
  <c r="M175" i="1"/>
  <c r="K175" i="1"/>
  <c r="C21" i="2" s="1"/>
  <c r="J175" i="1"/>
  <c r="AG174" i="1"/>
  <c r="AC174" i="1"/>
  <c r="Y174" i="1"/>
  <c r="U174" i="1"/>
  <c r="AG173" i="1"/>
  <c r="AC173" i="1"/>
  <c r="Y173" i="1"/>
  <c r="U173" i="1"/>
  <c r="AH173" i="1" s="1"/>
  <c r="AI172" i="1"/>
  <c r="AG172" i="1"/>
  <c r="AC172" i="1"/>
  <c r="Y172" i="1"/>
  <c r="U172" i="1"/>
  <c r="AH172" i="1" s="1"/>
  <c r="AG171" i="1"/>
  <c r="AC171" i="1"/>
  <c r="Y171" i="1"/>
  <c r="U171" i="1"/>
  <c r="AH171" i="1" s="1"/>
  <c r="AG170" i="1"/>
  <c r="AC170" i="1"/>
  <c r="Y170" i="1"/>
  <c r="U170" i="1"/>
  <c r="AH170" i="1" s="1"/>
  <c r="AI169" i="1"/>
  <c r="AH169" i="1"/>
  <c r="AG169" i="1"/>
  <c r="AC169" i="1"/>
  <c r="Y169" i="1"/>
  <c r="U169" i="1"/>
  <c r="AH168" i="1"/>
  <c r="AI168" i="1" s="1"/>
  <c r="AG168" i="1"/>
  <c r="AC168" i="1"/>
  <c r="Y168" i="1"/>
  <c r="U168" i="1"/>
  <c r="AG167" i="1"/>
  <c r="AC167" i="1"/>
  <c r="Y167" i="1"/>
  <c r="U167" i="1"/>
  <c r="AH167" i="1" s="1"/>
  <c r="AG166" i="1"/>
  <c r="AC166" i="1"/>
  <c r="Y166" i="1"/>
  <c r="AH166" i="1" s="1"/>
  <c r="U166" i="1"/>
  <c r="AG165" i="1"/>
  <c r="AC165" i="1"/>
  <c r="AC175" i="1" s="1"/>
  <c r="R21" i="2" s="1"/>
  <c r="Y165" i="1"/>
  <c r="U165" i="1"/>
  <c r="AF163" i="1"/>
  <c r="U20" i="2" s="1"/>
  <c r="AE163" i="1"/>
  <c r="T20" i="2" s="1"/>
  <c r="AD163" i="1"/>
  <c r="S20" i="2" s="1"/>
  <c r="AB163" i="1"/>
  <c r="Q20" i="2" s="1"/>
  <c r="AA163" i="1"/>
  <c r="P20" i="2" s="1"/>
  <c r="Z163" i="1"/>
  <c r="X163" i="1"/>
  <c r="W163" i="1"/>
  <c r="L20" i="2" s="1"/>
  <c r="V163" i="1"/>
  <c r="K20" i="2" s="1"/>
  <c r="T163" i="1"/>
  <c r="I20" i="2" s="1"/>
  <c r="S163" i="1"/>
  <c r="H20" i="2" s="1"/>
  <c r="R163" i="1"/>
  <c r="O163" i="1"/>
  <c r="N163" i="1"/>
  <c r="E20" i="2" s="1"/>
  <c r="M163" i="1"/>
  <c r="D20" i="2" s="1"/>
  <c r="K163" i="1"/>
  <c r="C20" i="2" s="1"/>
  <c r="J163" i="1"/>
  <c r="B20" i="2" s="1"/>
  <c r="AG162" i="1"/>
  <c r="AC162" i="1"/>
  <c r="Y162" i="1"/>
  <c r="U162" i="1"/>
  <c r="AH162" i="1" s="1"/>
  <c r="AH161" i="1"/>
  <c r="AI161" i="1" s="1"/>
  <c r="AG161" i="1"/>
  <c r="AC161" i="1"/>
  <c r="Y161" i="1"/>
  <c r="U161" i="1"/>
  <c r="AG160" i="1"/>
  <c r="AC160" i="1"/>
  <c r="Y160" i="1"/>
  <c r="U160" i="1"/>
  <c r="AG159" i="1"/>
  <c r="AC159" i="1"/>
  <c r="AH159" i="1" s="1"/>
  <c r="AI159" i="1" s="1"/>
  <c r="Y159" i="1"/>
  <c r="U159" i="1"/>
  <c r="AG158" i="1"/>
  <c r="AC158" i="1"/>
  <c r="Y158" i="1"/>
  <c r="AH158" i="1" s="1"/>
  <c r="U158" i="1"/>
  <c r="AG157" i="1"/>
  <c r="AC157" i="1"/>
  <c r="Y157" i="1"/>
  <c r="U157" i="1"/>
  <c r="AG156" i="1"/>
  <c r="AH156" i="1" s="1"/>
  <c r="AC156" i="1"/>
  <c r="Y156" i="1"/>
  <c r="U156" i="1"/>
  <c r="AG155" i="1"/>
  <c r="AC155" i="1"/>
  <c r="Y155" i="1"/>
  <c r="U155" i="1"/>
  <c r="AH155" i="1" s="1"/>
  <c r="AG154" i="1"/>
  <c r="AC154" i="1"/>
  <c r="AC163" i="1" s="1"/>
  <c r="R20" i="2" s="1"/>
  <c r="Y154" i="1"/>
  <c r="U154" i="1"/>
  <c r="AG153" i="1"/>
  <c r="AC153" i="1"/>
  <c r="Y153" i="1"/>
  <c r="U153" i="1"/>
  <c r="AH153" i="1" s="1"/>
  <c r="AG151" i="1"/>
  <c r="V19" i="2" s="1"/>
  <c r="AF151" i="1"/>
  <c r="AE151" i="1"/>
  <c r="AD151" i="1"/>
  <c r="S19" i="2" s="1"/>
  <c r="AB151" i="1"/>
  <c r="Q19" i="2" s="1"/>
  <c r="AA151" i="1"/>
  <c r="P19" i="2" s="1"/>
  <c r="Z151" i="1"/>
  <c r="X151" i="1"/>
  <c r="W151" i="1"/>
  <c r="V151" i="1"/>
  <c r="K19" i="2" s="1"/>
  <c r="T151" i="1"/>
  <c r="I19" i="2" s="1"/>
  <c r="S151" i="1"/>
  <c r="H19" i="2" s="1"/>
  <c r="R151" i="1"/>
  <c r="O151" i="1"/>
  <c r="F19" i="2" s="1"/>
  <c r="N151" i="1"/>
  <c r="M151" i="1"/>
  <c r="K151" i="1"/>
  <c r="C19" i="2" s="1"/>
  <c r="J151" i="1"/>
  <c r="B19" i="2" s="1"/>
  <c r="AG150" i="1"/>
  <c r="AC150" i="1"/>
  <c r="Y150" i="1"/>
  <c r="U150" i="1"/>
  <c r="AH150" i="1" s="1"/>
  <c r="AI150" i="1" s="1"/>
  <c r="AH149" i="1"/>
  <c r="AI149" i="1" s="1"/>
  <c r="AG149" i="1"/>
  <c r="AC149" i="1"/>
  <c r="Y149" i="1"/>
  <c r="U149" i="1"/>
  <c r="AG148" i="1"/>
  <c r="AH148" i="1" s="1"/>
  <c r="AC148" i="1"/>
  <c r="Y148" i="1"/>
  <c r="U148" i="1"/>
  <c r="AH147" i="1"/>
  <c r="AG147" i="1"/>
  <c r="AC147" i="1"/>
  <c r="Y147" i="1"/>
  <c r="U147" i="1"/>
  <c r="AG146" i="1"/>
  <c r="AC146" i="1"/>
  <c r="Y146" i="1"/>
  <c r="AH146" i="1" s="1"/>
  <c r="U146" i="1"/>
  <c r="AG145" i="1"/>
  <c r="AC145" i="1"/>
  <c r="Y145" i="1"/>
  <c r="U145" i="1"/>
  <c r="AH145" i="1" s="1"/>
  <c r="AG144" i="1"/>
  <c r="AC144" i="1"/>
  <c r="AC151" i="1" s="1"/>
  <c r="R19" i="2" s="1"/>
  <c r="Y144" i="1"/>
  <c r="U144" i="1"/>
  <c r="AG143" i="1"/>
  <c r="AC143" i="1"/>
  <c r="Y143" i="1"/>
  <c r="Y151" i="1" s="1"/>
  <c r="N19" i="2" s="1"/>
  <c r="U143" i="1"/>
  <c r="AG142" i="1"/>
  <c r="AC142" i="1"/>
  <c r="Y142" i="1"/>
  <c r="U142" i="1"/>
  <c r="AI141" i="1"/>
  <c r="AH141" i="1"/>
  <c r="AG141" i="1"/>
  <c r="AC141" i="1"/>
  <c r="Y141" i="1"/>
  <c r="U141" i="1"/>
  <c r="AF139" i="1"/>
  <c r="AE139" i="1"/>
  <c r="AD139" i="1"/>
  <c r="S18" i="2" s="1"/>
  <c r="AB139" i="1"/>
  <c r="Q18" i="2" s="1"/>
  <c r="AA139" i="1"/>
  <c r="P18" i="2" s="1"/>
  <c r="Z139" i="1"/>
  <c r="O18" i="2" s="1"/>
  <c r="Y139" i="1"/>
  <c r="N18" i="2" s="1"/>
  <c r="X139" i="1"/>
  <c r="W139" i="1"/>
  <c r="V139" i="1"/>
  <c r="K18" i="2" s="1"/>
  <c r="T139" i="1"/>
  <c r="I18" i="2" s="1"/>
  <c r="S139" i="1"/>
  <c r="H18" i="2" s="1"/>
  <c r="R139" i="1"/>
  <c r="O139" i="1"/>
  <c r="N139" i="1"/>
  <c r="M139" i="1"/>
  <c r="AG138" i="1"/>
  <c r="AC138" i="1"/>
  <c r="Y138" i="1"/>
  <c r="AH138" i="1" s="1"/>
  <c r="U138" i="1"/>
  <c r="AG137" i="1"/>
  <c r="AC137" i="1"/>
  <c r="Y137" i="1"/>
  <c r="U137" i="1"/>
  <c r="AG136" i="1"/>
  <c r="AC136" i="1"/>
  <c r="Y136" i="1"/>
  <c r="U136" i="1"/>
  <c r="AH135" i="1"/>
  <c r="AG135" i="1"/>
  <c r="AC135" i="1"/>
  <c r="Y135" i="1"/>
  <c r="U135" i="1"/>
  <c r="AG134" i="1"/>
  <c r="AC134" i="1"/>
  <c r="Y134" i="1"/>
  <c r="U134" i="1"/>
  <c r="AH133" i="1"/>
  <c r="AG133" i="1"/>
  <c r="AC133" i="1"/>
  <c r="Y133" i="1"/>
  <c r="U133" i="1"/>
  <c r="AG132" i="1"/>
  <c r="AH132" i="1" s="1"/>
  <c r="AC132" i="1"/>
  <c r="Y132" i="1"/>
  <c r="U132" i="1"/>
  <c r="AG131" i="1"/>
  <c r="AC131" i="1"/>
  <c r="Y131" i="1"/>
  <c r="U131" i="1"/>
  <c r="AG130" i="1"/>
  <c r="AH130" i="1" s="1"/>
  <c r="AC130" i="1"/>
  <c r="Y130" i="1"/>
  <c r="U130" i="1"/>
  <c r="AG129" i="1"/>
  <c r="AC129" i="1"/>
  <c r="Y129" i="1"/>
  <c r="U129" i="1"/>
  <c r="AF127" i="1"/>
  <c r="U17" i="2" s="1"/>
  <c r="AE127" i="1"/>
  <c r="AD127" i="1"/>
  <c r="S17" i="2" s="1"/>
  <c r="AC127" i="1"/>
  <c r="R17" i="2" s="1"/>
  <c r="AB127" i="1"/>
  <c r="Q17" i="2" s="1"/>
  <c r="AA127" i="1"/>
  <c r="P17" i="2" s="1"/>
  <c r="Z127" i="1"/>
  <c r="X127" i="1"/>
  <c r="W127" i="1"/>
  <c r="V127" i="1"/>
  <c r="K17" i="2" s="1"/>
  <c r="T127" i="1"/>
  <c r="I17" i="2" s="1"/>
  <c r="S127" i="1"/>
  <c r="H17" i="2" s="1"/>
  <c r="R127" i="1"/>
  <c r="O127" i="1"/>
  <c r="N127" i="1"/>
  <c r="E17" i="2" s="1"/>
  <c r="M127" i="1"/>
  <c r="D17" i="2" s="1"/>
  <c r="K127" i="1"/>
  <c r="C17" i="2" s="1"/>
  <c r="J127" i="1"/>
  <c r="AG126" i="1"/>
  <c r="AC126" i="1"/>
  <c r="Y126" i="1"/>
  <c r="U126" i="1"/>
  <c r="AG125" i="1"/>
  <c r="AC125" i="1"/>
  <c r="Y125" i="1"/>
  <c r="AH125" i="1" s="1"/>
  <c r="U125" i="1"/>
  <c r="AG124" i="1"/>
  <c r="AC124" i="1"/>
  <c r="Y124" i="1"/>
  <c r="U124" i="1"/>
  <c r="AH124" i="1" s="1"/>
  <c r="AI124" i="1" s="1"/>
  <c r="AH123" i="1"/>
  <c r="AG123" i="1"/>
  <c r="AC123" i="1"/>
  <c r="Y123" i="1"/>
  <c r="U123" i="1"/>
  <c r="AG122" i="1"/>
  <c r="AH122" i="1" s="1"/>
  <c r="AI122" i="1" s="1"/>
  <c r="AC122" i="1"/>
  <c r="Y122" i="1"/>
  <c r="U122" i="1"/>
  <c r="AG121" i="1"/>
  <c r="AH121" i="1" s="1"/>
  <c r="AC121" i="1"/>
  <c r="Y121" i="1"/>
  <c r="U121" i="1"/>
  <c r="AG120" i="1"/>
  <c r="AC120" i="1"/>
  <c r="Y120" i="1"/>
  <c r="U120" i="1"/>
  <c r="AG119" i="1"/>
  <c r="AC119" i="1"/>
  <c r="Y119" i="1"/>
  <c r="U119" i="1"/>
  <c r="AG118" i="1"/>
  <c r="AC118" i="1"/>
  <c r="Y118" i="1"/>
  <c r="U118" i="1"/>
  <c r="AG117" i="1"/>
  <c r="AG127" i="1" s="1"/>
  <c r="V17" i="2" s="1"/>
  <c r="AC117" i="1"/>
  <c r="Y117" i="1"/>
  <c r="U117" i="1"/>
  <c r="AF115" i="1"/>
  <c r="U16" i="2" s="1"/>
  <c r="AE115" i="1"/>
  <c r="T16" i="2" s="1"/>
  <c r="AD115" i="1"/>
  <c r="S16" i="2" s="1"/>
  <c r="AB115" i="1"/>
  <c r="Q16" i="2" s="1"/>
  <c r="AA115" i="1"/>
  <c r="P16" i="2" s="1"/>
  <c r="Z115" i="1"/>
  <c r="O16" i="2" s="1"/>
  <c r="X115" i="1"/>
  <c r="M16" i="2" s="1"/>
  <c r="W115" i="1"/>
  <c r="L16" i="2" s="1"/>
  <c r="V115" i="1"/>
  <c r="K16" i="2" s="1"/>
  <c r="T115" i="1"/>
  <c r="I16" i="2" s="1"/>
  <c r="S115" i="1"/>
  <c r="H16" i="2" s="1"/>
  <c r="R115" i="1"/>
  <c r="O115" i="1"/>
  <c r="F16" i="2" s="1"/>
  <c r="N115" i="1"/>
  <c r="E16" i="2" s="1"/>
  <c r="M115" i="1"/>
  <c r="D16" i="2" s="1"/>
  <c r="K115" i="1"/>
  <c r="C16" i="2" s="1"/>
  <c r="J115" i="1"/>
  <c r="B16" i="2" s="1"/>
  <c r="AG114" i="1"/>
  <c r="AC114" i="1"/>
  <c r="Y114" i="1"/>
  <c r="U114" i="1"/>
  <c r="AG113" i="1"/>
  <c r="AC113" i="1"/>
  <c r="Y113" i="1"/>
  <c r="U113" i="1"/>
  <c r="AH113" i="1" s="1"/>
  <c r="AG112" i="1"/>
  <c r="AC112" i="1"/>
  <c r="Y112" i="1"/>
  <c r="U112" i="1"/>
  <c r="AH112" i="1" s="1"/>
  <c r="AI112" i="1" s="1"/>
  <c r="AG111" i="1"/>
  <c r="AC111" i="1"/>
  <c r="Y111" i="1"/>
  <c r="U111" i="1"/>
  <c r="AH110" i="1"/>
  <c r="AI110" i="1" s="1"/>
  <c r="AG110" i="1"/>
  <c r="AC110" i="1"/>
  <c r="Y110" i="1"/>
  <c r="U110" i="1"/>
  <c r="AG109" i="1"/>
  <c r="AC109" i="1"/>
  <c r="Y109" i="1"/>
  <c r="U109" i="1"/>
  <c r="AG108" i="1"/>
  <c r="AC108" i="1"/>
  <c r="Y108" i="1"/>
  <c r="U108" i="1"/>
  <c r="AH108" i="1" s="1"/>
  <c r="AH107" i="1"/>
  <c r="AG107" i="1"/>
  <c r="AC107" i="1"/>
  <c r="Y107" i="1"/>
  <c r="U107" i="1"/>
  <c r="AG106" i="1"/>
  <c r="AC106" i="1"/>
  <c r="Y106" i="1"/>
  <c r="Y115" i="1" s="1"/>
  <c r="N16" i="2" s="1"/>
  <c r="U106" i="1"/>
  <c r="AG105" i="1"/>
  <c r="AC105" i="1"/>
  <c r="Y105" i="1"/>
  <c r="U105" i="1"/>
  <c r="AF103" i="1"/>
  <c r="AE103" i="1"/>
  <c r="T15" i="2" s="1"/>
  <c r="AD103" i="1"/>
  <c r="S15" i="2" s="1"/>
  <c r="AB103" i="1"/>
  <c r="Q15" i="2" s="1"/>
  <c r="AA103" i="1"/>
  <c r="P15" i="2" s="1"/>
  <c r="Z103" i="1"/>
  <c r="O15" i="2" s="1"/>
  <c r="X103" i="1"/>
  <c r="M15" i="2" s="1"/>
  <c r="W103" i="1"/>
  <c r="V103" i="1"/>
  <c r="K15" i="2" s="1"/>
  <c r="T103" i="1"/>
  <c r="I15" i="2" s="1"/>
  <c r="S103" i="1"/>
  <c r="H15" i="2" s="1"/>
  <c r="R103" i="1"/>
  <c r="G15" i="2" s="1"/>
  <c r="O103" i="1"/>
  <c r="N103" i="1"/>
  <c r="E15" i="2" s="1"/>
  <c r="M103" i="1"/>
  <c r="K103" i="1"/>
  <c r="C15" i="2" s="1"/>
  <c r="J103" i="1"/>
  <c r="B15" i="2" s="1"/>
  <c r="AG102" i="1"/>
  <c r="AC102" i="1"/>
  <c r="Y102" i="1"/>
  <c r="AH102" i="1" s="1"/>
  <c r="AI102" i="1" s="1"/>
  <c r="U102" i="1"/>
  <c r="AG101" i="1"/>
  <c r="AC101" i="1"/>
  <c r="Y101" i="1"/>
  <c r="U101" i="1"/>
  <c r="AG100" i="1"/>
  <c r="AC100" i="1"/>
  <c r="AH100" i="1" s="1"/>
  <c r="AI100" i="1" s="1"/>
  <c r="Y100" i="1"/>
  <c r="U100" i="1"/>
  <c r="AI99" i="1"/>
  <c r="AG99" i="1"/>
  <c r="AC99" i="1"/>
  <c r="Y99" i="1"/>
  <c r="AH99" i="1" s="1"/>
  <c r="U99" i="1"/>
  <c r="AG98" i="1"/>
  <c r="AH98" i="1" s="1"/>
  <c r="AC98" i="1"/>
  <c r="Y98" i="1"/>
  <c r="U98" i="1"/>
  <c r="AG97" i="1"/>
  <c r="AC97" i="1"/>
  <c r="Y97" i="1"/>
  <c r="AH97" i="1" s="1"/>
  <c r="U97" i="1"/>
  <c r="AG96" i="1"/>
  <c r="AC96" i="1"/>
  <c r="Y96" i="1"/>
  <c r="U96" i="1"/>
  <c r="AG95" i="1"/>
  <c r="AC95" i="1"/>
  <c r="AC103" i="1" s="1"/>
  <c r="R15" i="2" s="1"/>
  <c r="Y95" i="1"/>
  <c r="U95" i="1"/>
  <c r="AG94" i="1"/>
  <c r="AC94" i="1"/>
  <c r="Y94" i="1"/>
  <c r="U94" i="1"/>
  <c r="AH94" i="1" s="1"/>
  <c r="AG93" i="1"/>
  <c r="AC93" i="1"/>
  <c r="Y93" i="1"/>
  <c r="U93" i="1"/>
  <c r="AF91" i="1"/>
  <c r="U14" i="2" s="1"/>
  <c r="AE91" i="1"/>
  <c r="AD91" i="1"/>
  <c r="S14" i="2" s="1"/>
  <c r="AB91" i="1"/>
  <c r="Q14" i="2" s="1"/>
  <c r="AA91" i="1"/>
  <c r="P14" i="2" s="1"/>
  <c r="Z91" i="1"/>
  <c r="O14" i="2" s="1"/>
  <c r="X91" i="1"/>
  <c r="M14" i="2" s="1"/>
  <c r="W91" i="1"/>
  <c r="L14" i="2" s="1"/>
  <c r="V91" i="1"/>
  <c r="K14" i="2" s="1"/>
  <c r="T91" i="1"/>
  <c r="I14" i="2" s="1"/>
  <c r="S91" i="1"/>
  <c r="H14" i="2" s="1"/>
  <c r="R91" i="1"/>
  <c r="G14" i="2" s="1"/>
  <c r="O91" i="1"/>
  <c r="N91" i="1"/>
  <c r="M91" i="1"/>
  <c r="D14" i="2" s="1"/>
  <c r="K91" i="1"/>
  <c r="C14" i="2" s="1"/>
  <c r="J91" i="1"/>
  <c r="B14" i="2" s="1"/>
  <c r="AH90" i="1"/>
  <c r="AG90" i="1"/>
  <c r="AC90" i="1"/>
  <c r="Y90" i="1"/>
  <c r="U90" i="1"/>
  <c r="AG89" i="1"/>
  <c r="AH89" i="1" s="1"/>
  <c r="AC89" i="1"/>
  <c r="Y89" i="1"/>
  <c r="U89" i="1"/>
  <c r="AG88" i="1"/>
  <c r="AC88" i="1"/>
  <c r="Y88" i="1"/>
  <c r="U88" i="1"/>
  <c r="AH88" i="1" s="1"/>
  <c r="AG87" i="1"/>
  <c r="AC87" i="1"/>
  <c r="Y87" i="1"/>
  <c r="AH87" i="1" s="1"/>
  <c r="U87" i="1"/>
  <c r="AG86" i="1"/>
  <c r="AC86" i="1"/>
  <c r="Y86" i="1"/>
  <c r="U86" i="1"/>
  <c r="AG85" i="1"/>
  <c r="AC85" i="1"/>
  <c r="Y85" i="1"/>
  <c r="U85" i="1"/>
  <c r="AH85" i="1" s="1"/>
  <c r="AI85" i="1" s="1"/>
  <c r="AG84" i="1"/>
  <c r="AC84" i="1"/>
  <c r="Y84" i="1"/>
  <c r="U84" i="1"/>
  <c r="AH84" i="1" s="1"/>
  <c r="AI84" i="1" s="1"/>
  <c r="AG83" i="1"/>
  <c r="AC83" i="1"/>
  <c r="Y83" i="1"/>
  <c r="U83" i="1"/>
  <c r="AH83" i="1" s="1"/>
  <c r="AH82" i="1"/>
  <c r="AI82" i="1" s="1"/>
  <c r="AG82" i="1"/>
  <c r="AC82" i="1"/>
  <c r="Y82" i="1"/>
  <c r="U82" i="1"/>
  <c r="AG81" i="1"/>
  <c r="AC81" i="1"/>
  <c r="Y81" i="1"/>
  <c r="U81" i="1"/>
  <c r="AF79" i="1"/>
  <c r="AE79" i="1"/>
  <c r="AD79" i="1"/>
  <c r="S13" i="2" s="1"/>
  <c r="AB79" i="1"/>
  <c r="Q13" i="2" s="1"/>
  <c r="AA79" i="1"/>
  <c r="P13" i="2" s="1"/>
  <c r="Z79" i="1"/>
  <c r="O13" i="2" s="1"/>
  <c r="X79" i="1"/>
  <c r="M13" i="2" s="1"/>
  <c r="W79" i="1"/>
  <c r="L13" i="2" s="1"/>
  <c r="V79" i="1"/>
  <c r="K13" i="2" s="1"/>
  <c r="T79" i="1"/>
  <c r="I13" i="2" s="1"/>
  <c r="S79" i="1"/>
  <c r="H13" i="2" s="1"/>
  <c r="R79" i="1"/>
  <c r="O79" i="1"/>
  <c r="N79" i="1"/>
  <c r="E13" i="2" s="1"/>
  <c r="M79" i="1"/>
  <c r="K79" i="1"/>
  <c r="C13" i="2" s="1"/>
  <c r="J79" i="1"/>
  <c r="B13" i="2" s="1"/>
  <c r="AG78" i="1"/>
  <c r="AC78" i="1"/>
  <c r="Y78" i="1"/>
  <c r="U78" i="1"/>
  <c r="AH78" i="1" s="1"/>
  <c r="AG77" i="1"/>
  <c r="AG79" i="1" s="1"/>
  <c r="V13" i="2" s="1"/>
  <c r="AC77" i="1"/>
  <c r="Y77" i="1"/>
  <c r="U77" i="1"/>
  <c r="AG76" i="1"/>
  <c r="AC76" i="1"/>
  <c r="Y76" i="1"/>
  <c r="U76" i="1"/>
  <c r="AH76" i="1" s="1"/>
  <c r="AI75" i="1"/>
  <c r="AG75" i="1"/>
  <c r="AC75" i="1"/>
  <c r="Y75" i="1"/>
  <c r="U75" i="1"/>
  <c r="AH75" i="1" s="1"/>
  <c r="AG74" i="1"/>
  <c r="AC74" i="1"/>
  <c r="Y74" i="1"/>
  <c r="AH74" i="1" s="1"/>
  <c r="AI74" i="1" s="1"/>
  <c r="U74" i="1"/>
  <c r="AG73" i="1"/>
  <c r="AC73" i="1"/>
  <c r="Y73" i="1"/>
  <c r="U73" i="1"/>
  <c r="AG72" i="1"/>
  <c r="AC72" i="1"/>
  <c r="AH72" i="1" s="1"/>
  <c r="AI72" i="1" s="1"/>
  <c r="Y72" i="1"/>
  <c r="U72" i="1"/>
  <c r="AG71" i="1"/>
  <c r="AC71" i="1"/>
  <c r="Y71" i="1"/>
  <c r="AH71" i="1" s="1"/>
  <c r="U71" i="1"/>
  <c r="AG70" i="1"/>
  <c r="AC70" i="1"/>
  <c r="Y70" i="1"/>
  <c r="U70" i="1"/>
  <c r="AH70" i="1" s="1"/>
  <c r="AH69" i="1"/>
  <c r="AG69" i="1"/>
  <c r="AC69" i="1"/>
  <c r="Y69" i="1"/>
  <c r="Y79" i="1" s="1"/>
  <c r="N13" i="2" s="1"/>
  <c r="U69" i="1"/>
  <c r="AF67" i="1"/>
  <c r="U12" i="2" s="1"/>
  <c r="AE67" i="1"/>
  <c r="T12" i="2" s="1"/>
  <c r="AD67" i="1"/>
  <c r="S12" i="2" s="1"/>
  <c r="AB67" i="1"/>
  <c r="Q12" i="2" s="1"/>
  <c r="AA67" i="1"/>
  <c r="P12" i="2" s="1"/>
  <c r="Z67" i="1"/>
  <c r="X67" i="1"/>
  <c r="M12" i="2" s="1"/>
  <c r="W67" i="1"/>
  <c r="V67" i="1"/>
  <c r="K12" i="2" s="1"/>
  <c r="T67" i="1"/>
  <c r="I12" i="2" s="1"/>
  <c r="S67" i="1"/>
  <c r="H12" i="2" s="1"/>
  <c r="R67" i="1"/>
  <c r="G12" i="2" s="1"/>
  <c r="O67" i="1"/>
  <c r="F12" i="2" s="1"/>
  <c r="N67" i="1"/>
  <c r="M67" i="1"/>
  <c r="K67" i="1"/>
  <c r="C12" i="2" s="1"/>
  <c r="J67" i="1"/>
  <c r="AG66" i="1"/>
  <c r="AC66" i="1"/>
  <c r="Y66" i="1"/>
  <c r="U66" i="1"/>
  <c r="AG65" i="1"/>
  <c r="AC65" i="1"/>
  <c r="Y65" i="1"/>
  <c r="U65" i="1"/>
  <c r="AH64" i="1"/>
  <c r="AI64" i="1" s="1"/>
  <c r="AG64" i="1"/>
  <c r="AC64" i="1"/>
  <c r="Y64" i="1"/>
  <c r="U64" i="1"/>
  <c r="AG63" i="1"/>
  <c r="AC63" i="1"/>
  <c r="Y63" i="1"/>
  <c r="U63" i="1"/>
  <c r="AI62" i="1"/>
  <c r="AG62" i="1"/>
  <c r="AC62" i="1"/>
  <c r="AH62" i="1" s="1"/>
  <c r="Y62" i="1"/>
  <c r="U62" i="1"/>
  <c r="AH61" i="1"/>
  <c r="AG61" i="1"/>
  <c r="AC61" i="1"/>
  <c r="Y61" i="1"/>
  <c r="U61" i="1"/>
  <c r="AG60" i="1"/>
  <c r="AC60" i="1"/>
  <c r="Y60" i="1"/>
  <c r="U60" i="1"/>
  <c r="AH60" i="1" s="1"/>
  <c r="AH59" i="1"/>
  <c r="AG59" i="1"/>
  <c r="AC59" i="1"/>
  <c r="Y59" i="1"/>
  <c r="U59" i="1"/>
  <c r="AG58" i="1"/>
  <c r="AC58" i="1"/>
  <c r="Y58" i="1"/>
  <c r="U58" i="1"/>
  <c r="AG57" i="1"/>
  <c r="AC57" i="1"/>
  <c r="Y57" i="1"/>
  <c r="U57" i="1"/>
  <c r="AF55" i="1"/>
  <c r="U11" i="2" s="1"/>
  <c r="AE55" i="1"/>
  <c r="T11" i="2" s="1"/>
  <c r="AD55" i="1"/>
  <c r="S11" i="2" s="1"/>
  <c r="AB55" i="1"/>
  <c r="Q11" i="2" s="1"/>
  <c r="AA55" i="1"/>
  <c r="P11" i="2" s="1"/>
  <c r="Z55" i="1"/>
  <c r="O11" i="2" s="1"/>
  <c r="X55" i="1"/>
  <c r="W55" i="1"/>
  <c r="L11" i="2" s="1"/>
  <c r="V55" i="1"/>
  <c r="K11" i="2" s="1"/>
  <c r="T55" i="1"/>
  <c r="I11" i="2" s="1"/>
  <c r="S55" i="1"/>
  <c r="H11" i="2" s="1"/>
  <c r="R55" i="1"/>
  <c r="G11" i="2" s="1"/>
  <c r="O55" i="1"/>
  <c r="F11" i="2" s="1"/>
  <c r="N55" i="1"/>
  <c r="M55" i="1"/>
  <c r="D11" i="2" s="1"/>
  <c r="K55" i="1"/>
  <c r="C11" i="2" s="1"/>
  <c r="J55" i="1"/>
  <c r="B11" i="2" s="1"/>
  <c r="AG54" i="1"/>
  <c r="AC54" i="1"/>
  <c r="Y54" i="1"/>
  <c r="AH54" i="1" s="1"/>
  <c r="AI54" i="1" s="1"/>
  <c r="U54" i="1"/>
  <c r="AG53" i="1"/>
  <c r="AC53" i="1"/>
  <c r="Y53" i="1"/>
  <c r="U53" i="1"/>
  <c r="AH53" i="1" s="1"/>
  <c r="AG52" i="1"/>
  <c r="AH52" i="1" s="1"/>
  <c r="AC52" i="1"/>
  <c r="Y52" i="1"/>
  <c r="U52" i="1"/>
  <c r="AG51" i="1"/>
  <c r="AC51" i="1"/>
  <c r="AH51" i="1" s="1"/>
  <c r="AI51" i="1" s="1"/>
  <c r="Y51" i="1"/>
  <c r="U51" i="1"/>
  <c r="AG50" i="1"/>
  <c r="AC50" i="1"/>
  <c r="Y50" i="1"/>
  <c r="U50" i="1"/>
  <c r="AH50" i="1" s="1"/>
  <c r="AG49" i="1"/>
  <c r="AC49" i="1"/>
  <c r="Y49" i="1"/>
  <c r="AH49" i="1" s="1"/>
  <c r="U49" i="1"/>
  <c r="AG48" i="1"/>
  <c r="AC48" i="1"/>
  <c r="AC55" i="1" s="1"/>
  <c r="R11" i="2" s="1"/>
  <c r="Y48" i="1"/>
  <c r="U48" i="1"/>
  <c r="AG47" i="1"/>
  <c r="AC47" i="1"/>
  <c r="Y47" i="1"/>
  <c r="U47" i="1"/>
  <c r="AH46" i="1"/>
  <c r="AG46" i="1"/>
  <c r="AC46" i="1"/>
  <c r="Y46" i="1"/>
  <c r="U46" i="1"/>
  <c r="AG45" i="1"/>
  <c r="AC45" i="1"/>
  <c r="Y45" i="1"/>
  <c r="U45" i="1"/>
  <c r="U55" i="1" s="1"/>
  <c r="J11" i="2" s="1"/>
  <c r="AF43" i="1"/>
  <c r="U10" i="2" s="1"/>
  <c r="AE43" i="1"/>
  <c r="T10" i="2" s="1"/>
  <c r="AD43" i="1"/>
  <c r="S10" i="2" s="1"/>
  <c r="AB43" i="1"/>
  <c r="Q10" i="2" s="1"/>
  <c r="AA43" i="1"/>
  <c r="P10" i="2" s="1"/>
  <c r="Z43" i="1"/>
  <c r="X43" i="1"/>
  <c r="M10" i="2" s="1"/>
  <c r="W43" i="1"/>
  <c r="V43" i="1"/>
  <c r="K10" i="2" s="1"/>
  <c r="T43" i="1"/>
  <c r="I10" i="2" s="1"/>
  <c r="S43" i="1"/>
  <c r="H10" i="2" s="1"/>
  <c r="R43" i="1"/>
  <c r="O43" i="1"/>
  <c r="F10" i="2" s="1"/>
  <c r="N43" i="1"/>
  <c r="E10" i="2" s="1"/>
  <c r="M43" i="1"/>
  <c r="K43" i="1"/>
  <c r="C10" i="2" s="1"/>
  <c r="J43" i="1"/>
  <c r="B10" i="2" s="1"/>
  <c r="AG42" i="1"/>
  <c r="AC42" i="1"/>
  <c r="AH42" i="1" s="1"/>
  <c r="Y42" i="1"/>
  <c r="U42" i="1"/>
  <c r="AG41" i="1"/>
  <c r="AC41" i="1"/>
  <c r="Y41" i="1"/>
  <c r="AH41" i="1" s="1"/>
  <c r="U41" i="1"/>
  <c r="AG40" i="1"/>
  <c r="AC40" i="1"/>
  <c r="Y40" i="1"/>
  <c r="U40" i="1"/>
  <c r="AG39" i="1"/>
  <c r="AH39" i="1" s="1"/>
  <c r="AC39" i="1"/>
  <c r="Y39" i="1"/>
  <c r="U39" i="1"/>
  <c r="AG38" i="1"/>
  <c r="AC38" i="1"/>
  <c r="Y38" i="1"/>
  <c r="U38" i="1"/>
  <c r="AH38" i="1" s="1"/>
  <c r="AI38" i="1" s="1"/>
  <c r="AG37" i="1"/>
  <c r="AC37" i="1"/>
  <c r="Y37" i="1"/>
  <c r="U37" i="1"/>
  <c r="AG36" i="1"/>
  <c r="AC36" i="1"/>
  <c r="Y36" i="1"/>
  <c r="U36" i="1"/>
  <c r="AH36" i="1" s="1"/>
  <c r="AG35" i="1"/>
  <c r="AC35" i="1"/>
  <c r="Y35" i="1"/>
  <c r="Y43" i="1" s="1"/>
  <c r="N10" i="2" s="1"/>
  <c r="U35" i="1"/>
  <c r="AH35" i="1" s="1"/>
  <c r="AG34" i="1"/>
  <c r="AC34" i="1"/>
  <c r="Y34" i="1"/>
  <c r="U34" i="1"/>
  <c r="AH34" i="1" s="1"/>
  <c r="AG33" i="1"/>
  <c r="AH33" i="1" s="1"/>
  <c r="AC33" i="1"/>
  <c r="Y33" i="1"/>
  <c r="U33" i="1"/>
  <c r="AF31" i="1"/>
  <c r="U9" i="2" s="1"/>
  <c r="AE31" i="1"/>
  <c r="T9" i="2" s="1"/>
  <c r="AD31" i="1"/>
  <c r="S9" i="2" s="1"/>
  <c r="AB31" i="1"/>
  <c r="Q9" i="2" s="1"/>
  <c r="AA31" i="1"/>
  <c r="Z31" i="1"/>
  <c r="O9" i="2" s="1"/>
  <c r="X31" i="1"/>
  <c r="M9" i="2" s="1"/>
  <c r="W31" i="1"/>
  <c r="L9" i="2" s="1"/>
  <c r="V31" i="1"/>
  <c r="K9" i="2" s="1"/>
  <c r="T31" i="1"/>
  <c r="S31" i="1"/>
  <c r="H9" i="2" s="1"/>
  <c r="R31" i="1"/>
  <c r="G9" i="2" s="1"/>
  <c r="O31" i="1"/>
  <c r="F9" i="2" s="1"/>
  <c r="N31" i="1"/>
  <c r="E9" i="2" s="1"/>
  <c r="M31" i="1"/>
  <c r="D9" i="2" s="1"/>
  <c r="K31" i="1"/>
  <c r="C9" i="2" s="1"/>
  <c r="J31" i="1"/>
  <c r="AI30" i="1"/>
  <c r="AG30" i="1"/>
  <c r="AC30" i="1"/>
  <c r="Y30" i="1"/>
  <c r="AH30" i="1" s="1"/>
  <c r="U30" i="1"/>
  <c r="AH29" i="1"/>
  <c r="AG29" i="1"/>
  <c r="AC29" i="1"/>
  <c r="Y29" i="1"/>
  <c r="U29" i="1"/>
  <c r="AG28" i="1"/>
  <c r="AC28" i="1"/>
  <c r="Y28" i="1"/>
  <c r="AH28" i="1" s="1"/>
  <c r="U28" i="1"/>
  <c r="AG27" i="1"/>
  <c r="AC27" i="1"/>
  <c r="Y27" i="1"/>
  <c r="U27" i="1"/>
  <c r="AH27" i="1" s="1"/>
  <c r="AI27" i="1" s="1"/>
  <c r="AG26" i="1"/>
  <c r="AC26" i="1"/>
  <c r="Y26" i="1"/>
  <c r="U26" i="1"/>
  <c r="AH25" i="1"/>
  <c r="AI25" i="1" s="1"/>
  <c r="AG25" i="1"/>
  <c r="AC25" i="1"/>
  <c r="Y25" i="1"/>
  <c r="U25" i="1"/>
  <c r="AG24" i="1"/>
  <c r="AH24" i="1" s="1"/>
  <c r="AC24" i="1"/>
  <c r="Y24" i="1"/>
  <c r="U24" i="1"/>
  <c r="AG23" i="1"/>
  <c r="AC23" i="1"/>
  <c r="AH23" i="1" s="1"/>
  <c r="Y23" i="1"/>
  <c r="U23" i="1"/>
  <c r="AG22" i="1"/>
  <c r="AC22" i="1"/>
  <c r="Y22" i="1"/>
  <c r="U22" i="1"/>
  <c r="AH21" i="1"/>
  <c r="AG21" i="1"/>
  <c r="AC21" i="1"/>
  <c r="Y21" i="1"/>
  <c r="Y31" i="1" s="1"/>
  <c r="N9" i="2" s="1"/>
  <c r="U21" i="1"/>
  <c r="AF19" i="1"/>
  <c r="AE19" i="1"/>
  <c r="AD19" i="1"/>
  <c r="AB19" i="1"/>
  <c r="Q8" i="2" s="1"/>
  <c r="AA19" i="1"/>
  <c r="P8" i="2" s="1"/>
  <c r="Z19" i="1"/>
  <c r="O8" i="2" s="1"/>
  <c r="O24" i="2" s="1"/>
  <c r="X19" i="1"/>
  <c r="W19" i="1"/>
  <c r="V19" i="1"/>
  <c r="T19" i="1"/>
  <c r="I8" i="2" s="1"/>
  <c r="S19" i="1"/>
  <c r="R19" i="1"/>
  <c r="O19" i="1"/>
  <c r="N19" i="1"/>
  <c r="M19" i="1"/>
  <c r="K19" i="1"/>
  <c r="J19" i="1"/>
  <c r="B8" i="2" s="1"/>
  <c r="AG18" i="1"/>
  <c r="AC18" i="1"/>
  <c r="Y18" i="1"/>
  <c r="U18" i="1"/>
  <c r="AH18" i="1" s="1"/>
  <c r="AG17" i="1"/>
  <c r="AC17" i="1"/>
  <c r="Y17" i="1"/>
  <c r="U17" i="1"/>
  <c r="AG16" i="1"/>
  <c r="AC16" i="1"/>
  <c r="Y16" i="1"/>
  <c r="U16" i="1"/>
  <c r="AG15" i="1"/>
  <c r="AC15" i="1"/>
  <c r="Y15" i="1"/>
  <c r="U15" i="1"/>
  <c r="AH15" i="1" s="1"/>
  <c r="AG14" i="1"/>
  <c r="AC14" i="1"/>
  <c r="Y14" i="1"/>
  <c r="U14" i="1"/>
  <c r="AH14" i="1" s="1"/>
  <c r="AH13" i="1"/>
  <c r="AI13" i="1" s="1"/>
  <c r="AG13" i="1"/>
  <c r="AC13" i="1"/>
  <c r="Y13" i="1"/>
  <c r="U13" i="1"/>
  <c r="AG12" i="1"/>
  <c r="AC12" i="1"/>
  <c r="Y12" i="1"/>
  <c r="U12" i="1"/>
  <c r="AG11" i="1"/>
  <c r="AC11" i="1"/>
  <c r="Y11" i="1"/>
  <c r="Y19" i="1" s="1"/>
  <c r="U11" i="1"/>
  <c r="AH11" i="1" s="1"/>
  <c r="AG10" i="1"/>
  <c r="AC10" i="1"/>
  <c r="Y10" i="1"/>
  <c r="U10" i="1"/>
  <c r="AH10" i="1" s="1"/>
  <c r="AG9" i="1"/>
  <c r="AG19" i="1" s="1"/>
  <c r="AC9" i="1"/>
  <c r="AC19" i="1" s="1"/>
  <c r="Y9" i="1"/>
  <c r="U9" i="1"/>
  <c r="AH189" i="1" l="1"/>
  <c r="AI189" i="1" s="1"/>
  <c r="E23" i="2"/>
  <c r="E24" i="2" s="1"/>
  <c r="W15" i="6"/>
  <c r="AI103" i="5"/>
  <c r="X15" i="6" s="1"/>
  <c r="AI85" i="5"/>
  <c r="AI153" i="5"/>
  <c r="AH163" i="5"/>
  <c r="AI119" i="5"/>
  <c r="AH175" i="5"/>
  <c r="AI165" i="5"/>
  <c r="AI99" i="5"/>
  <c r="AH67" i="5"/>
  <c r="AI57" i="5"/>
  <c r="Y191" i="5"/>
  <c r="AI174" i="5"/>
  <c r="AI184" i="5"/>
  <c r="AI132" i="5"/>
  <c r="AI177" i="5"/>
  <c r="AH187" i="5"/>
  <c r="N24" i="6"/>
  <c r="AI11" i="5"/>
  <c r="AI25" i="5"/>
  <c r="AI130" i="5"/>
  <c r="AH151" i="5"/>
  <c r="AI141" i="5"/>
  <c r="AH91" i="5"/>
  <c r="AI161" i="5"/>
  <c r="AI156" i="5"/>
  <c r="AG191" i="5"/>
  <c r="V8" i="6"/>
  <c r="V24" i="6" s="1"/>
  <c r="AI171" i="5"/>
  <c r="AI145" i="5"/>
  <c r="AI65" i="5"/>
  <c r="AI70" i="5"/>
  <c r="AI117" i="5"/>
  <c r="AH127" i="5"/>
  <c r="AI129" i="5"/>
  <c r="AH139" i="5"/>
  <c r="AI60" i="5"/>
  <c r="U191" i="5"/>
  <c r="J8" i="6"/>
  <c r="J24" i="6" s="1"/>
  <c r="AI173" i="5"/>
  <c r="AI190" i="5"/>
  <c r="X23" i="6" s="1"/>
  <c r="W23" i="6"/>
  <c r="AI77" i="5"/>
  <c r="AH31" i="5"/>
  <c r="AI14" i="5"/>
  <c r="AI166" i="5"/>
  <c r="AI95" i="5"/>
  <c r="AI49" i="5"/>
  <c r="AI168" i="5"/>
  <c r="AI155" i="5"/>
  <c r="AI89" i="5"/>
  <c r="AI146" i="5"/>
  <c r="AI40" i="5"/>
  <c r="AH19" i="5"/>
  <c r="AI113" i="5"/>
  <c r="AI137" i="5"/>
  <c r="AI108" i="5"/>
  <c r="AI144" i="5"/>
  <c r="AI138" i="5"/>
  <c r="AI143" i="5"/>
  <c r="AI37" i="5"/>
  <c r="AI94" i="5"/>
  <c r="AI105" i="5"/>
  <c r="AH115" i="5"/>
  <c r="AH55" i="5"/>
  <c r="AI45" i="5"/>
  <c r="AI109" i="5"/>
  <c r="AH79" i="5"/>
  <c r="AI69" i="5"/>
  <c r="AC191" i="5"/>
  <c r="R8" i="6"/>
  <c r="R24" i="6" s="1"/>
  <c r="AH43" i="5"/>
  <c r="V8" i="2"/>
  <c r="AI34" i="1"/>
  <c r="AI70" i="1"/>
  <c r="AI98" i="1"/>
  <c r="AI18" i="1"/>
  <c r="AI78" i="1"/>
  <c r="N8" i="2"/>
  <c r="AI15" i="1"/>
  <c r="AI28" i="1"/>
  <c r="AI53" i="1"/>
  <c r="AI94" i="1"/>
  <c r="R8" i="2"/>
  <c r="AI24" i="1"/>
  <c r="AH43" i="1"/>
  <c r="AI33" i="1"/>
  <c r="AI39" i="1"/>
  <c r="AI184" i="1"/>
  <c r="AI10" i="1"/>
  <c r="AI125" i="1"/>
  <c r="AI14" i="1"/>
  <c r="AI23" i="1"/>
  <c r="AI50" i="1"/>
  <c r="AI89" i="1"/>
  <c r="AI97" i="1"/>
  <c r="AI35" i="1"/>
  <c r="AI88" i="1"/>
  <c r="AI167" i="1"/>
  <c r="AI11" i="1"/>
  <c r="AI41" i="1"/>
  <c r="AI52" i="1"/>
  <c r="AD191" i="1"/>
  <c r="S8" i="2"/>
  <c r="S24" i="2" s="1"/>
  <c r="AI49" i="1"/>
  <c r="AH31" i="1"/>
  <c r="AH118" i="1"/>
  <c r="U127" i="1"/>
  <c r="J17" i="2" s="1"/>
  <c r="AI133" i="1"/>
  <c r="AG31" i="1"/>
  <c r="V9" i="2" s="1"/>
  <c r="AI42" i="1"/>
  <c r="AH9" i="1"/>
  <c r="AH37" i="1"/>
  <c r="AG43" i="1"/>
  <c r="V10" i="2" s="1"/>
  <c r="AI87" i="1"/>
  <c r="AC115" i="1"/>
  <c r="R16" i="2" s="1"/>
  <c r="AH109" i="1"/>
  <c r="Y127" i="1"/>
  <c r="N17" i="2" s="1"/>
  <c r="AH117" i="1"/>
  <c r="AH119" i="1"/>
  <c r="U163" i="1"/>
  <c r="J20" i="2" s="1"/>
  <c r="AI171" i="1"/>
  <c r="AH178" i="1"/>
  <c r="Y187" i="1"/>
  <c r="N22" i="2" s="1"/>
  <c r="AH12" i="1"/>
  <c r="AH16" i="1"/>
  <c r="B24" i="2"/>
  <c r="U19" i="1"/>
  <c r="AC31" i="1"/>
  <c r="R9" i="2" s="1"/>
  <c r="I9" i="2"/>
  <c r="I24" i="2" s="1"/>
  <c r="T191" i="1"/>
  <c r="AC43" i="1"/>
  <c r="R10" i="2" s="1"/>
  <c r="AH58" i="1"/>
  <c r="AG67" i="1"/>
  <c r="V12" i="2" s="1"/>
  <c r="AC79" i="1"/>
  <c r="R13" i="2" s="1"/>
  <c r="AH77" i="1"/>
  <c r="AG91" i="1"/>
  <c r="V14" i="2" s="1"/>
  <c r="AH93" i="1"/>
  <c r="U103" i="1"/>
  <c r="J15" i="2" s="1"/>
  <c r="AH101" i="1"/>
  <c r="AG139" i="1"/>
  <c r="V18" i="2" s="1"/>
  <c r="AI182" i="1"/>
  <c r="K191" i="1"/>
  <c r="C8" i="2"/>
  <c r="C24" i="2" s="1"/>
  <c r="AI59" i="1"/>
  <c r="AI107" i="1"/>
  <c r="AI185" i="1"/>
  <c r="W191" i="1"/>
  <c r="L8" i="2"/>
  <c r="L24" i="2" s="1"/>
  <c r="AI108" i="1"/>
  <c r="AI147" i="1"/>
  <c r="AI61" i="1"/>
  <c r="AI90" i="1"/>
  <c r="AI153" i="1"/>
  <c r="AI162" i="1"/>
  <c r="U24" i="2"/>
  <c r="AG115" i="1"/>
  <c r="V16" i="2" s="1"/>
  <c r="AI123" i="1"/>
  <c r="AI135" i="1"/>
  <c r="R191" i="1"/>
  <c r="G8" i="2"/>
  <c r="G24" i="2" s="1"/>
  <c r="AH22" i="1"/>
  <c r="AH26" i="1"/>
  <c r="AI36" i="1"/>
  <c r="AH40" i="1"/>
  <c r="AG55" i="1"/>
  <c r="V11" i="2" s="1"/>
  <c r="AI46" i="1"/>
  <c r="Y67" i="1"/>
  <c r="N12" i="2" s="1"/>
  <c r="AH65" i="1"/>
  <c r="AI71" i="1"/>
  <c r="AC91" i="1"/>
  <c r="R14" i="2" s="1"/>
  <c r="AI83" i="1"/>
  <c r="AH105" i="1"/>
  <c r="U115" i="1"/>
  <c r="J16" i="2" s="1"/>
  <c r="AI132" i="1"/>
  <c r="AI181" i="1"/>
  <c r="V191" i="1"/>
  <c r="K8" i="2"/>
  <c r="K24" i="2" s="1"/>
  <c r="AI158" i="1"/>
  <c r="M24" i="2"/>
  <c r="M191" i="1"/>
  <c r="D8" i="2"/>
  <c r="D24" i="2" s="1"/>
  <c r="AE191" i="1"/>
  <c r="T8" i="2"/>
  <c r="T24" i="2" s="1"/>
  <c r="AI29" i="1"/>
  <c r="AI60" i="1"/>
  <c r="AI69" i="1"/>
  <c r="AI121" i="1"/>
  <c r="X191" i="1"/>
  <c r="AI21" i="1"/>
  <c r="AI76" i="1"/>
  <c r="AG103" i="1"/>
  <c r="V15" i="2" s="1"/>
  <c r="AI156" i="1"/>
  <c r="Z191" i="1"/>
  <c r="O191" i="1"/>
  <c r="F8" i="2"/>
  <c r="F24" i="2" s="1"/>
  <c r="AH48" i="1"/>
  <c r="AH73" i="1"/>
  <c r="U91" i="1"/>
  <c r="J14" i="2" s="1"/>
  <c r="AI113" i="1"/>
  <c r="AI183" i="1"/>
  <c r="AH17" i="1"/>
  <c r="U31" i="1"/>
  <c r="J9" i="2" s="1"/>
  <c r="P9" i="2"/>
  <c r="AA191" i="1"/>
  <c r="U43" i="1"/>
  <c r="J10" i="2" s="1"/>
  <c r="AH45" i="1"/>
  <c r="AH47" i="1"/>
  <c r="AC67" i="1"/>
  <c r="R12" i="2" s="1"/>
  <c r="U79" i="1"/>
  <c r="J13" i="2" s="1"/>
  <c r="Y91" i="1"/>
  <c r="N14" i="2" s="1"/>
  <c r="AH81" i="1"/>
  <c r="AI138" i="1"/>
  <c r="AI145" i="1"/>
  <c r="AI148" i="1"/>
  <c r="AI170" i="1"/>
  <c r="AH136" i="1"/>
  <c r="AH142" i="1"/>
  <c r="U151" i="1"/>
  <c r="J19" i="2" s="1"/>
  <c r="AI173" i="1"/>
  <c r="AF191" i="1"/>
  <c r="AH57" i="1"/>
  <c r="U67" i="1"/>
  <c r="J12" i="2" s="1"/>
  <c r="Y103" i="1"/>
  <c r="N15" i="2" s="1"/>
  <c r="AH96" i="1"/>
  <c r="AH144" i="1"/>
  <c r="AH186" i="1"/>
  <c r="AH111" i="1"/>
  <c r="AI130" i="1"/>
  <c r="AI146" i="1"/>
  <c r="AI155" i="1"/>
  <c r="H8" i="2"/>
  <c r="H24" i="2" s="1"/>
  <c r="S191" i="1"/>
  <c r="AH63" i="1"/>
  <c r="AH86" i="1"/>
  <c r="AH95" i="1"/>
  <c r="AH114" i="1"/>
  <c r="AH120" i="1"/>
  <c r="AH131" i="1"/>
  <c r="AH157" i="1"/>
  <c r="U187" i="1"/>
  <c r="J22" i="2" s="1"/>
  <c r="AH177" i="1"/>
  <c r="AB191" i="1"/>
  <c r="U139" i="1"/>
  <c r="J18" i="2" s="1"/>
  <c r="AH129" i="1"/>
  <c r="AG163" i="1"/>
  <c r="V20" i="2" s="1"/>
  <c r="AI166" i="1"/>
  <c r="Y175" i="1"/>
  <c r="N21" i="2" s="1"/>
  <c r="P24" i="2"/>
  <c r="Q24" i="2"/>
  <c r="Y55" i="1"/>
  <c r="N11" i="2" s="1"/>
  <c r="AH66" i="1"/>
  <c r="AH106" i="1"/>
  <c r="AC139" i="1"/>
  <c r="R18" i="2" s="1"/>
  <c r="AH143" i="1"/>
  <c r="AH174" i="1"/>
  <c r="AH151" i="1"/>
  <c r="Y163" i="1"/>
  <c r="N20" i="2" s="1"/>
  <c r="AH160" i="1"/>
  <c r="AH180" i="1"/>
  <c r="AH134" i="1"/>
  <c r="AH154" i="1"/>
  <c r="AH165" i="1"/>
  <c r="AH126" i="1"/>
  <c r="AH137" i="1"/>
  <c r="U175" i="1"/>
  <c r="J21" i="2" s="1"/>
  <c r="AC187" i="1"/>
  <c r="R22" i="2" s="1"/>
  <c r="AH190" i="1" l="1"/>
  <c r="W23" i="2" s="1"/>
  <c r="W11" i="6"/>
  <c r="AI55" i="5"/>
  <c r="X11" i="6" s="1"/>
  <c r="W19" i="6"/>
  <c r="AI151" i="5"/>
  <c r="X19" i="6" s="1"/>
  <c r="AH191" i="5"/>
  <c r="AJ163" i="5" s="1"/>
  <c r="Y20" i="6" s="1"/>
  <c r="W8" i="6"/>
  <c r="AI19" i="5"/>
  <c r="X8" i="6" s="1"/>
  <c r="W10" i="6"/>
  <c r="AI43" i="5"/>
  <c r="X10" i="6" s="1"/>
  <c r="AI67" i="5"/>
  <c r="X12" i="6" s="1"/>
  <c r="W12" i="6"/>
  <c r="AI163" i="5"/>
  <c r="X20" i="6" s="1"/>
  <c r="W20" i="6"/>
  <c r="AI31" i="5"/>
  <c r="X9" i="6" s="1"/>
  <c r="W9" i="6"/>
  <c r="AI127" i="5"/>
  <c r="W17" i="6"/>
  <c r="W14" i="6"/>
  <c r="AI91" i="5"/>
  <c r="X14" i="6" s="1"/>
  <c r="W13" i="6"/>
  <c r="AI79" i="5"/>
  <c r="X13" i="6" s="1"/>
  <c r="AI139" i="5"/>
  <c r="X18" i="6" s="1"/>
  <c r="W18" i="6"/>
  <c r="AI175" i="5"/>
  <c r="X21" i="6" s="1"/>
  <c r="W21" i="6"/>
  <c r="AI115" i="5"/>
  <c r="X16" i="6" s="1"/>
  <c r="W16" i="6"/>
  <c r="AI187" i="5"/>
  <c r="X22" i="6" s="1"/>
  <c r="W22" i="6"/>
  <c r="AI151" i="1"/>
  <c r="X19" i="2" s="1"/>
  <c r="W19" i="2"/>
  <c r="AI120" i="1"/>
  <c r="AI47" i="1"/>
  <c r="AI190" i="1"/>
  <c r="X23" i="2" s="1"/>
  <c r="AI178" i="1"/>
  <c r="AI9" i="1"/>
  <c r="AH19" i="1"/>
  <c r="W9" i="2"/>
  <c r="AI31" i="1"/>
  <c r="X9" i="2" s="1"/>
  <c r="AI174" i="1"/>
  <c r="AI114" i="1"/>
  <c r="AI96" i="1"/>
  <c r="AI45" i="1"/>
  <c r="AH55" i="1"/>
  <c r="N24" i="2"/>
  <c r="AI165" i="1"/>
  <c r="AH175" i="1"/>
  <c r="AI95" i="1"/>
  <c r="AI136" i="1"/>
  <c r="AH91" i="1"/>
  <c r="AI81" i="1"/>
  <c r="AI48" i="1"/>
  <c r="AH115" i="1"/>
  <c r="AI105" i="1"/>
  <c r="W10" i="2"/>
  <c r="AI43" i="1"/>
  <c r="X10" i="2" s="1"/>
  <c r="Y191" i="1"/>
  <c r="AI154" i="1"/>
  <c r="AI143" i="1"/>
  <c r="AH187" i="1"/>
  <c r="AI177" i="1"/>
  <c r="AI86" i="1"/>
  <c r="AI40" i="1"/>
  <c r="AI77" i="1"/>
  <c r="U191" i="1"/>
  <c r="J8" i="2"/>
  <c r="J24" i="2" s="1"/>
  <c r="AI134" i="1"/>
  <c r="AI63" i="1"/>
  <c r="AH67" i="1"/>
  <c r="AI57" i="1"/>
  <c r="AI119" i="1"/>
  <c r="AI137" i="1"/>
  <c r="AI129" i="1"/>
  <c r="AH139" i="1"/>
  <c r="AI144" i="1"/>
  <c r="AI73" i="1"/>
  <c r="AI93" i="1"/>
  <c r="AH103" i="1"/>
  <c r="AI126" i="1"/>
  <c r="AI142" i="1"/>
  <c r="AI180" i="1"/>
  <c r="AI157" i="1"/>
  <c r="AI26" i="1"/>
  <c r="AI16" i="1"/>
  <c r="AH127" i="1"/>
  <c r="AI117" i="1"/>
  <c r="AI160" i="1"/>
  <c r="AI106" i="1"/>
  <c r="AI111" i="1"/>
  <c r="AI17" i="1"/>
  <c r="AI22" i="1"/>
  <c r="AH163" i="1"/>
  <c r="AI101" i="1"/>
  <c r="AI58" i="1"/>
  <c r="AI12" i="1"/>
  <c r="AI37" i="1"/>
  <c r="R24" i="2"/>
  <c r="V24" i="2"/>
  <c r="AI66" i="1"/>
  <c r="AI131" i="1"/>
  <c r="AI186" i="1"/>
  <c r="AH79" i="1"/>
  <c r="AI65" i="1"/>
  <c r="AI109" i="1"/>
  <c r="AI118" i="1"/>
  <c r="AC191" i="1"/>
  <c r="AG191" i="1"/>
  <c r="AJ127" i="5" l="1"/>
  <c r="AJ67" i="5"/>
  <c r="Y12" i="6" s="1"/>
  <c r="AJ187" i="5"/>
  <c r="Y22" i="6" s="1"/>
  <c r="AJ139" i="5"/>
  <c r="Y18" i="6" s="1"/>
  <c r="AJ115" i="5"/>
  <c r="Y16" i="6" s="1"/>
  <c r="AJ79" i="5"/>
  <c r="Y13" i="6" s="1"/>
  <c r="AJ19" i="5"/>
  <c r="Y8" i="6" s="1"/>
  <c r="AJ55" i="5"/>
  <c r="Y11" i="6" s="1"/>
  <c r="AJ191" i="5"/>
  <c r="Y24" i="6" s="1"/>
  <c r="AI191" i="5"/>
  <c r="X24" i="6" s="1"/>
  <c r="AJ160" i="5"/>
  <c r="AJ149" i="5"/>
  <c r="AJ123" i="5"/>
  <c r="AJ162" i="5"/>
  <c r="AJ38" i="5"/>
  <c r="AJ22" i="5"/>
  <c r="AJ135" i="5"/>
  <c r="AJ53" i="5"/>
  <c r="AJ46" i="5"/>
  <c r="AJ73" i="5"/>
  <c r="AJ12" i="5"/>
  <c r="AJ74" i="5"/>
  <c r="AJ10" i="5"/>
  <c r="AJ72" i="5"/>
  <c r="AJ51" i="5"/>
  <c r="AJ172" i="5"/>
  <c r="AJ54" i="5"/>
  <c r="AJ48" i="5"/>
  <c r="AJ88" i="5"/>
  <c r="AJ169" i="5"/>
  <c r="AJ30" i="5"/>
  <c r="AJ126" i="5"/>
  <c r="AJ183" i="5"/>
  <c r="AJ26" i="5"/>
  <c r="AJ78" i="5"/>
  <c r="AJ27" i="5"/>
  <c r="AJ18" i="5"/>
  <c r="AJ142" i="5"/>
  <c r="AJ121" i="5"/>
  <c r="AJ84" i="5"/>
  <c r="AJ157" i="5"/>
  <c r="AJ16" i="5"/>
  <c r="AJ158" i="5"/>
  <c r="AJ134" i="5"/>
  <c r="AJ167" i="5"/>
  <c r="AJ185" i="5"/>
  <c r="AJ62" i="5"/>
  <c r="AJ71" i="5"/>
  <c r="AJ111" i="5"/>
  <c r="AJ24" i="5"/>
  <c r="AJ136" i="5"/>
  <c r="AJ15" i="5"/>
  <c r="AJ52" i="5"/>
  <c r="AJ133" i="5"/>
  <c r="AJ181" i="5"/>
  <c r="AJ36" i="5"/>
  <c r="AJ100" i="5"/>
  <c r="AJ86" i="5"/>
  <c r="AJ66" i="5"/>
  <c r="AJ83" i="5"/>
  <c r="AJ87" i="5"/>
  <c r="AJ98" i="5"/>
  <c r="AJ47" i="5"/>
  <c r="AJ82" i="5"/>
  <c r="AJ61" i="5"/>
  <c r="AJ9" i="5"/>
  <c r="AJ63" i="5"/>
  <c r="AJ35" i="5"/>
  <c r="AJ178" i="5"/>
  <c r="AJ39" i="5"/>
  <c r="AJ42" i="5"/>
  <c r="AJ102" i="5"/>
  <c r="AJ120" i="5"/>
  <c r="AJ107" i="5"/>
  <c r="AJ182" i="5"/>
  <c r="AJ189" i="5"/>
  <c r="AJ148" i="5"/>
  <c r="AJ90" i="5"/>
  <c r="AJ110" i="5"/>
  <c r="AJ159" i="5"/>
  <c r="AJ125" i="5"/>
  <c r="AJ13" i="5"/>
  <c r="AJ41" i="5"/>
  <c r="AJ29" i="5"/>
  <c r="AJ114" i="5"/>
  <c r="AJ75" i="5"/>
  <c r="AJ112" i="5"/>
  <c r="AJ131" i="5"/>
  <c r="AJ23" i="5"/>
  <c r="AJ58" i="5"/>
  <c r="AJ154" i="5"/>
  <c r="AJ28" i="5"/>
  <c r="AJ122" i="5"/>
  <c r="AJ50" i="5"/>
  <c r="AJ93" i="5"/>
  <c r="AJ186" i="5"/>
  <c r="AJ97" i="5"/>
  <c r="AJ118" i="5"/>
  <c r="AJ21" i="5"/>
  <c r="AJ170" i="5"/>
  <c r="AJ147" i="5"/>
  <c r="AJ101" i="5"/>
  <c r="AJ64" i="5"/>
  <c r="AJ96" i="5"/>
  <c r="AJ180" i="5"/>
  <c r="AJ33" i="5"/>
  <c r="AJ59" i="5"/>
  <c r="AJ81" i="5"/>
  <c r="AJ76" i="5"/>
  <c r="AJ179" i="5"/>
  <c r="AJ34" i="5"/>
  <c r="AJ17" i="5"/>
  <c r="AJ150" i="5"/>
  <c r="AJ124" i="5"/>
  <c r="AJ106" i="5"/>
  <c r="AJ119" i="5"/>
  <c r="AJ57" i="5"/>
  <c r="AJ129" i="5"/>
  <c r="AJ14" i="5"/>
  <c r="AJ40" i="5"/>
  <c r="AJ109" i="5"/>
  <c r="AJ65" i="5"/>
  <c r="AJ155" i="5"/>
  <c r="AJ94" i="5"/>
  <c r="AJ165" i="5"/>
  <c r="AJ89" i="5"/>
  <c r="AJ60" i="5"/>
  <c r="AJ99" i="5"/>
  <c r="AJ177" i="5"/>
  <c r="AJ144" i="5"/>
  <c r="AJ113" i="5"/>
  <c r="AJ11" i="5"/>
  <c r="AJ143" i="5"/>
  <c r="AJ103" i="5"/>
  <c r="Y15" i="6" s="1"/>
  <c r="AJ130" i="5"/>
  <c r="AJ156" i="5"/>
  <c r="AJ166" i="5"/>
  <c r="AJ105" i="5"/>
  <c r="AJ190" i="5"/>
  <c r="Y23" i="6" s="1"/>
  <c r="AJ137" i="5"/>
  <c r="AJ184" i="5"/>
  <c r="AJ171" i="5"/>
  <c r="AJ146" i="5"/>
  <c r="AJ37" i="5"/>
  <c r="AJ45" i="5"/>
  <c r="AJ132" i="5"/>
  <c r="AJ25" i="5"/>
  <c r="AJ161" i="5"/>
  <c r="AJ145" i="5"/>
  <c r="AJ117" i="5"/>
  <c r="AJ173" i="5"/>
  <c r="AJ168" i="5"/>
  <c r="AJ108" i="5"/>
  <c r="AJ85" i="5"/>
  <c r="AJ95" i="5"/>
  <c r="AJ138" i="5"/>
  <c r="AJ69" i="5"/>
  <c r="AJ174" i="5"/>
  <c r="AJ141" i="5"/>
  <c r="AJ70" i="5"/>
  <c r="AJ77" i="5"/>
  <c r="AJ153" i="5"/>
  <c r="AJ49" i="5"/>
  <c r="W24" i="6"/>
  <c r="AJ31" i="5"/>
  <c r="Y9" i="6" s="1"/>
  <c r="AJ175" i="5"/>
  <c r="Y21" i="6" s="1"/>
  <c r="AJ151" i="5"/>
  <c r="Y19" i="6" s="1"/>
  <c r="AJ91" i="5"/>
  <c r="Y14" i="6" s="1"/>
  <c r="AJ43" i="5"/>
  <c r="Y10" i="6" s="1"/>
  <c r="W13" i="2"/>
  <c r="AI79" i="1"/>
  <c r="X13" i="2" s="1"/>
  <c r="AI127" i="1"/>
  <c r="W17" i="2"/>
  <c r="AH191" i="1"/>
  <c r="AJ127" i="1" s="1"/>
  <c r="AI19" i="1"/>
  <c r="X8" i="2" s="1"/>
  <c r="W8" i="2"/>
  <c r="AI163" i="1"/>
  <c r="X20" i="2" s="1"/>
  <c r="W20" i="2"/>
  <c r="W18" i="2"/>
  <c r="AI139" i="1"/>
  <c r="X18" i="2" s="1"/>
  <c r="W11" i="2"/>
  <c r="AI55" i="1"/>
  <c r="X11" i="2" s="1"/>
  <c r="AI175" i="1"/>
  <c r="X21" i="2" s="1"/>
  <c r="W21" i="2"/>
  <c r="W22" i="2"/>
  <c r="AI187" i="1"/>
  <c r="X22" i="2" s="1"/>
  <c r="W14" i="2"/>
  <c r="AI91" i="1"/>
  <c r="X14" i="2" s="1"/>
  <c r="AI103" i="1"/>
  <c r="X15" i="2" s="1"/>
  <c r="W15" i="2"/>
  <c r="AI67" i="1"/>
  <c r="X12" i="2" s="1"/>
  <c r="W12" i="2"/>
  <c r="AI115" i="1"/>
  <c r="X16" i="2" s="1"/>
  <c r="W16" i="2"/>
  <c r="AJ163" i="1" l="1"/>
  <c r="Y20" i="2" s="1"/>
  <c r="AJ187" i="1"/>
  <c r="Y22" i="2" s="1"/>
  <c r="AJ55" i="1"/>
  <c r="Y11" i="2" s="1"/>
  <c r="AJ139" i="1"/>
  <c r="Y18" i="2" s="1"/>
  <c r="AJ103" i="1"/>
  <c r="Y15" i="2" s="1"/>
  <c r="AJ115" i="1"/>
  <c r="Y16" i="2" s="1"/>
  <c r="AJ91" i="1"/>
  <c r="Y14" i="2" s="1"/>
  <c r="AJ175" i="1"/>
  <c r="Y21" i="2" s="1"/>
  <c r="AJ19" i="1"/>
  <c r="Y8" i="2" s="1"/>
  <c r="AI191" i="1"/>
  <c r="X24" i="2" s="1"/>
  <c r="AJ169" i="1"/>
  <c r="AJ179" i="1"/>
  <c r="AJ112" i="1"/>
  <c r="AJ84" i="1"/>
  <c r="AJ191" i="1"/>
  <c r="Y24" i="2" s="1"/>
  <c r="AJ168" i="1"/>
  <c r="AJ62" i="1"/>
  <c r="AJ159" i="1"/>
  <c r="AJ102" i="1"/>
  <c r="AJ122" i="1"/>
  <c r="AJ100" i="1"/>
  <c r="AJ99" i="1"/>
  <c r="AJ141" i="1"/>
  <c r="AJ15" i="1"/>
  <c r="AJ39" i="1"/>
  <c r="AJ125" i="1"/>
  <c r="AJ167" i="1"/>
  <c r="AJ27" i="1"/>
  <c r="AJ59" i="1"/>
  <c r="AJ61" i="1"/>
  <c r="AJ46" i="1"/>
  <c r="AJ156" i="1"/>
  <c r="AJ189" i="1"/>
  <c r="AJ51" i="1"/>
  <c r="AJ172" i="1"/>
  <c r="AJ18" i="1"/>
  <c r="AJ28" i="1"/>
  <c r="AJ14" i="1"/>
  <c r="AJ89" i="1"/>
  <c r="AJ90" i="1"/>
  <c r="AJ85" i="1"/>
  <c r="AJ121" i="1"/>
  <c r="AJ145" i="1"/>
  <c r="AJ173" i="1"/>
  <c r="AJ150" i="1"/>
  <c r="AJ166" i="1"/>
  <c r="AJ34" i="1"/>
  <c r="AJ24" i="1"/>
  <c r="AJ184" i="1"/>
  <c r="AJ97" i="1"/>
  <c r="AJ11" i="1"/>
  <c r="AJ29" i="1"/>
  <c r="AJ133" i="1"/>
  <c r="AJ38" i="1"/>
  <c r="AJ110" i="1"/>
  <c r="AJ107" i="1"/>
  <c r="AJ108" i="1"/>
  <c r="AJ74" i="1"/>
  <c r="AJ181" i="1"/>
  <c r="AJ113" i="1"/>
  <c r="AJ148" i="1"/>
  <c r="AJ130" i="1"/>
  <c r="AJ124" i="1"/>
  <c r="AJ135" i="1"/>
  <c r="AJ76" i="1"/>
  <c r="AJ183" i="1"/>
  <c r="AJ138" i="1"/>
  <c r="AJ72" i="1"/>
  <c r="AJ25" i="1"/>
  <c r="AJ78" i="1"/>
  <c r="AJ53" i="1"/>
  <c r="AJ49" i="1"/>
  <c r="AJ153" i="1"/>
  <c r="AJ75" i="1"/>
  <c r="AJ83" i="1"/>
  <c r="AJ30" i="1"/>
  <c r="AJ36" i="1"/>
  <c r="AJ23" i="1"/>
  <c r="AJ35" i="1"/>
  <c r="AJ41" i="1"/>
  <c r="AJ170" i="1"/>
  <c r="AJ54" i="1"/>
  <c r="AJ182" i="1"/>
  <c r="AJ185" i="1"/>
  <c r="AJ147" i="1"/>
  <c r="AJ162" i="1"/>
  <c r="AJ123" i="1"/>
  <c r="AJ149" i="1"/>
  <c r="AJ146" i="1"/>
  <c r="AJ70" i="1"/>
  <c r="AJ71" i="1"/>
  <c r="AJ10" i="1"/>
  <c r="AJ42" i="1"/>
  <c r="AJ13" i="1"/>
  <c r="AJ87" i="1"/>
  <c r="AJ158" i="1"/>
  <c r="AJ60" i="1"/>
  <c r="AJ161" i="1"/>
  <c r="AJ50" i="1"/>
  <c r="AJ88" i="1"/>
  <c r="AJ52" i="1"/>
  <c r="AJ21" i="1"/>
  <c r="AJ171" i="1"/>
  <c r="AJ82" i="1"/>
  <c r="AJ64" i="1"/>
  <c r="AJ98" i="1"/>
  <c r="AJ94" i="1"/>
  <c r="AJ33" i="1"/>
  <c r="AJ132" i="1"/>
  <c r="AJ69" i="1"/>
  <c r="AJ155" i="1"/>
  <c r="AJ151" i="1"/>
  <c r="Y19" i="2" s="1"/>
  <c r="AJ40" i="1"/>
  <c r="AJ63" i="1"/>
  <c r="AJ137" i="1"/>
  <c r="AJ93" i="1"/>
  <c r="AJ117" i="1"/>
  <c r="AJ58" i="1"/>
  <c r="AJ66" i="1"/>
  <c r="AJ109" i="1"/>
  <c r="AJ136" i="1"/>
  <c r="AJ105" i="1"/>
  <c r="AJ157" i="1"/>
  <c r="AJ17" i="1"/>
  <c r="AJ12" i="1"/>
  <c r="AJ131" i="1"/>
  <c r="AJ174" i="1"/>
  <c r="AJ143" i="1"/>
  <c r="AJ160" i="1"/>
  <c r="AJ22" i="1"/>
  <c r="AJ118" i="1"/>
  <c r="AJ120" i="1"/>
  <c r="AJ177" i="1"/>
  <c r="AJ126" i="1"/>
  <c r="AJ186" i="1"/>
  <c r="AJ9" i="1"/>
  <c r="AJ142" i="1"/>
  <c r="AJ101" i="1"/>
  <c r="AJ31" i="1"/>
  <c r="Y9" i="2" s="1"/>
  <c r="AJ178" i="1"/>
  <c r="AJ45" i="1"/>
  <c r="AJ77" i="1"/>
  <c r="AJ129" i="1"/>
  <c r="AJ57" i="1"/>
  <c r="AJ43" i="1"/>
  <c r="Y10" i="2" s="1"/>
  <c r="AJ26" i="1"/>
  <c r="AJ165" i="1"/>
  <c r="AJ119" i="1"/>
  <c r="AJ73" i="1"/>
  <c r="AJ16" i="1"/>
  <c r="AJ111" i="1"/>
  <c r="AJ65" i="1"/>
  <c r="AJ190" i="1"/>
  <c r="Y23" i="2" s="1"/>
  <c r="AJ96" i="1"/>
  <c r="AJ95" i="1"/>
  <c r="AJ48" i="1"/>
  <c r="AJ154" i="1"/>
  <c r="AJ86" i="1"/>
  <c r="AJ134" i="1"/>
  <c r="AJ180" i="1"/>
  <c r="AJ37" i="1"/>
  <c r="AJ144" i="1"/>
  <c r="AJ47" i="1"/>
  <c r="AJ114" i="1"/>
  <c r="AJ81" i="1"/>
  <c r="AJ106" i="1"/>
  <c r="W24" i="2"/>
  <c r="AJ79" i="1"/>
  <c r="Y13" i="2" s="1"/>
  <c r="AJ67" i="1"/>
  <c r="Y12" i="2" s="1"/>
</calcChain>
</file>

<file path=xl/sharedStrings.xml><?xml version="1.0" encoding="utf-8"?>
<sst xmlns="http://schemas.openxmlformats.org/spreadsheetml/2006/main" count="2874" uniqueCount="169">
  <si>
    <t>PARTIDA 21-01-005 "INGRESO ETICO FAMILIAR Y SISTEMA CHILE SOLIDARIO"</t>
  </si>
  <si>
    <t>INFORME POR PROGRAMA Y REGIÓN</t>
  </si>
  <si>
    <t>En pesos</t>
  </si>
  <si>
    <t>24-01-025 "Prodemu"</t>
  </si>
  <si>
    <t>Nº</t>
  </si>
  <si>
    <t>Código Proyecto</t>
  </si>
  <si>
    <t>REGION</t>
  </si>
  <si>
    <t>Fecha</t>
  </si>
  <si>
    <t>Nombre y Razón Social del Ejecutor</t>
  </si>
  <si>
    <t>Denominación del Programa- Convenio o Transferencia</t>
  </si>
  <si>
    <t xml:space="preserve">Modalidad de Asignación </t>
  </si>
  <si>
    <t xml:space="preserve">Vigencia del Convenio </t>
  </si>
  <si>
    <t>Presupuesto por región</t>
  </si>
  <si>
    <t>Monto del convenio</t>
  </si>
  <si>
    <t>Productos/y/o Actividades</t>
  </si>
  <si>
    <t>Beneficiarios</t>
  </si>
  <si>
    <t>Modalidad de Pago</t>
  </si>
  <si>
    <t>Observaciones</t>
  </si>
  <si>
    <t>EJECUCION DEVENGADA</t>
  </si>
  <si>
    <t>1er. Trimestre</t>
  </si>
  <si>
    <t>2do. Trimestre</t>
  </si>
  <si>
    <t>3er. Trimestre</t>
  </si>
  <si>
    <t>4to. Trimestre</t>
  </si>
  <si>
    <t>Total Anual</t>
  </si>
  <si>
    <t>Porcentaje de Participación:</t>
  </si>
  <si>
    <t>Resolución o Decreto</t>
  </si>
  <si>
    <t>Inicio</t>
  </si>
  <si>
    <t>Término</t>
  </si>
  <si>
    <t>Cobertura</t>
  </si>
  <si>
    <t>Universo</t>
  </si>
  <si>
    <t>Tipo de Beneficiarios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</si>
  <si>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</si>
  <si>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</si>
  <si>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</si>
  <si>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</si>
  <si>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</si>
  <si>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</si>
  <si>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</si>
  <si>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</si>
  <si>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</si>
  <si>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</si>
  <si>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</si>
  <si>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</si>
  <si>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Ejecución</t>
  </si>
  <si>
    <t>Del Gasto</t>
  </si>
  <si>
    <t>TARAPACÁ</t>
  </si>
  <si>
    <t>TOTAL  REGIÓN DE TARAPACÁ</t>
  </si>
  <si>
    <t>ANTOFAGASTA</t>
  </si>
  <si>
    <t>TOTAL  REGIÓN DE ANTOFAGASTA</t>
  </si>
  <si>
    <t>ATACAMA</t>
  </si>
  <si>
    <t>TOTAL  REGIÓN DE ATACAMA</t>
  </si>
  <si>
    <t>COQUIMBO</t>
  </si>
  <si>
    <t>TOTAL  REGIÓN DE COQUIMBO</t>
  </si>
  <si>
    <t>VALPARAÍSO</t>
  </si>
  <si>
    <t>TOTAL  REGIÓN DE VALPARAÍSO</t>
  </si>
  <si>
    <t>LIBERTADOR B. O HIGGINS</t>
  </si>
  <si>
    <t>TOTAL  REGIÓN DEL LIBERTADOR GENERAL BERNARDO O'HIGGINS</t>
  </si>
  <si>
    <t>MAULE</t>
  </si>
  <si>
    <t>TOTAL  REGIÓN DEL MAULE</t>
  </si>
  <si>
    <t>BIOBÍO</t>
  </si>
  <si>
    <t>TOTAL  REGIÓN DEL BIOBÍO</t>
  </si>
  <si>
    <t>ARAUCANÍA</t>
  </si>
  <si>
    <t>TOTAL  REGIÓN DE LA ARAUCANÍA</t>
  </si>
  <si>
    <t>LOS LAGOS</t>
  </si>
  <si>
    <t>TOTAL  REGIÓN DE LOS LAGOS</t>
  </si>
  <si>
    <t>AYSÉN</t>
  </si>
  <si>
    <t>TOTAL  REGIÓN AYSÉN DEL GENERAL CARLOS IBAÑEZ DEL CAMPO</t>
  </si>
  <si>
    <t>MAGALLANES</t>
  </si>
  <si>
    <t>TOTAL  REGIÓN DE MAGALLANES Y ANTÁRTICA CHILENA</t>
  </si>
  <si>
    <t>LOS RÍOS</t>
  </si>
  <si>
    <t>TOTAL  REGIÓN DE LOS RÍOS</t>
  </si>
  <si>
    <t>ARICA Y PARINACOTA</t>
  </si>
  <si>
    <t>TOTAL  REGIÓN DE ARICA Y PARINACOTA</t>
  </si>
  <si>
    <t>METROPOLITANA</t>
  </si>
  <si>
    <t>TOTAL  REGIÓN METROPOLITANA</t>
  </si>
  <si>
    <t>NIVEL CENTRAL</t>
  </si>
  <si>
    <t>TOTAL  NIVEL CENTRAL</t>
  </si>
  <si>
    <t>TOTAL ASIG. 24-01-025 "Prodemu"</t>
  </si>
  <si>
    <t>Total Convenios</t>
  </si>
  <si>
    <t>Porcentaje de:</t>
  </si>
  <si>
    <t>Participación del Gasto</t>
  </si>
  <si>
    <t>24-02-006 "Habilidades para la Vida</t>
  </si>
  <si>
    <t>24-02-010 "Programa de Ayudas Técnicas - SENADIS"</t>
  </si>
  <si>
    <t>24-02-012 "Programa de Alimentación"</t>
  </si>
  <si>
    <t>24-02-014-002 "Programa de Apoyo al Microemprendimiento"</t>
  </si>
  <si>
    <t>24-02-014-004 "Programa Yo Trabajo"</t>
  </si>
  <si>
    <t>24-02-015 "INTEGRA - Subsecretaría de Educación"</t>
  </si>
  <si>
    <t>24-02-017 "Programa Pro-empleo"</t>
  </si>
  <si>
    <t>24-02-020 "Programa de Educación Media"</t>
  </si>
  <si>
    <t>24-02-021 "Programa Subsidio Empleo a la Mujer"</t>
  </si>
  <si>
    <t>24-03-010 "Programa Bonificación Ley Nº 20.595"</t>
  </si>
  <si>
    <t>24-03-335 "Programa de Habitabilidad"</t>
  </si>
  <si>
    <t>24-03-336 "Programa de Identificación Chile Solidaria</t>
  </si>
  <si>
    <t>24-03-337 "Programa Bonos Art. 2º Transitorio, Ley Nº 19.949"</t>
  </si>
  <si>
    <t>24-03-340 "Programa de Apoyo Integral al Adulto Mayor"</t>
  </si>
  <si>
    <t>24-03-343 "Programa de Apoyo a personas en situación de calle"</t>
  </si>
  <si>
    <t>24-03-344 "Programa de Apoyo a Familias para el Autoconsumo"</t>
  </si>
  <si>
    <t>24-03-345 "Programa Eje (Ley Nº 20.595)"</t>
  </si>
  <si>
    <t>24-03-986 "Programa de apoyo a niños(as) y adolescentes con un adulto significativo privado de libertad"</t>
  </si>
  <si>
    <t>24-03-997 "Centro para niños(as) con cuidadores principales temporeras(os)"</t>
  </si>
  <si>
    <t>24-03-999 "Programa de Generación de Microemprendimiento Indígena Urbano"</t>
  </si>
  <si>
    <t>REX 146</t>
  </si>
  <si>
    <t>PRODEMU</t>
  </si>
  <si>
    <t>ADF- DCL</t>
  </si>
  <si>
    <t>Subtitulo 24</t>
  </si>
  <si>
    <t>Fosis</t>
  </si>
  <si>
    <t>24-02-010004</t>
  </si>
  <si>
    <t>Programa yo Trabajo 2021</t>
  </si>
  <si>
    <t>REX 084</t>
  </si>
  <si>
    <t>DEC 3</t>
  </si>
  <si>
    <t>SENCE</t>
  </si>
  <si>
    <t>subsidio Empleo a la Mujer</t>
  </si>
  <si>
    <t>2402-021</t>
  </si>
  <si>
    <t>Subtitulo 21</t>
  </si>
  <si>
    <t>Subtitulo 22</t>
  </si>
  <si>
    <t>FOSIS</t>
  </si>
  <si>
    <t>Habitabilidad 2021</t>
  </si>
  <si>
    <t>24-03-335</t>
  </si>
  <si>
    <t>REX 1</t>
  </si>
  <si>
    <t>REX 053</t>
  </si>
  <si>
    <t>Autoconsumo</t>
  </si>
  <si>
    <t>24-03-344</t>
  </si>
  <si>
    <t>ÑUBLE</t>
  </si>
  <si>
    <t>TOTAL  REGIÓN DE ÑUBLE</t>
  </si>
  <si>
    <t>Res 8</t>
  </si>
  <si>
    <t>Programa Apoyo al Microemprendimiento</t>
  </si>
  <si>
    <t>24-02-14-002</t>
  </si>
  <si>
    <t>RES 3</t>
  </si>
  <si>
    <t>Subsecretaria del Trabajo</t>
  </si>
  <si>
    <t>Programa ProEmpleo</t>
  </si>
  <si>
    <t>24-02-017</t>
  </si>
  <si>
    <t>REX 208</t>
  </si>
  <si>
    <t>JUNAEB</t>
  </si>
  <si>
    <t>Educacion Media</t>
  </si>
  <si>
    <t>Res 11</t>
  </si>
  <si>
    <t>IPS</t>
  </si>
  <si>
    <t xml:space="preserve">Bonos Art. 2 </t>
  </si>
  <si>
    <t>24-03-337</t>
  </si>
  <si>
    <t>REX 209</t>
  </si>
  <si>
    <t>CONADI</t>
  </si>
  <si>
    <t>Microemprendimiento Urbano 2021</t>
  </si>
  <si>
    <t>24-03-999</t>
  </si>
  <si>
    <t>EJECUCIÓN AL 30 DE JUNIO DE 2021</t>
  </si>
  <si>
    <t>res 15</t>
  </si>
  <si>
    <t>Habilidades para la Vida 2021</t>
  </si>
  <si>
    <t>24-02-006</t>
  </si>
  <si>
    <t>Res 16</t>
  </si>
  <si>
    <t>Programa Alimentacion</t>
  </si>
  <si>
    <t>24-02-012</t>
  </si>
  <si>
    <t>RES 18</t>
  </si>
  <si>
    <t>Subsecretaria Educacion Parvularia</t>
  </si>
  <si>
    <t>Jardines Infantiles, Salas Cunas y Extension Horaria</t>
  </si>
  <si>
    <t>24-02-015</t>
  </si>
  <si>
    <t>RES 14</t>
  </si>
  <si>
    <t>Instituto de Prevision Social</t>
  </si>
  <si>
    <t>Programa Bonificación Ley Nº 20.595</t>
  </si>
  <si>
    <t>24-03-010</t>
  </si>
  <si>
    <t>MINISTERIO BIENES NACIONALES</t>
  </si>
  <si>
    <t>Regularizacion de titulos de Dominio 2021</t>
  </si>
  <si>
    <t>rex 248</t>
  </si>
  <si>
    <t>REX 250</t>
  </si>
  <si>
    <t>Servicio de Registro Civil e Identificacion</t>
  </si>
  <si>
    <t>Identificacion CHISOL 2021</t>
  </si>
  <si>
    <t>24-03-336</t>
  </si>
  <si>
    <t>REX 249</t>
  </si>
  <si>
    <t>Senama</t>
  </si>
  <si>
    <t>Programa de Apoyo Integral al Adulto Mayor 2021</t>
  </si>
  <si>
    <t>24-03-340</t>
  </si>
  <si>
    <t>24-02-020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</si>
</sst>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;@"/>
  </numFmts>
  <fonts count="8" x14ac:knownFonts="1">
    <font>
      <sz val="11"/>
      <color theme="1"/>
      <name val="Calibri"/>
      <family val="2"/>
      <scheme val="minor"/>
    </font>
    <font>
      <b/>
      <sz val="10"/>
      <name val="Arial Narrow"/>
      <family val="2"/>
    </font>
    <font>
      <b/>
      <sz val="8"/>
      <name val="Arial Narrow"/>
      <family val="2"/>
    </font>
    <font>
      <b/>
      <sz val="9"/>
      <name val="Arial Narrow"/>
      <family val="2"/>
    </font>
    <font>
      <sz val="8"/>
      <name val="Arial Narrow"/>
      <family val="2"/>
    </font>
    <font>
      <sz val="8"/>
      <color indexed="8"/>
      <name val="Arial Narrow"/>
      <family val="2"/>
    </font>
    <font>
      <sz val="8"/>
      <color rgb="FF2F3D44"/>
      <name val="Arial Narrow"/>
      <family val="2"/>
    </font>
    <font>
      <sz val="8"/>
      <color rgb="FFFF0000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79747"/>
        <bgColor indexed="64"/>
      </patternFill>
    </fill>
    <fill>
      <patternFill patternType="solid">
        <fgColor rgb="FFFBD4B3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76">
    <xf numFmtId="0" fontId="0" fillId="0" borderId="0" xfId="0"/>
    <xf numFmtId="0" fontId="2" fillId="0" borderId="0" xfId="0" applyFont="1" applyFill="1" applyAlignment="1">
      <alignment horizontal="justify" vertical="center" wrapText="1"/>
    </xf>
    <xf numFmtId="0" fontId="4" fillId="0" borderId="0" xfId="0" applyFont="1" applyFill="1" applyAlignment="1">
      <alignment horizontal="justify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3" fontId="2" fillId="3" borderId="1" xfId="0" applyNumberFormat="1" applyFont="1" applyFill="1" applyBorder="1" applyAlignment="1">
      <alignment horizontal="center" vertical="center" wrapText="1"/>
    </xf>
    <xf numFmtId="10" fontId="2" fillId="3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 applyProtection="1">
      <alignment horizontal="justify" vertical="center" wrapText="1"/>
    </xf>
    <xf numFmtId="0" fontId="4" fillId="0" borderId="1" xfId="0" applyFont="1" applyFill="1" applyBorder="1" applyAlignment="1" applyProtection="1">
      <alignment horizontal="center" vertical="center" wrapText="1"/>
    </xf>
    <xf numFmtId="164" fontId="2" fillId="0" borderId="1" xfId="0" applyNumberFormat="1" applyFont="1" applyFill="1" applyBorder="1" applyAlignment="1" applyProtection="1">
      <alignment horizontal="center" vertical="center" wrapText="1"/>
    </xf>
    <xf numFmtId="3" fontId="4" fillId="0" borderId="1" xfId="0" applyNumberFormat="1" applyFont="1" applyFill="1" applyBorder="1" applyAlignment="1" applyProtection="1">
      <alignment vertical="center" wrapText="1"/>
    </xf>
    <xf numFmtId="3" fontId="2" fillId="0" borderId="1" xfId="0" applyNumberFormat="1" applyFont="1" applyFill="1" applyBorder="1" applyAlignment="1" applyProtection="1">
      <alignment horizontal="right" vertical="center" wrapText="1"/>
    </xf>
    <xf numFmtId="0" fontId="4" fillId="0" borderId="1" xfId="0" applyFont="1" applyFill="1" applyBorder="1" applyAlignment="1" applyProtection="1">
      <alignment horizontal="justify" vertical="center" wrapText="1"/>
    </xf>
    <xf numFmtId="3" fontId="2" fillId="0" borderId="1" xfId="0" applyNumberFormat="1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left" vertical="center" wrapText="1"/>
    </xf>
    <xf numFmtId="10" fontId="2" fillId="0" borderId="1" xfId="0" applyNumberFormat="1" applyFont="1" applyFill="1" applyBorder="1" applyAlignment="1" applyProtection="1">
      <alignment vertical="center" wrapText="1"/>
    </xf>
    <xf numFmtId="0" fontId="2" fillId="4" borderId="7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5" fillId="4" borderId="10" xfId="0" applyFont="1" applyFill="1" applyBorder="1" applyAlignment="1" applyProtection="1">
      <alignment horizontal="justify" vertical="center" wrapText="1"/>
      <protection locked="0"/>
    </xf>
    <xf numFmtId="14" fontId="4" fillId="4" borderId="6" xfId="0" applyNumberFormat="1" applyFont="1" applyFill="1" applyBorder="1" applyAlignment="1" applyProtection="1">
      <alignment vertical="center"/>
      <protection locked="0"/>
    </xf>
    <xf numFmtId="0" fontId="5" fillId="4" borderId="11" xfId="0" applyFont="1" applyFill="1" applyBorder="1" applyAlignment="1" applyProtection="1">
      <alignment horizontal="justify" vertical="center" wrapText="1"/>
      <protection locked="0"/>
    </xf>
    <xf numFmtId="3" fontId="4" fillId="4" borderId="1" xfId="0" applyNumberFormat="1" applyFont="1" applyFill="1" applyBorder="1" applyAlignment="1" applyProtection="1">
      <alignment vertical="center" wrapText="1"/>
    </xf>
    <xf numFmtId="3" fontId="5" fillId="4" borderId="10" xfId="0" applyNumberFormat="1" applyFont="1" applyFill="1" applyBorder="1" applyAlignment="1" applyProtection="1">
      <alignment vertical="center" wrapText="1"/>
      <protection locked="0"/>
    </xf>
    <xf numFmtId="3" fontId="4" fillId="4" borderId="6" xfId="0" applyNumberFormat="1" applyFont="1" applyFill="1" applyBorder="1" applyAlignment="1" applyProtection="1">
      <alignment horizontal="right" vertical="center" wrapText="1"/>
      <protection locked="0"/>
    </xf>
    <xf numFmtId="3" fontId="2" fillId="4" borderId="6" xfId="0" applyNumberFormat="1" applyFont="1" applyFill="1" applyBorder="1" applyAlignment="1" applyProtection="1">
      <alignment horizontal="right" vertical="center" wrapText="1"/>
    </xf>
    <xf numFmtId="10" fontId="4" fillId="4" borderId="1" xfId="0" applyNumberFormat="1" applyFont="1" applyFill="1" applyBorder="1" applyAlignment="1" applyProtection="1">
      <alignment horizontal="right" vertical="center" wrapText="1"/>
    </xf>
    <xf numFmtId="10" fontId="4" fillId="4" borderId="1" xfId="0" applyNumberFormat="1" applyFont="1" applyFill="1" applyBorder="1" applyAlignment="1" applyProtection="1">
      <alignment vertical="center" wrapText="1"/>
    </xf>
    <xf numFmtId="0" fontId="5" fillId="4" borderId="12" xfId="0" applyFont="1" applyFill="1" applyBorder="1" applyAlignment="1" applyProtection="1">
      <alignment horizontal="justify" vertical="center" wrapText="1"/>
      <protection locked="0"/>
    </xf>
    <xf numFmtId="14" fontId="4" fillId="4" borderId="1" xfId="0" applyNumberFormat="1" applyFont="1" applyFill="1" applyBorder="1" applyAlignment="1" applyProtection="1">
      <alignment vertical="center"/>
      <protection locked="0"/>
    </xf>
    <xf numFmtId="0" fontId="5" fillId="4" borderId="13" xfId="0" applyFont="1" applyFill="1" applyBorder="1" applyAlignment="1" applyProtection="1">
      <alignment horizontal="justify" vertical="center" wrapText="1"/>
      <protection locked="0"/>
    </xf>
    <xf numFmtId="3" fontId="5" fillId="4" borderId="12" xfId="0" applyNumberFormat="1" applyFont="1" applyFill="1" applyBorder="1" applyAlignment="1" applyProtection="1">
      <alignment vertical="center" wrapText="1"/>
      <protection locked="0"/>
    </xf>
    <xf numFmtId="3" fontId="5" fillId="4" borderId="14" xfId="0" applyNumberFormat="1" applyFont="1" applyFill="1" applyBorder="1" applyAlignment="1" applyProtection="1">
      <alignment vertical="center" wrapText="1"/>
      <protection locked="0"/>
    </xf>
    <xf numFmtId="3" fontId="2" fillId="2" borderId="1" xfId="0" applyNumberFormat="1" applyFont="1" applyFill="1" applyBorder="1" applyAlignment="1" applyProtection="1">
      <alignment horizontal="right" vertical="center" wrapText="1"/>
    </xf>
    <xf numFmtId="0" fontId="2" fillId="2" borderId="8" xfId="0" applyFont="1" applyFill="1" applyBorder="1" applyAlignment="1" applyProtection="1">
      <alignment horizontal="justify" vertical="center" wrapText="1"/>
      <protection locked="0"/>
    </xf>
    <xf numFmtId="0" fontId="2" fillId="2" borderId="8" xfId="0" applyFont="1" applyFill="1" applyBorder="1" applyAlignment="1" applyProtection="1">
      <alignment horizontal="center" vertical="center" wrapText="1"/>
      <protection locked="0"/>
    </xf>
    <xf numFmtId="0" fontId="2" fillId="2" borderId="8" xfId="0" applyFont="1" applyFill="1" applyBorder="1" applyAlignment="1" applyProtection="1">
      <alignment horizontal="left" vertical="center" wrapText="1"/>
      <protection locked="0"/>
    </xf>
    <xf numFmtId="10" fontId="2" fillId="2" borderId="1" xfId="0" applyNumberFormat="1" applyFont="1" applyFill="1" applyBorder="1" applyAlignment="1" applyProtection="1">
      <alignment horizontal="right" vertical="center" wrapText="1"/>
    </xf>
    <xf numFmtId="0" fontId="2" fillId="2" borderId="8" xfId="0" applyFont="1" applyFill="1" applyBorder="1" applyAlignment="1" applyProtection="1">
      <alignment horizontal="left" vertical="center" wrapText="1"/>
      <protection locked="0"/>
    </xf>
    <xf numFmtId="3" fontId="4" fillId="0" borderId="1" xfId="0" applyNumberFormat="1" applyFont="1" applyFill="1" applyBorder="1" applyAlignment="1" applyProtection="1">
      <alignment vertical="center"/>
    </xf>
    <xf numFmtId="3" fontId="4" fillId="4" borderId="1" xfId="0" applyNumberFormat="1" applyFont="1" applyFill="1" applyBorder="1" applyAlignment="1" applyProtection="1">
      <alignment vertical="center"/>
    </xf>
    <xf numFmtId="0" fontId="2" fillId="0" borderId="7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 applyProtection="1">
      <alignment horizontal="justify" vertical="center" wrapText="1"/>
      <protection locked="0"/>
    </xf>
    <xf numFmtId="14" fontId="4" fillId="0" borderId="6" xfId="0" applyNumberFormat="1" applyFont="1" applyFill="1" applyBorder="1" applyAlignment="1" applyProtection="1">
      <alignment vertical="center"/>
      <protection locked="0"/>
    </xf>
    <xf numFmtId="0" fontId="5" fillId="0" borderId="11" xfId="0" applyFont="1" applyFill="1" applyBorder="1" applyAlignment="1" applyProtection="1">
      <alignment horizontal="justify" vertical="center" wrapText="1"/>
      <protection locked="0"/>
    </xf>
    <xf numFmtId="3" fontId="5" fillId="0" borderId="10" xfId="0" applyNumberFormat="1" applyFont="1" applyFill="1" applyBorder="1" applyAlignment="1" applyProtection="1">
      <alignment vertical="center" wrapText="1"/>
      <protection locked="0"/>
    </xf>
    <xf numFmtId="3" fontId="4" fillId="0" borderId="6" xfId="0" applyNumberFormat="1" applyFont="1" applyFill="1" applyBorder="1" applyAlignment="1" applyProtection="1">
      <alignment horizontal="right" vertical="center" wrapText="1"/>
      <protection locked="0"/>
    </xf>
    <xf numFmtId="3" fontId="2" fillId="0" borderId="6" xfId="0" applyNumberFormat="1" applyFont="1" applyFill="1" applyBorder="1" applyAlignment="1" applyProtection="1">
      <alignment horizontal="right" vertical="center" wrapText="1"/>
    </xf>
    <xf numFmtId="10" fontId="4" fillId="0" borderId="1" xfId="0" applyNumberFormat="1" applyFont="1" applyFill="1" applyBorder="1" applyAlignment="1" applyProtection="1">
      <alignment horizontal="right" vertical="center" wrapText="1"/>
    </xf>
    <xf numFmtId="10" fontId="4" fillId="0" borderId="1" xfId="0" applyNumberFormat="1" applyFont="1" applyFill="1" applyBorder="1" applyAlignment="1" applyProtection="1">
      <alignment vertical="center" wrapText="1"/>
    </xf>
    <xf numFmtId="0" fontId="5" fillId="0" borderId="12" xfId="0" applyFont="1" applyFill="1" applyBorder="1" applyAlignment="1" applyProtection="1">
      <alignment horizontal="justify" vertical="center" wrapText="1"/>
      <protection locked="0"/>
    </xf>
    <xf numFmtId="14" fontId="4" fillId="0" borderId="1" xfId="0" applyNumberFormat="1" applyFont="1" applyFill="1" applyBorder="1" applyAlignment="1" applyProtection="1">
      <alignment vertical="center"/>
      <protection locked="0"/>
    </xf>
    <xf numFmtId="0" fontId="5" fillId="0" borderId="13" xfId="0" applyFont="1" applyFill="1" applyBorder="1" applyAlignment="1" applyProtection="1">
      <alignment horizontal="justify" vertical="center" wrapText="1"/>
      <protection locked="0"/>
    </xf>
    <xf numFmtId="3" fontId="5" fillId="0" borderId="12" xfId="0" applyNumberFormat="1" applyFont="1" applyFill="1" applyBorder="1" applyAlignment="1" applyProtection="1">
      <alignment vertical="center" wrapText="1"/>
      <protection locked="0"/>
    </xf>
    <xf numFmtId="3" fontId="5" fillId="0" borderId="14" xfId="0" applyNumberFormat="1" applyFont="1" applyFill="1" applyBorder="1" applyAlignment="1" applyProtection="1">
      <alignment vertical="center" wrapText="1"/>
      <protection locked="0"/>
    </xf>
    <xf numFmtId="0" fontId="6" fillId="0" borderId="1" xfId="0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 wrapText="1"/>
    </xf>
    <xf numFmtId="0" fontId="5" fillId="0" borderId="10" xfId="0" applyFont="1" applyFill="1" applyBorder="1" applyAlignment="1" applyProtection="1">
      <alignment horizontal="left" vertical="center" wrapText="1"/>
      <protection locked="0"/>
    </xf>
    <xf numFmtId="0" fontId="5" fillId="0" borderId="1" xfId="0" applyFont="1" applyFill="1" applyBorder="1" applyAlignment="1" applyProtection="1">
      <alignment horizontal="center" vertical="center" wrapText="1"/>
      <protection locked="0"/>
    </xf>
    <xf numFmtId="14" fontId="6" fillId="0" borderId="1" xfId="0" applyNumberFormat="1" applyFont="1" applyFill="1" applyBorder="1" applyAlignment="1">
      <alignment vertical="center" wrapText="1"/>
    </xf>
    <xf numFmtId="3" fontId="5" fillId="0" borderId="16" xfId="0" applyNumberFormat="1" applyFont="1" applyFill="1" applyBorder="1" applyAlignment="1" applyProtection="1">
      <alignment vertical="center" wrapText="1"/>
      <protection locked="0"/>
    </xf>
    <xf numFmtId="3" fontId="4" fillId="0" borderId="6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1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Fill="1" applyBorder="1" applyAlignment="1">
      <alignment horizontal="center" vertical="center"/>
    </xf>
    <xf numFmtId="14" fontId="6" fillId="0" borderId="1" xfId="0" applyNumberFormat="1" applyFont="1" applyFill="1" applyBorder="1" applyAlignment="1">
      <alignment horizontal="center" vertical="center"/>
    </xf>
    <xf numFmtId="3" fontId="5" fillId="0" borderId="17" xfId="0" applyNumberFormat="1" applyFont="1" applyFill="1" applyBorder="1" applyAlignment="1" applyProtection="1">
      <alignment vertical="center" wrapText="1"/>
      <protection locked="0"/>
    </xf>
    <xf numFmtId="0" fontId="5" fillId="0" borderId="16" xfId="0" applyFont="1" applyFill="1" applyBorder="1" applyAlignment="1" applyProtection="1">
      <alignment horizontal="left" vertical="center" wrapText="1"/>
      <protection locked="0"/>
    </xf>
    <xf numFmtId="0" fontId="6" fillId="0" borderId="0" xfId="0" applyFont="1" applyFill="1" applyAlignment="1">
      <alignment horizontal="center" vertical="center" wrapText="1"/>
    </xf>
    <xf numFmtId="10" fontId="2" fillId="0" borderId="1" xfId="0" applyNumberFormat="1" applyFont="1" applyFill="1" applyBorder="1" applyAlignment="1" applyProtection="1">
      <alignment horizontal="right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6" fillId="0" borderId="0" xfId="0" applyFont="1" applyFill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3" fontId="2" fillId="0" borderId="1" xfId="0" applyNumberFormat="1" applyFont="1" applyFill="1" applyBorder="1" applyAlignment="1">
      <alignment horizontal="right" vertical="center" wrapText="1"/>
    </xf>
    <xf numFmtId="14" fontId="6" fillId="0" borderId="0" xfId="0" applyNumberFormat="1" applyFont="1" applyFill="1" applyAlignment="1">
      <alignment horizontal="center" vertical="center" wrapText="1"/>
    </xf>
    <xf numFmtId="3" fontId="4" fillId="0" borderId="1" xfId="0" applyNumberFormat="1" applyFont="1" applyFill="1" applyBorder="1" applyAlignment="1">
      <alignment horizontal="center" vertical="center" wrapText="1"/>
    </xf>
    <xf numFmtId="3" fontId="4" fillId="0" borderId="1" xfId="0" applyNumberFormat="1" applyFont="1" applyFill="1" applyBorder="1" applyAlignment="1">
      <alignment horizontal="right" vertical="center" wrapText="1"/>
    </xf>
    <xf numFmtId="0" fontId="5" fillId="0" borderId="1" xfId="0" applyFont="1" applyFill="1" applyBorder="1" applyAlignment="1" applyProtection="1">
      <alignment horizontal="justify" vertical="center" wrapText="1"/>
      <protection locked="0"/>
    </xf>
    <xf numFmtId="14" fontId="4" fillId="0" borderId="9" xfId="0" applyNumberFormat="1" applyFont="1" applyFill="1" applyBorder="1" applyAlignment="1" applyProtection="1">
      <alignment vertical="center"/>
      <protection locked="0"/>
    </xf>
    <xf numFmtId="0" fontId="2" fillId="0" borderId="6" xfId="0" applyFont="1" applyFill="1" applyBorder="1" applyAlignment="1" applyProtection="1">
      <alignment horizontal="justify" vertical="center" wrapText="1"/>
    </xf>
    <xf numFmtId="0" fontId="4" fillId="0" borderId="6" xfId="0" applyFont="1" applyFill="1" applyBorder="1" applyAlignment="1" applyProtection="1">
      <alignment horizontal="center" vertical="center" wrapText="1"/>
    </xf>
    <xf numFmtId="164" fontId="2" fillId="0" borderId="6" xfId="0" applyNumberFormat="1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 applyProtection="1">
      <alignment horizontal="left" vertical="center" wrapText="1"/>
      <protection locked="0"/>
    </xf>
    <xf numFmtId="14" fontId="6" fillId="0" borderId="1" xfId="0" applyNumberFormat="1" applyFont="1" applyFill="1" applyBorder="1" applyAlignment="1">
      <alignment vertical="center"/>
    </xf>
    <xf numFmtId="3" fontId="2" fillId="3" borderId="1" xfId="0" applyNumberFormat="1" applyFont="1" applyFill="1" applyBorder="1" applyAlignment="1" applyProtection="1">
      <alignment horizontal="right" vertical="center" wrapText="1"/>
    </xf>
    <xf numFmtId="0" fontId="2" fillId="3" borderId="8" xfId="0" applyFont="1" applyFill="1" applyBorder="1" applyAlignment="1" applyProtection="1">
      <alignment horizontal="justify" vertical="center" wrapText="1"/>
      <protection locked="0"/>
    </xf>
    <xf numFmtId="0" fontId="2" fillId="3" borderId="8" xfId="0" applyFont="1" applyFill="1" applyBorder="1" applyAlignment="1" applyProtection="1">
      <alignment horizontal="center" vertical="center" wrapText="1"/>
      <protection locked="0"/>
    </xf>
    <xf numFmtId="0" fontId="2" fillId="3" borderId="8" xfId="0" applyFont="1" applyFill="1" applyBorder="1" applyAlignment="1" applyProtection="1">
      <alignment horizontal="left" vertical="center" wrapText="1"/>
      <protection locked="0"/>
    </xf>
    <xf numFmtId="10" fontId="2" fillId="3" borderId="1" xfId="0" applyNumberFormat="1" applyFont="1" applyFill="1" applyBorder="1" applyAlignment="1" applyProtection="1">
      <alignment horizontal="right" vertical="center" wrapText="1"/>
    </xf>
    <xf numFmtId="0" fontId="4" fillId="0" borderId="0" xfId="0" applyFont="1" applyFill="1" applyAlignment="1">
      <alignment horizontal="right" vertical="center" wrapText="1"/>
    </xf>
    <xf numFmtId="0" fontId="4" fillId="0" borderId="0" xfId="0" applyFont="1" applyFill="1" applyAlignment="1">
      <alignment horizontal="left" vertical="center" wrapText="1"/>
    </xf>
    <xf numFmtId="3" fontId="4" fillId="0" borderId="0" xfId="0" applyNumberFormat="1" applyFont="1" applyFill="1" applyAlignment="1">
      <alignment horizontal="right" vertical="center" wrapText="1"/>
    </xf>
    <xf numFmtId="10" fontId="4" fillId="0" borderId="0" xfId="0" applyNumberFormat="1" applyFont="1" applyFill="1" applyAlignment="1">
      <alignment horizontal="right" vertical="center" wrapText="1"/>
    </xf>
    <xf numFmtId="0" fontId="2" fillId="0" borderId="0" xfId="0" applyFont="1" applyAlignment="1">
      <alignment horizontal="justify" vertical="center" wrapText="1"/>
    </xf>
    <xf numFmtId="0" fontId="4" fillId="0" borderId="0" xfId="0" applyFont="1" applyAlignment="1">
      <alignment horizontal="justify" vertical="center" wrapText="1"/>
    </xf>
    <xf numFmtId="0" fontId="4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left" vertical="center"/>
    </xf>
    <xf numFmtId="10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/>
    </xf>
    <xf numFmtId="0" fontId="4" fillId="0" borderId="7" xfId="0" applyFont="1" applyFill="1" applyBorder="1" applyAlignment="1">
      <alignment horizontal="justify" vertical="center" wrapText="1"/>
    </xf>
    <xf numFmtId="0" fontId="2" fillId="2" borderId="7" xfId="0" applyFont="1" applyFill="1" applyBorder="1" applyAlignment="1">
      <alignment horizontal="left" vertical="center" wrapText="1"/>
    </xf>
    <xf numFmtId="3" fontId="2" fillId="2" borderId="1" xfId="0" applyNumberFormat="1" applyFont="1" applyFill="1" applyBorder="1" applyAlignment="1">
      <alignment horizontal="right" vertical="center" wrapText="1"/>
    </xf>
    <xf numFmtId="10" fontId="2" fillId="2" borderId="1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right" vertical="center" wrapText="1"/>
    </xf>
    <xf numFmtId="3" fontId="4" fillId="0" borderId="0" xfId="0" applyNumberFormat="1" applyFont="1" applyAlignment="1">
      <alignment horizontal="right" vertical="center" wrapText="1"/>
    </xf>
    <xf numFmtId="10" fontId="4" fillId="0" borderId="0" xfId="0" applyNumberFormat="1" applyFont="1" applyAlignment="1">
      <alignment horizontal="right" vertical="center" wrapText="1"/>
    </xf>
    <xf numFmtId="16" fontId="2" fillId="2" borderId="7" xfId="0" applyNumberFormat="1" applyFont="1" applyFill="1" applyBorder="1" applyAlignment="1">
      <alignment horizontal="left" vertical="center" wrapText="1"/>
    </xf>
    <xf numFmtId="14" fontId="5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8" xfId="0" applyFont="1" applyFill="1" applyBorder="1" applyAlignment="1" applyProtection="1">
      <alignment horizontal="justify" vertical="center" wrapText="1"/>
      <protection locked="0"/>
    </xf>
    <xf numFmtId="0" fontId="2" fillId="2" borderId="8" xfId="0" applyFont="1" applyFill="1" applyBorder="1" applyAlignment="1" applyProtection="1">
      <alignment horizontal="left" vertical="center" wrapText="1"/>
      <protection locked="0"/>
    </xf>
    <xf numFmtId="3" fontId="7" fillId="0" borderId="0" xfId="0" applyNumberFormat="1" applyFont="1" applyFill="1" applyAlignment="1">
      <alignment horizontal="right" vertical="center" wrapText="1"/>
    </xf>
    <xf numFmtId="3" fontId="4" fillId="0" borderId="6" xfId="0" applyNumberFormat="1" applyFont="1" applyFill="1" applyBorder="1" applyAlignment="1" applyProtection="1">
      <alignment vertical="center" wrapText="1"/>
    </xf>
    <xf numFmtId="3" fontId="5" fillId="0" borderId="1" xfId="0" applyNumberFormat="1" applyFont="1" applyFill="1" applyBorder="1" applyAlignment="1" applyProtection="1">
      <alignment vertical="center" wrapText="1"/>
      <protection locked="0"/>
    </xf>
    <xf numFmtId="0" fontId="2" fillId="0" borderId="8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14" fontId="6" fillId="0" borderId="8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 applyProtection="1">
      <alignment horizontal="left" vertical="center" wrapText="1"/>
      <protection locked="0"/>
    </xf>
    <xf numFmtId="0" fontId="5" fillId="0" borderId="8" xfId="0" applyFont="1" applyFill="1" applyBorder="1" applyAlignment="1" applyProtection="1">
      <alignment horizontal="left" vertical="center" wrapText="1"/>
      <protection locked="0"/>
    </xf>
    <xf numFmtId="0" fontId="5" fillId="0" borderId="8" xfId="0" applyFont="1" applyFill="1" applyBorder="1" applyAlignment="1" applyProtection="1">
      <alignment horizontal="center" vertical="center" wrapText="1"/>
      <protection locked="0"/>
    </xf>
    <xf numFmtId="14" fontId="6" fillId="0" borderId="8" xfId="0" applyNumberFormat="1" applyFont="1" applyFill="1" applyBorder="1" applyAlignment="1">
      <alignment vertical="center"/>
    </xf>
    <xf numFmtId="14" fontId="6" fillId="0" borderId="9" xfId="0" applyNumberFormat="1" applyFont="1" applyFill="1" applyBorder="1" applyAlignment="1">
      <alignment vertical="center" wrapText="1"/>
    </xf>
    <xf numFmtId="3" fontId="5" fillId="0" borderId="0" xfId="0" applyNumberFormat="1" applyFont="1" applyFill="1" applyBorder="1" applyAlignment="1" applyProtection="1">
      <alignment vertical="center" wrapText="1"/>
      <protection locked="0"/>
    </xf>
    <xf numFmtId="0" fontId="5" fillId="0" borderId="0" xfId="0" applyFont="1" applyFill="1" applyBorder="1" applyAlignment="1" applyProtection="1">
      <alignment horizontal="center" vertical="center" wrapText="1"/>
      <protection locked="0"/>
    </xf>
    <xf numFmtId="0" fontId="2" fillId="2" borderId="8" xfId="0" applyFont="1" applyFill="1" applyBorder="1" applyAlignment="1" applyProtection="1">
      <alignment horizontal="justify" vertical="center" wrapText="1"/>
      <protection locked="0"/>
    </xf>
    <xf numFmtId="0" fontId="2" fillId="2" borderId="8" xfId="0" applyFont="1" applyFill="1" applyBorder="1" applyAlignment="1" applyProtection="1">
      <alignment horizontal="left" vertical="center" wrapText="1"/>
      <protection locked="0"/>
    </xf>
    <xf numFmtId="3" fontId="4" fillId="0" borderId="2" xfId="0" applyNumberFormat="1" applyFont="1" applyFill="1" applyBorder="1" applyAlignment="1" applyProtection="1">
      <alignment vertical="center" wrapText="1"/>
    </xf>
    <xf numFmtId="3" fontId="2" fillId="3" borderId="3" xfId="0" applyNumberFormat="1" applyFont="1" applyFill="1" applyBorder="1" applyAlignment="1">
      <alignment horizontal="center" vertical="center" wrapText="1"/>
    </xf>
    <xf numFmtId="3" fontId="2" fillId="3" borderId="4" xfId="0" applyNumberFormat="1" applyFont="1" applyFill="1" applyBorder="1" applyAlignment="1">
      <alignment horizontal="center" vertical="center" wrapText="1"/>
    </xf>
    <xf numFmtId="3" fontId="2" fillId="3" borderId="5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 applyProtection="1">
      <alignment horizontal="center" vertical="center" wrapText="1"/>
      <protection locked="0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 applyAlignment="1" applyProtection="1">
      <alignment horizontal="center" vertical="center" wrapText="1"/>
      <protection locked="0"/>
    </xf>
    <xf numFmtId="0" fontId="2" fillId="0" borderId="0" xfId="0" applyFont="1" applyFill="1" applyAlignment="1">
      <alignment horizontal="center" vertical="center" wrapText="1"/>
    </xf>
    <xf numFmtId="16" fontId="2" fillId="2" borderId="1" xfId="0" applyNumberFormat="1" applyFont="1" applyFill="1" applyBorder="1" applyAlignment="1" applyProtection="1">
      <alignment horizontal="left" vertical="center" wrapText="1"/>
      <protection locked="0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6" xfId="0" applyFont="1" applyFill="1" applyBorder="1" applyAlignment="1">
      <alignment horizontal="center" vertical="center" wrapText="1"/>
    </xf>
    <xf numFmtId="3" fontId="2" fillId="3" borderId="2" xfId="0" applyNumberFormat="1" applyFont="1" applyFill="1" applyBorder="1" applyAlignment="1">
      <alignment horizontal="center" vertical="center" wrapText="1"/>
    </xf>
    <xf numFmtId="3" fontId="2" fillId="3" borderId="6" xfId="0" applyNumberFormat="1" applyFont="1" applyFill="1" applyBorder="1" applyAlignment="1">
      <alignment horizontal="center" vertical="center" wrapText="1"/>
    </xf>
    <xf numFmtId="10" fontId="2" fillId="3" borderId="2" xfId="0" applyNumberFormat="1" applyFont="1" applyFill="1" applyBorder="1" applyAlignment="1">
      <alignment horizontal="center" vertical="center" wrapText="1"/>
    </xf>
    <xf numFmtId="3" fontId="2" fillId="3" borderId="1" xfId="0" applyNumberFormat="1" applyFont="1" applyFill="1" applyBorder="1" applyAlignment="1">
      <alignment horizontal="center" vertical="center" wrapText="1"/>
    </xf>
    <xf numFmtId="0" fontId="2" fillId="2" borderId="7" xfId="0" applyFont="1" applyFill="1" applyBorder="1" applyAlignment="1" applyProtection="1">
      <alignment horizontal="justify" vertical="center" wrapText="1"/>
      <protection locked="0"/>
    </xf>
    <xf numFmtId="0" fontId="2" fillId="2" borderId="15" xfId="0" applyFont="1" applyFill="1" applyBorder="1" applyAlignment="1" applyProtection="1">
      <alignment horizontal="justify" vertical="center" wrapText="1"/>
      <protection locked="0"/>
    </xf>
    <xf numFmtId="0" fontId="2" fillId="2" borderId="8" xfId="0" applyFont="1" applyFill="1" applyBorder="1" applyAlignment="1" applyProtection="1">
      <alignment horizontal="justify" vertical="center" wrapText="1"/>
      <protection locked="0"/>
    </xf>
    <xf numFmtId="0" fontId="2" fillId="2" borderId="9" xfId="0" applyFont="1" applyFill="1" applyBorder="1" applyAlignment="1" applyProtection="1">
      <alignment horizontal="justify" vertical="center" wrapText="1"/>
      <protection locked="0"/>
    </xf>
    <xf numFmtId="0" fontId="2" fillId="2" borderId="7" xfId="0" applyFont="1" applyFill="1" applyBorder="1" applyAlignment="1">
      <alignment horizontal="left" vertical="center" wrapText="1"/>
    </xf>
    <xf numFmtId="0" fontId="2" fillId="2" borderId="8" xfId="0" applyFont="1" applyFill="1" applyBorder="1" applyAlignment="1">
      <alignment horizontal="left" vertical="center" wrapText="1"/>
    </xf>
    <xf numFmtId="0" fontId="2" fillId="2" borderId="9" xfId="0" applyFont="1" applyFill="1" applyBorder="1" applyAlignment="1">
      <alignment horizontal="left" vertical="center" wrapText="1"/>
    </xf>
    <xf numFmtId="0" fontId="2" fillId="2" borderId="7" xfId="0" applyFont="1" applyFill="1" applyBorder="1" applyAlignment="1" applyProtection="1">
      <alignment horizontal="left" vertical="center" wrapText="1"/>
      <protection locked="0"/>
    </xf>
    <xf numFmtId="0" fontId="2" fillId="2" borderId="8" xfId="0" applyFont="1" applyFill="1" applyBorder="1" applyAlignment="1" applyProtection="1">
      <alignment horizontal="left" vertical="center" wrapText="1"/>
      <protection locked="0"/>
    </xf>
    <xf numFmtId="0" fontId="2" fillId="2" borderId="9" xfId="0" applyFont="1" applyFill="1" applyBorder="1" applyAlignment="1" applyProtection="1">
      <alignment horizontal="left" vertical="center" wrapText="1"/>
      <protection locked="0"/>
    </xf>
    <xf numFmtId="0" fontId="2" fillId="2" borderId="1" xfId="0" applyFont="1" applyFill="1" applyBorder="1" applyAlignment="1" applyProtection="1">
      <alignment horizontal="justify" vertical="center" wrapText="1"/>
      <protection locked="0"/>
    </xf>
    <xf numFmtId="0" fontId="2" fillId="2" borderId="18" xfId="0" applyFont="1" applyFill="1" applyBorder="1" applyAlignment="1" applyProtection="1">
      <alignment horizontal="left" vertical="center" wrapText="1"/>
      <protection locked="0"/>
    </xf>
    <xf numFmtId="0" fontId="2" fillId="2" borderId="15" xfId="0" applyFont="1" applyFill="1" applyBorder="1" applyAlignment="1" applyProtection="1">
      <alignment horizontal="left" vertical="center" wrapText="1"/>
      <protection locked="0"/>
    </xf>
    <xf numFmtId="0" fontId="2" fillId="2" borderId="19" xfId="0" applyFont="1" applyFill="1" applyBorder="1" applyAlignment="1" applyProtection="1">
      <alignment horizontal="left" vertical="center" wrapText="1"/>
      <protection locked="0"/>
    </xf>
    <xf numFmtId="3" fontId="4" fillId="0" borderId="2" xfId="0" applyNumberFormat="1" applyFont="1" applyFill="1" applyBorder="1" applyAlignment="1" applyProtection="1">
      <alignment vertical="center" wrapText="1"/>
    </xf>
    <xf numFmtId="3" fontId="4" fillId="0" borderId="6" xfId="0" applyNumberFormat="1" applyFont="1" applyFill="1" applyBorder="1" applyAlignment="1" applyProtection="1">
      <alignment vertical="center" wrapText="1"/>
    </xf>
    <xf numFmtId="0" fontId="2" fillId="3" borderId="7" xfId="0" applyFont="1" applyFill="1" applyBorder="1" applyAlignment="1" applyProtection="1">
      <alignment horizontal="justify" vertical="center" wrapText="1"/>
    </xf>
    <xf numFmtId="0" fontId="2" fillId="3" borderId="8" xfId="0" applyFont="1" applyFill="1" applyBorder="1" applyAlignment="1" applyProtection="1">
      <alignment horizontal="justify" vertical="center" wrapText="1"/>
    </xf>
    <xf numFmtId="0" fontId="2" fillId="3" borderId="9" xfId="0" applyFont="1" applyFill="1" applyBorder="1" applyAlignment="1" applyProtection="1">
      <alignment horizontal="justify" vertical="center" wrapText="1"/>
    </xf>
    <xf numFmtId="0" fontId="1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16" fontId="2" fillId="2" borderId="7" xfId="0" quotePrefix="1" applyNumberFormat="1" applyFont="1" applyFill="1" applyBorder="1" applyAlignment="1">
      <alignment horizontal="left" vertical="center" wrapText="1"/>
    </xf>
    <xf numFmtId="16" fontId="2" fillId="3" borderId="7" xfId="0" applyNumberFormat="1" applyFont="1" applyFill="1" applyBorder="1" applyAlignment="1" applyProtection="1">
      <alignment horizontal="justify" vertical="center" wrapText="1"/>
    </xf>
    <xf numFmtId="3" fontId="4" fillId="0" borderId="20" xfId="0" applyNumberFormat="1" applyFont="1" applyFill="1" applyBorder="1" applyAlignment="1" applyProtection="1">
      <alignment vertical="center" wrapText="1"/>
    </xf>
    <xf numFmtId="3" fontId="4" fillId="0" borderId="2" xfId="0" applyNumberFormat="1" applyFont="1" applyFill="1" applyBorder="1" applyAlignment="1" applyProtection="1">
      <alignment horizontal="center" vertical="center" wrapText="1"/>
    </xf>
    <xf numFmtId="3" fontId="4" fillId="0" borderId="20" xfId="0" applyNumberFormat="1" applyFont="1" applyFill="1" applyBorder="1" applyAlignment="1" applyProtection="1">
      <alignment horizontal="center" vertical="center" wrapText="1"/>
    </xf>
    <xf numFmtId="3" fontId="4" fillId="0" borderId="6" xfId="0" applyNumberFormat="1" applyFont="1" applyFill="1" applyBorder="1" applyAlignment="1" applyProtection="1">
      <alignment horizontal="center" vertical="center" wrapText="1"/>
    </xf>
    <xf numFmtId="3" fontId="4" fillId="0" borderId="2" xfId="0" applyNumberFormat="1" applyFont="1" applyFill="1" applyBorder="1" applyAlignment="1" applyProtection="1">
      <alignment horizontal="center" vertical="center"/>
    </xf>
    <xf numFmtId="3" fontId="4" fillId="0" borderId="20" xfId="0" applyNumberFormat="1" applyFont="1" applyFill="1" applyBorder="1" applyAlignment="1" applyProtection="1">
      <alignment horizontal="center" vertical="center"/>
    </xf>
    <xf numFmtId="3" fontId="4" fillId="0" borderId="6" xfId="0" applyNumberFormat="1" applyFont="1" applyFill="1" applyBorder="1" applyAlignment="1" applyProtection="1">
      <alignment horizontal="center" vertical="center"/>
    </xf>
    <xf numFmtId="3" fontId="4" fillId="4" borderId="2" xfId="0" applyNumberFormat="1" applyFont="1" applyFill="1" applyBorder="1" applyAlignment="1" applyProtection="1">
      <alignment horizontal="center" vertical="center"/>
    </xf>
    <xf numFmtId="3" fontId="4" fillId="4" borderId="20" xfId="0" applyNumberFormat="1" applyFont="1" applyFill="1" applyBorder="1" applyAlignment="1" applyProtection="1">
      <alignment horizontal="center" vertical="center"/>
    </xf>
    <xf numFmtId="3" fontId="4" fillId="4" borderId="6" xfId="0" applyNumberFormat="1" applyFont="1" applyFill="1" applyBorder="1" applyAlignment="1" applyProtection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50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customXml" Target="../customXml/item1.xml"/><Relationship Id="rId8" Type="http://schemas.openxmlformats.org/officeDocument/2006/relationships/worksheet" Target="worksheets/sheet8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AR208"/>
  <sheetViews>
    <sheetView topLeftCell="F1" zoomScaleNormal="100" workbookViewId="0">
      <selection sqref="A1:AJ1"/>
    </sheetView>
  </sheetViews>
  <sheetFormatPr baseColWidth="10" defaultColWidth="11.42578125" defaultRowHeight="12.75" outlineLevelRow="1" outlineLevelCol="1" x14ac:dyDescent="0.25"/>
  <cols>
    <col min="1" max="1" width="3.5703125" style="4" customWidth="1"/>
    <col min="2" max="2" width="13.28515625" style="4" hidden="1" customWidth="1"/>
    <col min="3" max="3" width="11.85546875" style="4" customWidth="1"/>
    <col min="4" max="4" width="10.42578125" style="4" bestFit="1" customWidth="1"/>
    <col min="5" max="5" width="29.140625" style="2" customWidth="1"/>
    <col min="6" max="6" width="26.42578125" style="2" customWidth="1"/>
    <col min="7" max="7" width="11.140625" style="4" customWidth="1"/>
    <col min="8" max="9" width="9.85546875" style="4" hidden="1" customWidth="1"/>
    <col min="10" max="10" width="12.85546875" style="92" customWidth="1"/>
    <col min="11" max="11" width="12.7109375" style="90" customWidth="1"/>
    <col min="12" max="12" width="14.85546875" style="2" customWidth="1"/>
    <col min="13" max="13" width="10.42578125" style="4" hidden="1" customWidth="1"/>
    <col min="14" max="14" width="9.140625" style="4" hidden="1" customWidth="1"/>
    <col min="15" max="15" width="13" style="4" hidden="1" customWidth="1"/>
    <col min="16" max="16" width="10.5703125" style="4" hidden="1" customWidth="1"/>
    <col min="17" max="17" width="13.85546875" style="91" hidden="1" customWidth="1"/>
    <col min="18" max="18" width="12.85546875" style="92" hidden="1" customWidth="1" outlineLevel="1"/>
    <col min="19" max="20" width="12" style="92" hidden="1" customWidth="1" outlineLevel="1"/>
    <col min="21" max="21" width="10" style="92" bestFit="1" customWidth="1" collapsed="1"/>
    <col min="22" max="22" width="4.28515625" style="92" bestFit="1" customWidth="1" outlineLevel="1"/>
    <col min="23" max="23" width="4.42578125" style="92" bestFit="1" customWidth="1" outlineLevel="1"/>
    <col min="24" max="24" width="4.7109375" style="92" bestFit="1" customWidth="1" outlineLevel="1"/>
    <col min="25" max="25" width="10.42578125" style="92" bestFit="1" customWidth="1"/>
    <col min="26" max="26" width="4.28515625" style="92" hidden="1" customWidth="1" outlineLevel="1"/>
    <col min="27" max="27" width="5.7109375" style="92" hidden="1" customWidth="1" outlineLevel="1"/>
    <col min="28" max="28" width="8.42578125" style="92" hidden="1" customWidth="1" outlineLevel="1"/>
    <col min="29" max="29" width="10" style="92" bestFit="1" customWidth="1" collapsed="1"/>
    <col min="30" max="30" width="6.140625" style="92" hidden="1" customWidth="1" outlineLevel="1"/>
    <col min="31" max="31" width="8.140625" style="92" hidden="1" customWidth="1" outlineLevel="1"/>
    <col min="32" max="32" width="7.7109375" style="92" hidden="1" customWidth="1" outlineLevel="1"/>
    <col min="33" max="33" width="10" style="92" bestFit="1" customWidth="1" collapsed="1"/>
    <col min="34" max="34" width="8.42578125" style="92" bestFit="1" customWidth="1"/>
    <col min="35" max="35" width="10.28515625" style="93" bestFit="1" customWidth="1"/>
    <col min="36" max="36" width="11.140625" style="93" customWidth="1"/>
    <col min="37" max="16384" width="11.42578125" style="2"/>
  </cols>
  <sheetData>
    <row r="1" spans="1:44" s="1" customFormat="1" ht="16.5" customHeight="1" x14ac:dyDescent="0.25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</row>
    <row r="2" spans="1:44" s="1" customFormat="1" ht="16.5" customHeight="1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</row>
    <row r="3" spans="1:44" s="1" customFormat="1" ht="16.5" customHeight="1" x14ac:dyDescent="0.25">
      <c r="A3" s="132" t="s">
        <v>142</v>
      </c>
      <c r="B3" s="132"/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/>
    </row>
    <row r="4" spans="1:44" s="1" customFormat="1" ht="16.5" customHeight="1" x14ac:dyDescent="0.25">
      <c r="A4" s="133" t="s">
        <v>2</v>
      </c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33"/>
      <c r="AI4" s="133"/>
      <c r="AJ4" s="133"/>
    </row>
    <row r="5" spans="1:44" ht="17.25" customHeight="1" x14ac:dyDescent="0.25">
      <c r="A5" s="134" t="s">
        <v>3</v>
      </c>
      <c r="B5" s="134"/>
      <c r="C5" s="134"/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  <c r="AE5" s="134"/>
      <c r="AF5" s="134"/>
      <c r="AG5" s="134"/>
      <c r="AH5" s="134"/>
      <c r="AI5" s="134"/>
      <c r="AJ5" s="134"/>
    </row>
    <row r="6" spans="1:44" s="4" customFormat="1" x14ac:dyDescent="0.25">
      <c r="A6" s="135" t="s">
        <v>4</v>
      </c>
      <c r="B6" s="136" t="s">
        <v>5</v>
      </c>
      <c r="C6" s="3" t="s">
        <v>6</v>
      </c>
      <c r="D6" s="136" t="s">
        <v>7</v>
      </c>
      <c r="E6" s="135" t="s">
        <v>8</v>
      </c>
      <c r="F6" s="136" t="s">
        <v>9</v>
      </c>
      <c r="G6" s="135" t="s">
        <v>10</v>
      </c>
      <c r="H6" s="135" t="s">
        <v>11</v>
      </c>
      <c r="I6" s="135"/>
      <c r="J6" s="138" t="s">
        <v>12</v>
      </c>
      <c r="K6" s="138" t="s">
        <v>13</v>
      </c>
      <c r="L6" s="135" t="s">
        <v>14</v>
      </c>
      <c r="M6" s="127" t="s">
        <v>15</v>
      </c>
      <c r="N6" s="128"/>
      <c r="O6" s="129"/>
      <c r="P6" s="135" t="s">
        <v>16</v>
      </c>
      <c r="Q6" s="136" t="s">
        <v>17</v>
      </c>
      <c r="R6" s="141" t="s">
        <v>18</v>
      </c>
      <c r="S6" s="141"/>
      <c r="T6" s="141"/>
      <c r="U6" s="138" t="s">
        <v>19</v>
      </c>
      <c r="V6" s="141" t="s">
        <v>18</v>
      </c>
      <c r="W6" s="141"/>
      <c r="X6" s="141"/>
      <c r="Y6" s="138" t="s">
        <v>20</v>
      </c>
      <c r="Z6" s="141" t="s">
        <v>18</v>
      </c>
      <c r="AA6" s="141"/>
      <c r="AB6" s="141"/>
      <c r="AC6" s="138" t="s">
        <v>21</v>
      </c>
      <c r="AD6" s="141" t="s">
        <v>18</v>
      </c>
      <c r="AE6" s="141"/>
      <c r="AF6" s="141"/>
      <c r="AG6" s="138" t="s">
        <v>22</v>
      </c>
      <c r="AH6" s="138" t="s">
        <v>23</v>
      </c>
      <c r="AI6" s="140" t="s">
        <v>24</v>
      </c>
      <c r="AJ6" s="140"/>
      <c r="AK6" s="1"/>
      <c r="AL6" s="1"/>
      <c r="AM6" s="1"/>
      <c r="AN6" s="1"/>
      <c r="AO6" s="1"/>
      <c r="AP6" s="1"/>
      <c r="AQ6" s="1"/>
      <c r="AR6" s="1"/>
    </row>
    <row r="7" spans="1:44" s="4" customFormat="1" ht="25.5" x14ac:dyDescent="0.25">
      <c r="A7" s="135"/>
      <c r="B7" s="137"/>
      <c r="C7" s="3" t="s">
        <v>25</v>
      </c>
      <c r="D7" s="137"/>
      <c r="E7" s="135"/>
      <c r="F7" s="137"/>
      <c r="G7" s="135"/>
      <c r="H7" s="5" t="s">
        <v>26</v>
      </c>
      <c r="I7" s="5" t="s">
        <v>27</v>
      </c>
      <c r="J7" s="139"/>
      <c r="K7" s="139"/>
      <c r="L7" s="135"/>
      <c r="M7" s="6" t="s">
        <v>28</v>
      </c>
      <c r="N7" s="6" t="s">
        <v>29</v>
      </c>
      <c r="O7" s="6" t="s">
        <v>30</v>
      </c>
      <c r="P7" s="135"/>
      <c r="Q7" s="137"/>
      <c r="R7" s="6" t="s">
        <v>31</v>
      </c>
      <c r="S7" s="6" t="s">
        <v>32</v>
      </c>
      <c r="T7" s="6" t="s">
        <v>33</v>
      </c>
      <c r="U7" s="139"/>
      <c r="V7" s="6" t="s">
        <v>34</v>
      </c>
      <c r="W7" s="6" t="s">
        <v>35</v>
      </c>
      <c r="X7" s="6" t="s">
        <v>36</v>
      </c>
      <c r="Y7" s="139"/>
      <c r="Z7" s="6" t="s">
        <v>37</v>
      </c>
      <c r="AA7" s="6" t="s">
        <v>38</v>
      </c>
      <c r="AB7" s="6" t="s">
        <v>39</v>
      </c>
      <c r="AC7" s="139"/>
      <c r="AD7" s="6" t="s">
        <v>40</v>
      </c>
      <c r="AE7" s="6" t="s">
        <v>41</v>
      </c>
      <c r="AF7" s="6" t="s">
        <v>42</v>
      </c>
      <c r="AG7" s="139"/>
      <c r="AH7" s="139"/>
      <c r="AI7" s="7" t="s">
        <v>43</v>
      </c>
      <c r="AJ7" s="7" t="s">
        <v>44</v>
      </c>
      <c r="AK7" s="1"/>
      <c r="AL7" s="1"/>
      <c r="AM7" s="1"/>
      <c r="AN7" s="1"/>
      <c r="AO7" s="1"/>
      <c r="AP7" s="1"/>
      <c r="AQ7" s="1"/>
      <c r="AR7" s="1"/>
    </row>
    <row r="8" spans="1:44" ht="12.75" customHeight="1" x14ac:dyDescent="0.25">
      <c r="A8" s="146" t="s">
        <v>45</v>
      </c>
      <c r="B8" s="147"/>
      <c r="C8" s="147"/>
      <c r="D8" s="147"/>
      <c r="E8" s="148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6"/>
    </row>
    <row r="9" spans="1:44" ht="12.75" hidden="1" customHeight="1" outlineLevel="1" x14ac:dyDescent="0.25">
      <c r="A9" s="17">
        <v>1</v>
      </c>
      <c r="B9" s="18"/>
      <c r="C9" s="19"/>
      <c r="D9" s="20"/>
      <c r="E9" s="21"/>
      <c r="F9" s="21"/>
      <c r="G9" s="21"/>
      <c r="H9" s="20"/>
      <c r="I9" s="20"/>
      <c r="J9" s="22"/>
      <c r="K9" s="23"/>
      <c r="L9" s="21"/>
      <c r="M9" s="24"/>
      <c r="N9" s="24"/>
      <c r="O9" s="24"/>
      <c r="P9" s="21"/>
      <c r="Q9" s="21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 t="shared" ref="AH9:AH18" si="0">SUM(U9,Y9,AC9,AG9)</f>
        <v>0</v>
      </c>
      <c r="AI9" s="26">
        <f>IF(ISERROR(AH9/J9),0,AH9/J9)</f>
        <v>0</v>
      </c>
      <c r="AJ9" s="27">
        <f t="shared" ref="AJ9:AJ18" si="1">IF(ISERROR(AH9/$AH$191),"-",AH9/$AH$191)</f>
        <v>0</v>
      </c>
      <c r="AK9" s="1"/>
      <c r="AL9" s="1"/>
      <c r="AM9" s="1"/>
      <c r="AN9" s="1"/>
      <c r="AO9" s="1"/>
      <c r="AP9" s="1"/>
      <c r="AQ9" s="1"/>
      <c r="AR9" s="1"/>
    </row>
    <row r="10" spans="1:44" ht="12.75" hidden="1" customHeight="1" outlineLevel="1" x14ac:dyDescent="0.25">
      <c r="A10" s="17">
        <v>2</v>
      </c>
      <c r="B10" s="18"/>
      <c r="C10" s="28"/>
      <c r="D10" s="29"/>
      <c r="E10" s="30"/>
      <c r="F10" s="21"/>
      <c r="G10" s="21"/>
      <c r="H10" s="20"/>
      <c r="I10" s="20"/>
      <c r="J10" s="22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 t="shared" ref="U10:U18" si="2">SUM(R10:T10)</f>
        <v>0</v>
      </c>
      <c r="V10" s="24"/>
      <c r="W10" s="24"/>
      <c r="X10" s="24"/>
      <c r="Y10" s="25">
        <f t="shared" ref="Y10:Y18" si="3">SUM(V10:X10)</f>
        <v>0</v>
      </c>
      <c r="Z10" s="24"/>
      <c r="AA10" s="24"/>
      <c r="AB10" s="24"/>
      <c r="AC10" s="25">
        <f t="shared" ref="AC10:AC18" si="4">SUM(Z10:AB10)</f>
        <v>0</v>
      </c>
      <c r="AD10" s="24"/>
      <c r="AE10" s="24"/>
      <c r="AF10" s="24"/>
      <c r="AG10" s="25">
        <f t="shared" ref="AG10:AG18" si="5">SUM(AD10:AF10)</f>
        <v>0</v>
      </c>
      <c r="AH10" s="25">
        <f t="shared" si="0"/>
        <v>0</v>
      </c>
      <c r="AI10" s="26">
        <f t="shared" ref="AI10:AI18" si="6">IF(ISERROR(AH10/J10),0,AH10/J10)</f>
        <v>0</v>
      </c>
      <c r="AJ10" s="27">
        <f t="shared" si="1"/>
        <v>0</v>
      </c>
      <c r="AK10" s="1"/>
      <c r="AL10" s="1"/>
      <c r="AM10" s="1"/>
      <c r="AN10" s="1"/>
      <c r="AO10" s="1"/>
      <c r="AP10" s="1"/>
      <c r="AQ10" s="1"/>
      <c r="AR10" s="1"/>
    </row>
    <row r="11" spans="1:44" ht="12.75" hidden="1" customHeight="1" outlineLevel="1" x14ac:dyDescent="0.25">
      <c r="A11" s="17">
        <v>3</v>
      </c>
      <c r="B11" s="18"/>
      <c r="C11" s="28"/>
      <c r="D11" s="29"/>
      <c r="E11" s="30"/>
      <c r="F11" s="30"/>
      <c r="G11" s="30"/>
      <c r="H11" s="29"/>
      <c r="I11" s="29"/>
      <c r="J11" s="22"/>
      <c r="K11" s="31"/>
      <c r="L11" s="30"/>
      <c r="M11" s="24"/>
      <c r="N11" s="24"/>
      <c r="O11" s="24"/>
      <c r="P11" s="30"/>
      <c r="Q11" s="30"/>
      <c r="R11" s="24"/>
      <c r="S11" s="24"/>
      <c r="T11" s="24"/>
      <c r="U11" s="25">
        <f t="shared" si="2"/>
        <v>0</v>
      </c>
      <c r="V11" s="24"/>
      <c r="W11" s="24"/>
      <c r="X11" s="24"/>
      <c r="Y11" s="25">
        <f t="shared" si="3"/>
        <v>0</v>
      </c>
      <c r="Z11" s="24"/>
      <c r="AA11" s="24"/>
      <c r="AB11" s="24"/>
      <c r="AC11" s="25">
        <f t="shared" si="4"/>
        <v>0</v>
      </c>
      <c r="AD11" s="24"/>
      <c r="AE11" s="24"/>
      <c r="AF11" s="24"/>
      <c r="AG11" s="25">
        <f t="shared" si="5"/>
        <v>0</v>
      </c>
      <c r="AH11" s="25">
        <f t="shared" si="0"/>
        <v>0</v>
      </c>
      <c r="AI11" s="26">
        <f t="shared" si="6"/>
        <v>0</v>
      </c>
      <c r="AJ11" s="27">
        <f t="shared" si="1"/>
        <v>0</v>
      </c>
    </row>
    <row r="12" spans="1:44" ht="12.75" hidden="1" customHeight="1" outlineLevel="1" x14ac:dyDescent="0.25">
      <c r="A12" s="17">
        <v>4</v>
      </c>
      <c r="B12" s="18"/>
      <c r="C12" s="28"/>
      <c r="D12" s="29"/>
      <c r="E12" s="30"/>
      <c r="F12" s="30"/>
      <c r="G12" s="30"/>
      <c r="H12" s="29"/>
      <c r="I12" s="29"/>
      <c r="J12" s="22"/>
      <c r="K12" s="31"/>
      <c r="L12" s="30"/>
      <c r="M12" s="24"/>
      <c r="N12" s="24"/>
      <c r="O12" s="24"/>
      <c r="P12" s="30"/>
      <c r="Q12" s="30"/>
      <c r="R12" s="24"/>
      <c r="S12" s="24"/>
      <c r="T12" s="24"/>
      <c r="U12" s="25">
        <f t="shared" si="2"/>
        <v>0</v>
      </c>
      <c r="V12" s="24"/>
      <c r="W12" s="24"/>
      <c r="X12" s="24"/>
      <c r="Y12" s="25">
        <f t="shared" si="3"/>
        <v>0</v>
      </c>
      <c r="Z12" s="24"/>
      <c r="AA12" s="24"/>
      <c r="AB12" s="24"/>
      <c r="AC12" s="25">
        <f t="shared" si="4"/>
        <v>0</v>
      </c>
      <c r="AD12" s="24"/>
      <c r="AE12" s="24"/>
      <c r="AF12" s="24"/>
      <c r="AG12" s="25">
        <f t="shared" si="5"/>
        <v>0</v>
      </c>
      <c r="AH12" s="25">
        <f t="shared" si="0"/>
        <v>0</v>
      </c>
      <c r="AI12" s="26">
        <f t="shared" si="6"/>
        <v>0</v>
      </c>
      <c r="AJ12" s="27">
        <f t="shared" si="1"/>
        <v>0</v>
      </c>
      <c r="AK12" s="1"/>
      <c r="AL12" s="1"/>
      <c r="AM12" s="1"/>
      <c r="AN12" s="1"/>
      <c r="AO12" s="1"/>
      <c r="AP12" s="1"/>
      <c r="AQ12" s="1"/>
      <c r="AR12" s="1"/>
    </row>
    <row r="13" spans="1:44" ht="12.75" hidden="1" customHeight="1" outlineLevel="1" x14ac:dyDescent="0.25">
      <c r="A13" s="17">
        <v>5</v>
      </c>
      <c r="B13" s="18"/>
      <c r="C13" s="28"/>
      <c r="D13" s="29"/>
      <c r="E13" s="30"/>
      <c r="F13" s="30"/>
      <c r="G13" s="30"/>
      <c r="H13" s="29"/>
      <c r="I13" s="29"/>
      <c r="J13" s="22"/>
      <c r="K13" s="31"/>
      <c r="L13" s="30"/>
      <c r="M13" s="24"/>
      <c r="N13" s="24"/>
      <c r="O13" s="24"/>
      <c r="P13" s="30"/>
      <c r="Q13" s="30"/>
      <c r="R13" s="24"/>
      <c r="S13" s="24"/>
      <c r="T13" s="24"/>
      <c r="U13" s="25">
        <f t="shared" si="2"/>
        <v>0</v>
      </c>
      <c r="V13" s="24"/>
      <c r="W13" s="24"/>
      <c r="X13" s="24"/>
      <c r="Y13" s="25">
        <f t="shared" si="3"/>
        <v>0</v>
      </c>
      <c r="Z13" s="24"/>
      <c r="AA13" s="24"/>
      <c r="AB13" s="24"/>
      <c r="AC13" s="25">
        <f t="shared" si="4"/>
        <v>0</v>
      </c>
      <c r="AD13" s="24"/>
      <c r="AE13" s="24"/>
      <c r="AF13" s="24"/>
      <c r="AG13" s="25">
        <f t="shared" si="5"/>
        <v>0</v>
      </c>
      <c r="AH13" s="25">
        <f t="shared" si="0"/>
        <v>0</v>
      </c>
      <c r="AI13" s="26">
        <f t="shared" si="6"/>
        <v>0</v>
      </c>
      <c r="AJ13" s="27">
        <f t="shared" si="1"/>
        <v>0</v>
      </c>
      <c r="AK13" s="1"/>
      <c r="AL13" s="1"/>
      <c r="AM13" s="1"/>
      <c r="AN13" s="1"/>
      <c r="AO13" s="1"/>
      <c r="AP13" s="1"/>
      <c r="AQ13" s="1"/>
      <c r="AR13" s="1"/>
    </row>
    <row r="14" spans="1:44" ht="12.75" hidden="1" customHeight="1" outlineLevel="1" x14ac:dyDescent="0.25">
      <c r="A14" s="17">
        <v>6</v>
      </c>
      <c r="B14" s="18"/>
      <c r="C14" s="28"/>
      <c r="D14" s="29"/>
      <c r="E14" s="30"/>
      <c r="F14" s="30"/>
      <c r="G14" s="30"/>
      <c r="H14" s="29"/>
      <c r="I14" s="29"/>
      <c r="J14" s="22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 t="shared" si="2"/>
        <v>0</v>
      </c>
      <c r="V14" s="24"/>
      <c r="W14" s="24"/>
      <c r="X14" s="24"/>
      <c r="Y14" s="25">
        <f t="shared" si="3"/>
        <v>0</v>
      </c>
      <c r="Z14" s="24"/>
      <c r="AA14" s="24"/>
      <c r="AB14" s="24"/>
      <c r="AC14" s="25">
        <f t="shared" si="4"/>
        <v>0</v>
      </c>
      <c r="AD14" s="24"/>
      <c r="AE14" s="24"/>
      <c r="AF14" s="24"/>
      <c r="AG14" s="25">
        <f t="shared" si="5"/>
        <v>0</v>
      </c>
      <c r="AH14" s="25">
        <f t="shared" si="0"/>
        <v>0</v>
      </c>
      <c r="AI14" s="26">
        <f t="shared" si="6"/>
        <v>0</v>
      </c>
      <c r="AJ14" s="27">
        <f t="shared" si="1"/>
        <v>0</v>
      </c>
    </row>
    <row r="15" spans="1:44" ht="12.75" hidden="1" customHeight="1" outlineLevel="1" x14ac:dyDescent="0.25">
      <c r="A15" s="17">
        <v>7</v>
      </c>
      <c r="B15" s="18"/>
      <c r="C15" s="28"/>
      <c r="D15" s="29"/>
      <c r="E15" s="30"/>
      <c r="F15" s="30"/>
      <c r="G15" s="30"/>
      <c r="H15" s="29"/>
      <c r="I15" s="29"/>
      <c r="J15" s="22"/>
      <c r="K15" s="31"/>
      <c r="L15" s="30"/>
      <c r="M15" s="24"/>
      <c r="N15" s="24"/>
      <c r="O15" s="24"/>
      <c r="P15" s="30"/>
      <c r="Q15" s="30"/>
      <c r="R15" s="24"/>
      <c r="S15" s="24"/>
      <c r="T15" s="24"/>
      <c r="U15" s="25">
        <f t="shared" si="2"/>
        <v>0</v>
      </c>
      <c r="V15" s="24"/>
      <c r="W15" s="24"/>
      <c r="X15" s="24"/>
      <c r="Y15" s="25">
        <f t="shared" si="3"/>
        <v>0</v>
      </c>
      <c r="Z15" s="24"/>
      <c r="AA15" s="24"/>
      <c r="AB15" s="24"/>
      <c r="AC15" s="25">
        <f t="shared" si="4"/>
        <v>0</v>
      </c>
      <c r="AD15" s="24"/>
      <c r="AE15" s="24"/>
      <c r="AF15" s="24"/>
      <c r="AG15" s="25">
        <f t="shared" si="5"/>
        <v>0</v>
      </c>
      <c r="AH15" s="25">
        <f t="shared" si="0"/>
        <v>0</v>
      </c>
      <c r="AI15" s="26">
        <f t="shared" si="6"/>
        <v>0</v>
      </c>
      <c r="AJ15" s="27">
        <f t="shared" si="1"/>
        <v>0</v>
      </c>
      <c r="AK15" s="1"/>
      <c r="AL15" s="1"/>
      <c r="AM15" s="1"/>
      <c r="AN15" s="1"/>
      <c r="AO15" s="1"/>
      <c r="AP15" s="1"/>
      <c r="AQ15" s="1"/>
      <c r="AR15" s="1"/>
    </row>
    <row r="16" spans="1:44" ht="12.75" hidden="1" customHeight="1" outlineLevel="1" x14ac:dyDescent="0.25">
      <c r="A16" s="17">
        <v>8</v>
      </c>
      <c r="B16" s="18"/>
      <c r="C16" s="28"/>
      <c r="D16" s="29"/>
      <c r="E16" s="30"/>
      <c r="F16" s="30"/>
      <c r="G16" s="30"/>
      <c r="H16" s="29"/>
      <c r="I16" s="29"/>
      <c r="J16" s="22"/>
      <c r="K16" s="31"/>
      <c r="L16" s="30"/>
      <c r="M16" s="24"/>
      <c r="N16" s="24"/>
      <c r="O16" s="24"/>
      <c r="P16" s="30"/>
      <c r="Q16" s="30"/>
      <c r="R16" s="24"/>
      <c r="S16" s="24"/>
      <c r="T16" s="24"/>
      <c r="U16" s="25">
        <f t="shared" si="2"/>
        <v>0</v>
      </c>
      <c r="V16" s="24"/>
      <c r="W16" s="24"/>
      <c r="X16" s="24"/>
      <c r="Y16" s="25">
        <f t="shared" si="3"/>
        <v>0</v>
      </c>
      <c r="Z16" s="24"/>
      <c r="AA16" s="24"/>
      <c r="AB16" s="24"/>
      <c r="AC16" s="25">
        <f t="shared" si="4"/>
        <v>0</v>
      </c>
      <c r="AD16" s="24"/>
      <c r="AE16" s="24"/>
      <c r="AF16" s="24"/>
      <c r="AG16" s="25">
        <f t="shared" si="5"/>
        <v>0</v>
      </c>
      <c r="AH16" s="25">
        <f t="shared" si="0"/>
        <v>0</v>
      </c>
      <c r="AI16" s="26">
        <f t="shared" si="6"/>
        <v>0</v>
      </c>
      <c r="AJ16" s="27">
        <f t="shared" si="1"/>
        <v>0</v>
      </c>
      <c r="AK16" s="1"/>
      <c r="AL16" s="1"/>
      <c r="AM16" s="1"/>
      <c r="AN16" s="1"/>
      <c r="AO16" s="1"/>
      <c r="AP16" s="1"/>
      <c r="AQ16" s="1"/>
      <c r="AR16" s="1"/>
    </row>
    <row r="17" spans="1:44" ht="12.75" hidden="1" customHeight="1" outlineLevel="1" x14ac:dyDescent="0.25">
      <c r="A17" s="17">
        <v>9</v>
      </c>
      <c r="B17" s="18"/>
      <c r="C17" s="28"/>
      <c r="D17" s="29"/>
      <c r="E17" s="30"/>
      <c r="F17" s="30"/>
      <c r="G17" s="30"/>
      <c r="H17" s="29"/>
      <c r="I17" s="29"/>
      <c r="J17" s="22"/>
      <c r="K17" s="31"/>
      <c r="L17" s="30"/>
      <c r="M17" s="24"/>
      <c r="N17" s="24"/>
      <c r="O17" s="24"/>
      <c r="P17" s="30"/>
      <c r="Q17" s="30"/>
      <c r="R17" s="24"/>
      <c r="S17" s="24"/>
      <c r="T17" s="24"/>
      <c r="U17" s="25">
        <f t="shared" si="2"/>
        <v>0</v>
      </c>
      <c r="V17" s="24"/>
      <c r="W17" s="24"/>
      <c r="X17" s="24"/>
      <c r="Y17" s="25">
        <f t="shared" si="3"/>
        <v>0</v>
      </c>
      <c r="Z17" s="24"/>
      <c r="AA17" s="24"/>
      <c r="AB17" s="24"/>
      <c r="AC17" s="25">
        <f t="shared" si="4"/>
        <v>0</v>
      </c>
      <c r="AD17" s="24"/>
      <c r="AE17" s="24"/>
      <c r="AF17" s="24"/>
      <c r="AG17" s="25">
        <f t="shared" si="5"/>
        <v>0</v>
      </c>
      <c r="AH17" s="25">
        <f t="shared" si="0"/>
        <v>0</v>
      </c>
      <c r="AI17" s="26">
        <f t="shared" si="6"/>
        <v>0</v>
      </c>
      <c r="AJ17" s="27">
        <f t="shared" si="1"/>
        <v>0</v>
      </c>
    </row>
    <row r="18" spans="1:44" ht="12.75" hidden="1" customHeight="1" outlineLevel="1" x14ac:dyDescent="0.25">
      <c r="A18" s="17">
        <v>10</v>
      </c>
      <c r="B18" s="18"/>
      <c r="C18" s="28"/>
      <c r="D18" s="29"/>
      <c r="E18" s="30"/>
      <c r="F18" s="30"/>
      <c r="G18" s="30"/>
      <c r="H18" s="29"/>
      <c r="I18" s="29"/>
      <c r="J18" s="22"/>
      <c r="K18" s="32"/>
      <c r="L18" s="30"/>
      <c r="M18" s="24"/>
      <c r="N18" s="24"/>
      <c r="O18" s="24"/>
      <c r="P18" s="30"/>
      <c r="Q18" s="30"/>
      <c r="R18" s="24"/>
      <c r="S18" s="24"/>
      <c r="T18" s="24"/>
      <c r="U18" s="25">
        <f t="shared" si="2"/>
        <v>0</v>
      </c>
      <c r="V18" s="24"/>
      <c r="W18" s="24"/>
      <c r="X18" s="24"/>
      <c r="Y18" s="25">
        <f t="shared" si="3"/>
        <v>0</v>
      </c>
      <c r="Z18" s="24"/>
      <c r="AA18" s="24"/>
      <c r="AB18" s="24"/>
      <c r="AC18" s="25">
        <f t="shared" si="4"/>
        <v>0</v>
      </c>
      <c r="AD18" s="24"/>
      <c r="AE18" s="24"/>
      <c r="AF18" s="24"/>
      <c r="AG18" s="25">
        <f t="shared" si="5"/>
        <v>0</v>
      </c>
      <c r="AH18" s="25">
        <f t="shared" si="0"/>
        <v>0</v>
      </c>
      <c r="AI18" s="26">
        <f t="shared" si="6"/>
        <v>0</v>
      </c>
      <c r="AJ18" s="27">
        <f t="shared" si="1"/>
        <v>0</v>
      </c>
      <c r="AK18" s="1"/>
      <c r="AL18" s="1"/>
      <c r="AM18" s="1"/>
      <c r="AN18" s="1"/>
      <c r="AO18" s="1"/>
      <c r="AP18" s="1"/>
      <c r="AQ18" s="1"/>
      <c r="AR18" s="1"/>
    </row>
    <row r="19" spans="1:44" ht="12.75" customHeight="1" collapsed="1" x14ac:dyDescent="0.25">
      <c r="A19" s="142" t="s">
        <v>46</v>
      </c>
      <c r="B19" s="143"/>
      <c r="C19" s="144"/>
      <c r="D19" s="144"/>
      <c r="E19" s="144"/>
      <c r="F19" s="144"/>
      <c r="G19" s="144"/>
      <c r="H19" s="144"/>
      <c r="I19" s="145"/>
      <c r="J19" s="33">
        <f>SUM(J9:J18)</f>
        <v>0</v>
      </c>
      <c r="K19" s="33">
        <f>SUM(K9:K18)</f>
        <v>0</v>
      </c>
      <c r="L19" s="34"/>
      <c r="M19" s="33">
        <f>SUM(M9:M18)</f>
        <v>0</v>
      </c>
      <c r="N19" s="33">
        <f>SUM(N9:N18)</f>
        <v>0</v>
      </c>
      <c r="O19" s="33">
        <f>SUM(O9:O18)</f>
        <v>0</v>
      </c>
      <c r="P19" s="35"/>
      <c r="Q19" s="36"/>
      <c r="R19" s="33">
        <f t="shared" ref="R19:AH19" si="7">SUM(R9:R18)</f>
        <v>0</v>
      </c>
      <c r="S19" s="33">
        <f t="shared" si="7"/>
        <v>0</v>
      </c>
      <c r="T19" s="33">
        <f t="shared" si="7"/>
        <v>0</v>
      </c>
      <c r="U19" s="33">
        <f>SUM(U9:U18)</f>
        <v>0</v>
      </c>
      <c r="V19" s="33">
        <f t="shared" si="7"/>
        <v>0</v>
      </c>
      <c r="W19" s="33">
        <f t="shared" si="7"/>
        <v>0</v>
      </c>
      <c r="X19" s="33">
        <f t="shared" si="7"/>
        <v>0</v>
      </c>
      <c r="Y19" s="33">
        <f t="shared" si="7"/>
        <v>0</v>
      </c>
      <c r="Z19" s="33">
        <f t="shared" si="7"/>
        <v>0</v>
      </c>
      <c r="AA19" s="33">
        <f t="shared" si="7"/>
        <v>0</v>
      </c>
      <c r="AB19" s="33">
        <f t="shared" si="7"/>
        <v>0</v>
      </c>
      <c r="AC19" s="33">
        <f t="shared" si="7"/>
        <v>0</v>
      </c>
      <c r="AD19" s="33">
        <f t="shared" si="7"/>
        <v>0</v>
      </c>
      <c r="AE19" s="33">
        <f t="shared" si="7"/>
        <v>0</v>
      </c>
      <c r="AF19" s="33">
        <f t="shared" si="7"/>
        <v>0</v>
      </c>
      <c r="AG19" s="33">
        <f t="shared" si="7"/>
        <v>0</v>
      </c>
      <c r="AH19" s="33">
        <f t="shared" si="7"/>
        <v>0</v>
      </c>
      <c r="AI19" s="37">
        <f>IF(ISERROR(AH19/J19),0,AH19/J19)</f>
        <v>0</v>
      </c>
      <c r="AJ19" s="37">
        <f>IF(ISERROR(AH19/$AH$191),0,AH19/$AH$191)</f>
        <v>0</v>
      </c>
      <c r="AK19" s="1"/>
      <c r="AL19" s="1"/>
      <c r="AM19" s="1"/>
      <c r="AN19" s="1"/>
      <c r="AO19" s="1"/>
      <c r="AP19" s="1"/>
      <c r="AQ19" s="1"/>
      <c r="AR19" s="1"/>
    </row>
    <row r="20" spans="1:44" ht="12.75" customHeight="1" x14ac:dyDescent="0.25">
      <c r="A20" s="149" t="s">
        <v>47</v>
      </c>
      <c r="B20" s="150"/>
      <c r="C20" s="150"/>
      <c r="D20" s="150"/>
      <c r="E20" s="151"/>
      <c r="F20" s="8"/>
      <c r="G20" s="9"/>
      <c r="H20" s="10"/>
      <c r="I20" s="10"/>
      <c r="J20" s="39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6"/>
    </row>
    <row r="21" spans="1:44" ht="12.75" hidden="1" customHeight="1" outlineLevel="1" x14ac:dyDescent="0.25">
      <c r="A21" s="17">
        <v>1</v>
      </c>
      <c r="B21" s="18"/>
      <c r="C21" s="19"/>
      <c r="D21" s="20"/>
      <c r="E21" s="21"/>
      <c r="F21" s="21"/>
      <c r="G21" s="21"/>
      <c r="H21" s="20"/>
      <c r="I21" s="20"/>
      <c r="J21" s="40"/>
      <c r="K21" s="23"/>
      <c r="L21" s="21"/>
      <c r="M21" s="24"/>
      <c r="N21" s="24"/>
      <c r="O21" s="24"/>
      <c r="P21" s="21"/>
      <c r="Q21" s="21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 t="shared" ref="AH21:AH30" si="8">SUM(U21,Y21,AC21,AG21)</f>
        <v>0</v>
      </c>
      <c r="AI21" s="26">
        <f>IF(ISERROR(AH21/J21),0,AH21/J21)</f>
        <v>0</v>
      </c>
      <c r="AJ21" s="27">
        <f t="shared" ref="AJ21:AJ30" si="9">IF(ISERROR(AH21/$AH$191),"-",AH21/$AH$191)</f>
        <v>0</v>
      </c>
      <c r="AK21" s="1"/>
      <c r="AL21" s="1"/>
      <c r="AM21" s="1"/>
      <c r="AN21" s="1"/>
      <c r="AO21" s="1"/>
      <c r="AP21" s="1"/>
      <c r="AQ21" s="1"/>
      <c r="AR21" s="1"/>
    </row>
    <row r="22" spans="1:44" ht="12.75" hidden="1" customHeight="1" outlineLevel="1" x14ac:dyDescent="0.25">
      <c r="A22" s="17">
        <v>2</v>
      </c>
      <c r="B22" s="18"/>
      <c r="C22" s="28"/>
      <c r="D22" s="29"/>
      <c r="E22" s="30"/>
      <c r="F22" s="30"/>
      <c r="G22" s="30"/>
      <c r="H22" s="29"/>
      <c r="I22" s="29"/>
      <c r="J22" s="40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 t="shared" ref="U22:U30" si="10">SUM(R22:T22)</f>
        <v>0</v>
      </c>
      <c r="V22" s="24"/>
      <c r="W22" s="24"/>
      <c r="X22" s="24"/>
      <c r="Y22" s="25">
        <f t="shared" ref="Y22:Y30" si="11">SUM(V22:X22)</f>
        <v>0</v>
      </c>
      <c r="Z22" s="24"/>
      <c r="AA22" s="24"/>
      <c r="AB22" s="24"/>
      <c r="AC22" s="25">
        <f t="shared" ref="AC22:AC30" si="12">SUM(Z22:AB22)</f>
        <v>0</v>
      </c>
      <c r="AD22" s="24"/>
      <c r="AE22" s="24"/>
      <c r="AF22" s="24"/>
      <c r="AG22" s="25">
        <f t="shared" ref="AG22:AG30" si="13">SUM(AD22:AF22)</f>
        <v>0</v>
      </c>
      <c r="AH22" s="25">
        <f t="shared" si="8"/>
        <v>0</v>
      </c>
      <c r="AI22" s="26">
        <f t="shared" ref="AI22:AI30" si="14">IF(ISERROR(AH22/J22),0,AH22/J22)</f>
        <v>0</v>
      </c>
      <c r="AJ22" s="27">
        <f t="shared" si="9"/>
        <v>0</v>
      </c>
      <c r="AK22" s="1"/>
      <c r="AL22" s="1"/>
      <c r="AM22" s="1"/>
      <c r="AN22" s="1"/>
      <c r="AO22" s="1"/>
      <c r="AP22" s="1"/>
      <c r="AQ22" s="1"/>
      <c r="AR22" s="1"/>
    </row>
    <row r="23" spans="1:44" ht="12.75" hidden="1" customHeight="1" outlineLevel="1" x14ac:dyDescent="0.25">
      <c r="A23" s="17">
        <v>3</v>
      </c>
      <c r="B23" s="18"/>
      <c r="C23" s="28"/>
      <c r="D23" s="29"/>
      <c r="E23" s="30"/>
      <c r="F23" s="30"/>
      <c r="G23" s="30"/>
      <c r="H23" s="29"/>
      <c r="I23" s="29"/>
      <c r="J23" s="40"/>
      <c r="K23" s="31"/>
      <c r="L23" s="30"/>
      <c r="M23" s="24"/>
      <c r="N23" s="24"/>
      <c r="O23" s="24"/>
      <c r="P23" s="30"/>
      <c r="Q23" s="30"/>
      <c r="R23" s="24"/>
      <c r="S23" s="24"/>
      <c r="T23" s="24"/>
      <c r="U23" s="25">
        <f t="shared" si="10"/>
        <v>0</v>
      </c>
      <c r="V23" s="24"/>
      <c r="W23" s="24"/>
      <c r="X23" s="24"/>
      <c r="Y23" s="25">
        <f t="shared" si="11"/>
        <v>0</v>
      </c>
      <c r="Z23" s="24"/>
      <c r="AA23" s="24"/>
      <c r="AB23" s="24"/>
      <c r="AC23" s="25">
        <f t="shared" si="12"/>
        <v>0</v>
      </c>
      <c r="AD23" s="24"/>
      <c r="AE23" s="24"/>
      <c r="AF23" s="24"/>
      <c r="AG23" s="25">
        <f t="shared" si="13"/>
        <v>0</v>
      </c>
      <c r="AH23" s="25">
        <f t="shared" si="8"/>
        <v>0</v>
      </c>
      <c r="AI23" s="26">
        <f t="shared" si="14"/>
        <v>0</v>
      </c>
      <c r="AJ23" s="27">
        <f t="shared" si="9"/>
        <v>0</v>
      </c>
    </row>
    <row r="24" spans="1:44" ht="12.75" hidden="1" customHeight="1" outlineLevel="1" x14ac:dyDescent="0.25">
      <c r="A24" s="17">
        <v>4</v>
      </c>
      <c r="B24" s="18"/>
      <c r="C24" s="28"/>
      <c r="D24" s="29"/>
      <c r="E24" s="30"/>
      <c r="F24" s="30"/>
      <c r="G24" s="30"/>
      <c r="H24" s="29"/>
      <c r="I24" s="29"/>
      <c r="J24" s="40"/>
      <c r="K24" s="31"/>
      <c r="L24" s="30"/>
      <c r="M24" s="24"/>
      <c r="N24" s="24"/>
      <c r="O24" s="24"/>
      <c r="P24" s="30"/>
      <c r="Q24" s="30"/>
      <c r="R24" s="24"/>
      <c r="S24" s="24"/>
      <c r="T24" s="24"/>
      <c r="U24" s="25">
        <f t="shared" si="10"/>
        <v>0</v>
      </c>
      <c r="V24" s="24"/>
      <c r="W24" s="24"/>
      <c r="X24" s="24"/>
      <c r="Y24" s="25">
        <f t="shared" si="11"/>
        <v>0</v>
      </c>
      <c r="Z24" s="24"/>
      <c r="AA24" s="24"/>
      <c r="AB24" s="24"/>
      <c r="AC24" s="25">
        <f t="shared" si="12"/>
        <v>0</v>
      </c>
      <c r="AD24" s="24"/>
      <c r="AE24" s="24"/>
      <c r="AF24" s="24"/>
      <c r="AG24" s="25">
        <f t="shared" si="13"/>
        <v>0</v>
      </c>
      <c r="AH24" s="25">
        <f t="shared" si="8"/>
        <v>0</v>
      </c>
      <c r="AI24" s="26">
        <f t="shared" si="14"/>
        <v>0</v>
      </c>
      <c r="AJ24" s="27">
        <f t="shared" si="9"/>
        <v>0</v>
      </c>
      <c r="AK24" s="1"/>
      <c r="AL24" s="1"/>
      <c r="AM24" s="1"/>
      <c r="AN24" s="1"/>
      <c r="AO24" s="1"/>
      <c r="AP24" s="1"/>
      <c r="AQ24" s="1"/>
      <c r="AR24" s="1"/>
    </row>
    <row r="25" spans="1:44" ht="12.75" hidden="1" customHeight="1" outlineLevel="1" x14ac:dyDescent="0.25">
      <c r="A25" s="17">
        <v>5</v>
      </c>
      <c r="B25" s="18"/>
      <c r="C25" s="28"/>
      <c r="D25" s="29"/>
      <c r="E25" s="30"/>
      <c r="F25" s="30"/>
      <c r="G25" s="30"/>
      <c r="H25" s="29"/>
      <c r="I25" s="29"/>
      <c r="J25" s="40"/>
      <c r="K25" s="31"/>
      <c r="L25" s="30"/>
      <c r="M25" s="24"/>
      <c r="N25" s="24"/>
      <c r="O25" s="24"/>
      <c r="P25" s="30"/>
      <c r="Q25" s="30"/>
      <c r="R25" s="24"/>
      <c r="S25" s="24"/>
      <c r="T25" s="24"/>
      <c r="U25" s="25">
        <f t="shared" si="10"/>
        <v>0</v>
      </c>
      <c r="V25" s="24"/>
      <c r="W25" s="24"/>
      <c r="X25" s="24"/>
      <c r="Y25" s="25">
        <f t="shared" si="11"/>
        <v>0</v>
      </c>
      <c r="Z25" s="24"/>
      <c r="AA25" s="24"/>
      <c r="AB25" s="24"/>
      <c r="AC25" s="25">
        <f t="shared" si="12"/>
        <v>0</v>
      </c>
      <c r="AD25" s="24"/>
      <c r="AE25" s="24"/>
      <c r="AF25" s="24"/>
      <c r="AG25" s="25">
        <f t="shared" si="13"/>
        <v>0</v>
      </c>
      <c r="AH25" s="25">
        <f t="shared" si="8"/>
        <v>0</v>
      </c>
      <c r="AI25" s="26">
        <f t="shared" si="14"/>
        <v>0</v>
      </c>
      <c r="AJ25" s="27">
        <f t="shared" si="9"/>
        <v>0</v>
      </c>
      <c r="AK25" s="1"/>
      <c r="AL25" s="1"/>
      <c r="AM25" s="1"/>
      <c r="AN25" s="1"/>
      <c r="AO25" s="1"/>
      <c r="AP25" s="1"/>
      <c r="AQ25" s="1"/>
      <c r="AR25" s="1"/>
    </row>
    <row r="26" spans="1:44" ht="12.75" hidden="1" customHeight="1" outlineLevel="1" x14ac:dyDescent="0.25">
      <c r="A26" s="17">
        <v>6</v>
      </c>
      <c r="B26" s="18"/>
      <c r="C26" s="28"/>
      <c r="D26" s="29"/>
      <c r="E26" s="30"/>
      <c r="F26" s="30"/>
      <c r="G26" s="30"/>
      <c r="H26" s="29"/>
      <c r="I26" s="29"/>
      <c r="J26" s="40"/>
      <c r="K26" s="31"/>
      <c r="L26" s="30"/>
      <c r="M26" s="24"/>
      <c r="N26" s="24"/>
      <c r="O26" s="24"/>
      <c r="P26" s="30"/>
      <c r="Q26" s="30"/>
      <c r="R26" s="24"/>
      <c r="S26" s="24"/>
      <c r="T26" s="24"/>
      <c r="U26" s="25">
        <f t="shared" si="10"/>
        <v>0</v>
      </c>
      <c r="V26" s="24"/>
      <c r="W26" s="24"/>
      <c r="X26" s="24"/>
      <c r="Y26" s="25">
        <f t="shared" si="11"/>
        <v>0</v>
      </c>
      <c r="Z26" s="24"/>
      <c r="AA26" s="24"/>
      <c r="AB26" s="24"/>
      <c r="AC26" s="25">
        <f t="shared" si="12"/>
        <v>0</v>
      </c>
      <c r="AD26" s="24"/>
      <c r="AE26" s="24"/>
      <c r="AF26" s="24"/>
      <c r="AG26" s="25">
        <f t="shared" si="13"/>
        <v>0</v>
      </c>
      <c r="AH26" s="25">
        <f t="shared" si="8"/>
        <v>0</v>
      </c>
      <c r="AI26" s="26">
        <f t="shared" si="14"/>
        <v>0</v>
      </c>
      <c r="AJ26" s="27">
        <f t="shared" si="9"/>
        <v>0</v>
      </c>
    </row>
    <row r="27" spans="1:44" ht="12.75" hidden="1" customHeight="1" outlineLevel="1" x14ac:dyDescent="0.25">
      <c r="A27" s="17">
        <v>7</v>
      </c>
      <c r="B27" s="18"/>
      <c r="C27" s="28"/>
      <c r="D27" s="29"/>
      <c r="E27" s="30"/>
      <c r="F27" s="30"/>
      <c r="G27" s="30"/>
      <c r="H27" s="29"/>
      <c r="I27" s="29"/>
      <c r="J27" s="40"/>
      <c r="K27" s="31"/>
      <c r="L27" s="30"/>
      <c r="M27" s="24"/>
      <c r="N27" s="24"/>
      <c r="O27" s="24"/>
      <c r="P27" s="30"/>
      <c r="Q27" s="30"/>
      <c r="R27" s="24"/>
      <c r="S27" s="24"/>
      <c r="T27" s="24"/>
      <c r="U27" s="25">
        <f t="shared" si="10"/>
        <v>0</v>
      </c>
      <c r="V27" s="24"/>
      <c r="W27" s="24"/>
      <c r="X27" s="24"/>
      <c r="Y27" s="25">
        <f t="shared" si="11"/>
        <v>0</v>
      </c>
      <c r="Z27" s="24"/>
      <c r="AA27" s="24"/>
      <c r="AB27" s="24"/>
      <c r="AC27" s="25">
        <f t="shared" si="12"/>
        <v>0</v>
      </c>
      <c r="AD27" s="24"/>
      <c r="AE27" s="24"/>
      <c r="AF27" s="24"/>
      <c r="AG27" s="25">
        <f t="shared" si="13"/>
        <v>0</v>
      </c>
      <c r="AH27" s="25">
        <f t="shared" si="8"/>
        <v>0</v>
      </c>
      <c r="AI27" s="26">
        <f t="shared" si="14"/>
        <v>0</v>
      </c>
      <c r="AJ27" s="27">
        <f t="shared" si="9"/>
        <v>0</v>
      </c>
      <c r="AK27" s="1"/>
      <c r="AL27" s="1"/>
      <c r="AM27" s="1"/>
      <c r="AN27" s="1"/>
      <c r="AO27" s="1"/>
      <c r="AP27" s="1"/>
      <c r="AQ27" s="1"/>
      <c r="AR27" s="1"/>
    </row>
    <row r="28" spans="1:44" ht="12.75" hidden="1" customHeight="1" outlineLevel="1" x14ac:dyDescent="0.25">
      <c r="A28" s="17">
        <v>8</v>
      </c>
      <c r="B28" s="18"/>
      <c r="C28" s="28"/>
      <c r="D28" s="29"/>
      <c r="E28" s="30"/>
      <c r="F28" s="30"/>
      <c r="G28" s="30"/>
      <c r="H28" s="29"/>
      <c r="I28" s="29"/>
      <c r="J28" s="40"/>
      <c r="K28" s="31"/>
      <c r="L28" s="30"/>
      <c r="M28" s="24"/>
      <c r="N28" s="24"/>
      <c r="O28" s="24"/>
      <c r="P28" s="30"/>
      <c r="Q28" s="30"/>
      <c r="R28" s="24"/>
      <c r="S28" s="24"/>
      <c r="T28" s="24"/>
      <c r="U28" s="25">
        <f t="shared" si="10"/>
        <v>0</v>
      </c>
      <c r="V28" s="24"/>
      <c r="W28" s="24"/>
      <c r="X28" s="24"/>
      <c r="Y28" s="25">
        <f t="shared" si="11"/>
        <v>0</v>
      </c>
      <c r="Z28" s="24"/>
      <c r="AA28" s="24"/>
      <c r="AB28" s="24"/>
      <c r="AC28" s="25">
        <f t="shared" si="12"/>
        <v>0</v>
      </c>
      <c r="AD28" s="24"/>
      <c r="AE28" s="24"/>
      <c r="AF28" s="24"/>
      <c r="AG28" s="25">
        <f t="shared" si="13"/>
        <v>0</v>
      </c>
      <c r="AH28" s="25">
        <f t="shared" si="8"/>
        <v>0</v>
      </c>
      <c r="AI28" s="26">
        <f t="shared" si="14"/>
        <v>0</v>
      </c>
      <c r="AJ28" s="27">
        <f t="shared" si="9"/>
        <v>0</v>
      </c>
      <c r="AK28" s="1"/>
      <c r="AL28" s="1"/>
      <c r="AM28" s="1"/>
      <c r="AN28" s="1"/>
      <c r="AO28" s="1"/>
      <c r="AP28" s="1"/>
      <c r="AQ28" s="1"/>
      <c r="AR28" s="1"/>
    </row>
    <row r="29" spans="1:44" ht="12.75" hidden="1" customHeight="1" outlineLevel="1" x14ac:dyDescent="0.25">
      <c r="A29" s="17">
        <v>9</v>
      </c>
      <c r="B29" s="18"/>
      <c r="C29" s="28"/>
      <c r="D29" s="29"/>
      <c r="E29" s="30"/>
      <c r="F29" s="30"/>
      <c r="G29" s="30"/>
      <c r="H29" s="29"/>
      <c r="I29" s="29"/>
      <c r="J29" s="40"/>
      <c r="K29" s="31"/>
      <c r="L29" s="30"/>
      <c r="M29" s="24"/>
      <c r="N29" s="24"/>
      <c r="O29" s="24"/>
      <c r="P29" s="30"/>
      <c r="Q29" s="30"/>
      <c r="R29" s="24"/>
      <c r="S29" s="24"/>
      <c r="T29" s="24"/>
      <c r="U29" s="25">
        <f t="shared" si="10"/>
        <v>0</v>
      </c>
      <c r="V29" s="24"/>
      <c r="W29" s="24"/>
      <c r="X29" s="24"/>
      <c r="Y29" s="25">
        <f t="shared" si="11"/>
        <v>0</v>
      </c>
      <c r="Z29" s="24"/>
      <c r="AA29" s="24"/>
      <c r="AB29" s="24"/>
      <c r="AC29" s="25">
        <f t="shared" si="12"/>
        <v>0</v>
      </c>
      <c r="AD29" s="24"/>
      <c r="AE29" s="24"/>
      <c r="AF29" s="24"/>
      <c r="AG29" s="25">
        <f t="shared" si="13"/>
        <v>0</v>
      </c>
      <c r="AH29" s="25">
        <f t="shared" si="8"/>
        <v>0</v>
      </c>
      <c r="AI29" s="26">
        <f t="shared" si="14"/>
        <v>0</v>
      </c>
      <c r="AJ29" s="27">
        <f t="shared" si="9"/>
        <v>0</v>
      </c>
    </row>
    <row r="30" spans="1:44" ht="12.75" hidden="1" customHeight="1" outlineLevel="1" x14ac:dyDescent="0.25">
      <c r="A30" s="17">
        <v>10</v>
      </c>
      <c r="B30" s="18"/>
      <c r="C30" s="28"/>
      <c r="D30" s="29"/>
      <c r="E30" s="30"/>
      <c r="F30" s="30"/>
      <c r="G30" s="30"/>
      <c r="H30" s="29"/>
      <c r="I30" s="29"/>
      <c r="J30" s="40"/>
      <c r="K30" s="32"/>
      <c r="L30" s="30"/>
      <c r="M30" s="24"/>
      <c r="N30" s="24"/>
      <c r="O30" s="24"/>
      <c r="P30" s="30"/>
      <c r="Q30" s="30"/>
      <c r="R30" s="24"/>
      <c r="S30" s="24"/>
      <c r="T30" s="24"/>
      <c r="U30" s="25">
        <f t="shared" si="10"/>
        <v>0</v>
      </c>
      <c r="V30" s="24"/>
      <c r="W30" s="24"/>
      <c r="X30" s="24"/>
      <c r="Y30" s="25">
        <f t="shared" si="11"/>
        <v>0</v>
      </c>
      <c r="Z30" s="24"/>
      <c r="AA30" s="24"/>
      <c r="AB30" s="24"/>
      <c r="AC30" s="25">
        <f t="shared" si="12"/>
        <v>0</v>
      </c>
      <c r="AD30" s="24"/>
      <c r="AE30" s="24"/>
      <c r="AF30" s="24"/>
      <c r="AG30" s="25">
        <f t="shared" si="13"/>
        <v>0</v>
      </c>
      <c r="AH30" s="25">
        <f t="shared" si="8"/>
        <v>0</v>
      </c>
      <c r="AI30" s="26">
        <f t="shared" si="14"/>
        <v>0</v>
      </c>
      <c r="AJ30" s="27">
        <f t="shared" si="9"/>
        <v>0</v>
      </c>
      <c r="AK30" s="1"/>
      <c r="AL30" s="1"/>
      <c r="AM30" s="1"/>
      <c r="AN30" s="1"/>
      <c r="AO30" s="1"/>
      <c r="AP30" s="1"/>
      <c r="AQ30" s="1"/>
      <c r="AR30" s="1"/>
    </row>
    <row r="31" spans="1:44" ht="12.75" customHeight="1" collapsed="1" x14ac:dyDescent="0.25">
      <c r="A31" s="142" t="s">
        <v>48</v>
      </c>
      <c r="B31" s="143"/>
      <c r="C31" s="144"/>
      <c r="D31" s="144"/>
      <c r="E31" s="144"/>
      <c r="F31" s="144"/>
      <c r="G31" s="144"/>
      <c r="H31" s="144"/>
      <c r="I31" s="145"/>
      <c r="J31" s="33">
        <f>SUM(J21:J30)</f>
        <v>0</v>
      </c>
      <c r="K31" s="33">
        <f>SUM(K21:K30)</f>
        <v>0</v>
      </c>
      <c r="L31" s="34"/>
      <c r="M31" s="33">
        <f>SUM(M21:M30)</f>
        <v>0</v>
      </c>
      <c r="N31" s="33">
        <f>SUM(N21:N30)</f>
        <v>0</v>
      </c>
      <c r="O31" s="33">
        <f>SUM(O21:O30)</f>
        <v>0</v>
      </c>
      <c r="P31" s="35"/>
      <c r="Q31" s="36"/>
      <c r="R31" s="33">
        <f t="shared" ref="R31:AH31" si="15">SUM(R21:R30)</f>
        <v>0</v>
      </c>
      <c r="S31" s="33">
        <f t="shared" si="15"/>
        <v>0</v>
      </c>
      <c r="T31" s="33">
        <f t="shared" si="15"/>
        <v>0</v>
      </c>
      <c r="U31" s="33">
        <f t="shared" si="15"/>
        <v>0</v>
      </c>
      <c r="V31" s="33">
        <f t="shared" si="15"/>
        <v>0</v>
      </c>
      <c r="W31" s="33">
        <f t="shared" si="15"/>
        <v>0</v>
      </c>
      <c r="X31" s="33">
        <f t="shared" si="15"/>
        <v>0</v>
      </c>
      <c r="Y31" s="33">
        <f t="shared" si="15"/>
        <v>0</v>
      </c>
      <c r="Z31" s="33">
        <f t="shared" si="15"/>
        <v>0</v>
      </c>
      <c r="AA31" s="33">
        <f t="shared" si="15"/>
        <v>0</v>
      </c>
      <c r="AB31" s="33">
        <f t="shared" si="15"/>
        <v>0</v>
      </c>
      <c r="AC31" s="33">
        <f t="shared" si="15"/>
        <v>0</v>
      </c>
      <c r="AD31" s="33">
        <f t="shared" si="15"/>
        <v>0</v>
      </c>
      <c r="AE31" s="33">
        <f t="shared" si="15"/>
        <v>0</v>
      </c>
      <c r="AF31" s="33">
        <f t="shared" si="15"/>
        <v>0</v>
      </c>
      <c r="AG31" s="33">
        <f t="shared" si="15"/>
        <v>0</v>
      </c>
      <c r="AH31" s="33">
        <f t="shared" si="15"/>
        <v>0</v>
      </c>
      <c r="AI31" s="37">
        <f>IF(ISERROR(AH31/J31),0,AH31/J31)</f>
        <v>0</v>
      </c>
      <c r="AJ31" s="37">
        <f>IF(ISERROR(AH31/$AH$191),0,AH31/$AH$191)</f>
        <v>0</v>
      </c>
      <c r="AK31" s="1"/>
      <c r="AL31" s="1"/>
      <c r="AM31" s="1"/>
      <c r="AN31" s="1"/>
      <c r="AO31" s="1"/>
      <c r="AP31" s="1"/>
      <c r="AQ31" s="1"/>
      <c r="AR31" s="1"/>
    </row>
    <row r="32" spans="1:44" ht="12.75" customHeight="1" x14ac:dyDescent="0.25">
      <c r="A32" s="149" t="s">
        <v>49</v>
      </c>
      <c r="B32" s="150"/>
      <c r="C32" s="150"/>
      <c r="D32" s="150"/>
      <c r="E32" s="151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6"/>
    </row>
    <row r="33" spans="1:44" ht="12.75" hidden="1" customHeight="1" outlineLevel="1" x14ac:dyDescent="0.25">
      <c r="A33" s="41">
        <v>1</v>
      </c>
      <c r="B33" s="42"/>
      <c r="C33" s="43"/>
      <c r="D33" s="44"/>
      <c r="E33" s="45"/>
      <c r="F33" s="45"/>
      <c r="G33" s="45"/>
      <c r="H33" s="44"/>
      <c r="I33" s="44"/>
      <c r="J33" s="11"/>
      <c r="K33" s="46"/>
      <c r="L33" s="45"/>
      <c r="M33" s="47"/>
      <c r="N33" s="47"/>
      <c r="O33" s="47"/>
      <c r="P33" s="45"/>
      <c r="Q33" s="45"/>
      <c r="R33" s="47"/>
      <c r="S33" s="47"/>
      <c r="T33" s="47"/>
      <c r="U33" s="48">
        <f>SUM(R33:T33)</f>
        <v>0</v>
      </c>
      <c r="V33" s="47"/>
      <c r="W33" s="47"/>
      <c r="X33" s="47"/>
      <c r="Y33" s="48">
        <f>SUM(V33:X33)</f>
        <v>0</v>
      </c>
      <c r="Z33" s="47"/>
      <c r="AA33" s="47"/>
      <c r="AB33" s="47"/>
      <c r="AC33" s="48">
        <f>SUM(Z33:AB33)</f>
        <v>0</v>
      </c>
      <c r="AD33" s="47"/>
      <c r="AE33" s="47"/>
      <c r="AF33" s="47"/>
      <c r="AG33" s="48">
        <f>SUM(AD33:AF33)</f>
        <v>0</v>
      </c>
      <c r="AH33" s="48">
        <f t="shared" ref="AH33:AH42" si="16">SUM(U33,Y33,AC33,AG33)</f>
        <v>0</v>
      </c>
      <c r="AI33" s="49">
        <f>IF(ISERROR(AH33/J33),0,AH33/J33)</f>
        <v>0</v>
      </c>
      <c r="AJ33" s="50">
        <f t="shared" ref="AJ33:AJ42" si="17">IF(ISERROR(AH33/$AH$191),"-",AH33/$AH$191)</f>
        <v>0</v>
      </c>
      <c r="AK33" s="1"/>
      <c r="AL33" s="1"/>
      <c r="AM33" s="1"/>
      <c r="AN33" s="1"/>
      <c r="AO33" s="1"/>
      <c r="AP33" s="1"/>
      <c r="AQ33" s="1"/>
      <c r="AR33" s="1"/>
    </row>
    <row r="34" spans="1:44" ht="12.75" hidden="1" customHeight="1" outlineLevel="1" x14ac:dyDescent="0.25">
      <c r="A34" s="41">
        <v>2</v>
      </c>
      <c r="B34" s="42"/>
      <c r="C34" s="51"/>
      <c r="D34" s="52"/>
      <c r="E34" s="53"/>
      <c r="F34" s="53"/>
      <c r="G34" s="53"/>
      <c r="H34" s="52"/>
      <c r="I34" s="52"/>
      <c r="J34" s="11"/>
      <c r="K34" s="54"/>
      <c r="L34" s="53"/>
      <c r="M34" s="47"/>
      <c r="N34" s="47"/>
      <c r="O34" s="47"/>
      <c r="P34" s="53"/>
      <c r="Q34" s="53"/>
      <c r="R34" s="47"/>
      <c r="S34" s="47"/>
      <c r="T34" s="47"/>
      <c r="U34" s="48">
        <f t="shared" ref="U34:U42" si="18">SUM(R34:T34)</f>
        <v>0</v>
      </c>
      <c r="V34" s="47"/>
      <c r="W34" s="47"/>
      <c r="X34" s="47"/>
      <c r="Y34" s="48">
        <f t="shared" ref="Y34:Y42" si="19">SUM(V34:X34)</f>
        <v>0</v>
      </c>
      <c r="Z34" s="47"/>
      <c r="AA34" s="47"/>
      <c r="AB34" s="47"/>
      <c r="AC34" s="48">
        <f t="shared" ref="AC34:AC42" si="20">SUM(Z34:AB34)</f>
        <v>0</v>
      </c>
      <c r="AD34" s="47"/>
      <c r="AE34" s="47"/>
      <c r="AF34" s="47"/>
      <c r="AG34" s="48">
        <f t="shared" ref="AG34:AG42" si="21">SUM(AD34:AF34)</f>
        <v>0</v>
      </c>
      <c r="AH34" s="48">
        <f t="shared" si="16"/>
        <v>0</v>
      </c>
      <c r="AI34" s="49">
        <f t="shared" ref="AI34:AI42" si="22">IF(ISERROR(AH34/J34),0,AH34/J34)</f>
        <v>0</v>
      </c>
      <c r="AJ34" s="50">
        <f t="shared" si="17"/>
        <v>0</v>
      </c>
      <c r="AK34" s="1"/>
      <c r="AL34" s="1"/>
      <c r="AM34" s="1"/>
      <c r="AN34" s="1"/>
      <c r="AO34" s="1"/>
      <c r="AP34" s="1"/>
      <c r="AQ34" s="1"/>
      <c r="AR34" s="1"/>
    </row>
    <row r="35" spans="1:44" ht="12.75" hidden="1" customHeight="1" outlineLevel="1" x14ac:dyDescent="0.25">
      <c r="A35" s="41">
        <v>3</v>
      </c>
      <c r="B35" s="42"/>
      <c r="C35" s="51"/>
      <c r="D35" s="52"/>
      <c r="E35" s="53"/>
      <c r="F35" s="53"/>
      <c r="G35" s="53"/>
      <c r="H35" s="52"/>
      <c r="I35" s="52"/>
      <c r="J35" s="11"/>
      <c r="K35" s="54"/>
      <c r="L35" s="53"/>
      <c r="M35" s="47"/>
      <c r="N35" s="47"/>
      <c r="O35" s="47"/>
      <c r="P35" s="53"/>
      <c r="Q35" s="53"/>
      <c r="R35" s="47"/>
      <c r="S35" s="47"/>
      <c r="T35" s="47"/>
      <c r="U35" s="48">
        <f t="shared" si="18"/>
        <v>0</v>
      </c>
      <c r="V35" s="47"/>
      <c r="W35" s="47"/>
      <c r="X35" s="47"/>
      <c r="Y35" s="48">
        <f t="shared" si="19"/>
        <v>0</v>
      </c>
      <c r="Z35" s="47"/>
      <c r="AA35" s="47"/>
      <c r="AB35" s="47"/>
      <c r="AC35" s="48">
        <f t="shared" si="20"/>
        <v>0</v>
      </c>
      <c r="AD35" s="47"/>
      <c r="AE35" s="47"/>
      <c r="AF35" s="47"/>
      <c r="AG35" s="48">
        <f t="shared" si="21"/>
        <v>0</v>
      </c>
      <c r="AH35" s="48">
        <f t="shared" si="16"/>
        <v>0</v>
      </c>
      <c r="AI35" s="49">
        <f t="shared" si="22"/>
        <v>0</v>
      </c>
      <c r="AJ35" s="50">
        <f t="shared" si="17"/>
        <v>0</v>
      </c>
    </row>
    <row r="36" spans="1:44" ht="12.75" hidden="1" customHeight="1" outlineLevel="1" x14ac:dyDescent="0.25">
      <c r="A36" s="41">
        <v>4</v>
      </c>
      <c r="B36" s="42"/>
      <c r="C36" s="51"/>
      <c r="D36" s="52"/>
      <c r="E36" s="53"/>
      <c r="F36" s="53"/>
      <c r="G36" s="53"/>
      <c r="H36" s="52"/>
      <c r="I36" s="52"/>
      <c r="J36" s="11"/>
      <c r="K36" s="54"/>
      <c r="L36" s="53"/>
      <c r="M36" s="47"/>
      <c r="N36" s="47"/>
      <c r="O36" s="47"/>
      <c r="P36" s="53"/>
      <c r="Q36" s="53"/>
      <c r="R36" s="47"/>
      <c r="S36" s="47"/>
      <c r="T36" s="47"/>
      <c r="U36" s="48">
        <f t="shared" si="18"/>
        <v>0</v>
      </c>
      <c r="V36" s="47"/>
      <c r="W36" s="47"/>
      <c r="X36" s="47"/>
      <c r="Y36" s="48">
        <f t="shared" si="19"/>
        <v>0</v>
      </c>
      <c r="Z36" s="47"/>
      <c r="AA36" s="47"/>
      <c r="AB36" s="47"/>
      <c r="AC36" s="48">
        <f t="shared" si="20"/>
        <v>0</v>
      </c>
      <c r="AD36" s="47"/>
      <c r="AE36" s="47"/>
      <c r="AF36" s="47"/>
      <c r="AG36" s="48">
        <f t="shared" si="21"/>
        <v>0</v>
      </c>
      <c r="AH36" s="48">
        <f t="shared" si="16"/>
        <v>0</v>
      </c>
      <c r="AI36" s="49">
        <f t="shared" si="22"/>
        <v>0</v>
      </c>
      <c r="AJ36" s="50">
        <f t="shared" si="17"/>
        <v>0</v>
      </c>
      <c r="AK36" s="1"/>
      <c r="AL36" s="1"/>
      <c r="AM36" s="1"/>
      <c r="AN36" s="1"/>
      <c r="AO36" s="1"/>
      <c r="AP36" s="1"/>
      <c r="AQ36" s="1"/>
      <c r="AR36" s="1"/>
    </row>
    <row r="37" spans="1:44" ht="12.75" hidden="1" customHeight="1" outlineLevel="1" x14ac:dyDescent="0.25">
      <c r="A37" s="41">
        <v>5</v>
      </c>
      <c r="B37" s="42"/>
      <c r="C37" s="51"/>
      <c r="D37" s="52"/>
      <c r="E37" s="53"/>
      <c r="F37" s="53"/>
      <c r="G37" s="53"/>
      <c r="H37" s="52"/>
      <c r="I37" s="52"/>
      <c r="J37" s="11"/>
      <c r="K37" s="54"/>
      <c r="L37" s="53"/>
      <c r="M37" s="47"/>
      <c r="N37" s="47"/>
      <c r="O37" s="47"/>
      <c r="P37" s="53"/>
      <c r="Q37" s="53"/>
      <c r="R37" s="47"/>
      <c r="S37" s="47"/>
      <c r="T37" s="47"/>
      <c r="U37" s="48">
        <f t="shared" si="18"/>
        <v>0</v>
      </c>
      <c r="V37" s="47"/>
      <c r="W37" s="47"/>
      <c r="X37" s="47"/>
      <c r="Y37" s="48">
        <f t="shared" si="19"/>
        <v>0</v>
      </c>
      <c r="Z37" s="47"/>
      <c r="AA37" s="47"/>
      <c r="AB37" s="47"/>
      <c r="AC37" s="48">
        <f t="shared" si="20"/>
        <v>0</v>
      </c>
      <c r="AD37" s="47"/>
      <c r="AE37" s="47"/>
      <c r="AF37" s="47"/>
      <c r="AG37" s="48">
        <f t="shared" si="21"/>
        <v>0</v>
      </c>
      <c r="AH37" s="48">
        <f t="shared" si="16"/>
        <v>0</v>
      </c>
      <c r="AI37" s="49">
        <f t="shared" si="22"/>
        <v>0</v>
      </c>
      <c r="AJ37" s="50">
        <f t="shared" si="17"/>
        <v>0</v>
      </c>
      <c r="AK37" s="1"/>
      <c r="AL37" s="1"/>
      <c r="AM37" s="1"/>
      <c r="AN37" s="1"/>
      <c r="AO37" s="1"/>
      <c r="AP37" s="1"/>
      <c r="AQ37" s="1"/>
      <c r="AR37" s="1"/>
    </row>
    <row r="38" spans="1:44" ht="12.75" hidden="1" customHeight="1" outlineLevel="1" x14ac:dyDescent="0.25">
      <c r="A38" s="41">
        <v>6</v>
      </c>
      <c r="B38" s="42"/>
      <c r="C38" s="51"/>
      <c r="D38" s="52"/>
      <c r="E38" s="53"/>
      <c r="F38" s="53"/>
      <c r="G38" s="53"/>
      <c r="H38" s="52"/>
      <c r="I38" s="52"/>
      <c r="J38" s="11"/>
      <c r="K38" s="54"/>
      <c r="L38" s="53"/>
      <c r="M38" s="47"/>
      <c r="N38" s="47"/>
      <c r="O38" s="47"/>
      <c r="P38" s="53"/>
      <c r="Q38" s="53"/>
      <c r="R38" s="47"/>
      <c r="S38" s="47"/>
      <c r="T38" s="47"/>
      <c r="U38" s="48">
        <f t="shared" si="18"/>
        <v>0</v>
      </c>
      <c r="V38" s="47"/>
      <c r="W38" s="47"/>
      <c r="X38" s="47"/>
      <c r="Y38" s="48">
        <f t="shared" si="19"/>
        <v>0</v>
      </c>
      <c r="Z38" s="47"/>
      <c r="AA38" s="47"/>
      <c r="AB38" s="47"/>
      <c r="AC38" s="48">
        <f t="shared" si="20"/>
        <v>0</v>
      </c>
      <c r="AD38" s="47"/>
      <c r="AE38" s="47"/>
      <c r="AF38" s="47"/>
      <c r="AG38" s="48">
        <f t="shared" si="21"/>
        <v>0</v>
      </c>
      <c r="AH38" s="48">
        <f t="shared" si="16"/>
        <v>0</v>
      </c>
      <c r="AI38" s="49">
        <f t="shared" si="22"/>
        <v>0</v>
      </c>
      <c r="AJ38" s="50">
        <f t="shared" si="17"/>
        <v>0</v>
      </c>
    </row>
    <row r="39" spans="1:44" ht="12.75" hidden="1" customHeight="1" outlineLevel="1" x14ac:dyDescent="0.25">
      <c r="A39" s="41">
        <v>7</v>
      </c>
      <c r="B39" s="42"/>
      <c r="C39" s="51"/>
      <c r="D39" s="52"/>
      <c r="E39" s="53"/>
      <c r="F39" s="53"/>
      <c r="G39" s="53"/>
      <c r="H39" s="52"/>
      <c r="I39" s="52"/>
      <c r="J39" s="11"/>
      <c r="K39" s="54"/>
      <c r="L39" s="53"/>
      <c r="M39" s="47"/>
      <c r="N39" s="47"/>
      <c r="O39" s="47"/>
      <c r="P39" s="53"/>
      <c r="Q39" s="53"/>
      <c r="R39" s="47"/>
      <c r="S39" s="47"/>
      <c r="T39" s="47"/>
      <c r="U39" s="48">
        <f t="shared" si="18"/>
        <v>0</v>
      </c>
      <c r="V39" s="47"/>
      <c r="W39" s="47"/>
      <c r="X39" s="47"/>
      <c r="Y39" s="48">
        <f t="shared" si="19"/>
        <v>0</v>
      </c>
      <c r="Z39" s="47"/>
      <c r="AA39" s="47"/>
      <c r="AB39" s="47"/>
      <c r="AC39" s="48">
        <f t="shared" si="20"/>
        <v>0</v>
      </c>
      <c r="AD39" s="47"/>
      <c r="AE39" s="47"/>
      <c r="AF39" s="47"/>
      <c r="AG39" s="48">
        <f t="shared" si="21"/>
        <v>0</v>
      </c>
      <c r="AH39" s="48">
        <f t="shared" si="16"/>
        <v>0</v>
      </c>
      <c r="AI39" s="49">
        <f t="shared" si="22"/>
        <v>0</v>
      </c>
      <c r="AJ39" s="50">
        <f t="shared" si="17"/>
        <v>0</v>
      </c>
      <c r="AK39" s="1"/>
      <c r="AL39" s="1"/>
      <c r="AM39" s="1"/>
      <c r="AN39" s="1"/>
      <c r="AO39" s="1"/>
      <c r="AP39" s="1"/>
      <c r="AQ39" s="1"/>
      <c r="AR39" s="1"/>
    </row>
    <row r="40" spans="1:44" ht="12.75" hidden="1" customHeight="1" outlineLevel="1" x14ac:dyDescent="0.25">
      <c r="A40" s="41">
        <v>8</v>
      </c>
      <c r="B40" s="42"/>
      <c r="C40" s="51"/>
      <c r="D40" s="52"/>
      <c r="E40" s="53"/>
      <c r="F40" s="53"/>
      <c r="G40" s="53"/>
      <c r="H40" s="52"/>
      <c r="I40" s="52"/>
      <c r="J40" s="11"/>
      <c r="K40" s="54"/>
      <c r="L40" s="53"/>
      <c r="M40" s="47"/>
      <c r="N40" s="47"/>
      <c r="O40" s="47"/>
      <c r="P40" s="53"/>
      <c r="Q40" s="53"/>
      <c r="R40" s="47"/>
      <c r="S40" s="47"/>
      <c r="T40" s="47"/>
      <c r="U40" s="48">
        <f t="shared" si="18"/>
        <v>0</v>
      </c>
      <c r="V40" s="47"/>
      <c r="W40" s="47"/>
      <c r="X40" s="47"/>
      <c r="Y40" s="48">
        <f t="shared" si="19"/>
        <v>0</v>
      </c>
      <c r="Z40" s="47"/>
      <c r="AA40" s="47"/>
      <c r="AB40" s="47"/>
      <c r="AC40" s="48">
        <f t="shared" si="20"/>
        <v>0</v>
      </c>
      <c r="AD40" s="47"/>
      <c r="AE40" s="47"/>
      <c r="AF40" s="47"/>
      <c r="AG40" s="48">
        <f t="shared" si="21"/>
        <v>0</v>
      </c>
      <c r="AH40" s="48">
        <f t="shared" si="16"/>
        <v>0</v>
      </c>
      <c r="AI40" s="49">
        <f t="shared" si="22"/>
        <v>0</v>
      </c>
      <c r="AJ40" s="50">
        <f t="shared" si="17"/>
        <v>0</v>
      </c>
      <c r="AK40" s="1"/>
      <c r="AL40" s="1"/>
      <c r="AM40" s="1"/>
      <c r="AN40" s="1"/>
      <c r="AO40" s="1"/>
      <c r="AP40" s="1"/>
      <c r="AQ40" s="1"/>
      <c r="AR40" s="1"/>
    </row>
    <row r="41" spans="1:44" ht="12.75" hidden="1" customHeight="1" outlineLevel="1" x14ac:dyDescent="0.25">
      <c r="A41" s="41">
        <v>9</v>
      </c>
      <c r="B41" s="42"/>
      <c r="C41" s="51"/>
      <c r="D41" s="52"/>
      <c r="E41" s="53"/>
      <c r="F41" s="53"/>
      <c r="G41" s="53"/>
      <c r="H41" s="52"/>
      <c r="I41" s="52"/>
      <c r="J41" s="11"/>
      <c r="K41" s="54"/>
      <c r="L41" s="53"/>
      <c r="M41" s="47"/>
      <c r="N41" s="47"/>
      <c r="O41" s="47"/>
      <c r="P41" s="53"/>
      <c r="Q41" s="53"/>
      <c r="R41" s="47"/>
      <c r="S41" s="47"/>
      <c r="T41" s="47"/>
      <c r="U41" s="48">
        <f t="shared" si="18"/>
        <v>0</v>
      </c>
      <c r="V41" s="47"/>
      <c r="W41" s="47"/>
      <c r="X41" s="47"/>
      <c r="Y41" s="48">
        <f t="shared" si="19"/>
        <v>0</v>
      </c>
      <c r="Z41" s="47"/>
      <c r="AA41" s="47"/>
      <c r="AB41" s="47"/>
      <c r="AC41" s="48">
        <f t="shared" si="20"/>
        <v>0</v>
      </c>
      <c r="AD41" s="47"/>
      <c r="AE41" s="47"/>
      <c r="AF41" s="47"/>
      <c r="AG41" s="48">
        <f t="shared" si="21"/>
        <v>0</v>
      </c>
      <c r="AH41" s="48">
        <f t="shared" si="16"/>
        <v>0</v>
      </c>
      <c r="AI41" s="49">
        <f t="shared" si="22"/>
        <v>0</v>
      </c>
      <c r="AJ41" s="50">
        <f t="shared" si="17"/>
        <v>0</v>
      </c>
    </row>
    <row r="42" spans="1:44" ht="12.75" hidden="1" customHeight="1" outlineLevel="1" x14ac:dyDescent="0.25">
      <c r="A42" s="41">
        <v>10</v>
      </c>
      <c r="B42" s="42"/>
      <c r="C42" s="51"/>
      <c r="D42" s="52"/>
      <c r="E42" s="53"/>
      <c r="F42" s="53"/>
      <c r="G42" s="53"/>
      <c r="H42" s="52"/>
      <c r="I42" s="52"/>
      <c r="J42" s="11"/>
      <c r="K42" s="55"/>
      <c r="L42" s="53"/>
      <c r="M42" s="47"/>
      <c r="N42" s="47"/>
      <c r="O42" s="47"/>
      <c r="P42" s="53"/>
      <c r="Q42" s="53"/>
      <c r="R42" s="47"/>
      <c r="S42" s="47"/>
      <c r="T42" s="47"/>
      <c r="U42" s="48">
        <f t="shared" si="18"/>
        <v>0</v>
      </c>
      <c r="V42" s="47"/>
      <c r="W42" s="47"/>
      <c r="X42" s="47"/>
      <c r="Y42" s="48">
        <f t="shared" si="19"/>
        <v>0</v>
      </c>
      <c r="Z42" s="47"/>
      <c r="AA42" s="47"/>
      <c r="AB42" s="47"/>
      <c r="AC42" s="48">
        <f t="shared" si="20"/>
        <v>0</v>
      </c>
      <c r="AD42" s="47"/>
      <c r="AE42" s="47"/>
      <c r="AF42" s="47"/>
      <c r="AG42" s="48">
        <f t="shared" si="21"/>
        <v>0</v>
      </c>
      <c r="AH42" s="48">
        <f t="shared" si="16"/>
        <v>0</v>
      </c>
      <c r="AI42" s="49">
        <f t="shared" si="22"/>
        <v>0</v>
      </c>
      <c r="AJ42" s="50">
        <f t="shared" si="17"/>
        <v>0</v>
      </c>
      <c r="AK42" s="1"/>
      <c r="AL42" s="1"/>
      <c r="AM42" s="1"/>
      <c r="AN42" s="1"/>
      <c r="AO42" s="1"/>
      <c r="AP42" s="1"/>
      <c r="AQ42" s="1"/>
      <c r="AR42" s="1"/>
    </row>
    <row r="43" spans="1:44" ht="12.75" customHeight="1" collapsed="1" x14ac:dyDescent="0.25">
      <c r="A43" s="142" t="s">
        <v>50</v>
      </c>
      <c r="B43" s="143"/>
      <c r="C43" s="144"/>
      <c r="D43" s="144"/>
      <c r="E43" s="144"/>
      <c r="F43" s="144"/>
      <c r="G43" s="144"/>
      <c r="H43" s="144"/>
      <c r="I43" s="145"/>
      <c r="J43" s="33">
        <f>SUM(J33:J42)</f>
        <v>0</v>
      </c>
      <c r="K43" s="33">
        <f>SUM(K33:K42)</f>
        <v>0</v>
      </c>
      <c r="L43" s="34"/>
      <c r="M43" s="33">
        <f>SUM(M33:M42)</f>
        <v>0</v>
      </c>
      <c r="N43" s="33">
        <f>SUM(N33:N42)</f>
        <v>0</v>
      </c>
      <c r="O43" s="33">
        <f>SUM(O33:O42)</f>
        <v>0</v>
      </c>
      <c r="P43" s="35"/>
      <c r="Q43" s="36"/>
      <c r="R43" s="33">
        <f t="shared" ref="R43:AH43" si="23">SUM(R33:R42)</f>
        <v>0</v>
      </c>
      <c r="S43" s="33">
        <f t="shared" si="23"/>
        <v>0</v>
      </c>
      <c r="T43" s="33">
        <f t="shared" si="23"/>
        <v>0</v>
      </c>
      <c r="U43" s="33">
        <f t="shared" si="23"/>
        <v>0</v>
      </c>
      <c r="V43" s="33">
        <f t="shared" si="23"/>
        <v>0</v>
      </c>
      <c r="W43" s="33">
        <f t="shared" si="23"/>
        <v>0</v>
      </c>
      <c r="X43" s="33">
        <f t="shared" si="23"/>
        <v>0</v>
      </c>
      <c r="Y43" s="33">
        <f t="shared" si="23"/>
        <v>0</v>
      </c>
      <c r="Z43" s="33">
        <f t="shared" si="23"/>
        <v>0</v>
      </c>
      <c r="AA43" s="33">
        <f t="shared" si="23"/>
        <v>0</v>
      </c>
      <c r="AB43" s="33">
        <f t="shared" si="23"/>
        <v>0</v>
      </c>
      <c r="AC43" s="33">
        <f t="shared" si="23"/>
        <v>0</v>
      </c>
      <c r="AD43" s="33">
        <f t="shared" si="23"/>
        <v>0</v>
      </c>
      <c r="AE43" s="33">
        <f t="shared" si="23"/>
        <v>0</v>
      </c>
      <c r="AF43" s="33">
        <f t="shared" si="23"/>
        <v>0</v>
      </c>
      <c r="AG43" s="33">
        <f t="shared" si="23"/>
        <v>0</v>
      </c>
      <c r="AH43" s="33">
        <f t="shared" si="23"/>
        <v>0</v>
      </c>
      <c r="AI43" s="37">
        <f>IF(ISERROR(AH43/J43),0,AH43/J43)</f>
        <v>0</v>
      </c>
      <c r="AJ43" s="37">
        <f>IF(ISERROR(AH43/$AH$191),0,AH43/$AH$191)</f>
        <v>0</v>
      </c>
      <c r="AK43" s="1"/>
      <c r="AL43" s="1"/>
      <c r="AM43" s="1"/>
      <c r="AN43" s="1"/>
      <c r="AO43" s="1"/>
      <c r="AP43" s="1"/>
      <c r="AQ43" s="1"/>
      <c r="AR43" s="1"/>
    </row>
    <row r="44" spans="1:44" ht="12.75" customHeight="1" x14ac:dyDescent="0.25">
      <c r="A44" s="149" t="s">
        <v>51</v>
      </c>
      <c r="B44" s="150"/>
      <c r="C44" s="150"/>
      <c r="D44" s="150"/>
      <c r="E44" s="151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6"/>
    </row>
    <row r="45" spans="1:44" ht="12.75" hidden="1" customHeight="1" outlineLevel="1" x14ac:dyDescent="0.25">
      <c r="A45" s="41">
        <v>1</v>
      </c>
      <c r="B45" s="42"/>
      <c r="C45" s="43"/>
      <c r="D45" s="44"/>
      <c r="E45" s="45"/>
      <c r="F45" s="45"/>
      <c r="G45" s="45"/>
      <c r="H45" s="44"/>
      <c r="I45" s="44"/>
      <c r="J45" s="11"/>
      <c r="K45" s="46"/>
      <c r="L45" s="45"/>
      <c r="M45" s="47"/>
      <c r="N45" s="47"/>
      <c r="O45" s="47"/>
      <c r="P45" s="45"/>
      <c r="Q45" s="45"/>
      <c r="R45" s="47"/>
      <c r="S45" s="47"/>
      <c r="T45" s="47"/>
      <c r="U45" s="48">
        <f>SUM(R45:T45)</f>
        <v>0</v>
      </c>
      <c r="V45" s="47"/>
      <c r="W45" s="47"/>
      <c r="X45" s="47"/>
      <c r="Y45" s="48">
        <f>SUM(V45:X45)</f>
        <v>0</v>
      </c>
      <c r="Z45" s="47"/>
      <c r="AA45" s="47"/>
      <c r="AB45" s="47"/>
      <c r="AC45" s="48">
        <f>SUM(Z45:AB45)</f>
        <v>0</v>
      </c>
      <c r="AD45" s="47"/>
      <c r="AE45" s="47"/>
      <c r="AF45" s="47"/>
      <c r="AG45" s="48">
        <f>SUM(AD45:AF45)</f>
        <v>0</v>
      </c>
      <c r="AH45" s="48">
        <f t="shared" ref="AH45:AH54" si="24">SUM(U45,Y45,AC45,AG45)</f>
        <v>0</v>
      </c>
      <c r="AI45" s="49">
        <f>IF(ISERROR(AH45/J45),0,AH45/J45)</f>
        <v>0</v>
      </c>
      <c r="AJ45" s="50">
        <f t="shared" ref="AJ45:AJ54" si="25">IF(ISERROR(AH45/$AH$191),"-",AH45/$AH$191)</f>
        <v>0</v>
      </c>
      <c r="AK45" s="1"/>
      <c r="AL45" s="1"/>
      <c r="AM45" s="1"/>
      <c r="AN45" s="1"/>
      <c r="AO45" s="1"/>
      <c r="AP45" s="1"/>
      <c r="AQ45" s="1"/>
      <c r="AR45" s="1"/>
    </row>
    <row r="46" spans="1:44" ht="12.75" hidden="1" customHeight="1" outlineLevel="1" x14ac:dyDescent="0.25">
      <c r="A46" s="41">
        <v>2</v>
      </c>
      <c r="B46" s="42"/>
      <c r="C46" s="51"/>
      <c r="D46" s="52"/>
      <c r="E46" s="53"/>
      <c r="F46" s="53"/>
      <c r="G46" s="53"/>
      <c r="H46" s="52"/>
      <c r="I46" s="52"/>
      <c r="J46" s="11"/>
      <c r="K46" s="54"/>
      <c r="L46" s="53"/>
      <c r="M46" s="47"/>
      <c r="N46" s="47"/>
      <c r="O46" s="47"/>
      <c r="P46" s="53"/>
      <c r="Q46" s="53"/>
      <c r="R46" s="47"/>
      <c r="S46" s="47"/>
      <c r="T46" s="47"/>
      <c r="U46" s="48">
        <f t="shared" ref="U46:U54" si="26">SUM(R46:T46)</f>
        <v>0</v>
      </c>
      <c r="V46" s="47"/>
      <c r="W46" s="47"/>
      <c r="X46" s="47"/>
      <c r="Y46" s="48">
        <f t="shared" ref="Y46:Y54" si="27">SUM(V46:X46)</f>
        <v>0</v>
      </c>
      <c r="Z46" s="47"/>
      <c r="AA46" s="47"/>
      <c r="AB46" s="47"/>
      <c r="AC46" s="48">
        <f t="shared" ref="AC46:AC54" si="28">SUM(Z46:AB46)</f>
        <v>0</v>
      </c>
      <c r="AD46" s="47"/>
      <c r="AE46" s="47"/>
      <c r="AF46" s="47"/>
      <c r="AG46" s="48">
        <f t="shared" ref="AG46:AG54" si="29">SUM(AD46:AF46)</f>
        <v>0</v>
      </c>
      <c r="AH46" s="48">
        <f t="shared" si="24"/>
        <v>0</v>
      </c>
      <c r="AI46" s="49">
        <f t="shared" ref="AI46:AI54" si="30">IF(ISERROR(AH46/J46),0,AH46/J46)</f>
        <v>0</v>
      </c>
      <c r="AJ46" s="50">
        <f t="shared" si="25"/>
        <v>0</v>
      </c>
      <c r="AK46" s="1"/>
      <c r="AL46" s="1"/>
      <c r="AM46" s="1"/>
      <c r="AN46" s="1"/>
      <c r="AO46" s="1"/>
      <c r="AP46" s="1"/>
      <c r="AQ46" s="1"/>
      <c r="AR46" s="1"/>
    </row>
    <row r="47" spans="1:44" ht="12.75" hidden="1" customHeight="1" outlineLevel="1" x14ac:dyDescent="0.25">
      <c r="A47" s="41">
        <v>3</v>
      </c>
      <c r="B47" s="42"/>
      <c r="C47" s="51"/>
      <c r="D47" s="52"/>
      <c r="E47" s="53"/>
      <c r="F47" s="53"/>
      <c r="G47" s="53"/>
      <c r="H47" s="52"/>
      <c r="I47" s="52"/>
      <c r="J47" s="11"/>
      <c r="K47" s="54"/>
      <c r="L47" s="53"/>
      <c r="M47" s="47"/>
      <c r="N47" s="47"/>
      <c r="O47" s="47"/>
      <c r="P47" s="53"/>
      <c r="Q47" s="53"/>
      <c r="R47" s="47"/>
      <c r="S47" s="47"/>
      <c r="T47" s="47"/>
      <c r="U47" s="48">
        <f t="shared" si="26"/>
        <v>0</v>
      </c>
      <c r="V47" s="47"/>
      <c r="W47" s="47"/>
      <c r="X47" s="47"/>
      <c r="Y47" s="48">
        <f t="shared" si="27"/>
        <v>0</v>
      </c>
      <c r="Z47" s="47"/>
      <c r="AA47" s="47"/>
      <c r="AB47" s="47"/>
      <c r="AC47" s="48">
        <f t="shared" si="28"/>
        <v>0</v>
      </c>
      <c r="AD47" s="47"/>
      <c r="AE47" s="47"/>
      <c r="AF47" s="47"/>
      <c r="AG47" s="48">
        <f t="shared" si="29"/>
        <v>0</v>
      </c>
      <c r="AH47" s="48">
        <f t="shared" si="24"/>
        <v>0</v>
      </c>
      <c r="AI47" s="49">
        <f t="shared" si="30"/>
        <v>0</v>
      </c>
      <c r="AJ47" s="50">
        <f t="shared" si="25"/>
        <v>0</v>
      </c>
    </row>
    <row r="48" spans="1:44" ht="12.75" hidden="1" customHeight="1" outlineLevel="1" x14ac:dyDescent="0.25">
      <c r="A48" s="41">
        <v>4</v>
      </c>
      <c r="B48" s="42"/>
      <c r="C48" s="51"/>
      <c r="D48" s="52"/>
      <c r="E48" s="53"/>
      <c r="F48" s="53"/>
      <c r="G48" s="53"/>
      <c r="H48" s="52"/>
      <c r="I48" s="52"/>
      <c r="J48" s="11"/>
      <c r="K48" s="54"/>
      <c r="L48" s="53"/>
      <c r="M48" s="47"/>
      <c r="N48" s="47"/>
      <c r="O48" s="47"/>
      <c r="P48" s="53"/>
      <c r="Q48" s="53"/>
      <c r="R48" s="47"/>
      <c r="S48" s="47"/>
      <c r="T48" s="47"/>
      <c r="U48" s="48">
        <f t="shared" si="26"/>
        <v>0</v>
      </c>
      <c r="V48" s="47"/>
      <c r="W48" s="47"/>
      <c r="X48" s="47"/>
      <c r="Y48" s="48">
        <f t="shared" si="27"/>
        <v>0</v>
      </c>
      <c r="Z48" s="47"/>
      <c r="AA48" s="47"/>
      <c r="AB48" s="47"/>
      <c r="AC48" s="48">
        <f t="shared" si="28"/>
        <v>0</v>
      </c>
      <c r="AD48" s="47"/>
      <c r="AE48" s="47"/>
      <c r="AF48" s="47"/>
      <c r="AG48" s="48">
        <f t="shared" si="29"/>
        <v>0</v>
      </c>
      <c r="AH48" s="48">
        <f t="shared" si="24"/>
        <v>0</v>
      </c>
      <c r="AI48" s="49">
        <f t="shared" si="30"/>
        <v>0</v>
      </c>
      <c r="AJ48" s="50">
        <f t="shared" si="25"/>
        <v>0</v>
      </c>
      <c r="AK48" s="1"/>
      <c r="AL48" s="1"/>
      <c r="AM48" s="1"/>
      <c r="AN48" s="1"/>
      <c r="AO48" s="1"/>
      <c r="AP48" s="1"/>
      <c r="AQ48" s="1"/>
      <c r="AR48" s="1"/>
    </row>
    <row r="49" spans="1:44" ht="12.75" hidden="1" customHeight="1" outlineLevel="1" x14ac:dyDescent="0.25">
      <c r="A49" s="41">
        <v>5</v>
      </c>
      <c r="B49" s="42"/>
      <c r="C49" s="51"/>
      <c r="D49" s="52"/>
      <c r="E49" s="53"/>
      <c r="F49" s="53"/>
      <c r="G49" s="53"/>
      <c r="H49" s="52"/>
      <c r="I49" s="52"/>
      <c r="J49" s="11"/>
      <c r="K49" s="54"/>
      <c r="L49" s="53"/>
      <c r="M49" s="47"/>
      <c r="N49" s="47"/>
      <c r="O49" s="47"/>
      <c r="P49" s="53"/>
      <c r="Q49" s="53"/>
      <c r="R49" s="47"/>
      <c r="S49" s="47"/>
      <c r="T49" s="47"/>
      <c r="U49" s="48">
        <f t="shared" si="26"/>
        <v>0</v>
      </c>
      <c r="V49" s="47"/>
      <c r="W49" s="47"/>
      <c r="X49" s="47"/>
      <c r="Y49" s="48">
        <f t="shared" si="27"/>
        <v>0</v>
      </c>
      <c r="Z49" s="47"/>
      <c r="AA49" s="47"/>
      <c r="AB49" s="47"/>
      <c r="AC49" s="48">
        <f t="shared" si="28"/>
        <v>0</v>
      </c>
      <c r="AD49" s="47"/>
      <c r="AE49" s="47"/>
      <c r="AF49" s="47"/>
      <c r="AG49" s="48">
        <f t="shared" si="29"/>
        <v>0</v>
      </c>
      <c r="AH49" s="48">
        <f t="shared" si="24"/>
        <v>0</v>
      </c>
      <c r="AI49" s="49">
        <f t="shared" si="30"/>
        <v>0</v>
      </c>
      <c r="AJ49" s="50">
        <f t="shared" si="25"/>
        <v>0</v>
      </c>
      <c r="AK49" s="1"/>
      <c r="AL49" s="1"/>
      <c r="AM49" s="1"/>
      <c r="AN49" s="1"/>
      <c r="AO49" s="1"/>
      <c r="AP49" s="1"/>
      <c r="AQ49" s="1"/>
      <c r="AR49" s="1"/>
    </row>
    <row r="50" spans="1:44" ht="12.75" hidden="1" customHeight="1" outlineLevel="1" x14ac:dyDescent="0.25">
      <c r="A50" s="41">
        <v>6</v>
      </c>
      <c r="B50" s="42"/>
      <c r="C50" s="51"/>
      <c r="D50" s="52"/>
      <c r="E50" s="53"/>
      <c r="F50" s="53"/>
      <c r="G50" s="53"/>
      <c r="H50" s="52"/>
      <c r="I50" s="52"/>
      <c r="J50" s="11"/>
      <c r="K50" s="54"/>
      <c r="L50" s="53"/>
      <c r="M50" s="47"/>
      <c r="N50" s="47"/>
      <c r="O50" s="47"/>
      <c r="P50" s="53"/>
      <c r="Q50" s="53"/>
      <c r="R50" s="47"/>
      <c r="S50" s="47"/>
      <c r="T50" s="47"/>
      <c r="U50" s="48">
        <f t="shared" si="26"/>
        <v>0</v>
      </c>
      <c r="V50" s="47"/>
      <c r="W50" s="47"/>
      <c r="X50" s="47"/>
      <c r="Y50" s="48">
        <f t="shared" si="27"/>
        <v>0</v>
      </c>
      <c r="Z50" s="47"/>
      <c r="AA50" s="47"/>
      <c r="AB50" s="47"/>
      <c r="AC50" s="48">
        <f t="shared" si="28"/>
        <v>0</v>
      </c>
      <c r="AD50" s="47"/>
      <c r="AE50" s="47"/>
      <c r="AF50" s="47"/>
      <c r="AG50" s="48">
        <f t="shared" si="29"/>
        <v>0</v>
      </c>
      <c r="AH50" s="48">
        <f t="shared" si="24"/>
        <v>0</v>
      </c>
      <c r="AI50" s="49">
        <f t="shared" si="30"/>
        <v>0</v>
      </c>
      <c r="AJ50" s="50">
        <f t="shared" si="25"/>
        <v>0</v>
      </c>
    </row>
    <row r="51" spans="1:44" ht="12.75" hidden="1" customHeight="1" outlineLevel="1" x14ac:dyDescent="0.25">
      <c r="A51" s="41">
        <v>7</v>
      </c>
      <c r="B51" s="42"/>
      <c r="C51" s="51"/>
      <c r="D51" s="52"/>
      <c r="E51" s="53"/>
      <c r="F51" s="53"/>
      <c r="G51" s="53"/>
      <c r="H51" s="52"/>
      <c r="I51" s="52"/>
      <c r="J51" s="11"/>
      <c r="K51" s="54"/>
      <c r="L51" s="53"/>
      <c r="M51" s="47"/>
      <c r="N51" s="47"/>
      <c r="O51" s="47"/>
      <c r="P51" s="53"/>
      <c r="Q51" s="53"/>
      <c r="R51" s="47"/>
      <c r="S51" s="47"/>
      <c r="T51" s="47"/>
      <c r="U51" s="48">
        <f t="shared" si="26"/>
        <v>0</v>
      </c>
      <c r="V51" s="47"/>
      <c r="W51" s="47"/>
      <c r="X51" s="47"/>
      <c r="Y51" s="48">
        <f t="shared" si="27"/>
        <v>0</v>
      </c>
      <c r="Z51" s="47"/>
      <c r="AA51" s="47"/>
      <c r="AB51" s="47"/>
      <c r="AC51" s="48">
        <f t="shared" si="28"/>
        <v>0</v>
      </c>
      <c r="AD51" s="47"/>
      <c r="AE51" s="47"/>
      <c r="AF51" s="47"/>
      <c r="AG51" s="48">
        <f t="shared" si="29"/>
        <v>0</v>
      </c>
      <c r="AH51" s="48">
        <f t="shared" si="24"/>
        <v>0</v>
      </c>
      <c r="AI51" s="49">
        <f t="shared" si="30"/>
        <v>0</v>
      </c>
      <c r="AJ51" s="50">
        <f t="shared" si="25"/>
        <v>0</v>
      </c>
      <c r="AK51" s="1"/>
      <c r="AL51" s="1"/>
      <c r="AM51" s="1"/>
      <c r="AN51" s="1"/>
      <c r="AO51" s="1"/>
      <c r="AP51" s="1"/>
      <c r="AQ51" s="1"/>
      <c r="AR51" s="1"/>
    </row>
    <row r="52" spans="1:44" ht="12.75" hidden="1" customHeight="1" outlineLevel="1" x14ac:dyDescent="0.25">
      <c r="A52" s="41">
        <v>8</v>
      </c>
      <c r="B52" s="42"/>
      <c r="C52" s="51"/>
      <c r="D52" s="52"/>
      <c r="E52" s="53"/>
      <c r="F52" s="53"/>
      <c r="G52" s="53"/>
      <c r="H52" s="52"/>
      <c r="I52" s="52"/>
      <c r="J52" s="11"/>
      <c r="K52" s="54"/>
      <c r="L52" s="53"/>
      <c r="M52" s="47"/>
      <c r="N52" s="47"/>
      <c r="O52" s="47"/>
      <c r="P52" s="53"/>
      <c r="Q52" s="53"/>
      <c r="R52" s="47"/>
      <c r="S52" s="47"/>
      <c r="T52" s="47"/>
      <c r="U52" s="48">
        <f t="shared" si="26"/>
        <v>0</v>
      </c>
      <c r="V52" s="47"/>
      <c r="W52" s="47"/>
      <c r="X52" s="47"/>
      <c r="Y52" s="48">
        <f t="shared" si="27"/>
        <v>0</v>
      </c>
      <c r="Z52" s="47"/>
      <c r="AA52" s="47"/>
      <c r="AB52" s="47"/>
      <c r="AC52" s="48">
        <f t="shared" si="28"/>
        <v>0</v>
      </c>
      <c r="AD52" s="47"/>
      <c r="AE52" s="47"/>
      <c r="AF52" s="47"/>
      <c r="AG52" s="48">
        <f t="shared" si="29"/>
        <v>0</v>
      </c>
      <c r="AH52" s="48">
        <f t="shared" si="24"/>
        <v>0</v>
      </c>
      <c r="AI52" s="49">
        <f t="shared" si="30"/>
        <v>0</v>
      </c>
      <c r="AJ52" s="50">
        <f t="shared" si="25"/>
        <v>0</v>
      </c>
      <c r="AK52" s="1"/>
      <c r="AL52" s="1"/>
      <c r="AM52" s="1"/>
      <c r="AN52" s="1"/>
      <c r="AO52" s="1"/>
      <c r="AP52" s="1"/>
      <c r="AQ52" s="1"/>
      <c r="AR52" s="1"/>
    </row>
    <row r="53" spans="1:44" ht="12.75" hidden="1" customHeight="1" outlineLevel="1" x14ac:dyDescent="0.25">
      <c r="A53" s="41">
        <v>9</v>
      </c>
      <c r="B53" s="42"/>
      <c r="C53" s="51"/>
      <c r="D53" s="52"/>
      <c r="E53" s="53"/>
      <c r="F53" s="53"/>
      <c r="G53" s="53"/>
      <c r="H53" s="52"/>
      <c r="I53" s="52"/>
      <c r="J53" s="11"/>
      <c r="K53" s="54"/>
      <c r="L53" s="53"/>
      <c r="M53" s="47"/>
      <c r="N53" s="47"/>
      <c r="O53" s="47"/>
      <c r="P53" s="53"/>
      <c r="Q53" s="53"/>
      <c r="R53" s="47"/>
      <c r="S53" s="47"/>
      <c r="T53" s="47"/>
      <c r="U53" s="48">
        <f t="shared" si="26"/>
        <v>0</v>
      </c>
      <c r="V53" s="47"/>
      <c r="W53" s="47"/>
      <c r="X53" s="47"/>
      <c r="Y53" s="48">
        <f t="shared" si="27"/>
        <v>0</v>
      </c>
      <c r="Z53" s="47"/>
      <c r="AA53" s="47"/>
      <c r="AB53" s="47"/>
      <c r="AC53" s="48">
        <f t="shared" si="28"/>
        <v>0</v>
      </c>
      <c r="AD53" s="47"/>
      <c r="AE53" s="47"/>
      <c r="AF53" s="47"/>
      <c r="AG53" s="48">
        <f t="shared" si="29"/>
        <v>0</v>
      </c>
      <c r="AH53" s="48">
        <f t="shared" si="24"/>
        <v>0</v>
      </c>
      <c r="AI53" s="49">
        <f t="shared" si="30"/>
        <v>0</v>
      </c>
      <c r="AJ53" s="50">
        <f t="shared" si="25"/>
        <v>0</v>
      </c>
    </row>
    <row r="54" spans="1:44" ht="12.75" hidden="1" customHeight="1" outlineLevel="1" x14ac:dyDescent="0.25">
      <c r="A54" s="41">
        <v>10</v>
      </c>
      <c r="B54" s="42"/>
      <c r="C54" s="51"/>
      <c r="D54" s="52"/>
      <c r="E54" s="53"/>
      <c r="F54" s="53"/>
      <c r="G54" s="53"/>
      <c r="H54" s="52"/>
      <c r="I54" s="52"/>
      <c r="J54" s="11"/>
      <c r="K54" s="55"/>
      <c r="L54" s="53"/>
      <c r="M54" s="47"/>
      <c r="N54" s="47"/>
      <c r="O54" s="47"/>
      <c r="P54" s="53"/>
      <c r="Q54" s="53"/>
      <c r="R54" s="47"/>
      <c r="S54" s="47"/>
      <c r="T54" s="47"/>
      <c r="U54" s="48">
        <f t="shared" si="26"/>
        <v>0</v>
      </c>
      <c r="V54" s="47"/>
      <c r="W54" s="47"/>
      <c r="X54" s="47"/>
      <c r="Y54" s="48">
        <f t="shared" si="27"/>
        <v>0</v>
      </c>
      <c r="Z54" s="47"/>
      <c r="AA54" s="47"/>
      <c r="AB54" s="47"/>
      <c r="AC54" s="48">
        <f t="shared" si="28"/>
        <v>0</v>
      </c>
      <c r="AD54" s="47"/>
      <c r="AE54" s="47"/>
      <c r="AF54" s="47"/>
      <c r="AG54" s="48">
        <f t="shared" si="29"/>
        <v>0</v>
      </c>
      <c r="AH54" s="48">
        <f t="shared" si="24"/>
        <v>0</v>
      </c>
      <c r="AI54" s="49">
        <f t="shared" si="30"/>
        <v>0</v>
      </c>
      <c r="AJ54" s="50">
        <f t="shared" si="25"/>
        <v>0</v>
      </c>
      <c r="AK54" s="1"/>
      <c r="AL54" s="1"/>
      <c r="AM54" s="1"/>
      <c r="AN54" s="1"/>
      <c r="AO54" s="1"/>
      <c r="AP54" s="1"/>
      <c r="AQ54" s="1"/>
      <c r="AR54" s="1"/>
    </row>
    <row r="55" spans="1:44" ht="12.75" customHeight="1" collapsed="1" x14ac:dyDescent="0.25">
      <c r="A55" s="142" t="s">
        <v>52</v>
      </c>
      <c r="B55" s="143"/>
      <c r="C55" s="144"/>
      <c r="D55" s="144"/>
      <c r="E55" s="144"/>
      <c r="F55" s="144"/>
      <c r="G55" s="144"/>
      <c r="H55" s="144"/>
      <c r="I55" s="145"/>
      <c r="J55" s="33">
        <f>SUM(J45:J54)</f>
        <v>0</v>
      </c>
      <c r="K55" s="33">
        <f>SUM(K45:K54)</f>
        <v>0</v>
      </c>
      <c r="L55" s="34"/>
      <c r="M55" s="33">
        <f>SUM(M45:M54)</f>
        <v>0</v>
      </c>
      <c r="N55" s="33">
        <f>SUM(N45:N54)</f>
        <v>0</v>
      </c>
      <c r="O55" s="33">
        <f>SUM(O45:O54)</f>
        <v>0</v>
      </c>
      <c r="P55" s="35"/>
      <c r="Q55" s="36"/>
      <c r="R55" s="33">
        <f t="shared" ref="R55:AH55" si="31">SUM(R45:R54)</f>
        <v>0</v>
      </c>
      <c r="S55" s="33">
        <f t="shared" si="31"/>
        <v>0</v>
      </c>
      <c r="T55" s="33">
        <f t="shared" si="31"/>
        <v>0</v>
      </c>
      <c r="U55" s="33">
        <f t="shared" si="31"/>
        <v>0</v>
      </c>
      <c r="V55" s="33">
        <f t="shared" si="31"/>
        <v>0</v>
      </c>
      <c r="W55" s="33">
        <f t="shared" si="31"/>
        <v>0</v>
      </c>
      <c r="X55" s="33">
        <f t="shared" si="31"/>
        <v>0</v>
      </c>
      <c r="Y55" s="33">
        <f t="shared" si="31"/>
        <v>0</v>
      </c>
      <c r="Z55" s="33">
        <f t="shared" si="31"/>
        <v>0</v>
      </c>
      <c r="AA55" s="33">
        <f t="shared" si="31"/>
        <v>0</v>
      </c>
      <c r="AB55" s="33">
        <f t="shared" si="31"/>
        <v>0</v>
      </c>
      <c r="AC55" s="33">
        <f t="shared" si="31"/>
        <v>0</v>
      </c>
      <c r="AD55" s="33">
        <f t="shared" si="31"/>
        <v>0</v>
      </c>
      <c r="AE55" s="33">
        <f t="shared" si="31"/>
        <v>0</v>
      </c>
      <c r="AF55" s="33">
        <f t="shared" si="31"/>
        <v>0</v>
      </c>
      <c r="AG55" s="33">
        <f t="shared" si="31"/>
        <v>0</v>
      </c>
      <c r="AH55" s="33">
        <f t="shared" si="31"/>
        <v>0</v>
      </c>
      <c r="AI55" s="37">
        <f>IF(ISERROR(AH55/J55),0,AH55/J55)</f>
        <v>0</v>
      </c>
      <c r="AJ55" s="37">
        <f>IF(ISERROR(AH55/$AH$191),0,AH55/$AH$191)</f>
        <v>0</v>
      </c>
      <c r="AK55" s="1"/>
      <c r="AL55" s="1"/>
      <c r="AM55" s="1"/>
      <c r="AN55" s="1"/>
      <c r="AO55" s="1"/>
      <c r="AP55" s="1"/>
      <c r="AQ55" s="1"/>
      <c r="AR55" s="1"/>
    </row>
    <row r="56" spans="1:44" ht="12.75" customHeight="1" x14ac:dyDescent="0.25">
      <c r="A56" s="149" t="s">
        <v>53</v>
      </c>
      <c r="B56" s="150"/>
      <c r="C56" s="150"/>
      <c r="D56" s="150"/>
      <c r="E56" s="151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6"/>
    </row>
    <row r="57" spans="1:44" hidden="1" outlineLevel="1" x14ac:dyDescent="0.25">
      <c r="A57" s="41">
        <v>1</v>
      </c>
      <c r="B57" s="42"/>
      <c r="C57" s="56"/>
      <c r="D57" s="57"/>
      <c r="E57" s="58"/>
      <c r="F57" s="59"/>
      <c r="G57" s="59"/>
      <c r="H57" s="60"/>
      <c r="I57" s="60"/>
      <c r="J57" s="11"/>
      <c r="K57" s="61"/>
      <c r="L57" s="56"/>
      <c r="M57" s="62"/>
      <c r="N57" s="63"/>
      <c r="O57" s="62"/>
      <c r="P57" s="64"/>
      <c r="Q57" s="64"/>
      <c r="R57" s="47"/>
      <c r="S57" s="47"/>
      <c r="T57" s="47"/>
      <c r="U57" s="48">
        <f>SUM(R57:T57)</f>
        <v>0</v>
      </c>
      <c r="V57" s="47"/>
      <c r="W57" s="47"/>
      <c r="X57" s="47"/>
      <c r="Y57" s="48">
        <f>SUM(V57:X57)</f>
        <v>0</v>
      </c>
      <c r="Z57" s="47"/>
      <c r="AA57" s="47"/>
      <c r="AB57" s="47"/>
      <c r="AC57" s="48">
        <f>SUM(Z57:AB57)</f>
        <v>0</v>
      </c>
      <c r="AD57" s="47"/>
      <c r="AE57" s="47">
        <v>0</v>
      </c>
      <c r="AF57" s="47">
        <v>0</v>
      </c>
      <c r="AG57" s="48">
        <f>SUM(AD57:AF57)</f>
        <v>0</v>
      </c>
      <c r="AH57" s="48">
        <f t="shared" ref="AH57:AH66" si="32">SUM(U57,Y57,AC57,AG57)</f>
        <v>0</v>
      </c>
      <c r="AI57" s="49">
        <f>IF(ISERROR(AH57/J57),0,AH57/J57)</f>
        <v>0</v>
      </c>
      <c r="AJ57" s="50">
        <f t="shared" ref="AJ57:AJ66" si="33">IF(ISERROR(AH57/$AH$191),"-",AH57/$AH$191)</f>
        <v>0</v>
      </c>
      <c r="AK57" s="1"/>
      <c r="AL57" s="1"/>
      <c r="AM57" s="1"/>
      <c r="AN57" s="1"/>
      <c r="AO57" s="1"/>
      <c r="AP57" s="1"/>
      <c r="AQ57" s="1"/>
      <c r="AR57" s="1"/>
    </row>
    <row r="58" spans="1:44" hidden="1" outlineLevel="1" x14ac:dyDescent="0.25">
      <c r="A58" s="41">
        <v>2</v>
      </c>
      <c r="B58" s="42"/>
      <c r="C58" s="65"/>
      <c r="D58" s="66"/>
      <c r="E58" s="51"/>
      <c r="F58" s="59"/>
      <c r="G58" s="59"/>
      <c r="H58" s="66"/>
      <c r="I58" s="60"/>
      <c r="J58" s="11"/>
      <c r="K58" s="67"/>
      <c r="L58" s="56"/>
      <c r="M58" s="62"/>
      <c r="N58" s="63"/>
      <c r="O58" s="62"/>
      <c r="P58" s="64"/>
      <c r="Q58" s="64"/>
      <c r="R58" s="47"/>
      <c r="S58" s="47"/>
      <c r="T58" s="47"/>
      <c r="U58" s="48">
        <f t="shared" ref="U58:U66" si="34">SUM(R58:T58)</f>
        <v>0</v>
      </c>
      <c r="V58" s="47"/>
      <c r="W58" s="47"/>
      <c r="X58" s="47"/>
      <c r="Y58" s="48">
        <f t="shared" ref="Y58:Y66" si="35">SUM(V58:X58)</f>
        <v>0</v>
      </c>
      <c r="Z58" s="47"/>
      <c r="AA58" s="47"/>
      <c r="AB58" s="47"/>
      <c r="AC58" s="48">
        <f t="shared" ref="AC58:AC66" si="36">SUM(Z58:AB58)</f>
        <v>0</v>
      </c>
      <c r="AD58" s="47"/>
      <c r="AE58" s="47">
        <v>0</v>
      </c>
      <c r="AF58" s="47">
        <v>0</v>
      </c>
      <c r="AG58" s="48">
        <f t="shared" ref="AG58:AG66" si="37">SUM(AD58:AF58)</f>
        <v>0</v>
      </c>
      <c r="AH58" s="48">
        <f t="shared" si="32"/>
        <v>0</v>
      </c>
      <c r="AI58" s="49">
        <f>IF(ISERROR(AH58/J58),0,AH58/J58)</f>
        <v>0</v>
      </c>
      <c r="AJ58" s="50">
        <f t="shared" si="33"/>
        <v>0</v>
      </c>
      <c r="AK58" s="1"/>
      <c r="AL58" s="1"/>
      <c r="AM58" s="1"/>
      <c r="AN58" s="1"/>
      <c r="AO58" s="1"/>
      <c r="AP58" s="1"/>
      <c r="AQ58" s="1"/>
      <c r="AR58" s="1"/>
    </row>
    <row r="59" spans="1:44" ht="12.75" hidden="1" customHeight="1" outlineLevel="1" x14ac:dyDescent="0.25">
      <c r="A59" s="41">
        <v>3</v>
      </c>
      <c r="B59" s="42"/>
      <c r="C59" s="43"/>
      <c r="D59" s="44"/>
      <c r="E59" s="53"/>
      <c r="F59" s="53"/>
      <c r="G59" s="53"/>
      <c r="H59" s="52"/>
      <c r="I59" s="52"/>
      <c r="J59" s="11"/>
      <c r="K59" s="54"/>
      <c r="L59" s="45"/>
      <c r="M59" s="47"/>
      <c r="N59" s="47"/>
      <c r="O59" s="47"/>
      <c r="P59" s="53"/>
      <c r="Q59" s="53"/>
      <c r="R59" s="47"/>
      <c r="S59" s="47"/>
      <c r="T59" s="47"/>
      <c r="U59" s="48">
        <f t="shared" si="34"/>
        <v>0</v>
      </c>
      <c r="V59" s="47"/>
      <c r="W59" s="47"/>
      <c r="X59" s="47"/>
      <c r="Y59" s="48">
        <f t="shared" si="35"/>
        <v>0</v>
      </c>
      <c r="Z59" s="47"/>
      <c r="AA59" s="47"/>
      <c r="AB59" s="47"/>
      <c r="AC59" s="48">
        <f t="shared" si="36"/>
        <v>0</v>
      </c>
      <c r="AD59" s="47"/>
      <c r="AE59" s="47"/>
      <c r="AF59" s="47"/>
      <c r="AG59" s="48">
        <f t="shared" si="37"/>
        <v>0</v>
      </c>
      <c r="AH59" s="48">
        <f t="shared" si="32"/>
        <v>0</v>
      </c>
      <c r="AI59" s="49">
        <f>IF(ISERROR(AH59/J59),0,AH59/J59)</f>
        <v>0</v>
      </c>
      <c r="AJ59" s="50">
        <f t="shared" si="33"/>
        <v>0</v>
      </c>
    </row>
    <row r="60" spans="1:44" ht="12.75" hidden="1" customHeight="1" outlineLevel="1" x14ac:dyDescent="0.25">
      <c r="A60" s="41">
        <v>4</v>
      </c>
      <c r="B60" s="42"/>
      <c r="C60" s="51"/>
      <c r="D60" s="52"/>
      <c r="E60" s="53"/>
      <c r="F60" s="53"/>
      <c r="G60" s="53"/>
      <c r="H60" s="52"/>
      <c r="I60" s="52"/>
      <c r="J60" s="11"/>
      <c r="K60" s="54"/>
      <c r="L60" s="53"/>
      <c r="M60" s="47"/>
      <c r="N60" s="47"/>
      <c r="O60" s="47"/>
      <c r="P60" s="53"/>
      <c r="Q60" s="53"/>
      <c r="R60" s="47"/>
      <c r="S60" s="47"/>
      <c r="T60" s="47"/>
      <c r="U60" s="48">
        <f t="shared" si="34"/>
        <v>0</v>
      </c>
      <c r="V60" s="47"/>
      <c r="W60" s="47"/>
      <c r="X60" s="47"/>
      <c r="Y60" s="48">
        <f t="shared" si="35"/>
        <v>0</v>
      </c>
      <c r="Z60" s="47"/>
      <c r="AA60" s="47"/>
      <c r="AB60" s="47"/>
      <c r="AC60" s="48">
        <f t="shared" si="36"/>
        <v>0</v>
      </c>
      <c r="AD60" s="47"/>
      <c r="AE60" s="47"/>
      <c r="AF60" s="47"/>
      <c r="AG60" s="48">
        <f t="shared" si="37"/>
        <v>0</v>
      </c>
      <c r="AH60" s="48">
        <f t="shared" si="32"/>
        <v>0</v>
      </c>
      <c r="AI60" s="49">
        <f t="shared" ref="AI60:AI66" si="38">IF(ISERROR(AH60/J60),0,AH60/J60)</f>
        <v>0</v>
      </c>
      <c r="AJ60" s="50">
        <f t="shared" si="33"/>
        <v>0</v>
      </c>
      <c r="AK60" s="1"/>
      <c r="AL60" s="1"/>
      <c r="AM60" s="1"/>
      <c r="AN60" s="1"/>
      <c r="AO60" s="1"/>
      <c r="AP60" s="1"/>
      <c r="AQ60" s="1"/>
      <c r="AR60" s="1"/>
    </row>
    <row r="61" spans="1:44" ht="12.75" hidden="1" customHeight="1" outlineLevel="1" x14ac:dyDescent="0.25">
      <c r="A61" s="41">
        <v>5</v>
      </c>
      <c r="B61" s="42"/>
      <c r="C61" s="51"/>
      <c r="D61" s="52"/>
      <c r="E61" s="53"/>
      <c r="F61" s="53"/>
      <c r="G61" s="53"/>
      <c r="H61" s="52"/>
      <c r="I61" s="52"/>
      <c r="J61" s="11"/>
      <c r="K61" s="54"/>
      <c r="L61" s="53"/>
      <c r="M61" s="47"/>
      <c r="N61" s="47"/>
      <c r="O61" s="47"/>
      <c r="P61" s="53"/>
      <c r="Q61" s="53"/>
      <c r="R61" s="47"/>
      <c r="S61" s="47"/>
      <c r="T61" s="47"/>
      <c r="U61" s="48">
        <f t="shared" si="34"/>
        <v>0</v>
      </c>
      <c r="V61" s="47"/>
      <c r="W61" s="47"/>
      <c r="X61" s="47"/>
      <c r="Y61" s="48">
        <f t="shared" si="35"/>
        <v>0</v>
      </c>
      <c r="Z61" s="47"/>
      <c r="AA61" s="47"/>
      <c r="AB61" s="47"/>
      <c r="AC61" s="48">
        <f t="shared" si="36"/>
        <v>0</v>
      </c>
      <c r="AD61" s="47"/>
      <c r="AE61" s="47"/>
      <c r="AF61" s="47"/>
      <c r="AG61" s="48">
        <f t="shared" si="37"/>
        <v>0</v>
      </c>
      <c r="AH61" s="48">
        <f t="shared" si="32"/>
        <v>0</v>
      </c>
      <c r="AI61" s="49">
        <f t="shared" si="38"/>
        <v>0</v>
      </c>
      <c r="AJ61" s="50">
        <f t="shared" si="33"/>
        <v>0</v>
      </c>
      <c r="AK61" s="1"/>
      <c r="AL61" s="1"/>
      <c r="AM61" s="1"/>
      <c r="AN61" s="1"/>
      <c r="AO61" s="1"/>
      <c r="AP61" s="1"/>
      <c r="AQ61" s="1"/>
      <c r="AR61" s="1"/>
    </row>
    <row r="62" spans="1:44" ht="12.75" hidden="1" customHeight="1" outlineLevel="1" x14ac:dyDescent="0.25">
      <c r="A62" s="41">
        <v>6</v>
      </c>
      <c r="B62" s="42"/>
      <c r="C62" s="51"/>
      <c r="D62" s="52"/>
      <c r="E62" s="53"/>
      <c r="F62" s="53"/>
      <c r="G62" s="53"/>
      <c r="H62" s="52"/>
      <c r="I62" s="52"/>
      <c r="J62" s="11"/>
      <c r="K62" s="54"/>
      <c r="L62" s="53"/>
      <c r="M62" s="47"/>
      <c r="N62" s="47"/>
      <c r="O62" s="47"/>
      <c r="P62" s="53"/>
      <c r="Q62" s="53"/>
      <c r="R62" s="47"/>
      <c r="S62" s="47"/>
      <c r="T62" s="47"/>
      <c r="U62" s="48">
        <f t="shared" si="34"/>
        <v>0</v>
      </c>
      <c r="V62" s="47"/>
      <c r="W62" s="47"/>
      <c r="X62" s="47"/>
      <c r="Y62" s="48">
        <f t="shared" si="35"/>
        <v>0</v>
      </c>
      <c r="Z62" s="47"/>
      <c r="AA62" s="47"/>
      <c r="AB62" s="47"/>
      <c r="AC62" s="48">
        <f t="shared" si="36"/>
        <v>0</v>
      </c>
      <c r="AD62" s="47"/>
      <c r="AE62" s="47"/>
      <c r="AF62" s="47"/>
      <c r="AG62" s="48">
        <f t="shared" si="37"/>
        <v>0</v>
      </c>
      <c r="AH62" s="48">
        <f t="shared" si="32"/>
        <v>0</v>
      </c>
      <c r="AI62" s="49">
        <f t="shared" si="38"/>
        <v>0</v>
      </c>
      <c r="AJ62" s="50">
        <f t="shared" si="33"/>
        <v>0</v>
      </c>
    </row>
    <row r="63" spans="1:44" ht="12.75" hidden="1" customHeight="1" outlineLevel="1" x14ac:dyDescent="0.25">
      <c r="A63" s="41">
        <v>7</v>
      </c>
      <c r="B63" s="42"/>
      <c r="C63" s="51"/>
      <c r="D63" s="52"/>
      <c r="E63" s="53"/>
      <c r="F63" s="53"/>
      <c r="G63" s="53"/>
      <c r="H63" s="52"/>
      <c r="I63" s="52"/>
      <c r="J63" s="11"/>
      <c r="K63" s="54"/>
      <c r="L63" s="53"/>
      <c r="M63" s="47"/>
      <c r="N63" s="47"/>
      <c r="O63" s="47"/>
      <c r="P63" s="53"/>
      <c r="Q63" s="53"/>
      <c r="R63" s="47"/>
      <c r="S63" s="47"/>
      <c r="T63" s="47"/>
      <c r="U63" s="48">
        <f t="shared" si="34"/>
        <v>0</v>
      </c>
      <c r="V63" s="47"/>
      <c r="W63" s="47"/>
      <c r="X63" s="47"/>
      <c r="Y63" s="48">
        <f t="shared" si="35"/>
        <v>0</v>
      </c>
      <c r="Z63" s="47"/>
      <c r="AA63" s="47"/>
      <c r="AB63" s="47"/>
      <c r="AC63" s="48">
        <f t="shared" si="36"/>
        <v>0</v>
      </c>
      <c r="AD63" s="47"/>
      <c r="AE63" s="47"/>
      <c r="AF63" s="47"/>
      <c r="AG63" s="48">
        <f t="shared" si="37"/>
        <v>0</v>
      </c>
      <c r="AH63" s="48">
        <f t="shared" si="32"/>
        <v>0</v>
      </c>
      <c r="AI63" s="49">
        <f t="shared" si="38"/>
        <v>0</v>
      </c>
      <c r="AJ63" s="50">
        <f t="shared" si="33"/>
        <v>0</v>
      </c>
      <c r="AK63" s="1"/>
      <c r="AL63" s="1"/>
      <c r="AM63" s="1"/>
      <c r="AN63" s="1"/>
      <c r="AO63" s="1"/>
      <c r="AP63" s="1"/>
      <c r="AQ63" s="1"/>
      <c r="AR63" s="1"/>
    </row>
    <row r="64" spans="1:44" ht="12.75" hidden="1" customHeight="1" outlineLevel="1" x14ac:dyDescent="0.25">
      <c r="A64" s="41">
        <v>8</v>
      </c>
      <c r="B64" s="42"/>
      <c r="C64" s="51"/>
      <c r="D64" s="52"/>
      <c r="E64" s="53"/>
      <c r="F64" s="53"/>
      <c r="G64" s="53"/>
      <c r="H64" s="52"/>
      <c r="I64" s="52"/>
      <c r="J64" s="11"/>
      <c r="K64" s="54"/>
      <c r="L64" s="53"/>
      <c r="M64" s="47"/>
      <c r="N64" s="47"/>
      <c r="O64" s="47"/>
      <c r="P64" s="53"/>
      <c r="Q64" s="53"/>
      <c r="R64" s="47"/>
      <c r="S64" s="47"/>
      <c r="T64" s="47"/>
      <c r="U64" s="48">
        <f t="shared" si="34"/>
        <v>0</v>
      </c>
      <c r="V64" s="47"/>
      <c r="W64" s="47"/>
      <c r="X64" s="47"/>
      <c r="Y64" s="48">
        <f t="shared" si="35"/>
        <v>0</v>
      </c>
      <c r="Z64" s="47"/>
      <c r="AA64" s="47"/>
      <c r="AB64" s="47"/>
      <c r="AC64" s="48">
        <f t="shared" si="36"/>
        <v>0</v>
      </c>
      <c r="AD64" s="47"/>
      <c r="AE64" s="47"/>
      <c r="AF64" s="47"/>
      <c r="AG64" s="48">
        <f t="shared" si="37"/>
        <v>0</v>
      </c>
      <c r="AH64" s="48">
        <f t="shared" si="32"/>
        <v>0</v>
      </c>
      <c r="AI64" s="49">
        <f t="shared" si="38"/>
        <v>0</v>
      </c>
      <c r="AJ64" s="50">
        <f t="shared" si="33"/>
        <v>0</v>
      </c>
      <c r="AK64" s="1"/>
      <c r="AL64" s="1"/>
      <c r="AM64" s="1"/>
      <c r="AN64" s="1"/>
      <c r="AO64" s="1"/>
      <c r="AP64" s="1"/>
      <c r="AQ64" s="1"/>
      <c r="AR64" s="1"/>
    </row>
    <row r="65" spans="1:44" ht="12.75" hidden="1" customHeight="1" outlineLevel="1" x14ac:dyDescent="0.25">
      <c r="A65" s="41">
        <v>9</v>
      </c>
      <c r="B65" s="42"/>
      <c r="C65" s="51"/>
      <c r="D65" s="52"/>
      <c r="E65" s="53"/>
      <c r="F65" s="53"/>
      <c r="G65" s="53"/>
      <c r="H65" s="52"/>
      <c r="I65" s="52"/>
      <c r="J65" s="11"/>
      <c r="K65" s="54"/>
      <c r="L65" s="53"/>
      <c r="M65" s="47"/>
      <c r="N65" s="47"/>
      <c r="O65" s="47"/>
      <c r="P65" s="53"/>
      <c r="Q65" s="53"/>
      <c r="R65" s="47"/>
      <c r="S65" s="47"/>
      <c r="T65" s="47"/>
      <c r="U65" s="48">
        <f t="shared" si="34"/>
        <v>0</v>
      </c>
      <c r="V65" s="47"/>
      <c r="W65" s="47"/>
      <c r="X65" s="47"/>
      <c r="Y65" s="48">
        <f t="shared" si="35"/>
        <v>0</v>
      </c>
      <c r="Z65" s="47"/>
      <c r="AA65" s="47"/>
      <c r="AB65" s="47"/>
      <c r="AC65" s="48">
        <f t="shared" si="36"/>
        <v>0</v>
      </c>
      <c r="AD65" s="47"/>
      <c r="AE65" s="47"/>
      <c r="AF65" s="47"/>
      <c r="AG65" s="48">
        <f t="shared" si="37"/>
        <v>0</v>
      </c>
      <c r="AH65" s="48">
        <f t="shared" si="32"/>
        <v>0</v>
      </c>
      <c r="AI65" s="49">
        <f t="shared" si="38"/>
        <v>0</v>
      </c>
      <c r="AJ65" s="50">
        <f t="shared" si="33"/>
        <v>0</v>
      </c>
    </row>
    <row r="66" spans="1:44" ht="12.75" hidden="1" customHeight="1" outlineLevel="1" x14ac:dyDescent="0.25">
      <c r="A66" s="41">
        <v>10</v>
      </c>
      <c r="B66" s="42"/>
      <c r="C66" s="51"/>
      <c r="D66" s="52"/>
      <c r="E66" s="53"/>
      <c r="F66" s="53"/>
      <c r="G66" s="53"/>
      <c r="H66" s="52"/>
      <c r="I66" s="52"/>
      <c r="J66" s="11"/>
      <c r="K66" s="55"/>
      <c r="L66" s="53"/>
      <c r="M66" s="47"/>
      <c r="N66" s="47"/>
      <c r="O66" s="47"/>
      <c r="P66" s="53"/>
      <c r="Q66" s="53"/>
      <c r="R66" s="47"/>
      <c r="S66" s="47"/>
      <c r="T66" s="47"/>
      <c r="U66" s="48">
        <f t="shared" si="34"/>
        <v>0</v>
      </c>
      <c r="V66" s="47"/>
      <c r="W66" s="47"/>
      <c r="X66" s="47"/>
      <c r="Y66" s="48">
        <f t="shared" si="35"/>
        <v>0</v>
      </c>
      <c r="Z66" s="47"/>
      <c r="AA66" s="47"/>
      <c r="AB66" s="47"/>
      <c r="AC66" s="48">
        <f t="shared" si="36"/>
        <v>0</v>
      </c>
      <c r="AD66" s="47"/>
      <c r="AE66" s="47"/>
      <c r="AF66" s="47"/>
      <c r="AG66" s="48">
        <f t="shared" si="37"/>
        <v>0</v>
      </c>
      <c r="AH66" s="48">
        <f t="shared" si="32"/>
        <v>0</v>
      </c>
      <c r="AI66" s="49">
        <f t="shared" si="38"/>
        <v>0</v>
      </c>
      <c r="AJ66" s="50">
        <f t="shared" si="33"/>
        <v>0</v>
      </c>
      <c r="AK66" s="1"/>
      <c r="AL66" s="1"/>
      <c r="AM66" s="1"/>
      <c r="AN66" s="1"/>
      <c r="AO66" s="1"/>
      <c r="AP66" s="1"/>
      <c r="AQ66" s="1"/>
      <c r="AR66" s="1"/>
    </row>
    <row r="67" spans="1:44" ht="12.75" customHeight="1" collapsed="1" x14ac:dyDescent="0.25">
      <c r="A67" s="142" t="s">
        <v>54</v>
      </c>
      <c r="B67" s="143"/>
      <c r="C67" s="144"/>
      <c r="D67" s="144"/>
      <c r="E67" s="144"/>
      <c r="F67" s="144"/>
      <c r="G67" s="144"/>
      <c r="H67" s="144"/>
      <c r="I67" s="145"/>
      <c r="J67" s="33">
        <f>SUM(J57:J66)</f>
        <v>0</v>
      </c>
      <c r="K67" s="33">
        <f>SUM(K57:K66)</f>
        <v>0</v>
      </c>
      <c r="L67" s="34"/>
      <c r="M67" s="33">
        <f>SUM(M57:M66)</f>
        <v>0</v>
      </c>
      <c r="N67" s="33">
        <f>SUM(N57:N66)</f>
        <v>0</v>
      </c>
      <c r="O67" s="33">
        <f>SUM(O57:O66)</f>
        <v>0</v>
      </c>
      <c r="P67" s="35"/>
      <c r="Q67" s="36"/>
      <c r="R67" s="33">
        <f t="shared" ref="R67:AH67" si="39">SUM(R57:R66)</f>
        <v>0</v>
      </c>
      <c r="S67" s="33">
        <f t="shared" si="39"/>
        <v>0</v>
      </c>
      <c r="T67" s="33">
        <f t="shared" si="39"/>
        <v>0</v>
      </c>
      <c r="U67" s="33">
        <f t="shared" si="39"/>
        <v>0</v>
      </c>
      <c r="V67" s="33">
        <f t="shared" si="39"/>
        <v>0</v>
      </c>
      <c r="W67" s="33">
        <f t="shared" si="39"/>
        <v>0</v>
      </c>
      <c r="X67" s="33">
        <f t="shared" si="39"/>
        <v>0</v>
      </c>
      <c r="Y67" s="33">
        <f t="shared" si="39"/>
        <v>0</v>
      </c>
      <c r="Z67" s="33">
        <f t="shared" si="39"/>
        <v>0</v>
      </c>
      <c r="AA67" s="33">
        <f t="shared" si="39"/>
        <v>0</v>
      </c>
      <c r="AB67" s="33">
        <f t="shared" si="39"/>
        <v>0</v>
      </c>
      <c r="AC67" s="33">
        <f t="shared" si="39"/>
        <v>0</v>
      </c>
      <c r="AD67" s="33">
        <f t="shared" si="39"/>
        <v>0</v>
      </c>
      <c r="AE67" s="33">
        <f t="shared" si="39"/>
        <v>0</v>
      </c>
      <c r="AF67" s="33">
        <f t="shared" si="39"/>
        <v>0</v>
      </c>
      <c r="AG67" s="33">
        <f t="shared" si="39"/>
        <v>0</v>
      </c>
      <c r="AH67" s="33">
        <f t="shared" si="39"/>
        <v>0</v>
      </c>
      <c r="AI67" s="37">
        <f>IF(ISERROR(AH67/J67),0,AH67/J67)</f>
        <v>0</v>
      </c>
      <c r="AJ67" s="37">
        <f>IF(ISERROR(AH67/$AH$191),0,AH67/$AH$191)</f>
        <v>0</v>
      </c>
      <c r="AK67" s="1"/>
      <c r="AL67" s="1"/>
      <c r="AM67" s="1"/>
      <c r="AN67" s="1"/>
      <c r="AO67" s="1"/>
      <c r="AP67" s="1"/>
      <c r="AQ67" s="1"/>
      <c r="AR67" s="1"/>
    </row>
    <row r="68" spans="1:44" ht="12.75" customHeight="1" x14ac:dyDescent="0.25">
      <c r="A68" s="149" t="s">
        <v>55</v>
      </c>
      <c r="B68" s="150"/>
      <c r="C68" s="150"/>
      <c r="D68" s="150"/>
      <c r="E68" s="151"/>
      <c r="F68" s="8"/>
      <c r="G68" s="9"/>
      <c r="H68" s="10"/>
      <c r="I68" s="10"/>
      <c r="J68" s="11"/>
      <c r="K68" s="12"/>
      <c r="L68" s="13"/>
      <c r="M68" s="14"/>
      <c r="N68" s="14"/>
      <c r="O68" s="14"/>
      <c r="P68" s="9"/>
      <c r="Q68" s="15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6"/>
      <c r="AJ68" s="16"/>
    </row>
    <row r="69" spans="1:44" ht="12.75" hidden="1" customHeight="1" outlineLevel="1" x14ac:dyDescent="0.25">
      <c r="A69" s="41">
        <v>1</v>
      </c>
      <c r="B69" s="42"/>
      <c r="C69" s="43"/>
      <c r="D69" s="44"/>
      <c r="E69" s="45"/>
      <c r="F69" s="45"/>
      <c r="G69" s="45"/>
      <c r="H69" s="44"/>
      <c r="I69" s="44"/>
      <c r="J69" s="11"/>
      <c r="K69" s="46"/>
      <c r="L69" s="45"/>
      <c r="M69" s="47"/>
      <c r="N69" s="47"/>
      <c r="O69" s="47"/>
      <c r="P69" s="45"/>
      <c r="Q69" s="45"/>
      <c r="R69" s="47"/>
      <c r="S69" s="47"/>
      <c r="T69" s="47"/>
      <c r="U69" s="48">
        <f>SUM(R69:T69)</f>
        <v>0</v>
      </c>
      <c r="V69" s="47"/>
      <c r="W69" s="47"/>
      <c r="X69" s="47"/>
      <c r="Y69" s="48">
        <f>SUM(V69:X69)</f>
        <v>0</v>
      </c>
      <c r="Z69" s="47"/>
      <c r="AA69" s="47"/>
      <c r="AB69" s="47"/>
      <c r="AC69" s="48">
        <f>SUM(Z69:AB69)</f>
        <v>0</v>
      </c>
      <c r="AD69" s="47"/>
      <c r="AE69" s="47"/>
      <c r="AF69" s="47"/>
      <c r="AG69" s="48">
        <f>SUM(AD69:AF69)</f>
        <v>0</v>
      </c>
      <c r="AH69" s="48">
        <f t="shared" ref="AH69:AH78" si="40">SUM(U69,Y69,AC69,AG69)</f>
        <v>0</v>
      </c>
      <c r="AI69" s="49">
        <f>IF(ISERROR(AH69/J69),0,AH69/J69)</f>
        <v>0</v>
      </c>
      <c r="AJ69" s="50">
        <f t="shared" ref="AJ69:AJ78" si="41">IF(ISERROR(AH69/$AH$191),"-",AH69/$AH$191)</f>
        <v>0</v>
      </c>
      <c r="AK69" s="1"/>
      <c r="AL69" s="1"/>
      <c r="AM69" s="1"/>
      <c r="AN69" s="1"/>
      <c r="AO69" s="1"/>
      <c r="AP69" s="1"/>
      <c r="AQ69" s="1"/>
      <c r="AR69" s="1"/>
    </row>
    <row r="70" spans="1:44" ht="12.75" hidden="1" customHeight="1" outlineLevel="1" x14ac:dyDescent="0.25">
      <c r="A70" s="41">
        <v>2</v>
      </c>
      <c r="B70" s="42"/>
      <c r="C70" s="51"/>
      <c r="D70" s="52"/>
      <c r="E70" s="53"/>
      <c r="F70" s="53"/>
      <c r="G70" s="53"/>
      <c r="H70" s="52"/>
      <c r="I70" s="52"/>
      <c r="J70" s="11"/>
      <c r="K70" s="54"/>
      <c r="L70" s="53"/>
      <c r="M70" s="47"/>
      <c r="N70" s="47"/>
      <c r="O70" s="47"/>
      <c r="P70" s="53"/>
      <c r="Q70" s="53"/>
      <c r="R70" s="47"/>
      <c r="S70" s="47"/>
      <c r="T70" s="47"/>
      <c r="U70" s="48">
        <f t="shared" ref="U70:U78" si="42">SUM(R70:T70)</f>
        <v>0</v>
      </c>
      <c r="V70" s="47"/>
      <c r="W70" s="47"/>
      <c r="X70" s="47"/>
      <c r="Y70" s="48">
        <f t="shared" ref="Y70:Y78" si="43">SUM(V70:X70)</f>
        <v>0</v>
      </c>
      <c r="Z70" s="47"/>
      <c r="AA70" s="47"/>
      <c r="AB70" s="47"/>
      <c r="AC70" s="48">
        <f t="shared" ref="AC70:AC78" si="44">SUM(Z70:AB70)</f>
        <v>0</v>
      </c>
      <c r="AD70" s="47"/>
      <c r="AE70" s="47"/>
      <c r="AF70" s="47"/>
      <c r="AG70" s="48">
        <f t="shared" ref="AG70:AG78" si="45">SUM(AD70:AF70)</f>
        <v>0</v>
      </c>
      <c r="AH70" s="48">
        <f t="shared" si="40"/>
        <v>0</v>
      </c>
      <c r="AI70" s="49">
        <f t="shared" ref="AI70:AI78" si="46">IF(ISERROR(AH70/J70),0,AH70/J70)</f>
        <v>0</v>
      </c>
      <c r="AJ70" s="50">
        <f t="shared" si="41"/>
        <v>0</v>
      </c>
      <c r="AK70" s="1"/>
      <c r="AL70" s="1"/>
      <c r="AM70" s="1"/>
      <c r="AN70" s="1"/>
      <c r="AO70" s="1"/>
      <c r="AP70" s="1"/>
      <c r="AQ70" s="1"/>
      <c r="AR70" s="1"/>
    </row>
    <row r="71" spans="1:44" ht="12.75" hidden="1" customHeight="1" outlineLevel="1" x14ac:dyDescent="0.25">
      <c r="A71" s="41">
        <v>3</v>
      </c>
      <c r="B71" s="42"/>
      <c r="C71" s="51"/>
      <c r="D71" s="52"/>
      <c r="E71" s="53"/>
      <c r="F71" s="53"/>
      <c r="G71" s="53"/>
      <c r="H71" s="52"/>
      <c r="I71" s="52"/>
      <c r="J71" s="11"/>
      <c r="K71" s="54"/>
      <c r="L71" s="53"/>
      <c r="M71" s="47"/>
      <c r="N71" s="47"/>
      <c r="O71" s="47"/>
      <c r="P71" s="53"/>
      <c r="Q71" s="53"/>
      <c r="R71" s="47"/>
      <c r="S71" s="47"/>
      <c r="T71" s="47"/>
      <c r="U71" s="48">
        <f t="shared" si="42"/>
        <v>0</v>
      </c>
      <c r="V71" s="47"/>
      <c r="W71" s="47"/>
      <c r="X71" s="47"/>
      <c r="Y71" s="48">
        <f t="shared" si="43"/>
        <v>0</v>
      </c>
      <c r="Z71" s="47"/>
      <c r="AA71" s="47"/>
      <c r="AB71" s="47"/>
      <c r="AC71" s="48">
        <f t="shared" si="44"/>
        <v>0</v>
      </c>
      <c r="AD71" s="47"/>
      <c r="AE71" s="47"/>
      <c r="AF71" s="47"/>
      <c r="AG71" s="48">
        <f t="shared" si="45"/>
        <v>0</v>
      </c>
      <c r="AH71" s="48">
        <f t="shared" si="40"/>
        <v>0</v>
      </c>
      <c r="AI71" s="49">
        <f t="shared" si="46"/>
        <v>0</v>
      </c>
      <c r="AJ71" s="50">
        <f t="shared" si="41"/>
        <v>0</v>
      </c>
    </row>
    <row r="72" spans="1:44" ht="12.75" hidden="1" customHeight="1" outlineLevel="1" x14ac:dyDescent="0.25">
      <c r="A72" s="41">
        <v>4</v>
      </c>
      <c r="B72" s="42"/>
      <c r="C72" s="51"/>
      <c r="D72" s="52"/>
      <c r="E72" s="53"/>
      <c r="F72" s="53"/>
      <c r="G72" s="53"/>
      <c r="H72" s="52"/>
      <c r="I72" s="52"/>
      <c r="J72" s="11"/>
      <c r="K72" s="54"/>
      <c r="L72" s="53"/>
      <c r="M72" s="47"/>
      <c r="N72" s="47"/>
      <c r="O72" s="47"/>
      <c r="P72" s="53"/>
      <c r="Q72" s="53"/>
      <c r="R72" s="47"/>
      <c r="S72" s="47"/>
      <c r="T72" s="47"/>
      <c r="U72" s="48">
        <f t="shared" si="42"/>
        <v>0</v>
      </c>
      <c r="V72" s="47"/>
      <c r="W72" s="47"/>
      <c r="X72" s="47"/>
      <c r="Y72" s="48">
        <f t="shared" si="43"/>
        <v>0</v>
      </c>
      <c r="Z72" s="47"/>
      <c r="AA72" s="47"/>
      <c r="AB72" s="47"/>
      <c r="AC72" s="48">
        <f t="shared" si="44"/>
        <v>0</v>
      </c>
      <c r="AD72" s="47"/>
      <c r="AE72" s="47"/>
      <c r="AF72" s="47"/>
      <c r="AG72" s="48">
        <f t="shared" si="45"/>
        <v>0</v>
      </c>
      <c r="AH72" s="48">
        <f t="shared" si="40"/>
        <v>0</v>
      </c>
      <c r="AI72" s="49">
        <f t="shared" si="46"/>
        <v>0</v>
      </c>
      <c r="AJ72" s="50">
        <f t="shared" si="41"/>
        <v>0</v>
      </c>
      <c r="AK72" s="1"/>
      <c r="AL72" s="1"/>
      <c r="AM72" s="1"/>
      <c r="AN72" s="1"/>
      <c r="AO72" s="1"/>
      <c r="AP72" s="1"/>
      <c r="AQ72" s="1"/>
      <c r="AR72" s="1"/>
    </row>
    <row r="73" spans="1:44" ht="12.75" hidden="1" customHeight="1" outlineLevel="1" x14ac:dyDescent="0.25">
      <c r="A73" s="41">
        <v>5</v>
      </c>
      <c r="B73" s="42"/>
      <c r="C73" s="51"/>
      <c r="D73" s="52"/>
      <c r="E73" s="53"/>
      <c r="F73" s="53"/>
      <c r="G73" s="53"/>
      <c r="H73" s="52"/>
      <c r="I73" s="52"/>
      <c r="J73" s="11"/>
      <c r="K73" s="54"/>
      <c r="L73" s="53"/>
      <c r="M73" s="47"/>
      <c r="N73" s="47"/>
      <c r="O73" s="47"/>
      <c r="P73" s="53"/>
      <c r="Q73" s="53"/>
      <c r="R73" s="47"/>
      <c r="S73" s="47"/>
      <c r="T73" s="47"/>
      <c r="U73" s="48">
        <f t="shared" si="42"/>
        <v>0</v>
      </c>
      <c r="V73" s="47"/>
      <c r="W73" s="47"/>
      <c r="X73" s="47"/>
      <c r="Y73" s="48">
        <f t="shared" si="43"/>
        <v>0</v>
      </c>
      <c r="Z73" s="47"/>
      <c r="AA73" s="47"/>
      <c r="AB73" s="47"/>
      <c r="AC73" s="48">
        <f t="shared" si="44"/>
        <v>0</v>
      </c>
      <c r="AD73" s="47"/>
      <c r="AE73" s="47"/>
      <c r="AF73" s="47"/>
      <c r="AG73" s="48">
        <f t="shared" si="45"/>
        <v>0</v>
      </c>
      <c r="AH73" s="48">
        <f t="shared" si="40"/>
        <v>0</v>
      </c>
      <c r="AI73" s="49">
        <f t="shared" si="46"/>
        <v>0</v>
      </c>
      <c r="AJ73" s="50">
        <f t="shared" si="41"/>
        <v>0</v>
      </c>
      <c r="AK73" s="1"/>
      <c r="AL73" s="1"/>
      <c r="AM73" s="1"/>
      <c r="AN73" s="1"/>
      <c r="AO73" s="1"/>
      <c r="AP73" s="1"/>
      <c r="AQ73" s="1"/>
      <c r="AR73" s="1"/>
    </row>
    <row r="74" spans="1:44" ht="12.75" hidden="1" customHeight="1" outlineLevel="1" x14ac:dyDescent="0.25">
      <c r="A74" s="41">
        <v>6</v>
      </c>
      <c r="B74" s="42"/>
      <c r="C74" s="51"/>
      <c r="D74" s="52"/>
      <c r="E74" s="53"/>
      <c r="F74" s="53"/>
      <c r="G74" s="53"/>
      <c r="H74" s="52"/>
      <c r="I74" s="52"/>
      <c r="J74" s="11"/>
      <c r="K74" s="54"/>
      <c r="L74" s="53"/>
      <c r="M74" s="47"/>
      <c r="N74" s="47"/>
      <c r="O74" s="47"/>
      <c r="P74" s="53"/>
      <c r="Q74" s="53"/>
      <c r="R74" s="47"/>
      <c r="S74" s="47"/>
      <c r="T74" s="47"/>
      <c r="U74" s="48">
        <f t="shared" si="42"/>
        <v>0</v>
      </c>
      <c r="V74" s="47"/>
      <c r="W74" s="47"/>
      <c r="X74" s="47"/>
      <c r="Y74" s="48">
        <f t="shared" si="43"/>
        <v>0</v>
      </c>
      <c r="Z74" s="47"/>
      <c r="AA74" s="47"/>
      <c r="AB74" s="47"/>
      <c r="AC74" s="48">
        <f t="shared" si="44"/>
        <v>0</v>
      </c>
      <c r="AD74" s="47"/>
      <c r="AE74" s="47"/>
      <c r="AF74" s="47"/>
      <c r="AG74" s="48">
        <f t="shared" si="45"/>
        <v>0</v>
      </c>
      <c r="AH74" s="48">
        <f t="shared" si="40"/>
        <v>0</v>
      </c>
      <c r="AI74" s="49">
        <f t="shared" si="46"/>
        <v>0</v>
      </c>
      <c r="AJ74" s="50">
        <f t="shared" si="41"/>
        <v>0</v>
      </c>
    </row>
    <row r="75" spans="1:44" ht="12.75" hidden="1" customHeight="1" outlineLevel="1" x14ac:dyDescent="0.25">
      <c r="A75" s="41">
        <v>7</v>
      </c>
      <c r="B75" s="42"/>
      <c r="C75" s="51"/>
      <c r="D75" s="52"/>
      <c r="E75" s="53"/>
      <c r="F75" s="53"/>
      <c r="G75" s="53"/>
      <c r="H75" s="52"/>
      <c r="I75" s="52"/>
      <c r="J75" s="11"/>
      <c r="K75" s="54"/>
      <c r="L75" s="53"/>
      <c r="M75" s="47"/>
      <c r="N75" s="47"/>
      <c r="O75" s="47"/>
      <c r="P75" s="53"/>
      <c r="Q75" s="53"/>
      <c r="R75" s="47"/>
      <c r="S75" s="47"/>
      <c r="T75" s="47"/>
      <c r="U75" s="48">
        <f t="shared" si="42"/>
        <v>0</v>
      </c>
      <c r="V75" s="47"/>
      <c r="W75" s="47"/>
      <c r="X75" s="47"/>
      <c r="Y75" s="48">
        <f t="shared" si="43"/>
        <v>0</v>
      </c>
      <c r="Z75" s="47"/>
      <c r="AA75" s="47"/>
      <c r="AB75" s="47"/>
      <c r="AC75" s="48">
        <f t="shared" si="44"/>
        <v>0</v>
      </c>
      <c r="AD75" s="47"/>
      <c r="AE75" s="47"/>
      <c r="AF75" s="47"/>
      <c r="AG75" s="48">
        <f t="shared" si="45"/>
        <v>0</v>
      </c>
      <c r="AH75" s="48">
        <f t="shared" si="40"/>
        <v>0</v>
      </c>
      <c r="AI75" s="49">
        <f t="shared" si="46"/>
        <v>0</v>
      </c>
      <c r="AJ75" s="50">
        <f t="shared" si="41"/>
        <v>0</v>
      </c>
      <c r="AK75" s="1"/>
      <c r="AL75" s="1"/>
      <c r="AM75" s="1"/>
      <c r="AN75" s="1"/>
      <c r="AO75" s="1"/>
      <c r="AP75" s="1"/>
      <c r="AQ75" s="1"/>
      <c r="AR75" s="1"/>
    </row>
    <row r="76" spans="1:44" ht="12.75" hidden="1" customHeight="1" outlineLevel="1" x14ac:dyDescent="0.25">
      <c r="A76" s="41">
        <v>8</v>
      </c>
      <c r="B76" s="42"/>
      <c r="C76" s="51"/>
      <c r="D76" s="52"/>
      <c r="E76" s="53"/>
      <c r="F76" s="53"/>
      <c r="G76" s="53"/>
      <c r="H76" s="52"/>
      <c r="I76" s="52"/>
      <c r="J76" s="11"/>
      <c r="K76" s="54"/>
      <c r="L76" s="53"/>
      <c r="M76" s="47"/>
      <c r="N76" s="47"/>
      <c r="O76" s="47"/>
      <c r="P76" s="53"/>
      <c r="Q76" s="53"/>
      <c r="R76" s="47"/>
      <c r="S76" s="47"/>
      <c r="T76" s="47"/>
      <c r="U76" s="48">
        <f t="shared" si="42"/>
        <v>0</v>
      </c>
      <c r="V76" s="47"/>
      <c r="W76" s="47"/>
      <c r="X76" s="47"/>
      <c r="Y76" s="48">
        <f t="shared" si="43"/>
        <v>0</v>
      </c>
      <c r="Z76" s="47"/>
      <c r="AA76" s="47"/>
      <c r="AB76" s="47"/>
      <c r="AC76" s="48">
        <f t="shared" si="44"/>
        <v>0</v>
      </c>
      <c r="AD76" s="47"/>
      <c r="AE76" s="47"/>
      <c r="AF76" s="47"/>
      <c r="AG76" s="48">
        <f t="shared" si="45"/>
        <v>0</v>
      </c>
      <c r="AH76" s="48">
        <f t="shared" si="40"/>
        <v>0</v>
      </c>
      <c r="AI76" s="49">
        <f t="shared" si="46"/>
        <v>0</v>
      </c>
      <c r="AJ76" s="50">
        <f t="shared" si="41"/>
        <v>0</v>
      </c>
      <c r="AK76" s="1"/>
      <c r="AL76" s="1"/>
      <c r="AM76" s="1"/>
      <c r="AN76" s="1"/>
      <c r="AO76" s="1"/>
      <c r="AP76" s="1"/>
      <c r="AQ76" s="1"/>
      <c r="AR76" s="1"/>
    </row>
    <row r="77" spans="1:44" ht="12.75" hidden="1" customHeight="1" outlineLevel="1" x14ac:dyDescent="0.25">
      <c r="A77" s="41">
        <v>9</v>
      </c>
      <c r="B77" s="42"/>
      <c r="C77" s="51"/>
      <c r="D77" s="52"/>
      <c r="E77" s="53"/>
      <c r="F77" s="53"/>
      <c r="G77" s="53"/>
      <c r="H77" s="52"/>
      <c r="I77" s="52"/>
      <c r="J77" s="11"/>
      <c r="K77" s="54"/>
      <c r="L77" s="53"/>
      <c r="M77" s="47"/>
      <c r="N77" s="47"/>
      <c r="O77" s="47"/>
      <c r="P77" s="53"/>
      <c r="Q77" s="53"/>
      <c r="R77" s="47"/>
      <c r="S77" s="47"/>
      <c r="T77" s="47"/>
      <c r="U77" s="48">
        <f t="shared" si="42"/>
        <v>0</v>
      </c>
      <c r="V77" s="47"/>
      <c r="W77" s="47"/>
      <c r="X77" s="47"/>
      <c r="Y77" s="48">
        <f t="shared" si="43"/>
        <v>0</v>
      </c>
      <c r="Z77" s="47"/>
      <c r="AA77" s="47"/>
      <c r="AB77" s="47"/>
      <c r="AC77" s="48">
        <f t="shared" si="44"/>
        <v>0</v>
      </c>
      <c r="AD77" s="47"/>
      <c r="AE77" s="47"/>
      <c r="AF77" s="47"/>
      <c r="AG77" s="48">
        <f t="shared" si="45"/>
        <v>0</v>
      </c>
      <c r="AH77" s="48">
        <f t="shared" si="40"/>
        <v>0</v>
      </c>
      <c r="AI77" s="49">
        <f t="shared" si="46"/>
        <v>0</v>
      </c>
      <c r="AJ77" s="50">
        <f t="shared" si="41"/>
        <v>0</v>
      </c>
    </row>
    <row r="78" spans="1:44" ht="12.75" hidden="1" customHeight="1" outlineLevel="1" x14ac:dyDescent="0.25">
      <c r="A78" s="41">
        <v>10</v>
      </c>
      <c r="B78" s="42"/>
      <c r="C78" s="51"/>
      <c r="D78" s="52"/>
      <c r="E78" s="53"/>
      <c r="F78" s="53"/>
      <c r="G78" s="53"/>
      <c r="H78" s="52"/>
      <c r="I78" s="52"/>
      <c r="J78" s="11"/>
      <c r="K78" s="55"/>
      <c r="L78" s="53"/>
      <c r="M78" s="47"/>
      <c r="N78" s="47"/>
      <c r="O78" s="47"/>
      <c r="P78" s="53"/>
      <c r="Q78" s="53"/>
      <c r="R78" s="47"/>
      <c r="S78" s="47"/>
      <c r="T78" s="47"/>
      <c r="U78" s="48">
        <f t="shared" si="42"/>
        <v>0</v>
      </c>
      <c r="V78" s="47"/>
      <c r="W78" s="47"/>
      <c r="X78" s="47"/>
      <c r="Y78" s="48">
        <f t="shared" si="43"/>
        <v>0</v>
      </c>
      <c r="Z78" s="47"/>
      <c r="AA78" s="47"/>
      <c r="AB78" s="47"/>
      <c r="AC78" s="48">
        <f t="shared" si="44"/>
        <v>0</v>
      </c>
      <c r="AD78" s="47"/>
      <c r="AE78" s="47"/>
      <c r="AF78" s="47"/>
      <c r="AG78" s="48">
        <f t="shared" si="45"/>
        <v>0</v>
      </c>
      <c r="AH78" s="48">
        <f t="shared" si="40"/>
        <v>0</v>
      </c>
      <c r="AI78" s="49">
        <f t="shared" si="46"/>
        <v>0</v>
      </c>
      <c r="AJ78" s="50">
        <f t="shared" si="41"/>
        <v>0</v>
      </c>
      <c r="AK78" s="1"/>
      <c r="AL78" s="1"/>
      <c r="AM78" s="1"/>
      <c r="AN78" s="1"/>
      <c r="AO78" s="1"/>
      <c r="AP78" s="1"/>
      <c r="AQ78" s="1"/>
      <c r="AR78" s="1"/>
    </row>
    <row r="79" spans="1:44" ht="12.75" customHeight="1" collapsed="1" x14ac:dyDescent="0.25">
      <c r="A79" s="142" t="s">
        <v>56</v>
      </c>
      <c r="B79" s="143"/>
      <c r="C79" s="144"/>
      <c r="D79" s="144"/>
      <c r="E79" s="144"/>
      <c r="F79" s="144"/>
      <c r="G79" s="144"/>
      <c r="H79" s="144"/>
      <c r="I79" s="145"/>
      <c r="J79" s="33">
        <f>SUM(J69:J78)</f>
        <v>0</v>
      </c>
      <c r="K79" s="33">
        <f>SUM(K69:K78)</f>
        <v>0</v>
      </c>
      <c r="L79" s="34"/>
      <c r="M79" s="33">
        <f>SUM(M69:M78)</f>
        <v>0</v>
      </c>
      <c r="N79" s="33">
        <f>SUM(N69:N78)</f>
        <v>0</v>
      </c>
      <c r="O79" s="33">
        <f>SUM(O69:O78)</f>
        <v>0</v>
      </c>
      <c r="P79" s="35"/>
      <c r="Q79" s="36"/>
      <c r="R79" s="33">
        <f t="shared" ref="R79:AH79" si="47">SUM(R69:R78)</f>
        <v>0</v>
      </c>
      <c r="S79" s="33">
        <f t="shared" si="47"/>
        <v>0</v>
      </c>
      <c r="T79" s="33">
        <f t="shared" si="47"/>
        <v>0</v>
      </c>
      <c r="U79" s="33">
        <f t="shared" si="47"/>
        <v>0</v>
      </c>
      <c r="V79" s="33">
        <f t="shared" si="47"/>
        <v>0</v>
      </c>
      <c r="W79" s="33">
        <f t="shared" si="47"/>
        <v>0</v>
      </c>
      <c r="X79" s="33">
        <f t="shared" si="47"/>
        <v>0</v>
      </c>
      <c r="Y79" s="33">
        <f t="shared" si="47"/>
        <v>0</v>
      </c>
      <c r="Z79" s="33">
        <f t="shared" si="47"/>
        <v>0</v>
      </c>
      <c r="AA79" s="33">
        <f t="shared" si="47"/>
        <v>0</v>
      </c>
      <c r="AB79" s="33">
        <f t="shared" si="47"/>
        <v>0</v>
      </c>
      <c r="AC79" s="33">
        <f t="shared" si="47"/>
        <v>0</v>
      </c>
      <c r="AD79" s="33">
        <f t="shared" si="47"/>
        <v>0</v>
      </c>
      <c r="AE79" s="33">
        <f t="shared" si="47"/>
        <v>0</v>
      </c>
      <c r="AF79" s="33">
        <f t="shared" si="47"/>
        <v>0</v>
      </c>
      <c r="AG79" s="33">
        <f t="shared" si="47"/>
        <v>0</v>
      </c>
      <c r="AH79" s="33">
        <f t="shared" si="47"/>
        <v>0</v>
      </c>
      <c r="AI79" s="37">
        <f>IF(ISERROR(AH79/J79),0,AH79/J79)</f>
        <v>0</v>
      </c>
      <c r="AJ79" s="37">
        <f>IF(ISERROR(AH79/$AH$191),0,AH79/$AH$191)</f>
        <v>0</v>
      </c>
      <c r="AK79" s="1"/>
      <c r="AL79" s="1"/>
      <c r="AM79" s="1"/>
      <c r="AN79" s="1"/>
      <c r="AO79" s="1"/>
      <c r="AP79" s="1"/>
      <c r="AQ79" s="1"/>
      <c r="AR79" s="1"/>
    </row>
    <row r="80" spans="1:44" ht="12.75" customHeight="1" x14ac:dyDescent="0.25">
      <c r="A80" s="149" t="s">
        <v>57</v>
      </c>
      <c r="B80" s="150"/>
      <c r="C80" s="150"/>
      <c r="D80" s="150"/>
      <c r="E80" s="151"/>
      <c r="F80" s="8"/>
      <c r="G80" s="9"/>
      <c r="H80" s="10"/>
      <c r="I80" s="10"/>
      <c r="J80" s="11"/>
      <c r="K80" s="12"/>
      <c r="L80" s="13"/>
      <c r="M80" s="14"/>
      <c r="N80" s="14"/>
      <c r="O80" s="14"/>
      <c r="P80" s="9"/>
      <c r="Q80" s="15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6"/>
      <c r="AJ80" s="16"/>
    </row>
    <row r="81" spans="1:44" ht="12.75" hidden="1" customHeight="1" outlineLevel="1" x14ac:dyDescent="0.25">
      <c r="A81" s="41">
        <v>1</v>
      </c>
      <c r="B81" s="42"/>
      <c r="C81" s="43"/>
      <c r="D81" s="44"/>
      <c r="E81" s="45"/>
      <c r="F81" s="45"/>
      <c r="G81" s="45"/>
      <c r="H81" s="44"/>
      <c r="I81" s="44"/>
      <c r="J81" s="11"/>
      <c r="K81" s="46"/>
      <c r="L81" s="45"/>
      <c r="M81" s="47"/>
      <c r="N81" s="47"/>
      <c r="O81" s="47"/>
      <c r="P81" s="45"/>
      <c r="Q81" s="45"/>
      <c r="R81" s="47"/>
      <c r="S81" s="47"/>
      <c r="T81" s="47"/>
      <c r="U81" s="48">
        <f>SUM(R81:T81)</f>
        <v>0</v>
      </c>
      <c r="V81" s="47"/>
      <c r="W81" s="47"/>
      <c r="X81" s="47"/>
      <c r="Y81" s="48">
        <f>SUM(V81:X81)</f>
        <v>0</v>
      </c>
      <c r="Z81" s="47"/>
      <c r="AA81" s="47"/>
      <c r="AB81" s="47"/>
      <c r="AC81" s="48">
        <f>SUM(Z81:AB81)</f>
        <v>0</v>
      </c>
      <c r="AD81" s="47"/>
      <c r="AE81" s="47"/>
      <c r="AF81" s="47"/>
      <c r="AG81" s="48">
        <f>SUM(AD81:AF81)</f>
        <v>0</v>
      </c>
      <c r="AH81" s="48">
        <f t="shared" ref="AH81:AH90" si="48">SUM(U81,Y81,AC81,AG81)</f>
        <v>0</v>
      </c>
      <c r="AI81" s="49">
        <f>IF(ISERROR(AH81/J81),0,AH81/J81)</f>
        <v>0</v>
      </c>
      <c r="AJ81" s="50">
        <f t="shared" ref="AJ81:AJ90" si="49">IF(ISERROR(AH81/$AH$191),"-",AH81/$AH$191)</f>
        <v>0</v>
      </c>
      <c r="AK81" s="1"/>
      <c r="AL81" s="1"/>
      <c r="AM81" s="1"/>
      <c r="AN81" s="1"/>
      <c r="AO81" s="1"/>
      <c r="AP81" s="1"/>
      <c r="AQ81" s="1"/>
      <c r="AR81" s="1"/>
    </row>
    <row r="82" spans="1:44" ht="12.75" hidden="1" customHeight="1" outlineLevel="1" x14ac:dyDescent="0.25">
      <c r="A82" s="41">
        <v>2</v>
      </c>
      <c r="B82" s="42"/>
      <c r="C82" s="51"/>
      <c r="D82" s="52"/>
      <c r="E82" s="53"/>
      <c r="F82" s="53"/>
      <c r="G82" s="53"/>
      <c r="H82" s="52"/>
      <c r="I82" s="52"/>
      <c r="J82" s="11"/>
      <c r="K82" s="54"/>
      <c r="L82" s="53"/>
      <c r="M82" s="47"/>
      <c r="N82" s="47"/>
      <c r="O82" s="47"/>
      <c r="P82" s="53"/>
      <c r="Q82" s="53"/>
      <c r="R82" s="47"/>
      <c r="S82" s="47"/>
      <c r="T82" s="47"/>
      <c r="U82" s="48">
        <f t="shared" ref="U82:U90" si="50">SUM(R82:T82)</f>
        <v>0</v>
      </c>
      <c r="V82" s="47"/>
      <c r="W82" s="47"/>
      <c r="X82" s="47"/>
      <c r="Y82" s="48">
        <f t="shared" ref="Y82:Y90" si="51">SUM(V82:X82)</f>
        <v>0</v>
      </c>
      <c r="Z82" s="47"/>
      <c r="AA82" s="47"/>
      <c r="AB82" s="47"/>
      <c r="AC82" s="48">
        <f t="shared" ref="AC82:AC90" si="52">SUM(Z82:AB82)</f>
        <v>0</v>
      </c>
      <c r="AD82" s="47"/>
      <c r="AE82" s="47"/>
      <c r="AF82" s="47"/>
      <c r="AG82" s="48">
        <f t="shared" ref="AG82:AG90" si="53">SUM(AD82:AF82)</f>
        <v>0</v>
      </c>
      <c r="AH82" s="48">
        <f t="shared" si="48"/>
        <v>0</v>
      </c>
      <c r="AI82" s="49">
        <f t="shared" ref="AI82:AI90" si="54">IF(ISERROR(AH82/J82),0,AH82/J82)</f>
        <v>0</v>
      </c>
      <c r="AJ82" s="50">
        <f t="shared" si="49"/>
        <v>0</v>
      </c>
      <c r="AK82" s="1"/>
      <c r="AL82" s="1"/>
      <c r="AM82" s="1"/>
      <c r="AN82" s="1"/>
      <c r="AO82" s="1"/>
      <c r="AP82" s="1"/>
      <c r="AQ82" s="1"/>
      <c r="AR82" s="1"/>
    </row>
    <row r="83" spans="1:44" ht="12.75" hidden="1" customHeight="1" outlineLevel="1" x14ac:dyDescent="0.25">
      <c r="A83" s="41">
        <v>3</v>
      </c>
      <c r="B83" s="42"/>
      <c r="C83" s="51"/>
      <c r="D83" s="52"/>
      <c r="E83" s="53"/>
      <c r="F83" s="53"/>
      <c r="G83" s="53"/>
      <c r="H83" s="52"/>
      <c r="I83" s="52"/>
      <c r="J83" s="11"/>
      <c r="K83" s="54"/>
      <c r="L83" s="53"/>
      <c r="M83" s="47"/>
      <c r="N83" s="47"/>
      <c r="O83" s="47"/>
      <c r="P83" s="53"/>
      <c r="Q83" s="53"/>
      <c r="R83" s="47"/>
      <c r="S83" s="47"/>
      <c r="T83" s="47"/>
      <c r="U83" s="48">
        <f t="shared" si="50"/>
        <v>0</v>
      </c>
      <c r="V83" s="47"/>
      <c r="W83" s="47"/>
      <c r="X83" s="47"/>
      <c r="Y83" s="48">
        <f t="shared" si="51"/>
        <v>0</v>
      </c>
      <c r="Z83" s="47"/>
      <c r="AA83" s="47"/>
      <c r="AB83" s="47"/>
      <c r="AC83" s="48">
        <f t="shared" si="52"/>
        <v>0</v>
      </c>
      <c r="AD83" s="47"/>
      <c r="AE83" s="47"/>
      <c r="AF83" s="47"/>
      <c r="AG83" s="48">
        <f t="shared" si="53"/>
        <v>0</v>
      </c>
      <c r="AH83" s="48">
        <f t="shared" si="48"/>
        <v>0</v>
      </c>
      <c r="AI83" s="49">
        <f t="shared" si="54"/>
        <v>0</v>
      </c>
      <c r="AJ83" s="50">
        <f t="shared" si="49"/>
        <v>0</v>
      </c>
    </row>
    <row r="84" spans="1:44" ht="12.75" hidden="1" customHeight="1" outlineLevel="1" x14ac:dyDescent="0.25">
      <c r="A84" s="41">
        <v>4</v>
      </c>
      <c r="B84" s="42"/>
      <c r="C84" s="51"/>
      <c r="D84" s="52"/>
      <c r="E84" s="53"/>
      <c r="F84" s="53"/>
      <c r="G84" s="53"/>
      <c r="H84" s="52"/>
      <c r="I84" s="52"/>
      <c r="J84" s="11"/>
      <c r="K84" s="54"/>
      <c r="L84" s="53"/>
      <c r="M84" s="47"/>
      <c r="N84" s="47"/>
      <c r="O84" s="47"/>
      <c r="P84" s="53"/>
      <c r="Q84" s="53"/>
      <c r="R84" s="47"/>
      <c r="S84" s="47"/>
      <c r="T84" s="47"/>
      <c r="U84" s="48">
        <f t="shared" si="50"/>
        <v>0</v>
      </c>
      <c r="V84" s="47"/>
      <c r="W84" s="47"/>
      <c r="X84" s="47"/>
      <c r="Y84" s="48">
        <f t="shared" si="51"/>
        <v>0</v>
      </c>
      <c r="Z84" s="47"/>
      <c r="AA84" s="47"/>
      <c r="AB84" s="47"/>
      <c r="AC84" s="48">
        <f t="shared" si="52"/>
        <v>0</v>
      </c>
      <c r="AD84" s="47"/>
      <c r="AE84" s="47"/>
      <c r="AF84" s="47"/>
      <c r="AG84" s="48">
        <f t="shared" si="53"/>
        <v>0</v>
      </c>
      <c r="AH84" s="48">
        <f t="shared" si="48"/>
        <v>0</v>
      </c>
      <c r="AI84" s="49">
        <f t="shared" si="54"/>
        <v>0</v>
      </c>
      <c r="AJ84" s="50">
        <f t="shared" si="49"/>
        <v>0</v>
      </c>
      <c r="AK84" s="1"/>
      <c r="AL84" s="1"/>
      <c r="AM84" s="1"/>
      <c r="AN84" s="1"/>
      <c r="AO84" s="1"/>
      <c r="AP84" s="1"/>
      <c r="AQ84" s="1"/>
      <c r="AR84" s="1"/>
    </row>
    <row r="85" spans="1:44" ht="12.75" hidden="1" customHeight="1" outlineLevel="1" x14ac:dyDescent="0.25">
      <c r="A85" s="41">
        <v>5</v>
      </c>
      <c r="B85" s="42"/>
      <c r="C85" s="51"/>
      <c r="D85" s="52"/>
      <c r="E85" s="53"/>
      <c r="F85" s="53"/>
      <c r="G85" s="53"/>
      <c r="H85" s="52"/>
      <c r="I85" s="52"/>
      <c r="J85" s="11"/>
      <c r="K85" s="54"/>
      <c r="L85" s="53"/>
      <c r="M85" s="47"/>
      <c r="N85" s="47"/>
      <c r="O85" s="47"/>
      <c r="P85" s="53"/>
      <c r="Q85" s="53"/>
      <c r="R85" s="47"/>
      <c r="S85" s="47"/>
      <c r="T85" s="47"/>
      <c r="U85" s="48">
        <f t="shared" si="50"/>
        <v>0</v>
      </c>
      <c r="V85" s="47"/>
      <c r="W85" s="47"/>
      <c r="X85" s="47"/>
      <c r="Y85" s="48">
        <f t="shared" si="51"/>
        <v>0</v>
      </c>
      <c r="Z85" s="47"/>
      <c r="AA85" s="47"/>
      <c r="AB85" s="47"/>
      <c r="AC85" s="48">
        <f t="shared" si="52"/>
        <v>0</v>
      </c>
      <c r="AD85" s="47"/>
      <c r="AE85" s="47"/>
      <c r="AF85" s="47"/>
      <c r="AG85" s="48">
        <f t="shared" si="53"/>
        <v>0</v>
      </c>
      <c r="AH85" s="48">
        <f t="shared" si="48"/>
        <v>0</v>
      </c>
      <c r="AI85" s="49">
        <f t="shared" si="54"/>
        <v>0</v>
      </c>
      <c r="AJ85" s="50">
        <f t="shared" si="49"/>
        <v>0</v>
      </c>
      <c r="AK85" s="1"/>
      <c r="AL85" s="1"/>
      <c r="AM85" s="1"/>
      <c r="AN85" s="1"/>
      <c r="AO85" s="1"/>
      <c r="AP85" s="1"/>
      <c r="AQ85" s="1"/>
      <c r="AR85" s="1"/>
    </row>
    <row r="86" spans="1:44" ht="12.75" hidden="1" customHeight="1" outlineLevel="1" x14ac:dyDescent="0.25">
      <c r="A86" s="41">
        <v>6</v>
      </c>
      <c r="B86" s="42"/>
      <c r="C86" s="51"/>
      <c r="D86" s="52"/>
      <c r="E86" s="53"/>
      <c r="F86" s="53"/>
      <c r="G86" s="53"/>
      <c r="H86" s="52"/>
      <c r="I86" s="52"/>
      <c r="J86" s="11"/>
      <c r="K86" s="54"/>
      <c r="L86" s="53"/>
      <c r="M86" s="47"/>
      <c r="N86" s="47"/>
      <c r="O86" s="47"/>
      <c r="P86" s="53"/>
      <c r="Q86" s="53"/>
      <c r="R86" s="47"/>
      <c r="S86" s="47"/>
      <c r="T86" s="47"/>
      <c r="U86" s="48">
        <f t="shared" si="50"/>
        <v>0</v>
      </c>
      <c r="V86" s="47"/>
      <c r="W86" s="47"/>
      <c r="X86" s="47"/>
      <c r="Y86" s="48">
        <f t="shared" si="51"/>
        <v>0</v>
      </c>
      <c r="Z86" s="47"/>
      <c r="AA86" s="47"/>
      <c r="AB86" s="47"/>
      <c r="AC86" s="48">
        <f t="shared" si="52"/>
        <v>0</v>
      </c>
      <c r="AD86" s="47"/>
      <c r="AE86" s="47"/>
      <c r="AF86" s="47"/>
      <c r="AG86" s="48">
        <f t="shared" si="53"/>
        <v>0</v>
      </c>
      <c r="AH86" s="48">
        <f t="shared" si="48"/>
        <v>0</v>
      </c>
      <c r="AI86" s="49">
        <f t="shared" si="54"/>
        <v>0</v>
      </c>
      <c r="AJ86" s="50">
        <f t="shared" si="49"/>
        <v>0</v>
      </c>
    </row>
    <row r="87" spans="1:44" ht="12.75" hidden="1" customHeight="1" outlineLevel="1" x14ac:dyDescent="0.25">
      <c r="A87" s="41">
        <v>7</v>
      </c>
      <c r="B87" s="42"/>
      <c r="C87" s="51"/>
      <c r="D87" s="52"/>
      <c r="E87" s="53"/>
      <c r="F87" s="53"/>
      <c r="G87" s="53"/>
      <c r="H87" s="52"/>
      <c r="I87" s="52"/>
      <c r="J87" s="11"/>
      <c r="K87" s="54"/>
      <c r="L87" s="53"/>
      <c r="M87" s="47"/>
      <c r="N87" s="47"/>
      <c r="O87" s="47"/>
      <c r="P87" s="53"/>
      <c r="Q87" s="53"/>
      <c r="R87" s="47"/>
      <c r="S87" s="47"/>
      <c r="T87" s="47"/>
      <c r="U87" s="48">
        <f t="shared" si="50"/>
        <v>0</v>
      </c>
      <c r="V87" s="47"/>
      <c r="W87" s="47"/>
      <c r="X87" s="47"/>
      <c r="Y87" s="48">
        <f t="shared" si="51"/>
        <v>0</v>
      </c>
      <c r="Z87" s="47"/>
      <c r="AA87" s="47"/>
      <c r="AB87" s="47"/>
      <c r="AC87" s="48">
        <f t="shared" si="52"/>
        <v>0</v>
      </c>
      <c r="AD87" s="47"/>
      <c r="AE87" s="47"/>
      <c r="AF87" s="47"/>
      <c r="AG87" s="48">
        <f t="shared" si="53"/>
        <v>0</v>
      </c>
      <c r="AH87" s="48">
        <f t="shared" si="48"/>
        <v>0</v>
      </c>
      <c r="AI87" s="49">
        <f t="shared" si="54"/>
        <v>0</v>
      </c>
      <c r="AJ87" s="50">
        <f t="shared" si="49"/>
        <v>0</v>
      </c>
      <c r="AK87" s="1"/>
      <c r="AL87" s="1"/>
      <c r="AM87" s="1"/>
      <c r="AN87" s="1"/>
      <c r="AO87" s="1"/>
      <c r="AP87" s="1"/>
      <c r="AQ87" s="1"/>
      <c r="AR87" s="1"/>
    </row>
    <row r="88" spans="1:44" ht="12.75" hidden="1" customHeight="1" outlineLevel="1" x14ac:dyDescent="0.25">
      <c r="A88" s="41">
        <v>8</v>
      </c>
      <c r="B88" s="42"/>
      <c r="C88" s="51"/>
      <c r="D88" s="52"/>
      <c r="E88" s="53"/>
      <c r="F88" s="53"/>
      <c r="G88" s="53"/>
      <c r="H88" s="52"/>
      <c r="I88" s="52"/>
      <c r="J88" s="11"/>
      <c r="K88" s="54"/>
      <c r="L88" s="53"/>
      <c r="M88" s="47"/>
      <c r="N88" s="47"/>
      <c r="O88" s="47"/>
      <c r="P88" s="53"/>
      <c r="Q88" s="53"/>
      <c r="R88" s="47"/>
      <c r="S88" s="47"/>
      <c r="T88" s="47"/>
      <c r="U88" s="48">
        <f t="shared" si="50"/>
        <v>0</v>
      </c>
      <c r="V88" s="47"/>
      <c r="W88" s="47"/>
      <c r="X88" s="47"/>
      <c r="Y88" s="48">
        <f t="shared" si="51"/>
        <v>0</v>
      </c>
      <c r="Z88" s="47"/>
      <c r="AA88" s="47"/>
      <c r="AB88" s="47"/>
      <c r="AC88" s="48">
        <f t="shared" si="52"/>
        <v>0</v>
      </c>
      <c r="AD88" s="47"/>
      <c r="AE88" s="47"/>
      <c r="AF88" s="47"/>
      <c r="AG88" s="48">
        <f t="shared" si="53"/>
        <v>0</v>
      </c>
      <c r="AH88" s="48">
        <f t="shared" si="48"/>
        <v>0</v>
      </c>
      <c r="AI88" s="49">
        <f t="shared" si="54"/>
        <v>0</v>
      </c>
      <c r="AJ88" s="50">
        <f t="shared" si="49"/>
        <v>0</v>
      </c>
      <c r="AK88" s="1"/>
      <c r="AL88" s="1"/>
      <c r="AM88" s="1"/>
      <c r="AN88" s="1"/>
      <c r="AO88" s="1"/>
      <c r="AP88" s="1"/>
      <c r="AQ88" s="1"/>
      <c r="AR88" s="1"/>
    </row>
    <row r="89" spans="1:44" ht="12.75" hidden="1" customHeight="1" outlineLevel="1" x14ac:dyDescent="0.25">
      <c r="A89" s="41">
        <v>9</v>
      </c>
      <c r="B89" s="42"/>
      <c r="C89" s="51"/>
      <c r="D89" s="52"/>
      <c r="E89" s="53"/>
      <c r="F89" s="53"/>
      <c r="G89" s="53"/>
      <c r="H89" s="52"/>
      <c r="I89" s="52"/>
      <c r="J89" s="11"/>
      <c r="K89" s="54"/>
      <c r="L89" s="53"/>
      <c r="M89" s="47"/>
      <c r="N89" s="47"/>
      <c r="O89" s="47"/>
      <c r="P89" s="53"/>
      <c r="Q89" s="53"/>
      <c r="R89" s="47"/>
      <c r="S89" s="47"/>
      <c r="T89" s="47"/>
      <c r="U89" s="48">
        <f t="shared" si="50"/>
        <v>0</v>
      </c>
      <c r="V89" s="47"/>
      <c r="W89" s="47"/>
      <c r="X89" s="47"/>
      <c r="Y89" s="48">
        <f t="shared" si="51"/>
        <v>0</v>
      </c>
      <c r="Z89" s="47"/>
      <c r="AA89" s="47"/>
      <c r="AB89" s="47"/>
      <c r="AC89" s="48">
        <f t="shared" si="52"/>
        <v>0</v>
      </c>
      <c r="AD89" s="47"/>
      <c r="AE89" s="47"/>
      <c r="AF89" s="47"/>
      <c r="AG89" s="48">
        <f t="shared" si="53"/>
        <v>0</v>
      </c>
      <c r="AH89" s="48">
        <f t="shared" si="48"/>
        <v>0</v>
      </c>
      <c r="AI89" s="49">
        <f t="shared" si="54"/>
        <v>0</v>
      </c>
      <c r="AJ89" s="50">
        <f t="shared" si="49"/>
        <v>0</v>
      </c>
    </row>
    <row r="90" spans="1:44" ht="12.75" hidden="1" customHeight="1" outlineLevel="1" x14ac:dyDescent="0.25">
      <c r="A90" s="41">
        <v>10</v>
      </c>
      <c r="B90" s="42"/>
      <c r="C90" s="51"/>
      <c r="D90" s="52"/>
      <c r="E90" s="53"/>
      <c r="F90" s="53"/>
      <c r="G90" s="53"/>
      <c r="H90" s="52"/>
      <c r="I90" s="52"/>
      <c r="J90" s="11"/>
      <c r="K90" s="55"/>
      <c r="L90" s="53"/>
      <c r="M90" s="47"/>
      <c r="N90" s="47"/>
      <c r="O90" s="47"/>
      <c r="P90" s="53"/>
      <c r="Q90" s="53"/>
      <c r="R90" s="47"/>
      <c r="S90" s="47"/>
      <c r="T90" s="47"/>
      <c r="U90" s="48">
        <f t="shared" si="50"/>
        <v>0</v>
      </c>
      <c r="V90" s="47"/>
      <c r="W90" s="47"/>
      <c r="X90" s="47"/>
      <c r="Y90" s="48">
        <f t="shared" si="51"/>
        <v>0</v>
      </c>
      <c r="Z90" s="47"/>
      <c r="AA90" s="47"/>
      <c r="AB90" s="47"/>
      <c r="AC90" s="48">
        <f t="shared" si="52"/>
        <v>0</v>
      </c>
      <c r="AD90" s="47"/>
      <c r="AE90" s="47"/>
      <c r="AF90" s="47"/>
      <c r="AG90" s="48">
        <f t="shared" si="53"/>
        <v>0</v>
      </c>
      <c r="AH90" s="48">
        <f t="shared" si="48"/>
        <v>0</v>
      </c>
      <c r="AI90" s="49">
        <f t="shared" si="54"/>
        <v>0</v>
      </c>
      <c r="AJ90" s="50">
        <f t="shared" si="49"/>
        <v>0</v>
      </c>
      <c r="AK90" s="1"/>
      <c r="AL90" s="1"/>
      <c r="AM90" s="1"/>
      <c r="AN90" s="1"/>
      <c r="AO90" s="1"/>
      <c r="AP90" s="1"/>
      <c r="AQ90" s="1"/>
      <c r="AR90" s="1"/>
    </row>
    <row r="91" spans="1:44" ht="12.75" customHeight="1" collapsed="1" x14ac:dyDescent="0.25">
      <c r="A91" s="142" t="s">
        <v>58</v>
      </c>
      <c r="B91" s="143"/>
      <c r="C91" s="144"/>
      <c r="D91" s="144"/>
      <c r="E91" s="144"/>
      <c r="F91" s="144"/>
      <c r="G91" s="144"/>
      <c r="H91" s="144"/>
      <c r="I91" s="145"/>
      <c r="J91" s="33">
        <f>SUM(J81:J90)</f>
        <v>0</v>
      </c>
      <c r="K91" s="33">
        <f>SUM(K81:K90)</f>
        <v>0</v>
      </c>
      <c r="L91" s="34"/>
      <c r="M91" s="33">
        <f>SUM(M81:M90)</f>
        <v>0</v>
      </c>
      <c r="N91" s="33">
        <f>SUM(N81:N90)</f>
        <v>0</v>
      </c>
      <c r="O91" s="33">
        <f>SUM(O81:O90)</f>
        <v>0</v>
      </c>
      <c r="P91" s="35"/>
      <c r="Q91" s="36"/>
      <c r="R91" s="33">
        <f t="shared" ref="R91:AH91" si="55">SUM(R81:R90)</f>
        <v>0</v>
      </c>
      <c r="S91" s="33">
        <f t="shared" si="55"/>
        <v>0</v>
      </c>
      <c r="T91" s="33">
        <f t="shared" si="55"/>
        <v>0</v>
      </c>
      <c r="U91" s="33">
        <f t="shared" si="55"/>
        <v>0</v>
      </c>
      <c r="V91" s="33">
        <f t="shared" si="55"/>
        <v>0</v>
      </c>
      <c r="W91" s="33">
        <f t="shared" si="55"/>
        <v>0</v>
      </c>
      <c r="X91" s="33">
        <f t="shared" si="55"/>
        <v>0</v>
      </c>
      <c r="Y91" s="33">
        <f t="shared" si="55"/>
        <v>0</v>
      </c>
      <c r="Z91" s="33">
        <f t="shared" si="55"/>
        <v>0</v>
      </c>
      <c r="AA91" s="33">
        <f t="shared" si="55"/>
        <v>0</v>
      </c>
      <c r="AB91" s="33">
        <f t="shared" si="55"/>
        <v>0</v>
      </c>
      <c r="AC91" s="33">
        <f t="shared" si="55"/>
        <v>0</v>
      </c>
      <c r="AD91" s="33">
        <f t="shared" si="55"/>
        <v>0</v>
      </c>
      <c r="AE91" s="33">
        <f t="shared" si="55"/>
        <v>0</v>
      </c>
      <c r="AF91" s="33">
        <f t="shared" si="55"/>
        <v>0</v>
      </c>
      <c r="AG91" s="33">
        <f t="shared" si="55"/>
        <v>0</v>
      </c>
      <c r="AH91" s="33">
        <f t="shared" si="55"/>
        <v>0</v>
      </c>
      <c r="AI91" s="37">
        <f>IF(ISERROR(AH91/J91),0,AH91/J91)</f>
        <v>0</v>
      </c>
      <c r="AJ91" s="37">
        <f>IF(ISERROR(AH91/$AH$191),0,AH91/$AH$191)</f>
        <v>0</v>
      </c>
      <c r="AK91" s="1"/>
      <c r="AL91" s="1"/>
      <c r="AM91" s="1"/>
      <c r="AN91" s="1"/>
      <c r="AO91" s="1"/>
      <c r="AP91" s="1"/>
      <c r="AQ91" s="1"/>
      <c r="AR91" s="1"/>
    </row>
    <row r="92" spans="1:44" ht="12.75" customHeight="1" x14ac:dyDescent="0.25">
      <c r="A92" s="149" t="s">
        <v>59</v>
      </c>
      <c r="B92" s="150"/>
      <c r="C92" s="150"/>
      <c r="D92" s="150"/>
      <c r="E92" s="151"/>
      <c r="F92" s="8"/>
      <c r="G92" s="9"/>
      <c r="H92" s="10"/>
      <c r="I92" s="10"/>
      <c r="J92" s="11"/>
      <c r="K92" s="12"/>
      <c r="L92" s="13"/>
      <c r="M92" s="14"/>
      <c r="N92" s="14"/>
      <c r="O92" s="14"/>
      <c r="P92" s="9"/>
      <c r="Q92" s="15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6"/>
      <c r="AJ92" s="16"/>
    </row>
    <row r="93" spans="1:44" ht="12.75" hidden="1" customHeight="1" outlineLevel="1" x14ac:dyDescent="0.25">
      <c r="A93" s="41">
        <v>1</v>
      </c>
      <c r="B93" s="42"/>
      <c r="C93" s="43"/>
      <c r="D93" s="44"/>
      <c r="E93" s="45"/>
      <c r="F93" s="45"/>
      <c r="G93" s="45"/>
      <c r="H93" s="44"/>
      <c r="I93" s="44"/>
      <c r="J93" s="11"/>
      <c r="K93" s="46"/>
      <c r="L93" s="45"/>
      <c r="M93" s="47"/>
      <c r="N93" s="47"/>
      <c r="O93" s="47"/>
      <c r="P93" s="45"/>
      <c r="Q93" s="45"/>
      <c r="R93" s="47"/>
      <c r="S93" s="47"/>
      <c r="T93" s="47"/>
      <c r="U93" s="48">
        <f>SUM(R93:T93)</f>
        <v>0</v>
      </c>
      <c r="V93" s="47"/>
      <c r="W93" s="47"/>
      <c r="X93" s="47"/>
      <c r="Y93" s="48">
        <f>SUM(V93:X93)</f>
        <v>0</v>
      </c>
      <c r="Z93" s="47"/>
      <c r="AA93" s="47"/>
      <c r="AB93" s="47"/>
      <c r="AC93" s="48">
        <f>SUM(Z93:AB93)</f>
        <v>0</v>
      </c>
      <c r="AD93" s="47"/>
      <c r="AE93" s="47"/>
      <c r="AF93" s="47"/>
      <c r="AG93" s="48">
        <f>SUM(AD93:AF93)</f>
        <v>0</v>
      </c>
      <c r="AH93" s="48">
        <f t="shared" ref="AH93:AH102" si="56">SUM(U93,Y93,AC93,AG93)</f>
        <v>0</v>
      </c>
      <c r="AI93" s="49">
        <f>IF(ISERROR(AH93/J93),0,AH93/J93)</f>
        <v>0</v>
      </c>
      <c r="AJ93" s="50">
        <f t="shared" ref="AJ93:AJ102" si="57">IF(ISERROR(AH93/$AH$191),"-",AH93/$AH$191)</f>
        <v>0</v>
      </c>
      <c r="AK93" s="1"/>
      <c r="AL93" s="1"/>
      <c r="AM93" s="1"/>
      <c r="AN93" s="1"/>
      <c r="AO93" s="1"/>
      <c r="AP93" s="1"/>
      <c r="AQ93" s="1"/>
      <c r="AR93" s="1"/>
    </row>
    <row r="94" spans="1:44" ht="12.75" hidden="1" customHeight="1" outlineLevel="1" x14ac:dyDescent="0.25">
      <c r="A94" s="41">
        <v>2</v>
      </c>
      <c r="B94" s="42"/>
      <c r="C94" s="51"/>
      <c r="D94" s="52"/>
      <c r="E94" s="53"/>
      <c r="F94" s="53"/>
      <c r="G94" s="53"/>
      <c r="H94" s="52"/>
      <c r="I94" s="52"/>
      <c r="J94" s="11"/>
      <c r="K94" s="54"/>
      <c r="L94" s="53"/>
      <c r="M94" s="47"/>
      <c r="N94" s="47"/>
      <c r="O94" s="47"/>
      <c r="P94" s="53"/>
      <c r="Q94" s="53"/>
      <c r="R94" s="47"/>
      <c r="S94" s="47"/>
      <c r="T94" s="47"/>
      <c r="U94" s="48">
        <f t="shared" ref="U94:U102" si="58">SUM(R94:T94)</f>
        <v>0</v>
      </c>
      <c r="V94" s="47"/>
      <c r="W94" s="47"/>
      <c r="X94" s="47"/>
      <c r="Y94" s="48">
        <f t="shared" ref="Y94:Y102" si="59">SUM(V94:X94)</f>
        <v>0</v>
      </c>
      <c r="Z94" s="47"/>
      <c r="AA94" s="47"/>
      <c r="AB94" s="47"/>
      <c r="AC94" s="48">
        <f t="shared" ref="AC94:AC102" si="60">SUM(Z94:AB94)</f>
        <v>0</v>
      </c>
      <c r="AD94" s="47"/>
      <c r="AE94" s="47"/>
      <c r="AF94" s="47"/>
      <c r="AG94" s="48">
        <f t="shared" ref="AG94:AG102" si="61">SUM(AD94:AF94)</f>
        <v>0</v>
      </c>
      <c r="AH94" s="48">
        <f t="shared" si="56"/>
        <v>0</v>
      </c>
      <c r="AI94" s="49">
        <f t="shared" ref="AI94:AI102" si="62">IF(ISERROR(AH94/J94),0,AH94/J94)</f>
        <v>0</v>
      </c>
      <c r="AJ94" s="50">
        <f t="shared" si="57"/>
        <v>0</v>
      </c>
      <c r="AK94" s="1"/>
      <c r="AL94" s="1"/>
      <c r="AM94" s="1"/>
      <c r="AN94" s="1"/>
      <c r="AO94" s="1"/>
      <c r="AP94" s="1"/>
      <c r="AQ94" s="1"/>
      <c r="AR94" s="1"/>
    </row>
    <row r="95" spans="1:44" ht="12.75" hidden="1" customHeight="1" outlineLevel="1" x14ac:dyDescent="0.25">
      <c r="A95" s="41">
        <v>3</v>
      </c>
      <c r="B95" s="42"/>
      <c r="C95" s="51"/>
      <c r="D95" s="52"/>
      <c r="E95" s="53"/>
      <c r="F95" s="53"/>
      <c r="G95" s="53"/>
      <c r="H95" s="52"/>
      <c r="I95" s="52"/>
      <c r="J95" s="11"/>
      <c r="K95" s="54"/>
      <c r="L95" s="53"/>
      <c r="M95" s="47"/>
      <c r="N95" s="47"/>
      <c r="O95" s="47"/>
      <c r="P95" s="53"/>
      <c r="Q95" s="53"/>
      <c r="R95" s="47"/>
      <c r="S95" s="47"/>
      <c r="T95" s="47"/>
      <c r="U95" s="48">
        <f t="shared" si="58"/>
        <v>0</v>
      </c>
      <c r="V95" s="47"/>
      <c r="W95" s="47"/>
      <c r="X95" s="47"/>
      <c r="Y95" s="48">
        <f t="shared" si="59"/>
        <v>0</v>
      </c>
      <c r="Z95" s="47"/>
      <c r="AA95" s="47"/>
      <c r="AB95" s="47"/>
      <c r="AC95" s="48">
        <f t="shared" si="60"/>
        <v>0</v>
      </c>
      <c r="AD95" s="47"/>
      <c r="AE95" s="47"/>
      <c r="AF95" s="47"/>
      <c r="AG95" s="48">
        <f t="shared" si="61"/>
        <v>0</v>
      </c>
      <c r="AH95" s="48">
        <f t="shared" si="56"/>
        <v>0</v>
      </c>
      <c r="AI95" s="49">
        <f t="shared" si="62"/>
        <v>0</v>
      </c>
      <c r="AJ95" s="50">
        <f t="shared" si="57"/>
        <v>0</v>
      </c>
    </row>
    <row r="96" spans="1:44" ht="12.75" hidden="1" customHeight="1" outlineLevel="1" x14ac:dyDescent="0.25">
      <c r="A96" s="41">
        <v>4</v>
      </c>
      <c r="B96" s="42"/>
      <c r="C96" s="51"/>
      <c r="D96" s="52"/>
      <c r="E96" s="53"/>
      <c r="F96" s="53"/>
      <c r="G96" s="53"/>
      <c r="H96" s="52"/>
      <c r="I96" s="52"/>
      <c r="J96" s="11"/>
      <c r="K96" s="54"/>
      <c r="L96" s="53"/>
      <c r="M96" s="47"/>
      <c r="N96" s="47"/>
      <c r="O96" s="47"/>
      <c r="P96" s="53"/>
      <c r="Q96" s="53"/>
      <c r="R96" s="47"/>
      <c r="S96" s="47"/>
      <c r="T96" s="47"/>
      <c r="U96" s="48">
        <f t="shared" si="58"/>
        <v>0</v>
      </c>
      <c r="V96" s="47"/>
      <c r="W96" s="47"/>
      <c r="X96" s="47"/>
      <c r="Y96" s="48">
        <f t="shared" si="59"/>
        <v>0</v>
      </c>
      <c r="Z96" s="47"/>
      <c r="AA96" s="47"/>
      <c r="AB96" s="47"/>
      <c r="AC96" s="48">
        <f t="shared" si="60"/>
        <v>0</v>
      </c>
      <c r="AD96" s="47"/>
      <c r="AE96" s="47"/>
      <c r="AF96" s="47"/>
      <c r="AG96" s="48">
        <f t="shared" si="61"/>
        <v>0</v>
      </c>
      <c r="AH96" s="48">
        <f t="shared" si="56"/>
        <v>0</v>
      </c>
      <c r="AI96" s="49">
        <f t="shared" si="62"/>
        <v>0</v>
      </c>
      <c r="AJ96" s="50">
        <f t="shared" si="57"/>
        <v>0</v>
      </c>
      <c r="AK96" s="1"/>
      <c r="AL96" s="1"/>
      <c r="AM96" s="1"/>
      <c r="AN96" s="1"/>
      <c r="AO96" s="1"/>
      <c r="AP96" s="1"/>
      <c r="AQ96" s="1"/>
      <c r="AR96" s="1"/>
    </row>
    <row r="97" spans="1:44" ht="12.75" hidden="1" customHeight="1" outlineLevel="1" x14ac:dyDescent="0.25">
      <c r="A97" s="41">
        <v>5</v>
      </c>
      <c r="B97" s="42"/>
      <c r="C97" s="51"/>
      <c r="D97" s="52"/>
      <c r="E97" s="53"/>
      <c r="F97" s="53"/>
      <c r="G97" s="53"/>
      <c r="H97" s="52"/>
      <c r="I97" s="52"/>
      <c r="J97" s="11"/>
      <c r="K97" s="54"/>
      <c r="L97" s="53"/>
      <c r="M97" s="47"/>
      <c r="N97" s="47"/>
      <c r="O97" s="47"/>
      <c r="P97" s="53"/>
      <c r="Q97" s="53"/>
      <c r="R97" s="47"/>
      <c r="S97" s="47"/>
      <c r="T97" s="47"/>
      <c r="U97" s="48">
        <f t="shared" si="58"/>
        <v>0</v>
      </c>
      <c r="V97" s="47"/>
      <c r="W97" s="47"/>
      <c r="X97" s="47"/>
      <c r="Y97" s="48">
        <f t="shared" si="59"/>
        <v>0</v>
      </c>
      <c r="Z97" s="47"/>
      <c r="AA97" s="47"/>
      <c r="AB97" s="47"/>
      <c r="AC97" s="48">
        <f t="shared" si="60"/>
        <v>0</v>
      </c>
      <c r="AD97" s="47"/>
      <c r="AE97" s="47"/>
      <c r="AF97" s="47"/>
      <c r="AG97" s="48">
        <f t="shared" si="61"/>
        <v>0</v>
      </c>
      <c r="AH97" s="48">
        <f t="shared" si="56"/>
        <v>0</v>
      </c>
      <c r="AI97" s="49">
        <f t="shared" si="62"/>
        <v>0</v>
      </c>
      <c r="AJ97" s="50">
        <f t="shared" si="57"/>
        <v>0</v>
      </c>
      <c r="AK97" s="1"/>
      <c r="AL97" s="1"/>
      <c r="AM97" s="1"/>
      <c r="AN97" s="1"/>
      <c r="AO97" s="1"/>
      <c r="AP97" s="1"/>
      <c r="AQ97" s="1"/>
      <c r="AR97" s="1"/>
    </row>
    <row r="98" spans="1:44" ht="12.75" hidden="1" customHeight="1" outlineLevel="1" x14ac:dyDescent="0.25">
      <c r="A98" s="41">
        <v>6</v>
      </c>
      <c r="B98" s="42"/>
      <c r="C98" s="51"/>
      <c r="D98" s="52"/>
      <c r="E98" s="53"/>
      <c r="F98" s="53"/>
      <c r="G98" s="53"/>
      <c r="H98" s="52"/>
      <c r="I98" s="52"/>
      <c r="J98" s="11"/>
      <c r="K98" s="54"/>
      <c r="L98" s="53"/>
      <c r="M98" s="47"/>
      <c r="N98" s="47"/>
      <c r="O98" s="47"/>
      <c r="P98" s="53"/>
      <c r="Q98" s="53"/>
      <c r="R98" s="47"/>
      <c r="S98" s="47"/>
      <c r="T98" s="47"/>
      <c r="U98" s="48">
        <f t="shared" si="58"/>
        <v>0</v>
      </c>
      <c r="V98" s="47"/>
      <c r="W98" s="47"/>
      <c r="X98" s="47"/>
      <c r="Y98" s="48">
        <f t="shared" si="59"/>
        <v>0</v>
      </c>
      <c r="Z98" s="47"/>
      <c r="AA98" s="47"/>
      <c r="AB98" s="47"/>
      <c r="AC98" s="48">
        <f t="shared" si="60"/>
        <v>0</v>
      </c>
      <c r="AD98" s="47"/>
      <c r="AE98" s="47"/>
      <c r="AF98" s="47"/>
      <c r="AG98" s="48">
        <f t="shared" si="61"/>
        <v>0</v>
      </c>
      <c r="AH98" s="48">
        <f t="shared" si="56"/>
        <v>0</v>
      </c>
      <c r="AI98" s="49">
        <f t="shared" si="62"/>
        <v>0</v>
      </c>
      <c r="AJ98" s="50">
        <f t="shared" si="57"/>
        <v>0</v>
      </c>
    </row>
    <row r="99" spans="1:44" ht="12.75" hidden="1" customHeight="1" outlineLevel="1" x14ac:dyDescent="0.25">
      <c r="A99" s="41">
        <v>7</v>
      </c>
      <c r="B99" s="42"/>
      <c r="C99" s="51"/>
      <c r="D99" s="52"/>
      <c r="E99" s="53"/>
      <c r="F99" s="53"/>
      <c r="G99" s="53"/>
      <c r="H99" s="52"/>
      <c r="I99" s="52"/>
      <c r="J99" s="11"/>
      <c r="K99" s="54"/>
      <c r="L99" s="53"/>
      <c r="M99" s="47"/>
      <c r="N99" s="47"/>
      <c r="O99" s="47"/>
      <c r="P99" s="53"/>
      <c r="Q99" s="53"/>
      <c r="R99" s="47"/>
      <c r="S99" s="47"/>
      <c r="T99" s="47"/>
      <c r="U99" s="48">
        <f t="shared" si="58"/>
        <v>0</v>
      </c>
      <c r="V99" s="47"/>
      <c r="W99" s="47"/>
      <c r="X99" s="47"/>
      <c r="Y99" s="48">
        <f t="shared" si="59"/>
        <v>0</v>
      </c>
      <c r="Z99" s="47"/>
      <c r="AA99" s="47"/>
      <c r="AB99" s="47"/>
      <c r="AC99" s="48">
        <f t="shared" si="60"/>
        <v>0</v>
      </c>
      <c r="AD99" s="47"/>
      <c r="AE99" s="47"/>
      <c r="AF99" s="47"/>
      <c r="AG99" s="48">
        <f t="shared" si="61"/>
        <v>0</v>
      </c>
      <c r="AH99" s="48">
        <f t="shared" si="56"/>
        <v>0</v>
      </c>
      <c r="AI99" s="49">
        <f t="shared" si="62"/>
        <v>0</v>
      </c>
      <c r="AJ99" s="50">
        <f t="shared" si="57"/>
        <v>0</v>
      </c>
      <c r="AK99" s="1"/>
      <c r="AL99" s="1"/>
      <c r="AM99" s="1"/>
      <c r="AN99" s="1"/>
      <c r="AO99" s="1"/>
      <c r="AP99" s="1"/>
      <c r="AQ99" s="1"/>
      <c r="AR99" s="1"/>
    </row>
    <row r="100" spans="1:44" ht="12.75" hidden="1" customHeight="1" outlineLevel="1" x14ac:dyDescent="0.25">
      <c r="A100" s="41">
        <v>8</v>
      </c>
      <c r="B100" s="42"/>
      <c r="C100" s="51"/>
      <c r="D100" s="52"/>
      <c r="E100" s="53"/>
      <c r="F100" s="53"/>
      <c r="G100" s="53"/>
      <c r="H100" s="52"/>
      <c r="I100" s="52"/>
      <c r="J100" s="11"/>
      <c r="K100" s="54"/>
      <c r="L100" s="53"/>
      <c r="M100" s="47"/>
      <c r="N100" s="47"/>
      <c r="O100" s="47"/>
      <c r="P100" s="53"/>
      <c r="Q100" s="53"/>
      <c r="R100" s="47"/>
      <c r="S100" s="47"/>
      <c r="T100" s="47"/>
      <c r="U100" s="48">
        <f t="shared" si="58"/>
        <v>0</v>
      </c>
      <c r="V100" s="47"/>
      <c r="W100" s="47"/>
      <c r="X100" s="47"/>
      <c r="Y100" s="48">
        <f t="shared" si="59"/>
        <v>0</v>
      </c>
      <c r="Z100" s="47"/>
      <c r="AA100" s="47"/>
      <c r="AB100" s="47"/>
      <c r="AC100" s="48">
        <f t="shared" si="60"/>
        <v>0</v>
      </c>
      <c r="AD100" s="47"/>
      <c r="AE100" s="47"/>
      <c r="AF100" s="47"/>
      <c r="AG100" s="48">
        <f t="shared" si="61"/>
        <v>0</v>
      </c>
      <c r="AH100" s="48">
        <f t="shared" si="56"/>
        <v>0</v>
      </c>
      <c r="AI100" s="49">
        <f t="shared" si="62"/>
        <v>0</v>
      </c>
      <c r="AJ100" s="50">
        <f t="shared" si="57"/>
        <v>0</v>
      </c>
      <c r="AK100" s="1"/>
      <c r="AL100" s="1"/>
      <c r="AM100" s="1"/>
      <c r="AN100" s="1"/>
      <c r="AO100" s="1"/>
      <c r="AP100" s="1"/>
      <c r="AQ100" s="1"/>
      <c r="AR100" s="1"/>
    </row>
    <row r="101" spans="1:44" ht="12.75" hidden="1" customHeight="1" outlineLevel="1" x14ac:dyDescent="0.25">
      <c r="A101" s="41">
        <v>9</v>
      </c>
      <c r="B101" s="42"/>
      <c r="C101" s="51"/>
      <c r="D101" s="52"/>
      <c r="E101" s="53"/>
      <c r="F101" s="53"/>
      <c r="G101" s="53"/>
      <c r="H101" s="52"/>
      <c r="I101" s="52"/>
      <c r="J101" s="11"/>
      <c r="K101" s="54"/>
      <c r="L101" s="53"/>
      <c r="M101" s="47"/>
      <c r="N101" s="47"/>
      <c r="O101" s="47"/>
      <c r="P101" s="53"/>
      <c r="Q101" s="53"/>
      <c r="R101" s="47"/>
      <c r="S101" s="47"/>
      <c r="T101" s="47"/>
      <c r="U101" s="48">
        <f t="shared" si="58"/>
        <v>0</v>
      </c>
      <c r="V101" s="47"/>
      <c r="W101" s="47"/>
      <c r="X101" s="47"/>
      <c r="Y101" s="48">
        <f t="shared" si="59"/>
        <v>0</v>
      </c>
      <c r="Z101" s="47"/>
      <c r="AA101" s="47"/>
      <c r="AB101" s="47"/>
      <c r="AC101" s="48">
        <f t="shared" si="60"/>
        <v>0</v>
      </c>
      <c r="AD101" s="47"/>
      <c r="AE101" s="47"/>
      <c r="AF101" s="47"/>
      <c r="AG101" s="48">
        <f t="shared" si="61"/>
        <v>0</v>
      </c>
      <c r="AH101" s="48">
        <f t="shared" si="56"/>
        <v>0</v>
      </c>
      <c r="AI101" s="49">
        <f t="shared" si="62"/>
        <v>0</v>
      </c>
      <c r="AJ101" s="50">
        <f t="shared" si="57"/>
        <v>0</v>
      </c>
    </row>
    <row r="102" spans="1:44" ht="12.75" hidden="1" customHeight="1" outlineLevel="1" x14ac:dyDescent="0.25">
      <c r="A102" s="41">
        <v>10</v>
      </c>
      <c r="B102" s="42"/>
      <c r="C102" s="51"/>
      <c r="D102" s="52"/>
      <c r="E102" s="53"/>
      <c r="F102" s="53"/>
      <c r="G102" s="53"/>
      <c r="H102" s="52"/>
      <c r="I102" s="52"/>
      <c r="J102" s="11"/>
      <c r="K102" s="55"/>
      <c r="L102" s="53"/>
      <c r="M102" s="47"/>
      <c r="N102" s="47"/>
      <c r="O102" s="47"/>
      <c r="P102" s="53"/>
      <c r="Q102" s="53"/>
      <c r="R102" s="47"/>
      <c r="S102" s="47"/>
      <c r="T102" s="47"/>
      <c r="U102" s="48">
        <f t="shared" si="58"/>
        <v>0</v>
      </c>
      <c r="V102" s="47"/>
      <c r="W102" s="47"/>
      <c r="X102" s="47"/>
      <c r="Y102" s="48">
        <f t="shared" si="59"/>
        <v>0</v>
      </c>
      <c r="Z102" s="47"/>
      <c r="AA102" s="47"/>
      <c r="AB102" s="47"/>
      <c r="AC102" s="48">
        <f t="shared" si="60"/>
        <v>0</v>
      </c>
      <c r="AD102" s="47"/>
      <c r="AE102" s="47"/>
      <c r="AF102" s="47"/>
      <c r="AG102" s="48">
        <f t="shared" si="61"/>
        <v>0</v>
      </c>
      <c r="AH102" s="48">
        <f t="shared" si="56"/>
        <v>0</v>
      </c>
      <c r="AI102" s="49">
        <f t="shared" si="62"/>
        <v>0</v>
      </c>
      <c r="AJ102" s="50">
        <f t="shared" si="57"/>
        <v>0</v>
      </c>
      <c r="AK102" s="1"/>
      <c r="AL102" s="1"/>
      <c r="AM102" s="1"/>
      <c r="AN102" s="1"/>
      <c r="AO102" s="1"/>
      <c r="AP102" s="1"/>
      <c r="AQ102" s="1"/>
      <c r="AR102" s="1"/>
    </row>
    <row r="103" spans="1:44" ht="12.75" customHeight="1" collapsed="1" x14ac:dyDescent="0.25">
      <c r="A103" s="142" t="s">
        <v>60</v>
      </c>
      <c r="B103" s="143"/>
      <c r="C103" s="144"/>
      <c r="D103" s="144"/>
      <c r="E103" s="144"/>
      <c r="F103" s="144"/>
      <c r="G103" s="144"/>
      <c r="H103" s="144"/>
      <c r="I103" s="145"/>
      <c r="J103" s="33">
        <f>SUM(J93:J102)</f>
        <v>0</v>
      </c>
      <c r="K103" s="33">
        <f>SUM(K93:K102)</f>
        <v>0</v>
      </c>
      <c r="L103" s="34"/>
      <c r="M103" s="33">
        <f>SUM(M93:M102)</f>
        <v>0</v>
      </c>
      <c r="N103" s="33">
        <f>SUM(N93:N102)</f>
        <v>0</v>
      </c>
      <c r="O103" s="33">
        <f>SUM(O93:O102)</f>
        <v>0</v>
      </c>
      <c r="P103" s="35"/>
      <c r="Q103" s="36"/>
      <c r="R103" s="33">
        <f t="shared" ref="R103:AH103" si="63">SUM(R93:R102)</f>
        <v>0</v>
      </c>
      <c r="S103" s="33">
        <f t="shared" si="63"/>
        <v>0</v>
      </c>
      <c r="T103" s="33">
        <f t="shared" si="63"/>
        <v>0</v>
      </c>
      <c r="U103" s="33">
        <f t="shared" si="63"/>
        <v>0</v>
      </c>
      <c r="V103" s="33">
        <f t="shared" si="63"/>
        <v>0</v>
      </c>
      <c r="W103" s="33">
        <f t="shared" si="63"/>
        <v>0</v>
      </c>
      <c r="X103" s="33">
        <f t="shared" si="63"/>
        <v>0</v>
      </c>
      <c r="Y103" s="33">
        <f t="shared" si="63"/>
        <v>0</v>
      </c>
      <c r="Z103" s="33">
        <f t="shared" si="63"/>
        <v>0</v>
      </c>
      <c r="AA103" s="33">
        <f t="shared" si="63"/>
        <v>0</v>
      </c>
      <c r="AB103" s="33">
        <f t="shared" si="63"/>
        <v>0</v>
      </c>
      <c r="AC103" s="33">
        <f t="shared" si="63"/>
        <v>0</v>
      </c>
      <c r="AD103" s="33">
        <f t="shared" si="63"/>
        <v>0</v>
      </c>
      <c r="AE103" s="33">
        <f t="shared" si="63"/>
        <v>0</v>
      </c>
      <c r="AF103" s="33">
        <f t="shared" si="63"/>
        <v>0</v>
      </c>
      <c r="AG103" s="33">
        <f t="shared" si="63"/>
        <v>0</v>
      </c>
      <c r="AH103" s="33">
        <f t="shared" si="63"/>
        <v>0</v>
      </c>
      <c r="AI103" s="37">
        <f>IF(ISERROR(AH103/J103),0,AH103/J103)</f>
        <v>0</v>
      </c>
      <c r="AJ103" s="37">
        <f>IF(ISERROR(AH103/$AH$191),0,AH103/$AH$191)</f>
        <v>0</v>
      </c>
      <c r="AK103" s="1"/>
      <c r="AL103" s="1"/>
      <c r="AM103" s="1"/>
      <c r="AN103" s="1"/>
      <c r="AO103" s="1"/>
      <c r="AP103" s="1"/>
      <c r="AQ103" s="1"/>
      <c r="AR103" s="1"/>
    </row>
    <row r="104" spans="1:44" ht="12.75" customHeight="1" x14ac:dyDescent="0.25">
      <c r="A104" s="149" t="s">
        <v>61</v>
      </c>
      <c r="B104" s="150"/>
      <c r="C104" s="150"/>
      <c r="D104" s="150"/>
      <c r="E104" s="151"/>
      <c r="F104" s="8"/>
      <c r="G104" s="9"/>
      <c r="H104" s="10"/>
      <c r="I104" s="10"/>
      <c r="J104" s="11"/>
      <c r="K104" s="12"/>
      <c r="L104" s="13"/>
      <c r="M104" s="14"/>
      <c r="N104" s="14"/>
      <c r="O104" s="14"/>
      <c r="P104" s="9"/>
      <c r="Q104" s="15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6"/>
      <c r="AJ104" s="16"/>
    </row>
    <row r="105" spans="1:44" hidden="1" outlineLevel="1" x14ac:dyDescent="0.25">
      <c r="A105" s="41">
        <v>1</v>
      </c>
      <c r="B105" s="42"/>
      <c r="C105" s="56"/>
      <c r="D105" s="57"/>
      <c r="E105" s="58"/>
      <c r="F105" s="59"/>
      <c r="G105" s="59"/>
      <c r="H105" s="57"/>
      <c r="I105" s="57"/>
      <c r="J105" s="11"/>
      <c r="K105" s="61"/>
      <c r="L105" s="56"/>
      <c r="M105" s="62"/>
      <c r="N105" s="63"/>
      <c r="O105" s="62"/>
      <c r="P105" s="64"/>
      <c r="Q105" s="64"/>
      <c r="R105" s="47"/>
      <c r="S105" s="47"/>
      <c r="T105" s="47"/>
      <c r="U105" s="48">
        <f>SUM(R105:T105)</f>
        <v>0</v>
      </c>
      <c r="V105" s="47"/>
      <c r="W105" s="47"/>
      <c r="X105" s="47"/>
      <c r="Y105" s="48">
        <f>SUM(V105:X105)</f>
        <v>0</v>
      </c>
      <c r="Z105" s="47"/>
      <c r="AA105" s="47"/>
      <c r="AB105" s="47"/>
      <c r="AC105" s="48">
        <f>SUM(Z105:AB105)</f>
        <v>0</v>
      </c>
      <c r="AD105" s="47"/>
      <c r="AE105" s="47">
        <v>0</v>
      </c>
      <c r="AF105" s="47">
        <v>0</v>
      </c>
      <c r="AG105" s="48">
        <f>SUM(AD105:AF105)</f>
        <v>0</v>
      </c>
      <c r="AH105" s="48">
        <f t="shared" ref="AH105:AH114" si="64">SUM(U105,Y105,AC105,AG105)</f>
        <v>0</v>
      </c>
      <c r="AI105" s="49">
        <f t="shared" ref="AI105:AI114" si="65">IF(ISERROR(AH105/J105),0,AH105/J105)</f>
        <v>0</v>
      </c>
      <c r="AJ105" s="50">
        <f t="shared" ref="AJ105:AJ114" si="66">IF(ISERROR(AH105/$AH$191),"-",AH105/$AH$191)</f>
        <v>0</v>
      </c>
      <c r="AK105" s="1"/>
      <c r="AL105" s="1"/>
      <c r="AM105" s="1"/>
      <c r="AN105" s="1"/>
      <c r="AO105" s="1"/>
      <c r="AP105" s="1"/>
      <c r="AQ105" s="1"/>
      <c r="AR105" s="1"/>
    </row>
    <row r="106" spans="1:44" ht="12.75" hidden="1" customHeight="1" outlineLevel="1" x14ac:dyDescent="0.25">
      <c r="A106" s="41">
        <v>2</v>
      </c>
      <c r="B106" s="42"/>
      <c r="C106" s="43"/>
      <c r="D106" s="44"/>
      <c r="E106" s="53"/>
      <c r="F106" s="53"/>
      <c r="G106" s="53"/>
      <c r="H106" s="52"/>
      <c r="I106" s="52"/>
      <c r="J106" s="11"/>
      <c r="K106" s="54"/>
      <c r="L106" s="45"/>
      <c r="M106" s="47"/>
      <c r="N106" s="47"/>
      <c r="O106" s="47"/>
      <c r="P106" s="53"/>
      <c r="Q106" s="53"/>
      <c r="R106" s="47"/>
      <c r="S106" s="47"/>
      <c r="T106" s="47"/>
      <c r="U106" s="48">
        <f t="shared" ref="U106:U114" si="67">SUM(R106:T106)</f>
        <v>0</v>
      </c>
      <c r="V106" s="47"/>
      <c r="W106" s="47"/>
      <c r="X106" s="47"/>
      <c r="Y106" s="48">
        <f t="shared" ref="Y106:Y114" si="68">SUM(V106:X106)</f>
        <v>0</v>
      </c>
      <c r="Z106" s="47"/>
      <c r="AA106" s="47"/>
      <c r="AB106" s="47"/>
      <c r="AC106" s="48">
        <f t="shared" ref="AC106:AC114" si="69">SUM(Z106:AB106)</f>
        <v>0</v>
      </c>
      <c r="AD106" s="47"/>
      <c r="AE106" s="47"/>
      <c r="AF106" s="47"/>
      <c r="AG106" s="48">
        <f t="shared" ref="AG106:AG114" si="70">SUM(AD106:AF106)</f>
        <v>0</v>
      </c>
      <c r="AH106" s="48">
        <f t="shared" si="64"/>
        <v>0</v>
      </c>
      <c r="AI106" s="49">
        <f t="shared" si="65"/>
        <v>0</v>
      </c>
      <c r="AJ106" s="50">
        <f t="shared" si="66"/>
        <v>0</v>
      </c>
      <c r="AK106" s="1"/>
      <c r="AL106" s="1"/>
      <c r="AM106" s="1"/>
      <c r="AN106" s="1"/>
      <c r="AO106" s="1"/>
      <c r="AP106" s="1"/>
      <c r="AQ106" s="1"/>
      <c r="AR106" s="1"/>
    </row>
    <row r="107" spans="1:44" ht="12.75" hidden="1" customHeight="1" outlineLevel="1" x14ac:dyDescent="0.25">
      <c r="A107" s="41">
        <v>3</v>
      </c>
      <c r="B107" s="42"/>
      <c r="C107" s="51"/>
      <c r="D107" s="52"/>
      <c r="E107" s="53"/>
      <c r="F107" s="53"/>
      <c r="G107" s="53"/>
      <c r="H107" s="52"/>
      <c r="I107" s="52"/>
      <c r="J107" s="11"/>
      <c r="K107" s="54"/>
      <c r="L107" s="53"/>
      <c r="M107" s="47"/>
      <c r="N107" s="47"/>
      <c r="O107" s="47"/>
      <c r="P107" s="53"/>
      <c r="Q107" s="53"/>
      <c r="R107" s="47"/>
      <c r="S107" s="47"/>
      <c r="T107" s="47"/>
      <c r="U107" s="48">
        <f t="shared" si="67"/>
        <v>0</v>
      </c>
      <c r="V107" s="47"/>
      <c r="W107" s="47"/>
      <c r="X107" s="47"/>
      <c r="Y107" s="48">
        <f t="shared" si="68"/>
        <v>0</v>
      </c>
      <c r="Z107" s="47"/>
      <c r="AA107" s="47"/>
      <c r="AB107" s="47"/>
      <c r="AC107" s="48">
        <f t="shared" si="69"/>
        <v>0</v>
      </c>
      <c r="AD107" s="47"/>
      <c r="AE107" s="47"/>
      <c r="AF107" s="47"/>
      <c r="AG107" s="48">
        <f t="shared" si="70"/>
        <v>0</v>
      </c>
      <c r="AH107" s="48">
        <f t="shared" si="64"/>
        <v>0</v>
      </c>
      <c r="AI107" s="49">
        <f t="shared" si="65"/>
        <v>0</v>
      </c>
      <c r="AJ107" s="50">
        <f t="shared" si="66"/>
        <v>0</v>
      </c>
    </row>
    <row r="108" spans="1:44" ht="12.75" hidden="1" customHeight="1" outlineLevel="1" x14ac:dyDescent="0.25">
      <c r="A108" s="41">
        <v>4</v>
      </c>
      <c r="B108" s="42"/>
      <c r="C108" s="51"/>
      <c r="D108" s="52"/>
      <c r="E108" s="53"/>
      <c r="F108" s="53"/>
      <c r="G108" s="53"/>
      <c r="H108" s="52"/>
      <c r="I108" s="52"/>
      <c r="J108" s="11"/>
      <c r="K108" s="54"/>
      <c r="L108" s="53"/>
      <c r="M108" s="47"/>
      <c r="N108" s="47"/>
      <c r="O108" s="47"/>
      <c r="P108" s="53"/>
      <c r="Q108" s="53"/>
      <c r="R108" s="47"/>
      <c r="S108" s="47"/>
      <c r="T108" s="47"/>
      <c r="U108" s="48">
        <f t="shared" si="67"/>
        <v>0</v>
      </c>
      <c r="V108" s="47"/>
      <c r="W108" s="47"/>
      <c r="X108" s="47"/>
      <c r="Y108" s="48">
        <f t="shared" si="68"/>
        <v>0</v>
      </c>
      <c r="Z108" s="47"/>
      <c r="AA108" s="47"/>
      <c r="AB108" s="47"/>
      <c r="AC108" s="48">
        <f t="shared" si="69"/>
        <v>0</v>
      </c>
      <c r="AD108" s="47"/>
      <c r="AE108" s="47"/>
      <c r="AF108" s="47"/>
      <c r="AG108" s="48">
        <f t="shared" si="70"/>
        <v>0</v>
      </c>
      <c r="AH108" s="48">
        <f t="shared" si="64"/>
        <v>0</v>
      </c>
      <c r="AI108" s="49">
        <f t="shared" si="65"/>
        <v>0</v>
      </c>
      <c r="AJ108" s="50">
        <f t="shared" si="66"/>
        <v>0</v>
      </c>
      <c r="AK108" s="1"/>
      <c r="AL108" s="1"/>
      <c r="AM108" s="1"/>
      <c r="AN108" s="1"/>
      <c r="AO108" s="1"/>
      <c r="AP108" s="1"/>
      <c r="AQ108" s="1"/>
      <c r="AR108" s="1"/>
    </row>
    <row r="109" spans="1:44" ht="12.75" hidden="1" customHeight="1" outlineLevel="1" x14ac:dyDescent="0.25">
      <c r="A109" s="41">
        <v>5</v>
      </c>
      <c r="B109" s="42"/>
      <c r="C109" s="51"/>
      <c r="D109" s="52"/>
      <c r="E109" s="53"/>
      <c r="F109" s="53"/>
      <c r="G109" s="53"/>
      <c r="H109" s="52"/>
      <c r="I109" s="52"/>
      <c r="J109" s="11"/>
      <c r="K109" s="54"/>
      <c r="L109" s="53"/>
      <c r="M109" s="47"/>
      <c r="N109" s="47"/>
      <c r="O109" s="47"/>
      <c r="P109" s="53"/>
      <c r="Q109" s="53"/>
      <c r="R109" s="47"/>
      <c r="S109" s="47"/>
      <c r="T109" s="47"/>
      <c r="U109" s="48">
        <f t="shared" si="67"/>
        <v>0</v>
      </c>
      <c r="V109" s="47"/>
      <c r="W109" s="47"/>
      <c r="X109" s="47"/>
      <c r="Y109" s="48">
        <f t="shared" si="68"/>
        <v>0</v>
      </c>
      <c r="Z109" s="47"/>
      <c r="AA109" s="47"/>
      <c r="AB109" s="47"/>
      <c r="AC109" s="48">
        <f t="shared" si="69"/>
        <v>0</v>
      </c>
      <c r="AD109" s="47"/>
      <c r="AE109" s="47"/>
      <c r="AF109" s="47"/>
      <c r="AG109" s="48">
        <f t="shared" si="70"/>
        <v>0</v>
      </c>
      <c r="AH109" s="48">
        <f t="shared" si="64"/>
        <v>0</v>
      </c>
      <c r="AI109" s="49">
        <f t="shared" si="65"/>
        <v>0</v>
      </c>
      <c r="AJ109" s="50">
        <f t="shared" si="66"/>
        <v>0</v>
      </c>
      <c r="AK109" s="1"/>
      <c r="AL109" s="1"/>
      <c r="AM109" s="1"/>
      <c r="AN109" s="1"/>
      <c r="AO109" s="1"/>
      <c r="AP109" s="1"/>
      <c r="AQ109" s="1"/>
      <c r="AR109" s="1"/>
    </row>
    <row r="110" spans="1:44" ht="12.75" hidden="1" customHeight="1" outlineLevel="1" x14ac:dyDescent="0.25">
      <c r="A110" s="41">
        <v>6</v>
      </c>
      <c r="B110" s="42"/>
      <c r="C110" s="51"/>
      <c r="D110" s="52"/>
      <c r="E110" s="53"/>
      <c r="F110" s="53"/>
      <c r="G110" s="53"/>
      <c r="H110" s="52"/>
      <c r="I110" s="52"/>
      <c r="J110" s="11"/>
      <c r="K110" s="54"/>
      <c r="L110" s="53"/>
      <c r="M110" s="47"/>
      <c r="N110" s="47"/>
      <c r="O110" s="47"/>
      <c r="P110" s="53"/>
      <c r="Q110" s="53"/>
      <c r="R110" s="47"/>
      <c r="S110" s="47"/>
      <c r="T110" s="47"/>
      <c r="U110" s="48">
        <f t="shared" si="67"/>
        <v>0</v>
      </c>
      <c r="V110" s="47"/>
      <c r="W110" s="47"/>
      <c r="X110" s="47"/>
      <c r="Y110" s="48">
        <f t="shared" si="68"/>
        <v>0</v>
      </c>
      <c r="Z110" s="47"/>
      <c r="AA110" s="47"/>
      <c r="AB110" s="47"/>
      <c r="AC110" s="48">
        <f t="shared" si="69"/>
        <v>0</v>
      </c>
      <c r="AD110" s="47"/>
      <c r="AE110" s="47"/>
      <c r="AF110" s="47"/>
      <c r="AG110" s="48">
        <f t="shared" si="70"/>
        <v>0</v>
      </c>
      <c r="AH110" s="48">
        <f t="shared" si="64"/>
        <v>0</v>
      </c>
      <c r="AI110" s="49">
        <f t="shared" si="65"/>
        <v>0</v>
      </c>
      <c r="AJ110" s="50">
        <f t="shared" si="66"/>
        <v>0</v>
      </c>
    </row>
    <row r="111" spans="1:44" ht="12.75" hidden="1" customHeight="1" outlineLevel="1" x14ac:dyDescent="0.25">
      <c r="A111" s="41">
        <v>7</v>
      </c>
      <c r="B111" s="42"/>
      <c r="C111" s="51"/>
      <c r="D111" s="52"/>
      <c r="E111" s="53"/>
      <c r="F111" s="53"/>
      <c r="G111" s="53"/>
      <c r="H111" s="52"/>
      <c r="I111" s="52"/>
      <c r="J111" s="11"/>
      <c r="K111" s="54"/>
      <c r="L111" s="53"/>
      <c r="M111" s="47"/>
      <c r="N111" s="47"/>
      <c r="O111" s="47"/>
      <c r="P111" s="53"/>
      <c r="Q111" s="53"/>
      <c r="R111" s="47"/>
      <c r="S111" s="47"/>
      <c r="T111" s="47"/>
      <c r="U111" s="48">
        <f t="shared" si="67"/>
        <v>0</v>
      </c>
      <c r="V111" s="47"/>
      <c r="W111" s="47"/>
      <c r="X111" s="47"/>
      <c r="Y111" s="48">
        <f t="shared" si="68"/>
        <v>0</v>
      </c>
      <c r="Z111" s="47"/>
      <c r="AA111" s="47"/>
      <c r="AB111" s="47"/>
      <c r="AC111" s="48">
        <f t="shared" si="69"/>
        <v>0</v>
      </c>
      <c r="AD111" s="47"/>
      <c r="AE111" s="47"/>
      <c r="AF111" s="47"/>
      <c r="AG111" s="48">
        <f t="shared" si="70"/>
        <v>0</v>
      </c>
      <c r="AH111" s="48">
        <f t="shared" si="64"/>
        <v>0</v>
      </c>
      <c r="AI111" s="49">
        <f t="shared" si="65"/>
        <v>0</v>
      </c>
      <c r="AJ111" s="50">
        <f t="shared" si="66"/>
        <v>0</v>
      </c>
      <c r="AK111" s="1"/>
      <c r="AL111" s="1"/>
      <c r="AM111" s="1"/>
      <c r="AN111" s="1"/>
      <c r="AO111" s="1"/>
      <c r="AP111" s="1"/>
      <c r="AQ111" s="1"/>
      <c r="AR111" s="1"/>
    </row>
    <row r="112" spans="1:44" ht="12.75" hidden="1" customHeight="1" outlineLevel="1" x14ac:dyDescent="0.25">
      <c r="A112" s="41">
        <v>8</v>
      </c>
      <c r="B112" s="42"/>
      <c r="C112" s="51"/>
      <c r="D112" s="52"/>
      <c r="E112" s="53"/>
      <c r="F112" s="53"/>
      <c r="G112" s="53"/>
      <c r="H112" s="52"/>
      <c r="I112" s="52"/>
      <c r="J112" s="11"/>
      <c r="K112" s="54"/>
      <c r="L112" s="53"/>
      <c r="M112" s="47"/>
      <c r="N112" s="47"/>
      <c r="O112" s="47"/>
      <c r="P112" s="53"/>
      <c r="Q112" s="53"/>
      <c r="R112" s="47"/>
      <c r="S112" s="47"/>
      <c r="T112" s="47"/>
      <c r="U112" s="48">
        <f t="shared" si="67"/>
        <v>0</v>
      </c>
      <c r="V112" s="47"/>
      <c r="W112" s="47"/>
      <c r="X112" s="47"/>
      <c r="Y112" s="48">
        <f t="shared" si="68"/>
        <v>0</v>
      </c>
      <c r="Z112" s="47"/>
      <c r="AA112" s="47"/>
      <c r="AB112" s="47"/>
      <c r="AC112" s="48">
        <f t="shared" si="69"/>
        <v>0</v>
      </c>
      <c r="AD112" s="47"/>
      <c r="AE112" s="47"/>
      <c r="AF112" s="47"/>
      <c r="AG112" s="48">
        <f t="shared" si="70"/>
        <v>0</v>
      </c>
      <c r="AH112" s="48">
        <f t="shared" si="64"/>
        <v>0</v>
      </c>
      <c r="AI112" s="49">
        <f t="shared" si="65"/>
        <v>0</v>
      </c>
      <c r="AJ112" s="50">
        <f t="shared" si="66"/>
        <v>0</v>
      </c>
      <c r="AK112" s="1"/>
      <c r="AL112" s="1"/>
      <c r="AM112" s="1"/>
      <c r="AN112" s="1"/>
      <c r="AO112" s="1"/>
      <c r="AP112" s="1"/>
      <c r="AQ112" s="1"/>
      <c r="AR112" s="1"/>
    </row>
    <row r="113" spans="1:44" ht="12.75" hidden="1" customHeight="1" outlineLevel="1" x14ac:dyDescent="0.25">
      <c r="A113" s="41">
        <v>9</v>
      </c>
      <c r="B113" s="42"/>
      <c r="C113" s="51"/>
      <c r="D113" s="52"/>
      <c r="E113" s="53"/>
      <c r="F113" s="53"/>
      <c r="G113" s="53"/>
      <c r="H113" s="52"/>
      <c r="I113" s="52"/>
      <c r="J113" s="11"/>
      <c r="K113" s="54"/>
      <c r="L113" s="53"/>
      <c r="M113" s="47"/>
      <c r="N113" s="47"/>
      <c r="O113" s="47"/>
      <c r="P113" s="53"/>
      <c r="Q113" s="53"/>
      <c r="R113" s="47"/>
      <c r="S113" s="47"/>
      <c r="T113" s="47"/>
      <c r="U113" s="48">
        <f t="shared" si="67"/>
        <v>0</v>
      </c>
      <c r="V113" s="47"/>
      <c r="W113" s="47"/>
      <c r="X113" s="47"/>
      <c r="Y113" s="48">
        <f t="shared" si="68"/>
        <v>0</v>
      </c>
      <c r="Z113" s="47"/>
      <c r="AA113" s="47"/>
      <c r="AB113" s="47"/>
      <c r="AC113" s="48">
        <f t="shared" si="69"/>
        <v>0</v>
      </c>
      <c r="AD113" s="47"/>
      <c r="AE113" s="47"/>
      <c r="AF113" s="47"/>
      <c r="AG113" s="48">
        <f t="shared" si="70"/>
        <v>0</v>
      </c>
      <c r="AH113" s="48">
        <f t="shared" si="64"/>
        <v>0</v>
      </c>
      <c r="AI113" s="49">
        <f t="shared" si="65"/>
        <v>0</v>
      </c>
      <c r="AJ113" s="50">
        <f t="shared" si="66"/>
        <v>0</v>
      </c>
    </row>
    <row r="114" spans="1:44" ht="12.75" hidden="1" customHeight="1" outlineLevel="1" x14ac:dyDescent="0.25">
      <c r="A114" s="41">
        <v>10</v>
      </c>
      <c r="B114" s="42"/>
      <c r="C114" s="51"/>
      <c r="D114" s="52"/>
      <c r="E114" s="53"/>
      <c r="F114" s="53"/>
      <c r="G114" s="53"/>
      <c r="H114" s="52"/>
      <c r="I114" s="52"/>
      <c r="J114" s="11"/>
      <c r="K114" s="55"/>
      <c r="L114" s="53"/>
      <c r="M114" s="47"/>
      <c r="N114" s="47"/>
      <c r="O114" s="47"/>
      <c r="P114" s="53"/>
      <c r="Q114" s="53"/>
      <c r="R114" s="47"/>
      <c r="S114" s="47"/>
      <c r="T114" s="47"/>
      <c r="U114" s="48">
        <f t="shared" si="67"/>
        <v>0</v>
      </c>
      <c r="V114" s="47"/>
      <c r="W114" s="47"/>
      <c r="X114" s="47"/>
      <c r="Y114" s="48">
        <f t="shared" si="68"/>
        <v>0</v>
      </c>
      <c r="Z114" s="47"/>
      <c r="AA114" s="47"/>
      <c r="AB114" s="47"/>
      <c r="AC114" s="48">
        <f t="shared" si="69"/>
        <v>0</v>
      </c>
      <c r="AD114" s="47"/>
      <c r="AE114" s="47"/>
      <c r="AF114" s="47"/>
      <c r="AG114" s="48">
        <f t="shared" si="70"/>
        <v>0</v>
      </c>
      <c r="AH114" s="48">
        <f t="shared" si="64"/>
        <v>0</v>
      </c>
      <c r="AI114" s="49">
        <f t="shared" si="65"/>
        <v>0</v>
      </c>
      <c r="AJ114" s="50">
        <f t="shared" si="66"/>
        <v>0</v>
      </c>
      <c r="AK114" s="1"/>
      <c r="AL114" s="1"/>
      <c r="AM114" s="1"/>
      <c r="AN114" s="1"/>
      <c r="AO114" s="1"/>
      <c r="AP114" s="1"/>
      <c r="AQ114" s="1"/>
      <c r="AR114" s="1"/>
    </row>
    <row r="115" spans="1:44" ht="12.75" customHeight="1" collapsed="1" x14ac:dyDescent="0.25">
      <c r="A115" s="142" t="s">
        <v>62</v>
      </c>
      <c r="B115" s="143"/>
      <c r="C115" s="144"/>
      <c r="D115" s="144"/>
      <c r="E115" s="144"/>
      <c r="F115" s="144"/>
      <c r="G115" s="144"/>
      <c r="H115" s="144"/>
      <c r="I115" s="145"/>
      <c r="J115" s="33">
        <f>SUM(J105:J114)</f>
        <v>0</v>
      </c>
      <c r="K115" s="33">
        <f>SUM(K105:K114)</f>
        <v>0</v>
      </c>
      <c r="L115" s="34"/>
      <c r="M115" s="33">
        <f>SUM(M105:M114)</f>
        <v>0</v>
      </c>
      <c r="N115" s="33">
        <f>SUM(N105:N114)</f>
        <v>0</v>
      </c>
      <c r="O115" s="33">
        <f>SUM(O105:O114)</f>
        <v>0</v>
      </c>
      <c r="P115" s="35"/>
      <c r="Q115" s="36"/>
      <c r="R115" s="33">
        <f t="shared" ref="R115:AH115" si="71">SUM(R105:R114)</f>
        <v>0</v>
      </c>
      <c r="S115" s="33">
        <f t="shared" si="71"/>
        <v>0</v>
      </c>
      <c r="T115" s="33">
        <f t="shared" si="71"/>
        <v>0</v>
      </c>
      <c r="U115" s="33">
        <f t="shared" si="71"/>
        <v>0</v>
      </c>
      <c r="V115" s="33">
        <f t="shared" si="71"/>
        <v>0</v>
      </c>
      <c r="W115" s="33">
        <f t="shared" si="71"/>
        <v>0</v>
      </c>
      <c r="X115" s="33">
        <f t="shared" si="71"/>
        <v>0</v>
      </c>
      <c r="Y115" s="33">
        <f t="shared" si="71"/>
        <v>0</v>
      </c>
      <c r="Z115" s="33">
        <f t="shared" si="71"/>
        <v>0</v>
      </c>
      <c r="AA115" s="33">
        <f t="shared" si="71"/>
        <v>0</v>
      </c>
      <c r="AB115" s="33">
        <f t="shared" si="71"/>
        <v>0</v>
      </c>
      <c r="AC115" s="33">
        <f t="shared" si="71"/>
        <v>0</v>
      </c>
      <c r="AD115" s="33">
        <f t="shared" si="71"/>
        <v>0</v>
      </c>
      <c r="AE115" s="33">
        <f t="shared" si="71"/>
        <v>0</v>
      </c>
      <c r="AF115" s="33">
        <f t="shared" si="71"/>
        <v>0</v>
      </c>
      <c r="AG115" s="33">
        <f t="shared" si="71"/>
        <v>0</v>
      </c>
      <c r="AH115" s="33">
        <f t="shared" si="71"/>
        <v>0</v>
      </c>
      <c r="AI115" s="37">
        <f>IF(ISERROR(AH115/J115),0,AH115/J115)</f>
        <v>0</v>
      </c>
      <c r="AJ115" s="37">
        <f>IF(ISERROR(AH115/$AH$191),0,AH115/$AH$191)</f>
        <v>0</v>
      </c>
      <c r="AK115" s="1"/>
      <c r="AL115" s="1"/>
      <c r="AM115" s="1"/>
      <c r="AN115" s="1"/>
      <c r="AO115" s="1"/>
      <c r="AP115" s="1"/>
      <c r="AQ115" s="1"/>
      <c r="AR115" s="1"/>
    </row>
    <row r="116" spans="1:44" ht="12.75" customHeight="1" x14ac:dyDescent="0.25">
      <c r="A116" s="149" t="s">
        <v>63</v>
      </c>
      <c r="B116" s="150"/>
      <c r="C116" s="150"/>
      <c r="D116" s="150"/>
      <c r="E116" s="151"/>
      <c r="F116" s="8"/>
      <c r="G116" s="9"/>
      <c r="H116" s="10"/>
      <c r="I116" s="10"/>
      <c r="J116" s="11"/>
      <c r="K116" s="12"/>
      <c r="L116" s="13"/>
      <c r="M116" s="14"/>
      <c r="N116" s="14"/>
      <c r="O116" s="14"/>
      <c r="P116" s="9"/>
      <c r="Q116" s="15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6"/>
      <c r="AJ116" s="16"/>
    </row>
    <row r="117" spans="1:44" hidden="1" outlineLevel="1" x14ac:dyDescent="0.25">
      <c r="A117" s="41">
        <v>1</v>
      </c>
      <c r="B117" s="42"/>
      <c r="C117" s="56"/>
      <c r="D117" s="57"/>
      <c r="E117" s="68"/>
      <c r="F117" s="59"/>
      <c r="G117" s="59"/>
      <c r="H117" s="57"/>
      <c r="I117" s="57"/>
      <c r="J117" s="11"/>
      <c r="K117" s="46"/>
      <c r="L117" s="69"/>
      <c r="M117" s="62"/>
      <c r="N117" s="63"/>
      <c r="O117" s="62"/>
      <c r="P117" s="64"/>
      <c r="Q117" s="64"/>
      <c r="R117" s="47">
        <v>0</v>
      </c>
      <c r="S117" s="47">
        <v>0</v>
      </c>
      <c r="T117" s="47">
        <v>0</v>
      </c>
      <c r="U117" s="48">
        <f>SUM(R117:T117)</f>
        <v>0</v>
      </c>
      <c r="V117" s="47">
        <v>0</v>
      </c>
      <c r="W117" s="47">
        <v>0</v>
      </c>
      <c r="X117" s="47">
        <v>0</v>
      </c>
      <c r="Y117" s="48">
        <f>SUM(V117:X117)</f>
        <v>0</v>
      </c>
      <c r="Z117" s="47">
        <v>0</v>
      </c>
      <c r="AA117" s="47">
        <v>0</v>
      </c>
      <c r="AB117" s="47">
        <v>0</v>
      </c>
      <c r="AC117" s="48">
        <f>SUM(Z117:AB117)</f>
        <v>0</v>
      </c>
      <c r="AD117" s="47">
        <v>0</v>
      </c>
      <c r="AE117" s="47">
        <v>0</v>
      </c>
      <c r="AF117" s="47">
        <v>0</v>
      </c>
      <c r="AG117" s="48">
        <f>SUM(AD117:AF117)</f>
        <v>0</v>
      </c>
      <c r="AH117" s="48">
        <f t="shared" ref="AH117:AH126" si="72">SUM(U117,Y117,AC117,AG117)</f>
        <v>0</v>
      </c>
      <c r="AI117" s="49">
        <f t="shared" ref="AI117:AI126" si="73">IF(ISERROR(AH117/J117),0,AH117/J117)</f>
        <v>0</v>
      </c>
      <c r="AJ117" s="50">
        <f t="shared" ref="AJ117:AJ126" si="74">IF(ISERROR(AH117/$AH$191),"-",AH117/$AH$191)</f>
        <v>0</v>
      </c>
      <c r="AK117" s="1"/>
      <c r="AL117" s="1"/>
      <c r="AM117" s="1"/>
      <c r="AN117" s="1"/>
      <c r="AO117" s="1"/>
      <c r="AP117" s="1"/>
      <c r="AQ117" s="1"/>
      <c r="AR117" s="1"/>
    </row>
    <row r="118" spans="1:44" ht="12.75" hidden="1" customHeight="1" outlineLevel="1" x14ac:dyDescent="0.25">
      <c r="A118" s="41">
        <v>2</v>
      </c>
      <c r="B118" s="42"/>
      <c r="C118" s="43"/>
      <c r="D118" s="44"/>
      <c r="E118" s="53"/>
      <c r="F118" s="45"/>
      <c r="G118" s="45"/>
      <c r="H118" s="44"/>
      <c r="I118" s="52"/>
      <c r="J118" s="11"/>
      <c r="K118" s="54"/>
      <c r="L118" s="53"/>
      <c r="M118" s="47"/>
      <c r="N118" s="47"/>
      <c r="O118" s="47"/>
      <c r="P118" s="53"/>
      <c r="Q118" s="53"/>
      <c r="R118" s="47"/>
      <c r="S118" s="47"/>
      <c r="T118" s="47"/>
      <c r="U118" s="48">
        <f t="shared" ref="U118:U126" si="75">SUM(R118:T118)</f>
        <v>0</v>
      </c>
      <c r="V118" s="47"/>
      <c r="W118" s="47"/>
      <c r="X118" s="47"/>
      <c r="Y118" s="48">
        <f t="shared" ref="Y118:Y126" si="76">SUM(V118:X118)</f>
        <v>0</v>
      </c>
      <c r="Z118" s="47"/>
      <c r="AA118" s="47"/>
      <c r="AB118" s="47"/>
      <c r="AC118" s="48">
        <f t="shared" ref="AC118:AC126" si="77">SUM(Z118:AB118)</f>
        <v>0</v>
      </c>
      <c r="AD118" s="47"/>
      <c r="AE118" s="47"/>
      <c r="AF118" s="47"/>
      <c r="AG118" s="48">
        <f t="shared" ref="AG118:AG126" si="78">SUM(AD118:AF118)</f>
        <v>0</v>
      </c>
      <c r="AH118" s="48">
        <f t="shared" si="72"/>
        <v>0</v>
      </c>
      <c r="AI118" s="49">
        <f t="shared" si="73"/>
        <v>0</v>
      </c>
      <c r="AJ118" s="50">
        <f t="shared" si="74"/>
        <v>0</v>
      </c>
      <c r="AK118" s="1"/>
      <c r="AL118" s="1"/>
      <c r="AM118" s="1"/>
      <c r="AN118" s="1"/>
      <c r="AO118" s="1"/>
      <c r="AP118" s="1"/>
      <c r="AQ118" s="1"/>
      <c r="AR118" s="1"/>
    </row>
    <row r="119" spans="1:44" ht="12.75" hidden="1" customHeight="1" outlineLevel="1" x14ac:dyDescent="0.25">
      <c r="A119" s="41">
        <v>3</v>
      </c>
      <c r="B119" s="42"/>
      <c r="C119" s="51"/>
      <c r="D119" s="52"/>
      <c r="E119" s="53"/>
      <c r="F119" s="53"/>
      <c r="G119" s="53"/>
      <c r="H119" s="52"/>
      <c r="I119" s="52"/>
      <c r="J119" s="11"/>
      <c r="K119" s="54"/>
      <c r="L119" s="53"/>
      <c r="M119" s="47"/>
      <c r="N119" s="47"/>
      <c r="O119" s="47"/>
      <c r="P119" s="53"/>
      <c r="Q119" s="53"/>
      <c r="R119" s="47"/>
      <c r="S119" s="47"/>
      <c r="T119" s="47"/>
      <c r="U119" s="48">
        <f t="shared" si="75"/>
        <v>0</v>
      </c>
      <c r="V119" s="47"/>
      <c r="W119" s="47"/>
      <c r="X119" s="47"/>
      <c r="Y119" s="48">
        <f t="shared" si="76"/>
        <v>0</v>
      </c>
      <c r="Z119" s="47"/>
      <c r="AA119" s="47"/>
      <c r="AB119" s="47"/>
      <c r="AC119" s="48">
        <f t="shared" si="77"/>
        <v>0</v>
      </c>
      <c r="AD119" s="47"/>
      <c r="AE119" s="47"/>
      <c r="AF119" s="47"/>
      <c r="AG119" s="48">
        <f t="shared" si="78"/>
        <v>0</v>
      </c>
      <c r="AH119" s="48">
        <f t="shared" si="72"/>
        <v>0</v>
      </c>
      <c r="AI119" s="49">
        <f t="shared" si="73"/>
        <v>0</v>
      </c>
      <c r="AJ119" s="50">
        <f t="shared" si="74"/>
        <v>0</v>
      </c>
    </row>
    <row r="120" spans="1:44" ht="12.75" hidden="1" customHeight="1" outlineLevel="1" x14ac:dyDescent="0.25">
      <c r="A120" s="41">
        <v>4</v>
      </c>
      <c r="B120" s="42"/>
      <c r="C120" s="51"/>
      <c r="D120" s="52"/>
      <c r="E120" s="53"/>
      <c r="F120" s="53"/>
      <c r="G120" s="53"/>
      <c r="H120" s="52"/>
      <c r="I120" s="52"/>
      <c r="J120" s="11"/>
      <c r="K120" s="54"/>
      <c r="L120" s="53"/>
      <c r="M120" s="47"/>
      <c r="N120" s="47"/>
      <c r="O120" s="47"/>
      <c r="P120" s="53"/>
      <c r="Q120" s="53"/>
      <c r="R120" s="47"/>
      <c r="S120" s="47"/>
      <c r="T120" s="47"/>
      <c r="U120" s="48">
        <f t="shared" si="75"/>
        <v>0</v>
      </c>
      <c r="V120" s="47"/>
      <c r="W120" s="47"/>
      <c r="X120" s="47"/>
      <c r="Y120" s="48">
        <f t="shared" si="76"/>
        <v>0</v>
      </c>
      <c r="Z120" s="47"/>
      <c r="AA120" s="47"/>
      <c r="AB120" s="47"/>
      <c r="AC120" s="48">
        <f t="shared" si="77"/>
        <v>0</v>
      </c>
      <c r="AD120" s="47"/>
      <c r="AE120" s="47"/>
      <c r="AF120" s="47"/>
      <c r="AG120" s="48">
        <f t="shared" si="78"/>
        <v>0</v>
      </c>
      <c r="AH120" s="48">
        <f t="shared" si="72"/>
        <v>0</v>
      </c>
      <c r="AI120" s="49">
        <f t="shared" si="73"/>
        <v>0</v>
      </c>
      <c r="AJ120" s="50">
        <f t="shared" si="74"/>
        <v>0</v>
      </c>
      <c r="AK120" s="1"/>
      <c r="AL120" s="1"/>
      <c r="AM120" s="1"/>
      <c r="AN120" s="1"/>
      <c r="AO120" s="1"/>
      <c r="AP120" s="1"/>
      <c r="AQ120" s="1"/>
      <c r="AR120" s="1"/>
    </row>
    <row r="121" spans="1:44" ht="12.75" hidden="1" customHeight="1" outlineLevel="1" x14ac:dyDescent="0.25">
      <c r="A121" s="41">
        <v>5</v>
      </c>
      <c r="B121" s="42"/>
      <c r="C121" s="51"/>
      <c r="D121" s="52"/>
      <c r="E121" s="53"/>
      <c r="F121" s="53"/>
      <c r="G121" s="53"/>
      <c r="H121" s="52"/>
      <c r="I121" s="52"/>
      <c r="J121" s="11"/>
      <c r="K121" s="54"/>
      <c r="L121" s="53"/>
      <c r="M121" s="47"/>
      <c r="N121" s="47"/>
      <c r="O121" s="47"/>
      <c r="P121" s="53"/>
      <c r="Q121" s="53"/>
      <c r="R121" s="47"/>
      <c r="S121" s="47"/>
      <c r="T121" s="47"/>
      <c r="U121" s="48">
        <f t="shared" si="75"/>
        <v>0</v>
      </c>
      <c r="V121" s="47"/>
      <c r="W121" s="47"/>
      <c r="X121" s="47"/>
      <c r="Y121" s="48">
        <f t="shared" si="76"/>
        <v>0</v>
      </c>
      <c r="Z121" s="47"/>
      <c r="AA121" s="47"/>
      <c r="AB121" s="47"/>
      <c r="AC121" s="48">
        <f t="shared" si="77"/>
        <v>0</v>
      </c>
      <c r="AD121" s="47"/>
      <c r="AE121" s="47"/>
      <c r="AF121" s="47"/>
      <c r="AG121" s="48">
        <f t="shared" si="78"/>
        <v>0</v>
      </c>
      <c r="AH121" s="48">
        <f t="shared" si="72"/>
        <v>0</v>
      </c>
      <c r="AI121" s="49">
        <f t="shared" si="73"/>
        <v>0</v>
      </c>
      <c r="AJ121" s="50">
        <f t="shared" si="74"/>
        <v>0</v>
      </c>
      <c r="AK121" s="1"/>
      <c r="AL121" s="1"/>
      <c r="AM121" s="1"/>
      <c r="AN121" s="1"/>
      <c r="AO121" s="1"/>
      <c r="AP121" s="1"/>
      <c r="AQ121" s="1"/>
      <c r="AR121" s="1"/>
    </row>
    <row r="122" spans="1:44" ht="12.75" hidden="1" customHeight="1" outlineLevel="1" x14ac:dyDescent="0.25">
      <c r="A122" s="41">
        <v>6</v>
      </c>
      <c r="B122" s="42"/>
      <c r="C122" s="51"/>
      <c r="D122" s="52"/>
      <c r="E122" s="53"/>
      <c r="F122" s="53"/>
      <c r="G122" s="53"/>
      <c r="H122" s="52"/>
      <c r="I122" s="52"/>
      <c r="J122" s="11"/>
      <c r="K122" s="54"/>
      <c r="L122" s="53"/>
      <c r="M122" s="47"/>
      <c r="N122" s="47"/>
      <c r="O122" s="47"/>
      <c r="P122" s="53"/>
      <c r="Q122" s="53"/>
      <c r="R122" s="47"/>
      <c r="S122" s="47"/>
      <c r="T122" s="47"/>
      <c r="U122" s="48">
        <f t="shared" si="75"/>
        <v>0</v>
      </c>
      <c r="V122" s="47"/>
      <c r="W122" s="47"/>
      <c r="X122" s="47"/>
      <c r="Y122" s="48">
        <f t="shared" si="76"/>
        <v>0</v>
      </c>
      <c r="Z122" s="47"/>
      <c r="AA122" s="47"/>
      <c r="AB122" s="47"/>
      <c r="AC122" s="48">
        <f t="shared" si="77"/>
        <v>0</v>
      </c>
      <c r="AD122" s="47"/>
      <c r="AE122" s="47"/>
      <c r="AF122" s="47"/>
      <c r="AG122" s="48">
        <f t="shared" si="78"/>
        <v>0</v>
      </c>
      <c r="AH122" s="48">
        <f t="shared" si="72"/>
        <v>0</v>
      </c>
      <c r="AI122" s="49">
        <f t="shared" si="73"/>
        <v>0</v>
      </c>
      <c r="AJ122" s="50">
        <f t="shared" si="74"/>
        <v>0</v>
      </c>
    </row>
    <row r="123" spans="1:44" ht="12.75" hidden="1" customHeight="1" outlineLevel="1" x14ac:dyDescent="0.25">
      <c r="A123" s="41">
        <v>7</v>
      </c>
      <c r="B123" s="42"/>
      <c r="C123" s="51"/>
      <c r="D123" s="52"/>
      <c r="E123" s="53"/>
      <c r="F123" s="53"/>
      <c r="G123" s="53"/>
      <c r="H123" s="52"/>
      <c r="I123" s="52"/>
      <c r="J123" s="11"/>
      <c r="K123" s="54"/>
      <c r="L123" s="53"/>
      <c r="M123" s="47"/>
      <c r="N123" s="47"/>
      <c r="O123" s="47"/>
      <c r="P123" s="53"/>
      <c r="Q123" s="53"/>
      <c r="R123" s="47"/>
      <c r="S123" s="47"/>
      <c r="T123" s="47"/>
      <c r="U123" s="48">
        <f t="shared" si="75"/>
        <v>0</v>
      </c>
      <c r="V123" s="47"/>
      <c r="W123" s="47"/>
      <c r="X123" s="47"/>
      <c r="Y123" s="48">
        <f t="shared" si="76"/>
        <v>0</v>
      </c>
      <c r="Z123" s="47"/>
      <c r="AA123" s="47"/>
      <c r="AB123" s="47"/>
      <c r="AC123" s="48">
        <f t="shared" si="77"/>
        <v>0</v>
      </c>
      <c r="AD123" s="47"/>
      <c r="AE123" s="47"/>
      <c r="AF123" s="47"/>
      <c r="AG123" s="48">
        <f t="shared" si="78"/>
        <v>0</v>
      </c>
      <c r="AH123" s="48">
        <f t="shared" si="72"/>
        <v>0</v>
      </c>
      <c r="AI123" s="49">
        <f t="shared" si="73"/>
        <v>0</v>
      </c>
      <c r="AJ123" s="50">
        <f t="shared" si="74"/>
        <v>0</v>
      </c>
      <c r="AK123" s="1"/>
      <c r="AL123" s="1"/>
      <c r="AM123" s="1"/>
      <c r="AN123" s="1"/>
      <c r="AO123" s="1"/>
      <c r="AP123" s="1"/>
      <c r="AQ123" s="1"/>
      <c r="AR123" s="1"/>
    </row>
    <row r="124" spans="1:44" ht="12.75" hidden="1" customHeight="1" outlineLevel="1" x14ac:dyDescent="0.25">
      <c r="A124" s="41">
        <v>8</v>
      </c>
      <c r="B124" s="42"/>
      <c r="C124" s="51"/>
      <c r="D124" s="52"/>
      <c r="E124" s="53"/>
      <c r="F124" s="53"/>
      <c r="G124" s="53"/>
      <c r="H124" s="52"/>
      <c r="I124" s="52"/>
      <c r="J124" s="11"/>
      <c r="K124" s="54"/>
      <c r="L124" s="53"/>
      <c r="M124" s="47"/>
      <c r="N124" s="47"/>
      <c r="O124" s="47"/>
      <c r="P124" s="53"/>
      <c r="Q124" s="53"/>
      <c r="R124" s="47"/>
      <c r="S124" s="47"/>
      <c r="T124" s="47"/>
      <c r="U124" s="48">
        <f t="shared" si="75"/>
        <v>0</v>
      </c>
      <c r="V124" s="47"/>
      <c r="W124" s="47"/>
      <c r="X124" s="47"/>
      <c r="Y124" s="48">
        <f t="shared" si="76"/>
        <v>0</v>
      </c>
      <c r="Z124" s="47"/>
      <c r="AA124" s="47"/>
      <c r="AB124" s="47"/>
      <c r="AC124" s="48">
        <f t="shared" si="77"/>
        <v>0</v>
      </c>
      <c r="AD124" s="47"/>
      <c r="AE124" s="47"/>
      <c r="AF124" s="47"/>
      <c r="AG124" s="48">
        <f t="shared" si="78"/>
        <v>0</v>
      </c>
      <c r="AH124" s="48">
        <f t="shared" si="72"/>
        <v>0</v>
      </c>
      <c r="AI124" s="49">
        <f t="shared" si="73"/>
        <v>0</v>
      </c>
      <c r="AJ124" s="50">
        <f t="shared" si="74"/>
        <v>0</v>
      </c>
      <c r="AK124" s="1"/>
      <c r="AL124" s="1"/>
      <c r="AM124" s="1"/>
      <c r="AN124" s="1"/>
      <c r="AO124" s="1"/>
      <c r="AP124" s="1"/>
      <c r="AQ124" s="1"/>
      <c r="AR124" s="1"/>
    </row>
    <row r="125" spans="1:44" ht="12.75" hidden="1" customHeight="1" outlineLevel="1" x14ac:dyDescent="0.25">
      <c r="A125" s="41">
        <v>9</v>
      </c>
      <c r="B125" s="42"/>
      <c r="C125" s="51"/>
      <c r="D125" s="52"/>
      <c r="E125" s="53"/>
      <c r="F125" s="53"/>
      <c r="G125" s="53"/>
      <c r="H125" s="52"/>
      <c r="I125" s="52"/>
      <c r="J125" s="11"/>
      <c r="K125" s="54"/>
      <c r="L125" s="53"/>
      <c r="M125" s="47"/>
      <c r="N125" s="47"/>
      <c r="O125" s="47"/>
      <c r="P125" s="53"/>
      <c r="Q125" s="53"/>
      <c r="R125" s="47"/>
      <c r="S125" s="47"/>
      <c r="T125" s="47"/>
      <c r="U125" s="48">
        <f t="shared" si="75"/>
        <v>0</v>
      </c>
      <c r="V125" s="47"/>
      <c r="W125" s="47"/>
      <c r="X125" s="47"/>
      <c r="Y125" s="48">
        <f t="shared" si="76"/>
        <v>0</v>
      </c>
      <c r="Z125" s="47"/>
      <c r="AA125" s="47"/>
      <c r="AB125" s="47"/>
      <c r="AC125" s="48">
        <f t="shared" si="77"/>
        <v>0</v>
      </c>
      <c r="AD125" s="47"/>
      <c r="AE125" s="47"/>
      <c r="AF125" s="47"/>
      <c r="AG125" s="48">
        <f t="shared" si="78"/>
        <v>0</v>
      </c>
      <c r="AH125" s="48">
        <f t="shared" si="72"/>
        <v>0</v>
      </c>
      <c r="AI125" s="49">
        <f t="shared" si="73"/>
        <v>0</v>
      </c>
      <c r="AJ125" s="50">
        <f t="shared" si="74"/>
        <v>0</v>
      </c>
    </row>
    <row r="126" spans="1:44" ht="12.75" hidden="1" customHeight="1" outlineLevel="1" x14ac:dyDescent="0.25">
      <c r="A126" s="41">
        <v>10</v>
      </c>
      <c r="B126" s="42"/>
      <c r="C126" s="51"/>
      <c r="D126" s="52"/>
      <c r="E126" s="53"/>
      <c r="F126" s="53"/>
      <c r="G126" s="53"/>
      <c r="H126" s="52"/>
      <c r="I126" s="52"/>
      <c r="J126" s="11"/>
      <c r="K126" s="55"/>
      <c r="L126" s="53"/>
      <c r="M126" s="47"/>
      <c r="N126" s="47"/>
      <c r="O126" s="47"/>
      <c r="P126" s="53"/>
      <c r="Q126" s="53"/>
      <c r="R126" s="47"/>
      <c r="S126" s="47"/>
      <c r="T126" s="47"/>
      <c r="U126" s="48">
        <f t="shared" si="75"/>
        <v>0</v>
      </c>
      <c r="V126" s="47"/>
      <c r="W126" s="47"/>
      <c r="X126" s="47"/>
      <c r="Y126" s="48">
        <f t="shared" si="76"/>
        <v>0</v>
      </c>
      <c r="Z126" s="47"/>
      <c r="AA126" s="47"/>
      <c r="AB126" s="47"/>
      <c r="AC126" s="48">
        <f t="shared" si="77"/>
        <v>0</v>
      </c>
      <c r="AD126" s="47"/>
      <c r="AE126" s="47"/>
      <c r="AF126" s="47"/>
      <c r="AG126" s="48">
        <f t="shared" si="78"/>
        <v>0</v>
      </c>
      <c r="AH126" s="48">
        <f t="shared" si="72"/>
        <v>0</v>
      </c>
      <c r="AI126" s="49">
        <f t="shared" si="73"/>
        <v>0</v>
      </c>
      <c r="AJ126" s="50">
        <f t="shared" si="74"/>
        <v>0</v>
      </c>
      <c r="AK126" s="1"/>
      <c r="AL126" s="1"/>
      <c r="AM126" s="1"/>
      <c r="AN126" s="1"/>
      <c r="AO126" s="1"/>
      <c r="AP126" s="1"/>
      <c r="AQ126" s="1"/>
      <c r="AR126" s="1"/>
    </row>
    <row r="127" spans="1:44" ht="12.75" customHeight="1" collapsed="1" x14ac:dyDescent="0.25">
      <c r="A127" s="142" t="s">
        <v>64</v>
      </c>
      <c r="B127" s="143"/>
      <c r="C127" s="144"/>
      <c r="D127" s="144"/>
      <c r="E127" s="144"/>
      <c r="F127" s="144"/>
      <c r="G127" s="144"/>
      <c r="H127" s="144"/>
      <c r="I127" s="145"/>
      <c r="J127" s="33">
        <f>SUM(J117:J126)</f>
        <v>0</v>
      </c>
      <c r="K127" s="33">
        <f>SUM(K117:K126)</f>
        <v>0</v>
      </c>
      <c r="L127" s="34"/>
      <c r="M127" s="33">
        <f>SUM(M117:M126)</f>
        <v>0</v>
      </c>
      <c r="N127" s="33">
        <f>SUM(N117:N126)</f>
        <v>0</v>
      </c>
      <c r="O127" s="33">
        <f>SUM(O117:O126)</f>
        <v>0</v>
      </c>
      <c r="P127" s="35"/>
      <c r="Q127" s="36"/>
      <c r="R127" s="33">
        <f t="shared" ref="R127:AH127" si="79">SUM(R117:R126)</f>
        <v>0</v>
      </c>
      <c r="S127" s="33">
        <f t="shared" si="79"/>
        <v>0</v>
      </c>
      <c r="T127" s="33">
        <f t="shared" si="79"/>
        <v>0</v>
      </c>
      <c r="U127" s="33">
        <f t="shared" si="79"/>
        <v>0</v>
      </c>
      <c r="V127" s="33">
        <f t="shared" si="79"/>
        <v>0</v>
      </c>
      <c r="W127" s="33">
        <f t="shared" si="79"/>
        <v>0</v>
      </c>
      <c r="X127" s="33">
        <f t="shared" si="79"/>
        <v>0</v>
      </c>
      <c r="Y127" s="33">
        <f t="shared" si="79"/>
        <v>0</v>
      </c>
      <c r="Z127" s="33">
        <f t="shared" si="79"/>
        <v>0</v>
      </c>
      <c r="AA127" s="33">
        <f t="shared" si="79"/>
        <v>0</v>
      </c>
      <c r="AB127" s="33">
        <f t="shared" si="79"/>
        <v>0</v>
      </c>
      <c r="AC127" s="33">
        <f t="shared" si="79"/>
        <v>0</v>
      </c>
      <c r="AD127" s="33">
        <f t="shared" si="79"/>
        <v>0</v>
      </c>
      <c r="AE127" s="33">
        <f t="shared" si="79"/>
        <v>0</v>
      </c>
      <c r="AF127" s="33">
        <f t="shared" si="79"/>
        <v>0</v>
      </c>
      <c r="AG127" s="33">
        <f t="shared" si="79"/>
        <v>0</v>
      </c>
      <c r="AH127" s="33">
        <f t="shared" si="79"/>
        <v>0</v>
      </c>
      <c r="AI127" s="37">
        <f>IF(ISERROR(AH127/J127),0,AH127/J127)</f>
        <v>0</v>
      </c>
      <c r="AJ127" s="37">
        <f>IF(ISERROR(AH127/$AH$191),0,AH127/$AH$191)</f>
        <v>0</v>
      </c>
      <c r="AK127" s="1"/>
      <c r="AL127" s="1"/>
      <c r="AM127" s="1"/>
      <c r="AN127" s="1"/>
      <c r="AO127" s="1"/>
      <c r="AP127" s="1"/>
      <c r="AQ127" s="1"/>
      <c r="AR127" s="1"/>
    </row>
    <row r="128" spans="1:44" ht="12.75" customHeight="1" x14ac:dyDescent="0.25">
      <c r="A128" s="149" t="s">
        <v>65</v>
      </c>
      <c r="B128" s="150"/>
      <c r="C128" s="150"/>
      <c r="D128" s="150"/>
      <c r="E128" s="151"/>
      <c r="F128" s="8"/>
      <c r="G128" s="9"/>
      <c r="H128" s="10"/>
      <c r="I128" s="10"/>
      <c r="J128" s="11"/>
      <c r="K128" s="12"/>
      <c r="L128" s="13"/>
      <c r="M128" s="14"/>
      <c r="N128" s="14"/>
      <c r="O128" s="14"/>
      <c r="P128" s="9"/>
      <c r="Q128" s="15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70"/>
      <c r="AJ128" s="70"/>
    </row>
    <row r="129" spans="1:44" hidden="1" outlineLevel="1" x14ac:dyDescent="0.25">
      <c r="A129" s="42">
        <v>1</v>
      </c>
      <c r="B129" s="56"/>
      <c r="C129" s="56"/>
      <c r="D129" s="60"/>
      <c r="E129" s="71"/>
      <c r="F129" s="72"/>
      <c r="G129" s="73"/>
      <c r="H129" s="57"/>
      <c r="I129" s="57"/>
      <c r="J129" s="11"/>
      <c r="K129" s="74"/>
      <c r="L129" s="75"/>
      <c r="M129" s="76"/>
      <c r="N129" s="76"/>
      <c r="O129" s="73"/>
      <c r="P129" s="73"/>
      <c r="Q129" s="73"/>
      <c r="R129" s="77"/>
      <c r="S129" s="77"/>
      <c r="T129" s="77"/>
      <c r="U129" s="48">
        <f>SUM(R129:T129)</f>
        <v>0</v>
      </c>
      <c r="V129" s="47"/>
      <c r="W129" s="47"/>
      <c r="X129" s="47"/>
      <c r="Y129" s="48">
        <f>SUM(V129:X129)</f>
        <v>0</v>
      </c>
      <c r="Z129" s="47"/>
      <c r="AA129" s="47"/>
      <c r="AB129" s="47"/>
      <c r="AC129" s="48">
        <f>SUM(Z129:AB129)</f>
        <v>0</v>
      </c>
      <c r="AD129" s="47"/>
      <c r="AE129" s="47"/>
      <c r="AF129" s="47"/>
      <c r="AG129" s="48">
        <f>SUM(AD129:AF129)</f>
        <v>0</v>
      </c>
      <c r="AH129" s="48">
        <f t="shared" ref="AH129:AH138" si="80">SUM(U129,Y129,AC129,AG129)</f>
        <v>0</v>
      </c>
      <c r="AI129" s="49">
        <f>IF(ISERROR(AH129/J129),0,AH129/J129)</f>
        <v>0</v>
      </c>
      <c r="AJ129" s="49">
        <f t="shared" ref="AJ129:AJ138" si="81">IF(ISERROR(AH129/$AH$191),"-",AH129/$AH$191)</f>
        <v>0</v>
      </c>
      <c r="AK129" s="1"/>
      <c r="AL129" s="1"/>
      <c r="AM129" s="1"/>
      <c r="AN129" s="1"/>
      <c r="AO129" s="1"/>
      <c r="AP129" s="1"/>
      <c r="AQ129" s="1"/>
      <c r="AR129" s="1"/>
    </row>
    <row r="130" spans="1:44" ht="12.75" hidden="1" customHeight="1" outlineLevel="1" x14ac:dyDescent="0.25">
      <c r="A130" s="42">
        <v>2</v>
      </c>
      <c r="B130" s="42"/>
      <c r="C130" s="78"/>
      <c r="D130" s="52"/>
      <c r="E130" s="78"/>
      <c r="F130" s="78"/>
      <c r="G130" s="78"/>
      <c r="H130" s="52"/>
      <c r="I130" s="52"/>
      <c r="J130" s="11"/>
      <c r="K130" s="54"/>
      <c r="L130" s="53"/>
      <c r="M130" s="47"/>
      <c r="N130" s="47"/>
      <c r="O130" s="47"/>
      <c r="P130" s="53"/>
      <c r="Q130" s="53"/>
      <c r="R130" s="47"/>
      <c r="S130" s="47"/>
      <c r="T130" s="47"/>
      <c r="U130" s="48">
        <f t="shared" ref="U130:U138" si="82">SUM(R130:T130)</f>
        <v>0</v>
      </c>
      <c r="V130" s="47"/>
      <c r="W130" s="47"/>
      <c r="X130" s="47"/>
      <c r="Y130" s="48">
        <f t="shared" ref="Y130:Y138" si="83">SUM(V130:X130)</f>
        <v>0</v>
      </c>
      <c r="Z130" s="47"/>
      <c r="AA130" s="47"/>
      <c r="AB130" s="47"/>
      <c r="AC130" s="48">
        <f t="shared" ref="AC130:AC138" si="84">SUM(Z130:AB130)</f>
        <v>0</v>
      </c>
      <c r="AD130" s="47"/>
      <c r="AE130" s="47"/>
      <c r="AF130" s="47"/>
      <c r="AG130" s="48">
        <f t="shared" ref="AG130:AG138" si="85">SUM(AD130:AF130)</f>
        <v>0</v>
      </c>
      <c r="AH130" s="48">
        <f t="shared" si="80"/>
        <v>0</v>
      </c>
      <c r="AI130" s="49">
        <f t="shared" ref="AI130:AI138" si="86">IF(ISERROR(AH130/J130),0,AH130/J130)</f>
        <v>0</v>
      </c>
      <c r="AJ130" s="49">
        <f t="shared" si="81"/>
        <v>0</v>
      </c>
      <c r="AK130" s="1"/>
      <c r="AL130" s="1"/>
      <c r="AM130" s="1"/>
      <c r="AN130" s="1"/>
      <c r="AO130" s="1"/>
      <c r="AP130" s="1"/>
      <c r="AQ130" s="1"/>
      <c r="AR130" s="1"/>
    </row>
    <row r="131" spans="1:44" ht="12.75" hidden="1" customHeight="1" outlineLevel="1" x14ac:dyDescent="0.25">
      <c r="A131" s="42">
        <v>3</v>
      </c>
      <c r="B131" s="42"/>
      <c r="C131" s="78"/>
      <c r="D131" s="52"/>
      <c r="E131" s="78"/>
      <c r="F131" s="78"/>
      <c r="G131" s="78"/>
      <c r="H131" s="52"/>
      <c r="I131" s="52"/>
      <c r="J131" s="11"/>
      <c r="K131" s="54"/>
      <c r="L131" s="53"/>
      <c r="M131" s="47"/>
      <c r="N131" s="47"/>
      <c r="O131" s="47"/>
      <c r="P131" s="53"/>
      <c r="Q131" s="53"/>
      <c r="R131" s="47"/>
      <c r="S131" s="47"/>
      <c r="T131" s="47"/>
      <c r="U131" s="48">
        <f t="shared" si="82"/>
        <v>0</v>
      </c>
      <c r="V131" s="47"/>
      <c r="W131" s="47"/>
      <c r="X131" s="47"/>
      <c r="Y131" s="48">
        <f t="shared" si="83"/>
        <v>0</v>
      </c>
      <c r="Z131" s="47"/>
      <c r="AA131" s="47"/>
      <c r="AB131" s="47"/>
      <c r="AC131" s="48">
        <f t="shared" si="84"/>
        <v>0</v>
      </c>
      <c r="AD131" s="47"/>
      <c r="AE131" s="47"/>
      <c r="AF131" s="47"/>
      <c r="AG131" s="48">
        <f t="shared" si="85"/>
        <v>0</v>
      </c>
      <c r="AH131" s="48">
        <f t="shared" si="80"/>
        <v>0</v>
      </c>
      <c r="AI131" s="49">
        <f t="shared" si="86"/>
        <v>0</v>
      </c>
      <c r="AJ131" s="49">
        <f t="shared" si="81"/>
        <v>0</v>
      </c>
    </row>
    <row r="132" spans="1:44" ht="12.75" hidden="1" customHeight="1" outlineLevel="1" x14ac:dyDescent="0.25">
      <c r="A132" s="42">
        <v>4</v>
      </c>
      <c r="B132" s="41"/>
      <c r="C132" s="78"/>
      <c r="D132" s="79"/>
      <c r="E132" s="78"/>
      <c r="F132" s="78"/>
      <c r="G132" s="78"/>
      <c r="H132" s="52"/>
      <c r="I132" s="52"/>
      <c r="J132" s="11"/>
      <c r="K132" s="54"/>
      <c r="L132" s="53"/>
      <c r="M132" s="47"/>
      <c r="N132" s="47"/>
      <c r="O132" s="47"/>
      <c r="P132" s="53"/>
      <c r="Q132" s="53"/>
      <c r="R132" s="47"/>
      <c r="S132" s="47"/>
      <c r="T132" s="47"/>
      <c r="U132" s="48">
        <f t="shared" si="82"/>
        <v>0</v>
      </c>
      <c r="V132" s="47"/>
      <c r="W132" s="47"/>
      <c r="X132" s="47"/>
      <c r="Y132" s="48">
        <f t="shared" si="83"/>
        <v>0</v>
      </c>
      <c r="Z132" s="47"/>
      <c r="AA132" s="47"/>
      <c r="AB132" s="47"/>
      <c r="AC132" s="48">
        <f t="shared" si="84"/>
        <v>0</v>
      </c>
      <c r="AD132" s="47"/>
      <c r="AE132" s="47"/>
      <c r="AF132" s="47"/>
      <c r="AG132" s="48">
        <f t="shared" si="85"/>
        <v>0</v>
      </c>
      <c r="AH132" s="48">
        <f t="shared" si="80"/>
        <v>0</v>
      </c>
      <c r="AI132" s="49">
        <f t="shared" si="86"/>
        <v>0</v>
      </c>
      <c r="AJ132" s="49">
        <f t="shared" si="81"/>
        <v>0</v>
      </c>
      <c r="AK132" s="1"/>
      <c r="AL132" s="1"/>
      <c r="AM132" s="1"/>
      <c r="AN132" s="1"/>
      <c r="AO132" s="1"/>
      <c r="AP132" s="1"/>
      <c r="AQ132" s="1"/>
      <c r="AR132" s="1"/>
    </row>
    <row r="133" spans="1:44" ht="12.75" hidden="1" customHeight="1" outlineLevel="1" x14ac:dyDescent="0.25">
      <c r="A133" s="42">
        <v>5</v>
      </c>
      <c r="B133" s="41"/>
      <c r="C133" s="78"/>
      <c r="D133" s="79"/>
      <c r="E133" s="78"/>
      <c r="F133" s="78"/>
      <c r="G133" s="78"/>
      <c r="H133" s="52"/>
      <c r="I133" s="52"/>
      <c r="J133" s="11"/>
      <c r="K133" s="54"/>
      <c r="L133" s="53"/>
      <c r="M133" s="47"/>
      <c r="N133" s="47"/>
      <c r="O133" s="47"/>
      <c r="P133" s="53"/>
      <c r="Q133" s="53"/>
      <c r="R133" s="47"/>
      <c r="S133" s="47"/>
      <c r="T133" s="47"/>
      <c r="U133" s="48">
        <f t="shared" si="82"/>
        <v>0</v>
      </c>
      <c r="V133" s="47"/>
      <c r="W133" s="47"/>
      <c r="X133" s="47"/>
      <c r="Y133" s="48">
        <f t="shared" si="83"/>
        <v>0</v>
      </c>
      <c r="Z133" s="47"/>
      <c r="AA133" s="47"/>
      <c r="AB133" s="47"/>
      <c r="AC133" s="48">
        <f t="shared" si="84"/>
        <v>0</v>
      </c>
      <c r="AD133" s="47"/>
      <c r="AE133" s="47"/>
      <c r="AF133" s="47"/>
      <c r="AG133" s="48">
        <f t="shared" si="85"/>
        <v>0</v>
      </c>
      <c r="AH133" s="48">
        <f t="shared" si="80"/>
        <v>0</v>
      </c>
      <c r="AI133" s="49">
        <f t="shared" si="86"/>
        <v>0</v>
      </c>
      <c r="AJ133" s="49">
        <f t="shared" si="81"/>
        <v>0</v>
      </c>
      <c r="AK133" s="1"/>
      <c r="AL133" s="1"/>
      <c r="AM133" s="1"/>
      <c r="AN133" s="1"/>
      <c r="AO133" s="1"/>
      <c r="AP133" s="1"/>
      <c r="AQ133" s="1"/>
      <c r="AR133" s="1"/>
    </row>
    <row r="134" spans="1:44" ht="12.75" hidden="1" customHeight="1" outlineLevel="1" x14ac:dyDescent="0.25">
      <c r="A134" s="42">
        <v>6</v>
      </c>
      <c r="B134" s="42"/>
      <c r="C134" s="78"/>
      <c r="D134" s="52"/>
      <c r="E134" s="78"/>
      <c r="F134" s="78"/>
      <c r="G134" s="78"/>
      <c r="H134" s="52"/>
      <c r="I134" s="52"/>
      <c r="J134" s="11"/>
      <c r="K134" s="54"/>
      <c r="L134" s="53"/>
      <c r="M134" s="47"/>
      <c r="N134" s="47"/>
      <c r="O134" s="47"/>
      <c r="P134" s="53"/>
      <c r="Q134" s="53"/>
      <c r="R134" s="47"/>
      <c r="S134" s="47"/>
      <c r="T134" s="47"/>
      <c r="U134" s="48">
        <f t="shared" si="82"/>
        <v>0</v>
      </c>
      <c r="V134" s="47"/>
      <c r="W134" s="47"/>
      <c r="X134" s="47"/>
      <c r="Y134" s="48">
        <f t="shared" si="83"/>
        <v>0</v>
      </c>
      <c r="Z134" s="47"/>
      <c r="AA134" s="47"/>
      <c r="AB134" s="47"/>
      <c r="AC134" s="48">
        <f t="shared" si="84"/>
        <v>0</v>
      </c>
      <c r="AD134" s="47"/>
      <c r="AE134" s="47"/>
      <c r="AF134" s="47"/>
      <c r="AG134" s="48">
        <f t="shared" si="85"/>
        <v>0</v>
      </c>
      <c r="AH134" s="48">
        <f t="shared" si="80"/>
        <v>0</v>
      </c>
      <c r="AI134" s="49">
        <f t="shared" si="86"/>
        <v>0</v>
      </c>
      <c r="AJ134" s="49">
        <f t="shared" si="81"/>
        <v>0</v>
      </c>
    </row>
    <row r="135" spans="1:44" ht="12.75" hidden="1" customHeight="1" outlineLevel="1" x14ac:dyDescent="0.25">
      <c r="A135" s="42">
        <v>7</v>
      </c>
      <c r="B135" s="42"/>
      <c r="C135" s="78"/>
      <c r="D135" s="52"/>
      <c r="E135" s="78"/>
      <c r="F135" s="78"/>
      <c r="G135" s="78"/>
      <c r="H135" s="52"/>
      <c r="I135" s="52"/>
      <c r="J135" s="11"/>
      <c r="K135" s="54"/>
      <c r="L135" s="53"/>
      <c r="M135" s="47"/>
      <c r="N135" s="47"/>
      <c r="O135" s="47"/>
      <c r="P135" s="53"/>
      <c r="Q135" s="53"/>
      <c r="R135" s="47"/>
      <c r="S135" s="47"/>
      <c r="T135" s="47"/>
      <c r="U135" s="48">
        <f t="shared" si="82"/>
        <v>0</v>
      </c>
      <c r="V135" s="47"/>
      <c r="W135" s="47"/>
      <c r="X135" s="47"/>
      <c r="Y135" s="48">
        <f t="shared" si="83"/>
        <v>0</v>
      </c>
      <c r="Z135" s="47"/>
      <c r="AA135" s="47"/>
      <c r="AB135" s="47"/>
      <c r="AC135" s="48">
        <f t="shared" si="84"/>
        <v>0</v>
      </c>
      <c r="AD135" s="47"/>
      <c r="AE135" s="47"/>
      <c r="AF135" s="47"/>
      <c r="AG135" s="48">
        <f t="shared" si="85"/>
        <v>0</v>
      </c>
      <c r="AH135" s="48">
        <f t="shared" si="80"/>
        <v>0</v>
      </c>
      <c r="AI135" s="49">
        <f t="shared" si="86"/>
        <v>0</v>
      </c>
      <c r="AJ135" s="49">
        <f t="shared" si="81"/>
        <v>0</v>
      </c>
      <c r="AK135" s="1"/>
      <c r="AL135" s="1"/>
      <c r="AM135" s="1"/>
      <c r="AN135" s="1"/>
      <c r="AO135" s="1"/>
      <c r="AP135" s="1"/>
      <c r="AQ135" s="1"/>
      <c r="AR135" s="1"/>
    </row>
    <row r="136" spans="1:44" ht="12.75" hidden="1" customHeight="1" outlineLevel="1" x14ac:dyDescent="0.25">
      <c r="A136" s="42">
        <v>8</v>
      </c>
      <c r="B136" s="42"/>
      <c r="C136" s="78"/>
      <c r="D136" s="52"/>
      <c r="E136" s="78"/>
      <c r="F136" s="78"/>
      <c r="G136" s="78"/>
      <c r="H136" s="52"/>
      <c r="I136" s="52"/>
      <c r="J136" s="11"/>
      <c r="K136" s="54"/>
      <c r="L136" s="53"/>
      <c r="M136" s="47"/>
      <c r="N136" s="47"/>
      <c r="O136" s="47"/>
      <c r="P136" s="53"/>
      <c r="Q136" s="53"/>
      <c r="R136" s="47"/>
      <c r="S136" s="47"/>
      <c r="T136" s="47"/>
      <c r="U136" s="48">
        <f t="shared" si="82"/>
        <v>0</v>
      </c>
      <c r="V136" s="47"/>
      <c r="W136" s="47"/>
      <c r="X136" s="47"/>
      <c r="Y136" s="48">
        <f t="shared" si="83"/>
        <v>0</v>
      </c>
      <c r="Z136" s="47"/>
      <c r="AA136" s="47"/>
      <c r="AB136" s="47"/>
      <c r="AC136" s="48">
        <f t="shared" si="84"/>
        <v>0</v>
      </c>
      <c r="AD136" s="47"/>
      <c r="AE136" s="47"/>
      <c r="AF136" s="47"/>
      <c r="AG136" s="48">
        <f t="shared" si="85"/>
        <v>0</v>
      </c>
      <c r="AH136" s="48">
        <f t="shared" si="80"/>
        <v>0</v>
      </c>
      <c r="AI136" s="49">
        <f t="shared" si="86"/>
        <v>0</v>
      </c>
      <c r="AJ136" s="49">
        <f t="shared" si="81"/>
        <v>0</v>
      </c>
      <c r="AK136" s="1"/>
      <c r="AL136" s="1"/>
      <c r="AM136" s="1"/>
      <c r="AN136" s="1"/>
      <c r="AO136" s="1"/>
      <c r="AP136" s="1"/>
      <c r="AQ136" s="1"/>
      <c r="AR136" s="1"/>
    </row>
    <row r="137" spans="1:44" ht="12.75" hidden="1" customHeight="1" outlineLevel="1" x14ac:dyDescent="0.25">
      <c r="A137" s="42">
        <v>9</v>
      </c>
      <c r="B137" s="42"/>
      <c r="C137" s="78"/>
      <c r="D137" s="52"/>
      <c r="E137" s="78"/>
      <c r="F137" s="78"/>
      <c r="G137" s="78"/>
      <c r="H137" s="52"/>
      <c r="I137" s="52"/>
      <c r="J137" s="11"/>
      <c r="K137" s="54"/>
      <c r="L137" s="53"/>
      <c r="M137" s="47"/>
      <c r="N137" s="47"/>
      <c r="O137" s="47"/>
      <c r="P137" s="53"/>
      <c r="Q137" s="53"/>
      <c r="R137" s="47"/>
      <c r="S137" s="47"/>
      <c r="T137" s="47"/>
      <c r="U137" s="48">
        <f t="shared" si="82"/>
        <v>0</v>
      </c>
      <c r="V137" s="47"/>
      <c r="W137" s="47"/>
      <c r="X137" s="47"/>
      <c r="Y137" s="48">
        <f t="shared" si="83"/>
        <v>0</v>
      </c>
      <c r="Z137" s="47"/>
      <c r="AA137" s="47"/>
      <c r="AB137" s="47"/>
      <c r="AC137" s="48">
        <f t="shared" si="84"/>
        <v>0</v>
      </c>
      <c r="AD137" s="47"/>
      <c r="AE137" s="47"/>
      <c r="AF137" s="47"/>
      <c r="AG137" s="48">
        <f t="shared" si="85"/>
        <v>0</v>
      </c>
      <c r="AH137" s="48">
        <f t="shared" si="80"/>
        <v>0</v>
      </c>
      <c r="AI137" s="49">
        <f t="shared" si="86"/>
        <v>0</v>
      </c>
      <c r="AJ137" s="49">
        <f t="shared" si="81"/>
        <v>0</v>
      </c>
    </row>
    <row r="138" spans="1:44" ht="12.75" hidden="1" customHeight="1" outlineLevel="1" x14ac:dyDescent="0.25">
      <c r="A138" s="42">
        <v>10</v>
      </c>
      <c r="B138" s="42"/>
      <c r="C138" s="78"/>
      <c r="D138" s="52"/>
      <c r="E138" s="78"/>
      <c r="F138" s="78"/>
      <c r="G138" s="78"/>
      <c r="H138" s="52"/>
      <c r="I138" s="52"/>
      <c r="J138" s="11"/>
      <c r="K138" s="55"/>
      <c r="L138" s="53"/>
      <c r="M138" s="47"/>
      <c r="N138" s="47"/>
      <c r="O138" s="47"/>
      <c r="P138" s="53"/>
      <c r="Q138" s="53"/>
      <c r="R138" s="47"/>
      <c r="S138" s="47"/>
      <c r="T138" s="47"/>
      <c r="U138" s="48">
        <f t="shared" si="82"/>
        <v>0</v>
      </c>
      <c r="V138" s="47"/>
      <c r="W138" s="47"/>
      <c r="X138" s="47"/>
      <c r="Y138" s="48">
        <f t="shared" si="83"/>
        <v>0</v>
      </c>
      <c r="Z138" s="47"/>
      <c r="AA138" s="47"/>
      <c r="AB138" s="47"/>
      <c r="AC138" s="48">
        <f t="shared" si="84"/>
        <v>0</v>
      </c>
      <c r="AD138" s="47"/>
      <c r="AE138" s="47"/>
      <c r="AF138" s="47"/>
      <c r="AG138" s="48">
        <f t="shared" si="85"/>
        <v>0</v>
      </c>
      <c r="AH138" s="48">
        <f t="shared" si="80"/>
        <v>0</v>
      </c>
      <c r="AI138" s="49">
        <f t="shared" si="86"/>
        <v>0</v>
      </c>
      <c r="AJ138" s="49">
        <f t="shared" si="81"/>
        <v>0</v>
      </c>
      <c r="AK138" s="1"/>
      <c r="AL138" s="1"/>
      <c r="AM138" s="1"/>
      <c r="AN138" s="1"/>
      <c r="AO138" s="1"/>
      <c r="AP138" s="1"/>
      <c r="AQ138" s="1"/>
      <c r="AR138" s="1"/>
    </row>
    <row r="139" spans="1:44" ht="12.75" customHeight="1" collapsed="1" x14ac:dyDescent="0.25">
      <c r="A139" s="152" t="s">
        <v>66</v>
      </c>
      <c r="B139" s="152"/>
      <c r="C139" s="152"/>
      <c r="D139" s="152"/>
      <c r="E139" s="152"/>
      <c r="F139" s="152"/>
      <c r="G139" s="152"/>
      <c r="H139" s="152"/>
      <c r="I139" s="152"/>
      <c r="J139" s="33">
        <v>0</v>
      </c>
      <c r="K139" s="33">
        <v>0</v>
      </c>
      <c r="L139" s="34"/>
      <c r="M139" s="33">
        <f>SUM(M129:M138)</f>
        <v>0</v>
      </c>
      <c r="N139" s="33">
        <f>SUM(N129:N138)</f>
        <v>0</v>
      </c>
      <c r="O139" s="33">
        <f>SUM(O129:O138)</f>
        <v>0</v>
      </c>
      <c r="P139" s="35"/>
      <c r="Q139" s="36"/>
      <c r="R139" s="33">
        <f t="shared" ref="R139:AH139" si="87">SUM(R129:R138)</f>
        <v>0</v>
      </c>
      <c r="S139" s="33">
        <f t="shared" si="87"/>
        <v>0</v>
      </c>
      <c r="T139" s="33">
        <f t="shared" si="87"/>
        <v>0</v>
      </c>
      <c r="U139" s="33">
        <f t="shared" si="87"/>
        <v>0</v>
      </c>
      <c r="V139" s="33">
        <f t="shared" si="87"/>
        <v>0</v>
      </c>
      <c r="W139" s="33">
        <f t="shared" si="87"/>
        <v>0</v>
      </c>
      <c r="X139" s="33">
        <f t="shared" si="87"/>
        <v>0</v>
      </c>
      <c r="Y139" s="33">
        <f t="shared" si="87"/>
        <v>0</v>
      </c>
      <c r="Z139" s="33">
        <f t="shared" si="87"/>
        <v>0</v>
      </c>
      <c r="AA139" s="33">
        <f t="shared" si="87"/>
        <v>0</v>
      </c>
      <c r="AB139" s="33">
        <f t="shared" si="87"/>
        <v>0</v>
      </c>
      <c r="AC139" s="33">
        <f t="shared" si="87"/>
        <v>0</v>
      </c>
      <c r="AD139" s="33">
        <f t="shared" si="87"/>
        <v>0</v>
      </c>
      <c r="AE139" s="33">
        <f t="shared" si="87"/>
        <v>0</v>
      </c>
      <c r="AF139" s="33">
        <f t="shared" si="87"/>
        <v>0</v>
      </c>
      <c r="AG139" s="33">
        <f t="shared" si="87"/>
        <v>0</v>
      </c>
      <c r="AH139" s="33">
        <f t="shared" si="87"/>
        <v>0</v>
      </c>
      <c r="AI139" s="37">
        <f>IF(ISERROR(AH139/J139),0,AH139/J139)</f>
        <v>0</v>
      </c>
      <c r="AJ139" s="37">
        <f>IF(ISERROR(AH139/$AH$191),0,AH139/$AH$191)</f>
        <v>0</v>
      </c>
      <c r="AK139" s="1"/>
      <c r="AL139" s="1"/>
      <c r="AM139" s="1"/>
      <c r="AN139" s="1"/>
      <c r="AO139" s="1"/>
      <c r="AP139" s="1"/>
      <c r="AQ139" s="1"/>
      <c r="AR139" s="1"/>
    </row>
    <row r="140" spans="1:44" ht="12.75" customHeight="1" x14ac:dyDescent="0.25">
      <c r="A140" s="153" t="s">
        <v>67</v>
      </c>
      <c r="B140" s="154"/>
      <c r="C140" s="154"/>
      <c r="D140" s="154"/>
      <c r="E140" s="155"/>
      <c r="F140" s="80"/>
      <c r="G140" s="81"/>
      <c r="H140" s="82"/>
      <c r="I140" s="82"/>
      <c r="J140" s="11"/>
      <c r="K140" s="12"/>
      <c r="L140" s="13"/>
      <c r="M140" s="14"/>
      <c r="N140" s="14"/>
      <c r="O140" s="14"/>
      <c r="P140" s="9"/>
      <c r="Q140" s="15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70"/>
      <c r="AJ140" s="70"/>
    </row>
    <row r="141" spans="1:44" ht="12.75" hidden="1" customHeight="1" outlineLevel="1" x14ac:dyDescent="0.25">
      <c r="A141" s="41">
        <v>1</v>
      </c>
      <c r="B141" s="42"/>
      <c r="C141" s="43"/>
      <c r="D141" s="44"/>
      <c r="E141" s="45"/>
      <c r="F141" s="45"/>
      <c r="G141" s="45"/>
      <c r="H141" s="44"/>
      <c r="I141" s="44"/>
      <c r="J141" s="11"/>
      <c r="K141" s="46"/>
      <c r="L141" s="45"/>
      <c r="M141" s="47"/>
      <c r="N141" s="47"/>
      <c r="O141" s="47"/>
      <c r="P141" s="45"/>
      <c r="Q141" s="45"/>
      <c r="R141" s="47"/>
      <c r="S141" s="47"/>
      <c r="T141" s="47"/>
      <c r="U141" s="48">
        <f>SUM(R141:T141)</f>
        <v>0</v>
      </c>
      <c r="V141" s="47"/>
      <c r="W141" s="47"/>
      <c r="X141" s="47"/>
      <c r="Y141" s="48">
        <f>SUM(V141:X141)</f>
        <v>0</v>
      </c>
      <c r="Z141" s="47"/>
      <c r="AA141" s="47"/>
      <c r="AB141" s="47"/>
      <c r="AC141" s="48">
        <f>SUM(Z141:AB141)</f>
        <v>0</v>
      </c>
      <c r="AD141" s="47"/>
      <c r="AE141" s="47"/>
      <c r="AF141" s="47"/>
      <c r="AG141" s="48">
        <f>SUM(AD141:AF141)</f>
        <v>0</v>
      </c>
      <c r="AH141" s="48">
        <f t="shared" ref="AH141:AH150" si="88">SUM(U141,Y141,AC141,AG141)</f>
        <v>0</v>
      </c>
      <c r="AI141" s="49">
        <f>IF(ISERROR(AH141/J141),0,AH141/J141)</f>
        <v>0</v>
      </c>
      <c r="AJ141" s="49">
        <f t="shared" ref="AJ141:AJ150" si="89">IF(ISERROR(AH141/$AH$191),"-",AH141/$AH$191)</f>
        <v>0</v>
      </c>
      <c r="AK141" s="1"/>
      <c r="AL141" s="1"/>
      <c r="AM141" s="1"/>
      <c r="AN141" s="1"/>
      <c r="AO141" s="1"/>
      <c r="AP141" s="1"/>
      <c r="AQ141" s="1"/>
      <c r="AR141" s="1"/>
    </row>
    <row r="142" spans="1:44" ht="12.75" hidden="1" customHeight="1" outlineLevel="1" x14ac:dyDescent="0.25">
      <c r="A142" s="41">
        <v>2</v>
      </c>
      <c r="B142" s="42"/>
      <c r="C142" s="51"/>
      <c r="D142" s="52"/>
      <c r="E142" s="53"/>
      <c r="F142" s="53"/>
      <c r="G142" s="53"/>
      <c r="H142" s="52"/>
      <c r="I142" s="52"/>
      <c r="J142" s="11"/>
      <c r="K142" s="54"/>
      <c r="L142" s="53"/>
      <c r="M142" s="47"/>
      <c r="N142" s="47"/>
      <c r="O142" s="47"/>
      <c r="P142" s="53"/>
      <c r="Q142" s="53"/>
      <c r="R142" s="47"/>
      <c r="S142" s="47"/>
      <c r="T142" s="47"/>
      <c r="U142" s="48">
        <f t="shared" ref="U142:U150" si="90">SUM(R142:T142)</f>
        <v>0</v>
      </c>
      <c r="V142" s="47"/>
      <c r="W142" s="47"/>
      <c r="X142" s="47"/>
      <c r="Y142" s="48">
        <f t="shared" ref="Y142:Y150" si="91">SUM(V142:X142)</f>
        <v>0</v>
      </c>
      <c r="Z142" s="47"/>
      <c r="AA142" s="47"/>
      <c r="AB142" s="47"/>
      <c r="AC142" s="48">
        <f t="shared" ref="AC142:AC150" si="92">SUM(Z142:AB142)</f>
        <v>0</v>
      </c>
      <c r="AD142" s="47"/>
      <c r="AE142" s="47"/>
      <c r="AF142" s="47"/>
      <c r="AG142" s="48">
        <f t="shared" ref="AG142:AG150" si="93">SUM(AD142:AF142)</f>
        <v>0</v>
      </c>
      <c r="AH142" s="48">
        <f t="shared" si="88"/>
        <v>0</v>
      </c>
      <c r="AI142" s="49">
        <f t="shared" ref="AI142:AI150" si="94">IF(ISERROR(AH142/J142),0,AH142/J142)</f>
        <v>0</v>
      </c>
      <c r="AJ142" s="49">
        <f t="shared" si="89"/>
        <v>0</v>
      </c>
      <c r="AK142" s="1"/>
      <c r="AL142" s="1"/>
      <c r="AM142" s="1"/>
      <c r="AN142" s="1"/>
      <c r="AO142" s="1"/>
      <c r="AP142" s="1"/>
      <c r="AQ142" s="1"/>
      <c r="AR142" s="1"/>
    </row>
    <row r="143" spans="1:44" ht="12.75" hidden="1" customHeight="1" outlineLevel="1" x14ac:dyDescent="0.25">
      <c r="A143" s="41">
        <v>3</v>
      </c>
      <c r="B143" s="42"/>
      <c r="C143" s="51"/>
      <c r="D143" s="52"/>
      <c r="E143" s="53"/>
      <c r="F143" s="53"/>
      <c r="G143" s="53"/>
      <c r="H143" s="52"/>
      <c r="I143" s="52"/>
      <c r="J143" s="11"/>
      <c r="K143" s="54"/>
      <c r="L143" s="53"/>
      <c r="M143" s="47"/>
      <c r="N143" s="47"/>
      <c r="O143" s="47"/>
      <c r="P143" s="53"/>
      <c r="Q143" s="53"/>
      <c r="R143" s="47"/>
      <c r="S143" s="47"/>
      <c r="T143" s="47"/>
      <c r="U143" s="48">
        <f t="shared" si="90"/>
        <v>0</v>
      </c>
      <c r="V143" s="47"/>
      <c r="W143" s="47"/>
      <c r="X143" s="47"/>
      <c r="Y143" s="48">
        <f t="shared" si="91"/>
        <v>0</v>
      </c>
      <c r="Z143" s="47"/>
      <c r="AA143" s="47"/>
      <c r="AB143" s="47"/>
      <c r="AC143" s="48">
        <f t="shared" si="92"/>
        <v>0</v>
      </c>
      <c r="AD143" s="47"/>
      <c r="AE143" s="47"/>
      <c r="AF143" s="47"/>
      <c r="AG143" s="48">
        <f t="shared" si="93"/>
        <v>0</v>
      </c>
      <c r="AH143" s="48">
        <f t="shared" si="88"/>
        <v>0</v>
      </c>
      <c r="AI143" s="49">
        <f t="shared" si="94"/>
        <v>0</v>
      </c>
      <c r="AJ143" s="49">
        <f t="shared" si="89"/>
        <v>0</v>
      </c>
    </row>
    <row r="144" spans="1:44" ht="12.75" hidden="1" customHeight="1" outlineLevel="1" x14ac:dyDescent="0.25">
      <c r="A144" s="41">
        <v>4</v>
      </c>
      <c r="B144" s="42"/>
      <c r="C144" s="51"/>
      <c r="D144" s="52"/>
      <c r="E144" s="53"/>
      <c r="F144" s="53"/>
      <c r="G144" s="53"/>
      <c r="H144" s="52"/>
      <c r="I144" s="52"/>
      <c r="J144" s="11"/>
      <c r="K144" s="54"/>
      <c r="L144" s="53"/>
      <c r="M144" s="47"/>
      <c r="N144" s="47"/>
      <c r="O144" s="47"/>
      <c r="P144" s="53"/>
      <c r="Q144" s="53"/>
      <c r="R144" s="47"/>
      <c r="S144" s="47"/>
      <c r="T144" s="47"/>
      <c r="U144" s="48">
        <f t="shared" si="90"/>
        <v>0</v>
      </c>
      <c r="V144" s="47"/>
      <c r="W144" s="47"/>
      <c r="X144" s="47"/>
      <c r="Y144" s="48">
        <f t="shared" si="91"/>
        <v>0</v>
      </c>
      <c r="Z144" s="47"/>
      <c r="AA144" s="47"/>
      <c r="AB144" s="47"/>
      <c r="AC144" s="48">
        <f t="shared" si="92"/>
        <v>0</v>
      </c>
      <c r="AD144" s="47"/>
      <c r="AE144" s="47"/>
      <c r="AF144" s="47"/>
      <c r="AG144" s="48">
        <f t="shared" si="93"/>
        <v>0</v>
      </c>
      <c r="AH144" s="48">
        <f t="shared" si="88"/>
        <v>0</v>
      </c>
      <c r="AI144" s="49">
        <f t="shared" si="94"/>
        <v>0</v>
      </c>
      <c r="AJ144" s="49">
        <f t="shared" si="89"/>
        <v>0</v>
      </c>
      <c r="AK144" s="1"/>
      <c r="AL144" s="1"/>
      <c r="AM144" s="1"/>
      <c r="AN144" s="1"/>
      <c r="AO144" s="1"/>
      <c r="AP144" s="1"/>
      <c r="AQ144" s="1"/>
      <c r="AR144" s="1"/>
    </row>
    <row r="145" spans="1:44" ht="12.75" hidden="1" customHeight="1" outlineLevel="1" x14ac:dyDescent="0.25">
      <c r="A145" s="41">
        <v>5</v>
      </c>
      <c r="B145" s="42"/>
      <c r="C145" s="51"/>
      <c r="D145" s="52"/>
      <c r="E145" s="53"/>
      <c r="F145" s="53"/>
      <c r="G145" s="53"/>
      <c r="H145" s="52"/>
      <c r="I145" s="52"/>
      <c r="J145" s="11"/>
      <c r="K145" s="54"/>
      <c r="L145" s="53"/>
      <c r="M145" s="47"/>
      <c r="N145" s="47"/>
      <c r="O145" s="47"/>
      <c r="P145" s="53"/>
      <c r="Q145" s="53"/>
      <c r="R145" s="47"/>
      <c r="S145" s="47"/>
      <c r="T145" s="47"/>
      <c r="U145" s="48">
        <f t="shared" si="90"/>
        <v>0</v>
      </c>
      <c r="V145" s="47"/>
      <c r="W145" s="47"/>
      <c r="X145" s="47"/>
      <c r="Y145" s="48">
        <f t="shared" si="91"/>
        <v>0</v>
      </c>
      <c r="Z145" s="47"/>
      <c r="AA145" s="47"/>
      <c r="AB145" s="47"/>
      <c r="AC145" s="48">
        <f t="shared" si="92"/>
        <v>0</v>
      </c>
      <c r="AD145" s="47"/>
      <c r="AE145" s="47"/>
      <c r="AF145" s="47"/>
      <c r="AG145" s="48">
        <f t="shared" si="93"/>
        <v>0</v>
      </c>
      <c r="AH145" s="48">
        <f t="shared" si="88"/>
        <v>0</v>
      </c>
      <c r="AI145" s="49">
        <f t="shared" si="94"/>
        <v>0</v>
      </c>
      <c r="AJ145" s="49">
        <f t="shared" si="89"/>
        <v>0</v>
      </c>
      <c r="AK145" s="1"/>
      <c r="AL145" s="1"/>
      <c r="AM145" s="1"/>
      <c r="AN145" s="1"/>
      <c r="AO145" s="1"/>
      <c r="AP145" s="1"/>
      <c r="AQ145" s="1"/>
      <c r="AR145" s="1"/>
    </row>
    <row r="146" spans="1:44" ht="12.75" hidden="1" customHeight="1" outlineLevel="1" x14ac:dyDescent="0.25">
      <c r="A146" s="41">
        <v>6</v>
      </c>
      <c r="B146" s="42"/>
      <c r="C146" s="51"/>
      <c r="D146" s="52"/>
      <c r="E146" s="53"/>
      <c r="F146" s="53"/>
      <c r="G146" s="53"/>
      <c r="H146" s="52"/>
      <c r="I146" s="52"/>
      <c r="J146" s="11"/>
      <c r="K146" s="54"/>
      <c r="L146" s="53"/>
      <c r="M146" s="47"/>
      <c r="N146" s="47"/>
      <c r="O146" s="47"/>
      <c r="P146" s="53"/>
      <c r="Q146" s="53"/>
      <c r="R146" s="47"/>
      <c r="S146" s="47"/>
      <c r="T146" s="47"/>
      <c r="U146" s="48">
        <f t="shared" si="90"/>
        <v>0</v>
      </c>
      <c r="V146" s="47"/>
      <c r="W146" s="47"/>
      <c r="X146" s="47"/>
      <c r="Y146" s="48">
        <f t="shared" si="91"/>
        <v>0</v>
      </c>
      <c r="Z146" s="47"/>
      <c r="AA146" s="47"/>
      <c r="AB146" s="47"/>
      <c r="AC146" s="48">
        <f t="shared" si="92"/>
        <v>0</v>
      </c>
      <c r="AD146" s="47"/>
      <c r="AE146" s="47"/>
      <c r="AF146" s="47"/>
      <c r="AG146" s="48">
        <f t="shared" si="93"/>
        <v>0</v>
      </c>
      <c r="AH146" s="48">
        <f t="shared" si="88"/>
        <v>0</v>
      </c>
      <c r="AI146" s="49">
        <f t="shared" si="94"/>
        <v>0</v>
      </c>
      <c r="AJ146" s="49">
        <f t="shared" si="89"/>
        <v>0</v>
      </c>
    </row>
    <row r="147" spans="1:44" ht="12.75" hidden="1" customHeight="1" outlineLevel="1" x14ac:dyDescent="0.25">
      <c r="A147" s="41">
        <v>7</v>
      </c>
      <c r="B147" s="42"/>
      <c r="C147" s="51"/>
      <c r="D147" s="52"/>
      <c r="E147" s="53"/>
      <c r="F147" s="53"/>
      <c r="G147" s="53"/>
      <c r="H147" s="52"/>
      <c r="I147" s="52"/>
      <c r="J147" s="11"/>
      <c r="K147" s="54"/>
      <c r="L147" s="53"/>
      <c r="M147" s="47"/>
      <c r="N147" s="47"/>
      <c r="O147" s="47"/>
      <c r="P147" s="53"/>
      <c r="Q147" s="53"/>
      <c r="R147" s="47"/>
      <c r="S147" s="47"/>
      <c r="T147" s="47"/>
      <c r="U147" s="48">
        <f t="shared" si="90"/>
        <v>0</v>
      </c>
      <c r="V147" s="47"/>
      <c r="W147" s="47"/>
      <c r="X147" s="47"/>
      <c r="Y147" s="48">
        <f t="shared" si="91"/>
        <v>0</v>
      </c>
      <c r="Z147" s="47"/>
      <c r="AA147" s="47"/>
      <c r="AB147" s="47"/>
      <c r="AC147" s="48">
        <f t="shared" si="92"/>
        <v>0</v>
      </c>
      <c r="AD147" s="47"/>
      <c r="AE147" s="47"/>
      <c r="AF147" s="47"/>
      <c r="AG147" s="48">
        <f t="shared" si="93"/>
        <v>0</v>
      </c>
      <c r="AH147" s="48">
        <f t="shared" si="88"/>
        <v>0</v>
      </c>
      <c r="AI147" s="49">
        <f t="shared" si="94"/>
        <v>0</v>
      </c>
      <c r="AJ147" s="49">
        <f t="shared" si="89"/>
        <v>0</v>
      </c>
      <c r="AK147" s="1"/>
      <c r="AL147" s="1"/>
      <c r="AM147" s="1"/>
      <c r="AN147" s="1"/>
      <c r="AO147" s="1"/>
      <c r="AP147" s="1"/>
      <c r="AQ147" s="1"/>
      <c r="AR147" s="1"/>
    </row>
    <row r="148" spans="1:44" ht="12.75" hidden="1" customHeight="1" outlineLevel="1" x14ac:dyDescent="0.25">
      <c r="A148" s="41">
        <v>8</v>
      </c>
      <c r="B148" s="42"/>
      <c r="C148" s="51"/>
      <c r="D148" s="52"/>
      <c r="E148" s="53"/>
      <c r="F148" s="53"/>
      <c r="G148" s="53"/>
      <c r="H148" s="52"/>
      <c r="I148" s="52"/>
      <c r="J148" s="11"/>
      <c r="K148" s="54"/>
      <c r="L148" s="53"/>
      <c r="M148" s="47"/>
      <c r="N148" s="47"/>
      <c r="O148" s="47"/>
      <c r="P148" s="53"/>
      <c r="Q148" s="53"/>
      <c r="R148" s="47"/>
      <c r="S148" s="47"/>
      <c r="T148" s="47"/>
      <c r="U148" s="48">
        <f t="shared" si="90"/>
        <v>0</v>
      </c>
      <c r="V148" s="47"/>
      <c r="W148" s="47"/>
      <c r="X148" s="47"/>
      <c r="Y148" s="48">
        <f t="shared" si="91"/>
        <v>0</v>
      </c>
      <c r="Z148" s="47"/>
      <c r="AA148" s="47"/>
      <c r="AB148" s="47"/>
      <c r="AC148" s="48">
        <f t="shared" si="92"/>
        <v>0</v>
      </c>
      <c r="AD148" s="47"/>
      <c r="AE148" s="47"/>
      <c r="AF148" s="47"/>
      <c r="AG148" s="48">
        <f t="shared" si="93"/>
        <v>0</v>
      </c>
      <c r="AH148" s="48">
        <f t="shared" si="88"/>
        <v>0</v>
      </c>
      <c r="AI148" s="49">
        <f t="shared" si="94"/>
        <v>0</v>
      </c>
      <c r="AJ148" s="49">
        <f t="shared" si="89"/>
        <v>0</v>
      </c>
      <c r="AK148" s="1"/>
      <c r="AL148" s="1"/>
      <c r="AM148" s="1"/>
      <c r="AN148" s="1"/>
      <c r="AO148" s="1"/>
      <c r="AP148" s="1"/>
      <c r="AQ148" s="1"/>
      <c r="AR148" s="1"/>
    </row>
    <row r="149" spans="1:44" ht="12.75" hidden="1" customHeight="1" outlineLevel="1" x14ac:dyDescent="0.25">
      <c r="A149" s="41">
        <v>9</v>
      </c>
      <c r="B149" s="42"/>
      <c r="C149" s="51"/>
      <c r="D149" s="52"/>
      <c r="E149" s="53"/>
      <c r="F149" s="53"/>
      <c r="G149" s="53"/>
      <c r="H149" s="52"/>
      <c r="I149" s="52"/>
      <c r="J149" s="11"/>
      <c r="K149" s="54"/>
      <c r="L149" s="53"/>
      <c r="M149" s="47"/>
      <c r="N149" s="47"/>
      <c r="O149" s="47"/>
      <c r="P149" s="53"/>
      <c r="Q149" s="53"/>
      <c r="R149" s="47"/>
      <c r="S149" s="47"/>
      <c r="T149" s="47"/>
      <c r="U149" s="48">
        <f t="shared" si="90"/>
        <v>0</v>
      </c>
      <c r="V149" s="47"/>
      <c r="W149" s="47"/>
      <c r="X149" s="47"/>
      <c r="Y149" s="48">
        <f t="shared" si="91"/>
        <v>0</v>
      </c>
      <c r="Z149" s="47"/>
      <c r="AA149" s="47"/>
      <c r="AB149" s="47"/>
      <c r="AC149" s="48">
        <f t="shared" si="92"/>
        <v>0</v>
      </c>
      <c r="AD149" s="47"/>
      <c r="AE149" s="47"/>
      <c r="AF149" s="47"/>
      <c r="AG149" s="48">
        <f t="shared" si="93"/>
        <v>0</v>
      </c>
      <c r="AH149" s="48">
        <f t="shared" si="88"/>
        <v>0</v>
      </c>
      <c r="AI149" s="49">
        <f t="shared" si="94"/>
        <v>0</v>
      </c>
      <c r="AJ149" s="49">
        <f t="shared" si="89"/>
        <v>0</v>
      </c>
    </row>
    <row r="150" spans="1:44" ht="12.75" hidden="1" customHeight="1" outlineLevel="1" x14ac:dyDescent="0.25">
      <c r="A150" s="41">
        <v>10</v>
      </c>
      <c r="B150" s="42"/>
      <c r="C150" s="51"/>
      <c r="D150" s="52"/>
      <c r="E150" s="53"/>
      <c r="F150" s="53"/>
      <c r="G150" s="53"/>
      <c r="H150" s="52"/>
      <c r="I150" s="52"/>
      <c r="J150" s="11"/>
      <c r="K150" s="55"/>
      <c r="L150" s="53"/>
      <c r="M150" s="47"/>
      <c r="N150" s="47"/>
      <c r="O150" s="47"/>
      <c r="P150" s="53"/>
      <c r="Q150" s="53"/>
      <c r="R150" s="47"/>
      <c r="S150" s="47"/>
      <c r="T150" s="47"/>
      <c r="U150" s="48">
        <f t="shared" si="90"/>
        <v>0</v>
      </c>
      <c r="V150" s="47"/>
      <c r="W150" s="47"/>
      <c r="X150" s="47"/>
      <c r="Y150" s="48">
        <f t="shared" si="91"/>
        <v>0</v>
      </c>
      <c r="Z150" s="47"/>
      <c r="AA150" s="47"/>
      <c r="AB150" s="47"/>
      <c r="AC150" s="48">
        <f t="shared" si="92"/>
        <v>0</v>
      </c>
      <c r="AD150" s="47"/>
      <c r="AE150" s="47"/>
      <c r="AF150" s="47"/>
      <c r="AG150" s="48">
        <f t="shared" si="93"/>
        <v>0</v>
      </c>
      <c r="AH150" s="48">
        <f t="shared" si="88"/>
        <v>0</v>
      </c>
      <c r="AI150" s="49">
        <f t="shared" si="94"/>
        <v>0</v>
      </c>
      <c r="AJ150" s="49">
        <f t="shared" si="89"/>
        <v>0</v>
      </c>
      <c r="AK150" s="1"/>
      <c r="AL150" s="1"/>
      <c r="AM150" s="1"/>
      <c r="AN150" s="1"/>
      <c r="AO150" s="1"/>
      <c r="AP150" s="1"/>
      <c r="AQ150" s="1"/>
      <c r="AR150" s="1"/>
    </row>
    <row r="151" spans="1:44" ht="12.75" customHeight="1" collapsed="1" x14ac:dyDescent="0.25">
      <c r="A151" s="142" t="s">
        <v>68</v>
      </c>
      <c r="B151" s="144"/>
      <c r="C151" s="144"/>
      <c r="D151" s="144"/>
      <c r="E151" s="144"/>
      <c r="F151" s="144"/>
      <c r="G151" s="144"/>
      <c r="H151" s="144"/>
      <c r="I151" s="145"/>
      <c r="J151" s="33">
        <f>SUM(J141:J150)</f>
        <v>0</v>
      </c>
      <c r="K151" s="33">
        <f>SUM(K141:K150)</f>
        <v>0</v>
      </c>
      <c r="L151" s="34"/>
      <c r="M151" s="33">
        <f>SUM(M141:M150)</f>
        <v>0</v>
      </c>
      <c r="N151" s="33">
        <f>SUM(N141:N150)</f>
        <v>0</v>
      </c>
      <c r="O151" s="33">
        <f>SUM(O141:O150)</f>
        <v>0</v>
      </c>
      <c r="P151" s="35"/>
      <c r="Q151" s="36"/>
      <c r="R151" s="33">
        <f t="shared" ref="R151:AH151" si="95">SUM(R141:R150)</f>
        <v>0</v>
      </c>
      <c r="S151" s="33">
        <f t="shared" si="95"/>
        <v>0</v>
      </c>
      <c r="T151" s="33">
        <f t="shared" si="95"/>
        <v>0</v>
      </c>
      <c r="U151" s="33">
        <f t="shared" si="95"/>
        <v>0</v>
      </c>
      <c r="V151" s="33">
        <f t="shared" si="95"/>
        <v>0</v>
      </c>
      <c r="W151" s="33">
        <f t="shared" si="95"/>
        <v>0</v>
      </c>
      <c r="X151" s="33">
        <f t="shared" si="95"/>
        <v>0</v>
      </c>
      <c r="Y151" s="33">
        <f t="shared" si="95"/>
        <v>0</v>
      </c>
      <c r="Z151" s="33">
        <f t="shared" si="95"/>
        <v>0</v>
      </c>
      <c r="AA151" s="33">
        <f t="shared" si="95"/>
        <v>0</v>
      </c>
      <c r="AB151" s="33">
        <f t="shared" si="95"/>
        <v>0</v>
      </c>
      <c r="AC151" s="33">
        <f t="shared" si="95"/>
        <v>0</v>
      </c>
      <c r="AD151" s="33">
        <f t="shared" si="95"/>
        <v>0</v>
      </c>
      <c r="AE151" s="33">
        <f t="shared" si="95"/>
        <v>0</v>
      </c>
      <c r="AF151" s="33">
        <f t="shared" si="95"/>
        <v>0</v>
      </c>
      <c r="AG151" s="33">
        <f t="shared" si="95"/>
        <v>0</v>
      </c>
      <c r="AH151" s="33">
        <f t="shared" si="95"/>
        <v>0</v>
      </c>
      <c r="AI151" s="37">
        <f>IF(ISERROR(AH151/J151),0,AH151/J151)</f>
        <v>0</v>
      </c>
      <c r="AJ151" s="37">
        <f>IF(ISERROR(AH151/$AH$191),0,AH151/$AH$191)</f>
        <v>0</v>
      </c>
      <c r="AK151" s="1"/>
      <c r="AL151" s="1"/>
      <c r="AM151" s="1"/>
      <c r="AN151" s="1"/>
      <c r="AO151" s="1"/>
      <c r="AP151" s="1"/>
      <c r="AQ151" s="1"/>
      <c r="AR151" s="1"/>
    </row>
    <row r="152" spans="1:44" ht="12.75" customHeight="1" x14ac:dyDescent="0.25">
      <c r="A152" s="149" t="s">
        <v>69</v>
      </c>
      <c r="B152" s="150"/>
      <c r="C152" s="150"/>
      <c r="D152" s="150"/>
      <c r="E152" s="151"/>
      <c r="F152" s="8"/>
      <c r="G152" s="9"/>
      <c r="H152" s="10"/>
      <c r="I152" s="10"/>
      <c r="J152" s="11"/>
      <c r="K152" s="12"/>
      <c r="L152" s="13"/>
      <c r="M152" s="14"/>
      <c r="N152" s="14"/>
      <c r="O152" s="14"/>
      <c r="P152" s="9"/>
      <c r="Q152" s="15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70"/>
      <c r="AJ152" s="70"/>
    </row>
    <row r="153" spans="1:44" ht="12.75" hidden="1" customHeight="1" outlineLevel="1" x14ac:dyDescent="0.25">
      <c r="A153" s="41">
        <v>1</v>
      </c>
      <c r="B153" s="42"/>
      <c r="C153" s="43"/>
      <c r="D153" s="44"/>
      <c r="E153" s="45"/>
      <c r="F153" s="45"/>
      <c r="G153" s="45"/>
      <c r="H153" s="44"/>
      <c r="I153" s="44"/>
      <c r="J153" s="11"/>
      <c r="K153" s="46"/>
      <c r="L153" s="45"/>
      <c r="M153" s="47"/>
      <c r="N153" s="47"/>
      <c r="O153" s="47"/>
      <c r="P153" s="45"/>
      <c r="Q153" s="45"/>
      <c r="R153" s="47"/>
      <c r="S153" s="47"/>
      <c r="T153" s="47"/>
      <c r="U153" s="48">
        <f>SUM(R153:T153)</f>
        <v>0</v>
      </c>
      <c r="V153" s="47"/>
      <c r="W153" s="47"/>
      <c r="X153" s="47"/>
      <c r="Y153" s="48">
        <f>SUM(V153:X153)</f>
        <v>0</v>
      </c>
      <c r="Z153" s="47"/>
      <c r="AA153" s="47"/>
      <c r="AB153" s="47"/>
      <c r="AC153" s="48">
        <f>SUM(Z153:AB153)</f>
        <v>0</v>
      </c>
      <c r="AD153" s="47"/>
      <c r="AE153" s="47"/>
      <c r="AF153" s="47"/>
      <c r="AG153" s="48">
        <f>SUM(AD153:AF153)</f>
        <v>0</v>
      </c>
      <c r="AH153" s="48">
        <f t="shared" ref="AH153:AH162" si="96">SUM(U153,Y153,AC153,AG153)</f>
        <v>0</v>
      </c>
      <c r="AI153" s="49">
        <f>IF(ISERROR(AH153/J153),0,AH153/J153)</f>
        <v>0</v>
      </c>
      <c r="AJ153" s="49">
        <f t="shared" ref="AJ153:AJ162" si="97">IF(ISERROR(AH153/$AH$191),"-",AH153/$AH$191)</f>
        <v>0</v>
      </c>
      <c r="AK153" s="1"/>
      <c r="AL153" s="1"/>
      <c r="AM153" s="1"/>
      <c r="AN153" s="1"/>
      <c r="AO153" s="1"/>
      <c r="AP153" s="1"/>
      <c r="AQ153" s="1"/>
      <c r="AR153" s="1"/>
    </row>
    <row r="154" spans="1:44" ht="12.75" hidden="1" customHeight="1" outlineLevel="1" x14ac:dyDescent="0.25">
      <c r="A154" s="41">
        <v>2</v>
      </c>
      <c r="B154" s="42"/>
      <c r="C154" s="51"/>
      <c r="D154" s="52"/>
      <c r="E154" s="53"/>
      <c r="F154" s="53"/>
      <c r="G154" s="53"/>
      <c r="H154" s="52"/>
      <c r="I154" s="52"/>
      <c r="J154" s="11"/>
      <c r="K154" s="54"/>
      <c r="L154" s="53"/>
      <c r="M154" s="47"/>
      <c r="N154" s="47"/>
      <c r="O154" s="47"/>
      <c r="P154" s="53"/>
      <c r="Q154" s="53"/>
      <c r="R154" s="47"/>
      <c r="S154" s="47"/>
      <c r="T154" s="47"/>
      <c r="U154" s="48">
        <f t="shared" ref="U154:U162" si="98">SUM(R154:T154)</f>
        <v>0</v>
      </c>
      <c r="V154" s="47"/>
      <c r="W154" s="47"/>
      <c r="X154" s="47"/>
      <c r="Y154" s="48">
        <f t="shared" ref="Y154:Y162" si="99">SUM(V154:X154)</f>
        <v>0</v>
      </c>
      <c r="Z154" s="47"/>
      <c r="AA154" s="47"/>
      <c r="AB154" s="47"/>
      <c r="AC154" s="48">
        <f t="shared" ref="AC154:AC162" si="100">SUM(Z154:AB154)</f>
        <v>0</v>
      </c>
      <c r="AD154" s="47"/>
      <c r="AE154" s="47"/>
      <c r="AF154" s="47"/>
      <c r="AG154" s="48">
        <f t="shared" ref="AG154:AG162" si="101">SUM(AD154:AF154)</f>
        <v>0</v>
      </c>
      <c r="AH154" s="48">
        <f t="shared" si="96"/>
        <v>0</v>
      </c>
      <c r="AI154" s="49">
        <f t="shared" ref="AI154:AI162" si="102">IF(ISERROR(AH154/J154),0,AH154/J154)</f>
        <v>0</v>
      </c>
      <c r="AJ154" s="49">
        <f t="shared" si="97"/>
        <v>0</v>
      </c>
      <c r="AK154" s="1"/>
      <c r="AL154" s="1"/>
      <c r="AM154" s="1"/>
      <c r="AN154" s="1"/>
      <c r="AO154" s="1"/>
      <c r="AP154" s="1"/>
      <c r="AQ154" s="1"/>
      <c r="AR154" s="1"/>
    </row>
    <row r="155" spans="1:44" ht="12.75" hidden="1" customHeight="1" outlineLevel="1" x14ac:dyDescent="0.25">
      <c r="A155" s="41">
        <v>3</v>
      </c>
      <c r="B155" s="42"/>
      <c r="C155" s="51"/>
      <c r="D155" s="52"/>
      <c r="E155" s="53"/>
      <c r="F155" s="53"/>
      <c r="G155" s="53"/>
      <c r="H155" s="52"/>
      <c r="I155" s="52"/>
      <c r="J155" s="11"/>
      <c r="K155" s="54"/>
      <c r="L155" s="53"/>
      <c r="M155" s="47"/>
      <c r="N155" s="47"/>
      <c r="O155" s="47"/>
      <c r="P155" s="53"/>
      <c r="Q155" s="53"/>
      <c r="R155" s="47"/>
      <c r="S155" s="47"/>
      <c r="T155" s="47"/>
      <c r="U155" s="48">
        <f t="shared" si="98"/>
        <v>0</v>
      </c>
      <c r="V155" s="47"/>
      <c r="W155" s="47"/>
      <c r="X155" s="47"/>
      <c r="Y155" s="48">
        <f t="shared" si="99"/>
        <v>0</v>
      </c>
      <c r="Z155" s="47"/>
      <c r="AA155" s="47"/>
      <c r="AB155" s="47"/>
      <c r="AC155" s="48">
        <f t="shared" si="100"/>
        <v>0</v>
      </c>
      <c r="AD155" s="47"/>
      <c r="AE155" s="47"/>
      <c r="AF155" s="47"/>
      <c r="AG155" s="48">
        <f t="shared" si="101"/>
        <v>0</v>
      </c>
      <c r="AH155" s="48">
        <f t="shared" si="96"/>
        <v>0</v>
      </c>
      <c r="AI155" s="49">
        <f t="shared" si="102"/>
        <v>0</v>
      </c>
      <c r="AJ155" s="49">
        <f t="shared" si="97"/>
        <v>0</v>
      </c>
    </row>
    <row r="156" spans="1:44" ht="12.75" hidden="1" customHeight="1" outlineLevel="1" x14ac:dyDescent="0.25">
      <c r="A156" s="41">
        <v>4</v>
      </c>
      <c r="B156" s="42"/>
      <c r="C156" s="51"/>
      <c r="D156" s="52"/>
      <c r="E156" s="53"/>
      <c r="F156" s="53"/>
      <c r="G156" s="53"/>
      <c r="H156" s="52"/>
      <c r="I156" s="52"/>
      <c r="J156" s="11"/>
      <c r="K156" s="54"/>
      <c r="L156" s="53"/>
      <c r="M156" s="47"/>
      <c r="N156" s="47"/>
      <c r="O156" s="47"/>
      <c r="P156" s="53"/>
      <c r="Q156" s="53"/>
      <c r="R156" s="47"/>
      <c r="S156" s="47"/>
      <c r="T156" s="47"/>
      <c r="U156" s="48">
        <f t="shared" si="98"/>
        <v>0</v>
      </c>
      <c r="V156" s="47"/>
      <c r="W156" s="47"/>
      <c r="X156" s="47"/>
      <c r="Y156" s="48">
        <f t="shared" si="99"/>
        <v>0</v>
      </c>
      <c r="Z156" s="47"/>
      <c r="AA156" s="47"/>
      <c r="AB156" s="47"/>
      <c r="AC156" s="48">
        <f t="shared" si="100"/>
        <v>0</v>
      </c>
      <c r="AD156" s="47"/>
      <c r="AE156" s="47"/>
      <c r="AF156" s="47"/>
      <c r="AG156" s="48">
        <f t="shared" si="101"/>
        <v>0</v>
      </c>
      <c r="AH156" s="48">
        <f t="shared" si="96"/>
        <v>0</v>
      </c>
      <c r="AI156" s="49">
        <f t="shared" si="102"/>
        <v>0</v>
      </c>
      <c r="AJ156" s="49">
        <f t="shared" si="97"/>
        <v>0</v>
      </c>
      <c r="AK156" s="1"/>
      <c r="AL156" s="1"/>
      <c r="AM156" s="1"/>
      <c r="AN156" s="1"/>
      <c r="AO156" s="1"/>
      <c r="AP156" s="1"/>
      <c r="AQ156" s="1"/>
      <c r="AR156" s="1"/>
    </row>
    <row r="157" spans="1:44" ht="12.75" hidden="1" customHeight="1" outlineLevel="1" x14ac:dyDescent="0.25">
      <c r="A157" s="41">
        <v>5</v>
      </c>
      <c r="B157" s="42"/>
      <c r="C157" s="51"/>
      <c r="D157" s="52"/>
      <c r="E157" s="53"/>
      <c r="F157" s="53"/>
      <c r="G157" s="53"/>
      <c r="H157" s="52"/>
      <c r="I157" s="52"/>
      <c r="J157" s="11"/>
      <c r="K157" s="54"/>
      <c r="L157" s="53"/>
      <c r="M157" s="47"/>
      <c r="N157" s="47"/>
      <c r="O157" s="47"/>
      <c r="P157" s="53"/>
      <c r="Q157" s="53"/>
      <c r="R157" s="47"/>
      <c r="S157" s="47"/>
      <c r="T157" s="47"/>
      <c r="U157" s="48">
        <f t="shared" si="98"/>
        <v>0</v>
      </c>
      <c r="V157" s="47"/>
      <c r="W157" s="47"/>
      <c r="X157" s="47"/>
      <c r="Y157" s="48">
        <f t="shared" si="99"/>
        <v>0</v>
      </c>
      <c r="Z157" s="47"/>
      <c r="AA157" s="47"/>
      <c r="AB157" s="47"/>
      <c r="AC157" s="48">
        <f t="shared" si="100"/>
        <v>0</v>
      </c>
      <c r="AD157" s="47"/>
      <c r="AE157" s="47"/>
      <c r="AF157" s="47"/>
      <c r="AG157" s="48">
        <f t="shared" si="101"/>
        <v>0</v>
      </c>
      <c r="AH157" s="48">
        <f t="shared" si="96"/>
        <v>0</v>
      </c>
      <c r="AI157" s="49">
        <f t="shared" si="102"/>
        <v>0</v>
      </c>
      <c r="AJ157" s="49">
        <f t="shared" si="97"/>
        <v>0</v>
      </c>
      <c r="AK157" s="1"/>
      <c r="AL157" s="1"/>
      <c r="AM157" s="1"/>
      <c r="AN157" s="1"/>
      <c r="AO157" s="1"/>
      <c r="AP157" s="1"/>
      <c r="AQ157" s="1"/>
      <c r="AR157" s="1"/>
    </row>
    <row r="158" spans="1:44" ht="12.75" hidden="1" customHeight="1" outlineLevel="1" x14ac:dyDescent="0.25">
      <c r="A158" s="41">
        <v>6</v>
      </c>
      <c r="B158" s="42"/>
      <c r="C158" s="51"/>
      <c r="D158" s="52"/>
      <c r="E158" s="53"/>
      <c r="F158" s="53"/>
      <c r="G158" s="53"/>
      <c r="H158" s="52"/>
      <c r="I158" s="52"/>
      <c r="J158" s="11"/>
      <c r="K158" s="54"/>
      <c r="L158" s="53"/>
      <c r="M158" s="47"/>
      <c r="N158" s="47"/>
      <c r="O158" s="47"/>
      <c r="P158" s="53"/>
      <c r="Q158" s="53"/>
      <c r="R158" s="47"/>
      <c r="S158" s="47"/>
      <c r="T158" s="47"/>
      <c r="U158" s="48">
        <f t="shared" si="98"/>
        <v>0</v>
      </c>
      <c r="V158" s="47"/>
      <c r="W158" s="47"/>
      <c r="X158" s="47"/>
      <c r="Y158" s="48">
        <f t="shared" si="99"/>
        <v>0</v>
      </c>
      <c r="Z158" s="47"/>
      <c r="AA158" s="47"/>
      <c r="AB158" s="47"/>
      <c r="AC158" s="48">
        <f t="shared" si="100"/>
        <v>0</v>
      </c>
      <c r="AD158" s="47"/>
      <c r="AE158" s="47"/>
      <c r="AF158" s="47"/>
      <c r="AG158" s="48">
        <f t="shared" si="101"/>
        <v>0</v>
      </c>
      <c r="AH158" s="48">
        <f t="shared" si="96"/>
        <v>0</v>
      </c>
      <c r="AI158" s="49">
        <f t="shared" si="102"/>
        <v>0</v>
      </c>
      <c r="AJ158" s="49">
        <f t="shared" si="97"/>
        <v>0</v>
      </c>
    </row>
    <row r="159" spans="1:44" ht="12.75" hidden="1" customHeight="1" outlineLevel="1" x14ac:dyDescent="0.25">
      <c r="A159" s="41">
        <v>7</v>
      </c>
      <c r="B159" s="42"/>
      <c r="C159" s="51"/>
      <c r="D159" s="52"/>
      <c r="E159" s="53"/>
      <c r="F159" s="53"/>
      <c r="G159" s="53"/>
      <c r="H159" s="52"/>
      <c r="I159" s="52"/>
      <c r="J159" s="11"/>
      <c r="K159" s="54"/>
      <c r="L159" s="53"/>
      <c r="M159" s="47"/>
      <c r="N159" s="47"/>
      <c r="O159" s="47"/>
      <c r="P159" s="53"/>
      <c r="Q159" s="53"/>
      <c r="R159" s="47"/>
      <c r="S159" s="47"/>
      <c r="T159" s="47"/>
      <c r="U159" s="48">
        <f t="shared" si="98"/>
        <v>0</v>
      </c>
      <c r="V159" s="47"/>
      <c r="W159" s="47"/>
      <c r="X159" s="47"/>
      <c r="Y159" s="48">
        <f t="shared" si="99"/>
        <v>0</v>
      </c>
      <c r="Z159" s="47"/>
      <c r="AA159" s="47"/>
      <c r="AB159" s="47"/>
      <c r="AC159" s="48">
        <f t="shared" si="100"/>
        <v>0</v>
      </c>
      <c r="AD159" s="47"/>
      <c r="AE159" s="47"/>
      <c r="AF159" s="47"/>
      <c r="AG159" s="48">
        <f t="shared" si="101"/>
        <v>0</v>
      </c>
      <c r="AH159" s="48">
        <f t="shared" si="96"/>
        <v>0</v>
      </c>
      <c r="AI159" s="49">
        <f t="shared" si="102"/>
        <v>0</v>
      </c>
      <c r="AJ159" s="49">
        <f t="shared" si="97"/>
        <v>0</v>
      </c>
      <c r="AK159" s="1"/>
      <c r="AL159" s="1"/>
      <c r="AM159" s="1"/>
      <c r="AN159" s="1"/>
      <c r="AO159" s="1"/>
      <c r="AP159" s="1"/>
      <c r="AQ159" s="1"/>
      <c r="AR159" s="1"/>
    </row>
    <row r="160" spans="1:44" ht="12.75" hidden="1" customHeight="1" outlineLevel="1" x14ac:dyDescent="0.25">
      <c r="A160" s="41">
        <v>8</v>
      </c>
      <c r="B160" s="42"/>
      <c r="C160" s="51"/>
      <c r="D160" s="52"/>
      <c r="E160" s="53"/>
      <c r="F160" s="53"/>
      <c r="G160" s="53"/>
      <c r="H160" s="52"/>
      <c r="I160" s="52"/>
      <c r="J160" s="11"/>
      <c r="K160" s="54"/>
      <c r="L160" s="53"/>
      <c r="M160" s="47"/>
      <c r="N160" s="47"/>
      <c r="O160" s="47"/>
      <c r="P160" s="53"/>
      <c r="Q160" s="53"/>
      <c r="R160" s="47"/>
      <c r="S160" s="47"/>
      <c r="T160" s="47"/>
      <c r="U160" s="48">
        <f t="shared" si="98"/>
        <v>0</v>
      </c>
      <c r="V160" s="47"/>
      <c r="W160" s="47"/>
      <c r="X160" s="47"/>
      <c r="Y160" s="48">
        <f t="shared" si="99"/>
        <v>0</v>
      </c>
      <c r="Z160" s="47"/>
      <c r="AA160" s="47"/>
      <c r="AB160" s="47"/>
      <c r="AC160" s="48">
        <f t="shared" si="100"/>
        <v>0</v>
      </c>
      <c r="AD160" s="47"/>
      <c r="AE160" s="47"/>
      <c r="AF160" s="47"/>
      <c r="AG160" s="48">
        <f t="shared" si="101"/>
        <v>0</v>
      </c>
      <c r="AH160" s="48">
        <f t="shared" si="96"/>
        <v>0</v>
      </c>
      <c r="AI160" s="49">
        <f t="shared" si="102"/>
        <v>0</v>
      </c>
      <c r="AJ160" s="49">
        <f t="shared" si="97"/>
        <v>0</v>
      </c>
      <c r="AK160" s="1"/>
      <c r="AL160" s="1"/>
      <c r="AM160" s="1"/>
      <c r="AN160" s="1"/>
      <c r="AO160" s="1"/>
      <c r="AP160" s="1"/>
      <c r="AQ160" s="1"/>
      <c r="AR160" s="1"/>
    </row>
    <row r="161" spans="1:44" ht="12.75" hidden="1" customHeight="1" outlineLevel="1" x14ac:dyDescent="0.25">
      <c r="A161" s="41">
        <v>9</v>
      </c>
      <c r="B161" s="42"/>
      <c r="C161" s="51"/>
      <c r="D161" s="52"/>
      <c r="E161" s="53"/>
      <c r="F161" s="53"/>
      <c r="G161" s="53"/>
      <c r="H161" s="52"/>
      <c r="I161" s="52"/>
      <c r="J161" s="11"/>
      <c r="K161" s="54"/>
      <c r="L161" s="53"/>
      <c r="M161" s="47"/>
      <c r="N161" s="47"/>
      <c r="O161" s="47"/>
      <c r="P161" s="53"/>
      <c r="Q161" s="53"/>
      <c r="R161" s="47"/>
      <c r="S161" s="47"/>
      <c r="T161" s="47"/>
      <c r="U161" s="48">
        <f t="shared" si="98"/>
        <v>0</v>
      </c>
      <c r="V161" s="47"/>
      <c r="W161" s="47"/>
      <c r="X161" s="47"/>
      <c r="Y161" s="48">
        <f t="shared" si="99"/>
        <v>0</v>
      </c>
      <c r="Z161" s="47"/>
      <c r="AA161" s="47"/>
      <c r="AB161" s="47"/>
      <c r="AC161" s="48">
        <f t="shared" si="100"/>
        <v>0</v>
      </c>
      <c r="AD161" s="47"/>
      <c r="AE161" s="47"/>
      <c r="AF161" s="47"/>
      <c r="AG161" s="48">
        <f t="shared" si="101"/>
        <v>0</v>
      </c>
      <c r="AH161" s="48">
        <f t="shared" si="96"/>
        <v>0</v>
      </c>
      <c r="AI161" s="49">
        <f t="shared" si="102"/>
        <v>0</v>
      </c>
      <c r="AJ161" s="49">
        <f t="shared" si="97"/>
        <v>0</v>
      </c>
    </row>
    <row r="162" spans="1:44" ht="12.75" hidden="1" customHeight="1" outlineLevel="1" x14ac:dyDescent="0.25">
      <c r="A162" s="41">
        <v>10</v>
      </c>
      <c r="B162" s="42"/>
      <c r="C162" s="51"/>
      <c r="D162" s="52"/>
      <c r="E162" s="53"/>
      <c r="F162" s="53"/>
      <c r="G162" s="53"/>
      <c r="H162" s="52"/>
      <c r="I162" s="52"/>
      <c r="J162" s="11"/>
      <c r="K162" s="55"/>
      <c r="L162" s="53"/>
      <c r="M162" s="47"/>
      <c r="N162" s="47"/>
      <c r="O162" s="47"/>
      <c r="P162" s="53"/>
      <c r="Q162" s="53"/>
      <c r="R162" s="47"/>
      <c r="S162" s="47"/>
      <c r="T162" s="47"/>
      <c r="U162" s="48">
        <f t="shared" si="98"/>
        <v>0</v>
      </c>
      <c r="V162" s="47"/>
      <c r="W162" s="47"/>
      <c r="X162" s="47"/>
      <c r="Y162" s="48">
        <f t="shared" si="99"/>
        <v>0</v>
      </c>
      <c r="Z162" s="47"/>
      <c r="AA162" s="47"/>
      <c r="AB162" s="47"/>
      <c r="AC162" s="48">
        <f t="shared" si="100"/>
        <v>0</v>
      </c>
      <c r="AD162" s="47"/>
      <c r="AE162" s="47"/>
      <c r="AF162" s="47"/>
      <c r="AG162" s="48">
        <f t="shared" si="101"/>
        <v>0</v>
      </c>
      <c r="AH162" s="48">
        <f t="shared" si="96"/>
        <v>0</v>
      </c>
      <c r="AI162" s="49">
        <f t="shared" si="102"/>
        <v>0</v>
      </c>
      <c r="AJ162" s="49">
        <f t="shared" si="97"/>
        <v>0</v>
      </c>
      <c r="AK162" s="1"/>
      <c r="AL162" s="1"/>
      <c r="AM162" s="1"/>
      <c r="AN162" s="1"/>
      <c r="AO162" s="1"/>
      <c r="AP162" s="1"/>
      <c r="AQ162" s="1"/>
      <c r="AR162" s="1"/>
    </row>
    <row r="163" spans="1:44" ht="12.75" customHeight="1" collapsed="1" x14ac:dyDescent="0.25">
      <c r="A163" s="142" t="s">
        <v>70</v>
      </c>
      <c r="B163" s="144"/>
      <c r="C163" s="144"/>
      <c r="D163" s="144"/>
      <c r="E163" s="144"/>
      <c r="F163" s="144"/>
      <c r="G163" s="144"/>
      <c r="H163" s="144"/>
      <c r="I163" s="145"/>
      <c r="J163" s="33">
        <f>SUM(J153:J162)</f>
        <v>0</v>
      </c>
      <c r="K163" s="33">
        <f>SUM(K153:K162)</f>
        <v>0</v>
      </c>
      <c r="L163" s="34"/>
      <c r="M163" s="33">
        <f>SUM(M153:M162)</f>
        <v>0</v>
      </c>
      <c r="N163" s="33">
        <f>SUM(N153:N162)</f>
        <v>0</v>
      </c>
      <c r="O163" s="33">
        <f>SUM(O153:O162)</f>
        <v>0</v>
      </c>
      <c r="P163" s="35"/>
      <c r="Q163" s="36"/>
      <c r="R163" s="33">
        <f t="shared" ref="R163:AH163" si="103">SUM(R153:R162)</f>
        <v>0</v>
      </c>
      <c r="S163" s="33">
        <f t="shared" si="103"/>
        <v>0</v>
      </c>
      <c r="T163" s="33">
        <f t="shared" si="103"/>
        <v>0</v>
      </c>
      <c r="U163" s="33">
        <f t="shared" si="103"/>
        <v>0</v>
      </c>
      <c r="V163" s="33">
        <f t="shared" si="103"/>
        <v>0</v>
      </c>
      <c r="W163" s="33">
        <f t="shared" si="103"/>
        <v>0</v>
      </c>
      <c r="X163" s="33">
        <f t="shared" si="103"/>
        <v>0</v>
      </c>
      <c r="Y163" s="33">
        <f t="shared" si="103"/>
        <v>0</v>
      </c>
      <c r="Z163" s="33">
        <f t="shared" si="103"/>
        <v>0</v>
      </c>
      <c r="AA163" s="33">
        <f t="shared" si="103"/>
        <v>0</v>
      </c>
      <c r="AB163" s="33">
        <f t="shared" si="103"/>
        <v>0</v>
      </c>
      <c r="AC163" s="33">
        <f t="shared" si="103"/>
        <v>0</v>
      </c>
      <c r="AD163" s="33">
        <f t="shared" si="103"/>
        <v>0</v>
      </c>
      <c r="AE163" s="33">
        <f t="shared" si="103"/>
        <v>0</v>
      </c>
      <c r="AF163" s="33">
        <f t="shared" si="103"/>
        <v>0</v>
      </c>
      <c r="AG163" s="33">
        <f t="shared" si="103"/>
        <v>0</v>
      </c>
      <c r="AH163" s="33">
        <f t="shared" si="103"/>
        <v>0</v>
      </c>
      <c r="AI163" s="37">
        <f>IF(ISERROR(AH163/J163),0,AH163/J163)</f>
        <v>0</v>
      </c>
      <c r="AJ163" s="37">
        <f>IF(ISERROR(AH163/$AH$191),0,AH163/$AH$191)</f>
        <v>0</v>
      </c>
      <c r="AK163" s="1"/>
      <c r="AL163" s="1"/>
      <c r="AM163" s="1"/>
      <c r="AN163" s="1"/>
      <c r="AO163" s="1"/>
      <c r="AP163" s="1"/>
      <c r="AQ163" s="1"/>
      <c r="AR163" s="1"/>
    </row>
    <row r="164" spans="1:44" ht="12.75" customHeight="1" x14ac:dyDescent="0.25">
      <c r="A164" s="149" t="s">
        <v>71</v>
      </c>
      <c r="B164" s="150"/>
      <c r="C164" s="150"/>
      <c r="D164" s="150"/>
      <c r="E164" s="151"/>
      <c r="F164" s="8"/>
      <c r="G164" s="9"/>
      <c r="H164" s="10"/>
      <c r="I164" s="10"/>
      <c r="J164" s="11"/>
      <c r="K164" s="12"/>
      <c r="L164" s="13"/>
      <c r="M164" s="14"/>
      <c r="N164" s="14"/>
      <c r="O164" s="14"/>
      <c r="P164" s="9"/>
      <c r="Q164" s="15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70"/>
      <c r="AJ164" s="70"/>
    </row>
    <row r="165" spans="1:44" ht="12.75" hidden="1" customHeight="1" outlineLevel="1" x14ac:dyDescent="0.25">
      <c r="A165" s="41">
        <v>1</v>
      </c>
      <c r="B165" s="42"/>
      <c r="C165" s="43"/>
      <c r="D165" s="44"/>
      <c r="E165" s="45"/>
      <c r="F165" s="45"/>
      <c r="G165" s="45"/>
      <c r="H165" s="44"/>
      <c r="I165" s="44"/>
      <c r="J165" s="11"/>
      <c r="K165" s="46"/>
      <c r="L165" s="45"/>
      <c r="M165" s="47"/>
      <c r="N165" s="47"/>
      <c r="O165" s="47"/>
      <c r="P165" s="45"/>
      <c r="Q165" s="45"/>
      <c r="R165" s="47"/>
      <c r="S165" s="47"/>
      <c r="T165" s="47"/>
      <c r="U165" s="48">
        <f>SUM(R165:T165)</f>
        <v>0</v>
      </c>
      <c r="V165" s="47"/>
      <c r="W165" s="47"/>
      <c r="X165" s="47"/>
      <c r="Y165" s="48">
        <f>SUM(V165:X165)</f>
        <v>0</v>
      </c>
      <c r="Z165" s="47"/>
      <c r="AA165" s="47"/>
      <c r="AB165" s="47"/>
      <c r="AC165" s="48">
        <f>SUM(Z165:AB165)</f>
        <v>0</v>
      </c>
      <c r="AD165" s="47"/>
      <c r="AE165" s="47"/>
      <c r="AF165" s="47"/>
      <c r="AG165" s="48">
        <f>SUM(AD165:AF165)</f>
        <v>0</v>
      </c>
      <c r="AH165" s="48">
        <f t="shared" ref="AH165:AH174" si="104">SUM(U165,Y165,AC165,AG165)</f>
        <v>0</v>
      </c>
      <c r="AI165" s="49">
        <f>IF(ISERROR(AH165/J165),0,AH165/J165)</f>
        <v>0</v>
      </c>
      <c r="AJ165" s="49">
        <f t="shared" ref="AJ165:AJ174" si="105">IF(ISERROR(AH165/$AH$191),"-",AH165/$AH$191)</f>
        <v>0</v>
      </c>
      <c r="AK165" s="1"/>
      <c r="AL165" s="1"/>
      <c r="AM165" s="1"/>
      <c r="AN165" s="1"/>
      <c r="AO165" s="1"/>
      <c r="AP165" s="1"/>
      <c r="AQ165" s="1"/>
      <c r="AR165" s="1"/>
    </row>
    <row r="166" spans="1:44" ht="12.75" hidden="1" customHeight="1" outlineLevel="1" x14ac:dyDescent="0.25">
      <c r="A166" s="41">
        <v>2</v>
      </c>
      <c r="B166" s="42"/>
      <c r="C166" s="51"/>
      <c r="D166" s="52"/>
      <c r="E166" s="53"/>
      <c r="F166" s="53"/>
      <c r="G166" s="53"/>
      <c r="H166" s="52"/>
      <c r="I166" s="52"/>
      <c r="J166" s="11"/>
      <c r="K166" s="54"/>
      <c r="L166" s="53"/>
      <c r="M166" s="47"/>
      <c r="N166" s="47"/>
      <c r="O166" s="47"/>
      <c r="P166" s="53"/>
      <c r="Q166" s="53"/>
      <c r="R166" s="47"/>
      <c r="S166" s="47"/>
      <c r="T166" s="47"/>
      <c r="U166" s="48">
        <f t="shared" ref="U166:U174" si="106">SUM(R166:T166)</f>
        <v>0</v>
      </c>
      <c r="V166" s="47"/>
      <c r="W166" s="47"/>
      <c r="X166" s="47"/>
      <c r="Y166" s="48">
        <f t="shared" ref="Y166:Y174" si="107">SUM(V166:X166)</f>
        <v>0</v>
      </c>
      <c r="Z166" s="47"/>
      <c r="AA166" s="47"/>
      <c r="AB166" s="47"/>
      <c r="AC166" s="48">
        <f t="shared" ref="AC166:AC174" si="108">SUM(Z166:AB166)</f>
        <v>0</v>
      </c>
      <c r="AD166" s="47"/>
      <c r="AE166" s="47"/>
      <c r="AF166" s="47"/>
      <c r="AG166" s="48">
        <f t="shared" ref="AG166:AG174" si="109">SUM(AD166:AF166)</f>
        <v>0</v>
      </c>
      <c r="AH166" s="48">
        <f t="shared" si="104"/>
        <v>0</v>
      </c>
      <c r="AI166" s="49">
        <f t="shared" ref="AI166:AI174" si="110">IF(ISERROR(AH166/J166),0,AH166/J166)</f>
        <v>0</v>
      </c>
      <c r="AJ166" s="49">
        <f t="shared" si="105"/>
        <v>0</v>
      </c>
      <c r="AK166" s="1"/>
      <c r="AL166" s="1"/>
      <c r="AM166" s="1"/>
      <c r="AN166" s="1"/>
      <c r="AO166" s="1"/>
      <c r="AP166" s="1"/>
      <c r="AQ166" s="1"/>
      <c r="AR166" s="1"/>
    </row>
    <row r="167" spans="1:44" ht="12.75" hidden="1" customHeight="1" outlineLevel="1" x14ac:dyDescent="0.25">
      <c r="A167" s="41">
        <v>3</v>
      </c>
      <c r="B167" s="42"/>
      <c r="C167" s="51"/>
      <c r="D167" s="52"/>
      <c r="E167" s="53"/>
      <c r="F167" s="53"/>
      <c r="G167" s="53"/>
      <c r="H167" s="52"/>
      <c r="I167" s="52"/>
      <c r="J167" s="11"/>
      <c r="K167" s="54"/>
      <c r="L167" s="53"/>
      <c r="M167" s="47"/>
      <c r="N167" s="47"/>
      <c r="O167" s="47"/>
      <c r="P167" s="53"/>
      <c r="Q167" s="53"/>
      <c r="R167" s="47"/>
      <c r="S167" s="47"/>
      <c r="T167" s="47"/>
      <c r="U167" s="48">
        <f t="shared" si="106"/>
        <v>0</v>
      </c>
      <c r="V167" s="47"/>
      <c r="W167" s="47"/>
      <c r="X167" s="47"/>
      <c r="Y167" s="48">
        <f t="shared" si="107"/>
        <v>0</v>
      </c>
      <c r="Z167" s="47"/>
      <c r="AA167" s="47"/>
      <c r="AB167" s="47"/>
      <c r="AC167" s="48">
        <f t="shared" si="108"/>
        <v>0</v>
      </c>
      <c r="AD167" s="47"/>
      <c r="AE167" s="47"/>
      <c r="AF167" s="47"/>
      <c r="AG167" s="48">
        <f t="shared" si="109"/>
        <v>0</v>
      </c>
      <c r="AH167" s="48">
        <f t="shared" si="104"/>
        <v>0</v>
      </c>
      <c r="AI167" s="49">
        <f t="shared" si="110"/>
        <v>0</v>
      </c>
      <c r="AJ167" s="49">
        <f t="shared" si="105"/>
        <v>0</v>
      </c>
    </row>
    <row r="168" spans="1:44" ht="12.75" hidden="1" customHeight="1" outlineLevel="1" x14ac:dyDescent="0.25">
      <c r="A168" s="41">
        <v>4</v>
      </c>
      <c r="B168" s="42"/>
      <c r="C168" s="51"/>
      <c r="D168" s="52"/>
      <c r="E168" s="53"/>
      <c r="F168" s="53"/>
      <c r="G168" s="53"/>
      <c r="H168" s="52"/>
      <c r="I168" s="52"/>
      <c r="J168" s="11"/>
      <c r="K168" s="54"/>
      <c r="L168" s="53"/>
      <c r="M168" s="47"/>
      <c r="N168" s="47"/>
      <c r="O168" s="47"/>
      <c r="P168" s="53"/>
      <c r="Q168" s="53"/>
      <c r="R168" s="47"/>
      <c r="S168" s="47"/>
      <c r="T168" s="47"/>
      <c r="U168" s="48">
        <f t="shared" si="106"/>
        <v>0</v>
      </c>
      <c r="V168" s="47"/>
      <c r="W168" s="47"/>
      <c r="X168" s="47"/>
      <c r="Y168" s="48">
        <f t="shared" si="107"/>
        <v>0</v>
      </c>
      <c r="Z168" s="47"/>
      <c r="AA168" s="47"/>
      <c r="AB168" s="47"/>
      <c r="AC168" s="48">
        <f t="shared" si="108"/>
        <v>0</v>
      </c>
      <c r="AD168" s="47"/>
      <c r="AE168" s="47"/>
      <c r="AF168" s="47"/>
      <c r="AG168" s="48">
        <f t="shared" si="109"/>
        <v>0</v>
      </c>
      <c r="AH168" s="48">
        <f t="shared" si="104"/>
        <v>0</v>
      </c>
      <c r="AI168" s="49">
        <f t="shared" si="110"/>
        <v>0</v>
      </c>
      <c r="AJ168" s="49">
        <f t="shared" si="105"/>
        <v>0</v>
      </c>
      <c r="AK168" s="1"/>
      <c r="AL168" s="1"/>
      <c r="AM168" s="1"/>
      <c r="AN168" s="1"/>
      <c r="AO168" s="1"/>
      <c r="AP168" s="1"/>
      <c r="AQ168" s="1"/>
      <c r="AR168" s="1"/>
    </row>
    <row r="169" spans="1:44" ht="12.75" hidden="1" customHeight="1" outlineLevel="1" x14ac:dyDescent="0.25">
      <c r="A169" s="41">
        <v>5</v>
      </c>
      <c r="B169" s="42"/>
      <c r="C169" s="51"/>
      <c r="D169" s="52"/>
      <c r="E169" s="53"/>
      <c r="F169" s="53"/>
      <c r="G169" s="53"/>
      <c r="H169" s="52"/>
      <c r="I169" s="52"/>
      <c r="J169" s="11"/>
      <c r="K169" s="54"/>
      <c r="L169" s="53"/>
      <c r="M169" s="47"/>
      <c r="N169" s="47"/>
      <c r="O169" s="47"/>
      <c r="P169" s="53"/>
      <c r="Q169" s="53"/>
      <c r="R169" s="47"/>
      <c r="S169" s="47"/>
      <c r="T169" s="47"/>
      <c r="U169" s="48">
        <f t="shared" si="106"/>
        <v>0</v>
      </c>
      <c r="V169" s="47"/>
      <c r="W169" s="47"/>
      <c r="X169" s="47"/>
      <c r="Y169" s="48">
        <f t="shared" si="107"/>
        <v>0</v>
      </c>
      <c r="Z169" s="47"/>
      <c r="AA169" s="47"/>
      <c r="AB169" s="47"/>
      <c r="AC169" s="48">
        <f t="shared" si="108"/>
        <v>0</v>
      </c>
      <c r="AD169" s="47"/>
      <c r="AE169" s="47"/>
      <c r="AF169" s="47"/>
      <c r="AG169" s="48">
        <f t="shared" si="109"/>
        <v>0</v>
      </c>
      <c r="AH169" s="48">
        <f t="shared" si="104"/>
        <v>0</v>
      </c>
      <c r="AI169" s="49">
        <f t="shared" si="110"/>
        <v>0</v>
      </c>
      <c r="AJ169" s="49">
        <f t="shared" si="105"/>
        <v>0</v>
      </c>
      <c r="AK169" s="1"/>
      <c r="AL169" s="1"/>
      <c r="AM169" s="1"/>
      <c r="AN169" s="1"/>
      <c r="AO169" s="1"/>
      <c r="AP169" s="1"/>
      <c r="AQ169" s="1"/>
      <c r="AR169" s="1"/>
    </row>
    <row r="170" spans="1:44" ht="12.75" hidden="1" customHeight="1" outlineLevel="1" x14ac:dyDescent="0.25">
      <c r="A170" s="41">
        <v>6</v>
      </c>
      <c r="B170" s="42"/>
      <c r="C170" s="51"/>
      <c r="D170" s="52"/>
      <c r="E170" s="53"/>
      <c r="F170" s="53"/>
      <c r="G170" s="53"/>
      <c r="H170" s="52"/>
      <c r="I170" s="52"/>
      <c r="J170" s="11"/>
      <c r="K170" s="54"/>
      <c r="L170" s="53"/>
      <c r="M170" s="47"/>
      <c r="N170" s="47"/>
      <c r="O170" s="47"/>
      <c r="P170" s="53"/>
      <c r="Q170" s="53"/>
      <c r="R170" s="47"/>
      <c r="S170" s="47"/>
      <c r="T170" s="47"/>
      <c r="U170" s="48">
        <f t="shared" si="106"/>
        <v>0</v>
      </c>
      <c r="V170" s="47"/>
      <c r="W170" s="47"/>
      <c r="X170" s="47"/>
      <c r="Y170" s="48">
        <f t="shared" si="107"/>
        <v>0</v>
      </c>
      <c r="Z170" s="47"/>
      <c r="AA170" s="47"/>
      <c r="AB170" s="47"/>
      <c r="AC170" s="48">
        <f t="shared" si="108"/>
        <v>0</v>
      </c>
      <c r="AD170" s="47"/>
      <c r="AE170" s="47"/>
      <c r="AF170" s="47"/>
      <c r="AG170" s="48">
        <f t="shared" si="109"/>
        <v>0</v>
      </c>
      <c r="AH170" s="48">
        <f t="shared" si="104"/>
        <v>0</v>
      </c>
      <c r="AI170" s="49">
        <f t="shared" si="110"/>
        <v>0</v>
      </c>
      <c r="AJ170" s="49">
        <f t="shared" si="105"/>
        <v>0</v>
      </c>
    </row>
    <row r="171" spans="1:44" ht="12.75" hidden="1" customHeight="1" outlineLevel="1" x14ac:dyDescent="0.25">
      <c r="A171" s="41">
        <v>7</v>
      </c>
      <c r="B171" s="42"/>
      <c r="C171" s="51"/>
      <c r="D171" s="52"/>
      <c r="E171" s="53"/>
      <c r="F171" s="53"/>
      <c r="G171" s="53"/>
      <c r="H171" s="52"/>
      <c r="I171" s="52"/>
      <c r="J171" s="11"/>
      <c r="K171" s="54"/>
      <c r="L171" s="53"/>
      <c r="M171" s="47"/>
      <c r="N171" s="47"/>
      <c r="O171" s="47"/>
      <c r="P171" s="53"/>
      <c r="Q171" s="53"/>
      <c r="R171" s="47"/>
      <c r="S171" s="47"/>
      <c r="T171" s="47"/>
      <c r="U171" s="48">
        <f t="shared" si="106"/>
        <v>0</v>
      </c>
      <c r="V171" s="47"/>
      <c r="W171" s="47"/>
      <c r="X171" s="47"/>
      <c r="Y171" s="48">
        <f t="shared" si="107"/>
        <v>0</v>
      </c>
      <c r="Z171" s="47"/>
      <c r="AA171" s="47"/>
      <c r="AB171" s="47"/>
      <c r="AC171" s="48">
        <f t="shared" si="108"/>
        <v>0</v>
      </c>
      <c r="AD171" s="47"/>
      <c r="AE171" s="47"/>
      <c r="AF171" s="47"/>
      <c r="AG171" s="48">
        <f t="shared" si="109"/>
        <v>0</v>
      </c>
      <c r="AH171" s="48">
        <f t="shared" si="104"/>
        <v>0</v>
      </c>
      <c r="AI171" s="49">
        <f t="shared" si="110"/>
        <v>0</v>
      </c>
      <c r="AJ171" s="49">
        <f t="shared" si="105"/>
        <v>0</v>
      </c>
      <c r="AK171" s="1"/>
      <c r="AL171" s="1"/>
      <c r="AM171" s="1"/>
      <c r="AN171" s="1"/>
      <c r="AO171" s="1"/>
      <c r="AP171" s="1"/>
      <c r="AQ171" s="1"/>
      <c r="AR171" s="1"/>
    </row>
    <row r="172" spans="1:44" ht="12.75" hidden="1" customHeight="1" outlineLevel="1" x14ac:dyDescent="0.25">
      <c r="A172" s="41">
        <v>8</v>
      </c>
      <c r="B172" s="42"/>
      <c r="C172" s="51"/>
      <c r="D172" s="52"/>
      <c r="E172" s="53"/>
      <c r="F172" s="53"/>
      <c r="G172" s="53"/>
      <c r="H172" s="52"/>
      <c r="I172" s="52"/>
      <c r="J172" s="11"/>
      <c r="K172" s="54"/>
      <c r="L172" s="53"/>
      <c r="M172" s="47"/>
      <c r="N172" s="47"/>
      <c r="O172" s="47"/>
      <c r="P172" s="53"/>
      <c r="Q172" s="53"/>
      <c r="R172" s="47"/>
      <c r="S172" s="47"/>
      <c r="T172" s="47"/>
      <c r="U172" s="48">
        <f t="shared" si="106"/>
        <v>0</v>
      </c>
      <c r="V172" s="47"/>
      <c r="W172" s="47"/>
      <c r="X172" s="47"/>
      <c r="Y172" s="48">
        <f t="shared" si="107"/>
        <v>0</v>
      </c>
      <c r="Z172" s="47"/>
      <c r="AA172" s="47"/>
      <c r="AB172" s="47"/>
      <c r="AC172" s="48">
        <f t="shared" si="108"/>
        <v>0</v>
      </c>
      <c r="AD172" s="47"/>
      <c r="AE172" s="47"/>
      <c r="AF172" s="47"/>
      <c r="AG172" s="48">
        <f t="shared" si="109"/>
        <v>0</v>
      </c>
      <c r="AH172" s="48">
        <f t="shared" si="104"/>
        <v>0</v>
      </c>
      <c r="AI172" s="49">
        <f t="shared" si="110"/>
        <v>0</v>
      </c>
      <c r="AJ172" s="49">
        <f t="shared" si="105"/>
        <v>0</v>
      </c>
      <c r="AK172" s="1"/>
      <c r="AL172" s="1"/>
      <c r="AM172" s="1"/>
      <c r="AN172" s="1"/>
      <c r="AO172" s="1"/>
      <c r="AP172" s="1"/>
      <c r="AQ172" s="1"/>
      <c r="AR172" s="1"/>
    </row>
    <row r="173" spans="1:44" ht="12.75" hidden="1" customHeight="1" outlineLevel="1" x14ac:dyDescent="0.25">
      <c r="A173" s="41">
        <v>9</v>
      </c>
      <c r="B173" s="42"/>
      <c r="C173" s="51"/>
      <c r="D173" s="52"/>
      <c r="E173" s="53"/>
      <c r="F173" s="53"/>
      <c r="G173" s="53"/>
      <c r="H173" s="52"/>
      <c r="I173" s="52"/>
      <c r="J173" s="11"/>
      <c r="K173" s="54"/>
      <c r="L173" s="53"/>
      <c r="M173" s="47"/>
      <c r="N173" s="47"/>
      <c r="O173" s="47"/>
      <c r="P173" s="53"/>
      <c r="Q173" s="53"/>
      <c r="R173" s="47"/>
      <c r="S173" s="47"/>
      <c r="T173" s="47"/>
      <c r="U173" s="48">
        <f t="shared" si="106"/>
        <v>0</v>
      </c>
      <c r="V173" s="47"/>
      <c r="W173" s="47"/>
      <c r="X173" s="47"/>
      <c r="Y173" s="48">
        <f t="shared" si="107"/>
        <v>0</v>
      </c>
      <c r="Z173" s="47"/>
      <c r="AA173" s="47"/>
      <c r="AB173" s="47"/>
      <c r="AC173" s="48">
        <f t="shared" si="108"/>
        <v>0</v>
      </c>
      <c r="AD173" s="47"/>
      <c r="AE173" s="47"/>
      <c r="AF173" s="47"/>
      <c r="AG173" s="48">
        <f t="shared" si="109"/>
        <v>0</v>
      </c>
      <c r="AH173" s="48">
        <f t="shared" si="104"/>
        <v>0</v>
      </c>
      <c r="AI173" s="49">
        <f t="shared" si="110"/>
        <v>0</v>
      </c>
      <c r="AJ173" s="49">
        <f t="shared" si="105"/>
        <v>0</v>
      </c>
    </row>
    <row r="174" spans="1:44" ht="12.75" hidden="1" customHeight="1" outlineLevel="1" x14ac:dyDescent="0.25">
      <c r="A174" s="41">
        <v>10</v>
      </c>
      <c r="B174" s="42"/>
      <c r="C174" s="51"/>
      <c r="D174" s="52"/>
      <c r="E174" s="53"/>
      <c r="F174" s="53"/>
      <c r="G174" s="53"/>
      <c r="H174" s="52"/>
      <c r="I174" s="52"/>
      <c r="J174" s="11"/>
      <c r="K174" s="55"/>
      <c r="L174" s="53"/>
      <c r="M174" s="47"/>
      <c r="N174" s="47"/>
      <c r="O174" s="47"/>
      <c r="P174" s="53"/>
      <c r="Q174" s="53"/>
      <c r="R174" s="47"/>
      <c r="S174" s="47"/>
      <c r="T174" s="47"/>
      <c r="U174" s="48">
        <f t="shared" si="106"/>
        <v>0</v>
      </c>
      <c r="V174" s="47"/>
      <c r="W174" s="47"/>
      <c r="X174" s="47"/>
      <c r="Y174" s="48">
        <f t="shared" si="107"/>
        <v>0</v>
      </c>
      <c r="Z174" s="47"/>
      <c r="AA174" s="47"/>
      <c r="AB174" s="47"/>
      <c r="AC174" s="48">
        <f t="shared" si="108"/>
        <v>0</v>
      </c>
      <c r="AD174" s="47"/>
      <c r="AE174" s="47"/>
      <c r="AF174" s="47"/>
      <c r="AG174" s="48">
        <f t="shared" si="109"/>
        <v>0</v>
      </c>
      <c r="AH174" s="48">
        <f t="shared" si="104"/>
        <v>0</v>
      </c>
      <c r="AI174" s="49">
        <f t="shared" si="110"/>
        <v>0</v>
      </c>
      <c r="AJ174" s="49">
        <f t="shared" si="105"/>
        <v>0</v>
      </c>
      <c r="AK174" s="1"/>
      <c r="AL174" s="1"/>
      <c r="AM174" s="1"/>
      <c r="AN174" s="1"/>
      <c r="AO174" s="1"/>
      <c r="AP174" s="1"/>
      <c r="AQ174" s="1"/>
      <c r="AR174" s="1"/>
    </row>
    <row r="175" spans="1:44" ht="12.75" customHeight="1" collapsed="1" x14ac:dyDescent="0.25">
      <c r="A175" s="142" t="s">
        <v>72</v>
      </c>
      <c r="B175" s="144"/>
      <c r="C175" s="144"/>
      <c r="D175" s="144"/>
      <c r="E175" s="144"/>
      <c r="F175" s="144"/>
      <c r="G175" s="144"/>
      <c r="H175" s="144"/>
      <c r="I175" s="145"/>
      <c r="J175" s="33">
        <f>SUM(J165:J174)</f>
        <v>0</v>
      </c>
      <c r="K175" s="33">
        <f>SUM(K165:K174)</f>
        <v>0</v>
      </c>
      <c r="L175" s="34"/>
      <c r="M175" s="33">
        <f>SUM(M165:M174)</f>
        <v>0</v>
      </c>
      <c r="N175" s="33">
        <f>SUM(N165:N174)</f>
        <v>0</v>
      </c>
      <c r="O175" s="33">
        <f>SUM(O165:O174)</f>
        <v>0</v>
      </c>
      <c r="P175" s="35"/>
      <c r="Q175" s="36"/>
      <c r="R175" s="33">
        <f t="shared" ref="R175:AH175" si="111">SUM(R165:R174)</f>
        <v>0</v>
      </c>
      <c r="S175" s="33">
        <f t="shared" si="111"/>
        <v>0</v>
      </c>
      <c r="T175" s="33">
        <f t="shared" si="111"/>
        <v>0</v>
      </c>
      <c r="U175" s="33">
        <f t="shared" si="111"/>
        <v>0</v>
      </c>
      <c r="V175" s="33">
        <f t="shared" si="111"/>
        <v>0</v>
      </c>
      <c r="W175" s="33">
        <f t="shared" si="111"/>
        <v>0</v>
      </c>
      <c r="X175" s="33">
        <f t="shared" si="111"/>
        <v>0</v>
      </c>
      <c r="Y175" s="33">
        <f t="shared" si="111"/>
        <v>0</v>
      </c>
      <c r="Z175" s="33">
        <f t="shared" si="111"/>
        <v>0</v>
      </c>
      <c r="AA175" s="33">
        <f t="shared" si="111"/>
        <v>0</v>
      </c>
      <c r="AB175" s="33">
        <f t="shared" si="111"/>
        <v>0</v>
      </c>
      <c r="AC175" s="33">
        <f t="shared" si="111"/>
        <v>0</v>
      </c>
      <c r="AD175" s="33">
        <f t="shared" si="111"/>
        <v>0</v>
      </c>
      <c r="AE175" s="33">
        <f t="shared" si="111"/>
        <v>0</v>
      </c>
      <c r="AF175" s="33">
        <f t="shared" si="111"/>
        <v>0</v>
      </c>
      <c r="AG175" s="33">
        <f t="shared" si="111"/>
        <v>0</v>
      </c>
      <c r="AH175" s="33">
        <f t="shared" si="111"/>
        <v>0</v>
      </c>
      <c r="AI175" s="37">
        <f>IF(ISERROR(AH175/J175),0,AH175/J175)</f>
        <v>0</v>
      </c>
      <c r="AJ175" s="37">
        <f>IF(ISERROR(AH175/$AH$191),0,AH175/$AH$191)</f>
        <v>0</v>
      </c>
      <c r="AK175" s="1"/>
      <c r="AL175" s="1"/>
      <c r="AM175" s="1"/>
      <c r="AN175" s="1"/>
      <c r="AO175" s="1"/>
      <c r="AP175" s="1"/>
      <c r="AQ175" s="1"/>
      <c r="AR175" s="1"/>
    </row>
    <row r="176" spans="1:44" ht="12.75" customHeight="1" x14ac:dyDescent="0.25">
      <c r="A176" s="149" t="s">
        <v>73</v>
      </c>
      <c r="B176" s="150"/>
      <c r="C176" s="150"/>
      <c r="D176" s="150"/>
      <c r="E176" s="151"/>
      <c r="F176" s="8"/>
      <c r="G176" s="9"/>
      <c r="H176" s="10"/>
      <c r="I176" s="10"/>
      <c r="J176" s="11"/>
      <c r="K176" s="12"/>
      <c r="L176" s="13"/>
      <c r="M176" s="14"/>
      <c r="N176" s="14"/>
      <c r="O176" s="14"/>
      <c r="P176" s="9"/>
      <c r="Q176" s="15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70"/>
      <c r="AJ176" s="70"/>
    </row>
    <row r="177" spans="1:44" ht="12.75" hidden="1" customHeight="1" outlineLevel="1" x14ac:dyDescent="0.25">
      <c r="A177" s="41">
        <v>1</v>
      </c>
      <c r="B177" s="42"/>
      <c r="C177" s="43"/>
      <c r="D177" s="44"/>
      <c r="E177" s="45"/>
      <c r="F177" s="45"/>
      <c r="G177" s="45"/>
      <c r="H177" s="44"/>
      <c r="I177" s="44"/>
      <c r="J177" s="11"/>
      <c r="K177" s="46"/>
      <c r="L177" s="45"/>
      <c r="M177" s="47"/>
      <c r="N177" s="47"/>
      <c r="O177" s="47"/>
      <c r="P177" s="45"/>
      <c r="Q177" s="45"/>
      <c r="R177" s="47"/>
      <c r="S177" s="47"/>
      <c r="T177" s="47"/>
      <c r="U177" s="48">
        <f>SUM(R177:T177)</f>
        <v>0</v>
      </c>
      <c r="V177" s="47"/>
      <c r="W177" s="47"/>
      <c r="X177" s="47"/>
      <c r="Y177" s="48">
        <f>SUM(V177:X177)</f>
        <v>0</v>
      </c>
      <c r="Z177" s="47"/>
      <c r="AA177" s="47"/>
      <c r="AB177" s="47"/>
      <c r="AC177" s="48">
        <f>SUM(Z177:AB177)</f>
        <v>0</v>
      </c>
      <c r="AD177" s="47"/>
      <c r="AE177" s="47"/>
      <c r="AF177" s="47"/>
      <c r="AG177" s="48">
        <f>SUM(AD177:AF177)</f>
        <v>0</v>
      </c>
      <c r="AH177" s="48">
        <f t="shared" ref="AH177:AH186" si="112">SUM(U177,Y177,AC177,AG177)</f>
        <v>0</v>
      </c>
      <c r="AI177" s="49">
        <f>IF(ISERROR(AH177/J177),0,AH177/J177)</f>
        <v>0</v>
      </c>
      <c r="AJ177" s="49">
        <f t="shared" ref="AJ177:AJ186" si="113">IF(ISERROR(AH177/$AH$191),"-",AH177/$AH$191)</f>
        <v>0</v>
      </c>
      <c r="AK177" s="1"/>
      <c r="AL177" s="1"/>
      <c r="AM177" s="1"/>
      <c r="AN177" s="1"/>
      <c r="AO177" s="1"/>
      <c r="AP177" s="1"/>
      <c r="AQ177" s="1"/>
      <c r="AR177" s="1"/>
    </row>
    <row r="178" spans="1:44" ht="12.75" hidden="1" customHeight="1" outlineLevel="1" x14ac:dyDescent="0.25">
      <c r="A178" s="41">
        <v>2</v>
      </c>
      <c r="B178" s="42"/>
      <c r="C178" s="51"/>
      <c r="D178" s="52"/>
      <c r="E178" s="53"/>
      <c r="F178" s="53"/>
      <c r="G178" s="53"/>
      <c r="H178" s="52"/>
      <c r="I178" s="52"/>
      <c r="J178" s="11"/>
      <c r="K178" s="54"/>
      <c r="L178" s="53"/>
      <c r="M178" s="47"/>
      <c r="N178" s="47"/>
      <c r="O178" s="47"/>
      <c r="P178" s="53"/>
      <c r="Q178" s="53"/>
      <c r="R178" s="47"/>
      <c r="S178" s="47"/>
      <c r="T178" s="47"/>
      <c r="U178" s="48">
        <f t="shared" ref="U178:U186" si="114">SUM(R178:T178)</f>
        <v>0</v>
      </c>
      <c r="V178" s="47"/>
      <c r="W178" s="47"/>
      <c r="X178" s="47"/>
      <c r="Y178" s="48">
        <f t="shared" ref="Y178:Y186" si="115">SUM(V178:X178)</f>
        <v>0</v>
      </c>
      <c r="Z178" s="47"/>
      <c r="AA178" s="47"/>
      <c r="AB178" s="47"/>
      <c r="AC178" s="48">
        <f t="shared" ref="AC178:AC186" si="116">SUM(Z178:AB178)</f>
        <v>0</v>
      </c>
      <c r="AD178" s="47"/>
      <c r="AE178" s="47"/>
      <c r="AF178" s="47"/>
      <c r="AG178" s="48">
        <f t="shared" ref="AG178:AG186" si="117">SUM(AD178:AF178)</f>
        <v>0</v>
      </c>
      <c r="AH178" s="48">
        <f t="shared" si="112"/>
        <v>0</v>
      </c>
      <c r="AI178" s="49">
        <f t="shared" ref="AI178:AI186" si="118">IF(ISERROR(AH178/J178),0,AH178/J178)</f>
        <v>0</v>
      </c>
      <c r="AJ178" s="49">
        <f t="shared" si="113"/>
        <v>0</v>
      </c>
      <c r="AK178" s="1"/>
      <c r="AL178" s="1"/>
      <c r="AM178" s="1"/>
      <c r="AN178" s="1"/>
      <c r="AO178" s="1"/>
      <c r="AP178" s="1"/>
      <c r="AQ178" s="1"/>
      <c r="AR178" s="1"/>
    </row>
    <row r="179" spans="1:44" ht="12.75" hidden="1" customHeight="1" outlineLevel="1" x14ac:dyDescent="0.25">
      <c r="A179" s="41">
        <v>3</v>
      </c>
      <c r="B179" s="42"/>
      <c r="C179" s="51"/>
      <c r="D179" s="52"/>
      <c r="E179" s="53"/>
      <c r="F179" s="53"/>
      <c r="G179" s="53"/>
      <c r="H179" s="52"/>
      <c r="I179" s="52"/>
      <c r="J179" s="11"/>
      <c r="K179" s="54"/>
      <c r="L179" s="53"/>
      <c r="M179" s="47"/>
      <c r="N179" s="47"/>
      <c r="O179" s="47"/>
      <c r="P179" s="53"/>
      <c r="Q179" s="53"/>
      <c r="R179" s="47"/>
      <c r="S179" s="47"/>
      <c r="T179" s="47"/>
      <c r="U179" s="48">
        <f t="shared" si="114"/>
        <v>0</v>
      </c>
      <c r="V179" s="47"/>
      <c r="W179" s="47"/>
      <c r="X179" s="47"/>
      <c r="Y179" s="48">
        <f t="shared" si="115"/>
        <v>0</v>
      </c>
      <c r="Z179" s="47"/>
      <c r="AA179" s="47"/>
      <c r="AB179" s="47"/>
      <c r="AC179" s="48">
        <f t="shared" si="116"/>
        <v>0</v>
      </c>
      <c r="AD179" s="47"/>
      <c r="AE179" s="47"/>
      <c r="AF179" s="47"/>
      <c r="AG179" s="48">
        <f t="shared" si="117"/>
        <v>0</v>
      </c>
      <c r="AH179" s="48">
        <f t="shared" si="112"/>
        <v>0</v>
      </c>
      <c r="AI179" s="49">
        <f t="shared" si="118"/>
        <v>0</v>
      </c>
      <c r="AJ179" s="49">
        <f t="shared" si="113"/>
        <v>0</v>
      </c>
    </row>
    <row r="180" spans="1:44" ht="12.75" hidden="1" customHeight="1" outlineLevel="1" x14ac:dyDescent="0.25">
      <c r="A180" s="41">
        <v>4</v>
      </c>
      <c r="B180" s="42"/>
      <c r="C180" s="51"/>
      <c r="D180" s="52"/>
      <c r="E180" s="53"/>
      <c r="F180" s="53"/>
      <c r="G180" s="53"/>
      <c r="H180" s="52"/>
      <c r="I180" s="52"/>
      <c r="J180" s="11"/>
      <c r="K180" s="54"/>
      <c r="L180" s="53"/>
      <c r="M180" s="47"/>
      <c r="N180" s="47"/>
      <c r="O180" s="47"/>
      <c r="P180" s="53"/>
      <c r="Q180" s="53"/>
      <c r="R180" s="47"/>
      <c r="S180" s="47"/>
      <c r="T180" s="47"/>
      <c r="U180" s="48">
        <f t="shared" si="114"/>
        <v>0</v>
      </c>
      <c r="V180" s="47"/>
      <c r="W180" s="47"/>
      <c r="X180" s="47"/>
      <c r="Y180" s="48">
        <f t="shared" si="115"/>
        <v>0</v>
      </c>
      <c r="Z180" s="47"/>
      <c r="AA180" s="47"/>
      <c r="AB180" s="47"/>
      <c r="AC180" s="48">
        <f t="shared" si="116"/>
        <v>0</v>
      </c>
      <c r="AD180" s="47"/>
      <c r="AE180" s="47"/>
      <c r="AF180" s="47"/>
      <c r="AG180" s="48">
        <f t="shared" si="117"/>
        <v>0</v>
      </c>
      <c r="AH180" s="48">
        <f t="shared" si="112"/>
        <v>0</v>
      </c>
      <c r="AI180" s="49">
        <f t="shared" si="118"/>
        <v>0</v>
      </c>
      <c r="AJ180" s="49">
        <f t="shared" si="113"/>
        <v>0</v>
      </c>
      <c r="AK180" s="1"/>
      <c r="AL180" s="1"/>
      <c r="AM180" s="1"/>
      <c r="AN180" s="1"/>
      <c r="AO180" s="1"/>
      <c r="AP180" s="1"/>
      <c r="AQ180" s="1"/>
      <c r="AR180" s="1"/>
    </row>
    <row r="181" spans="1:44" ht="12.75" hidden="1" customHeight="1" outlineLevel="1" x14ac:dyDescent="0.25">
      <c r="A181" s="41">
        <v>5</v>
      </c>
      <c r="B181" s="42"/>
      <c r="C181" s="51"/>
      <c r="D181" s="52"/>
      <c r="E181" s="53"/>
      <c r="F181" s="53"/>
      <c r="G181" s="53"/>
      <c r="H181" s="52"/>
      <c r="I181" s="52"/>
      <c r="J181" s="11"/>
      <c r="K181" s="54"/>
      <c r="L181" s="53"/>
      <c r="M181" s="47"/>
      <c r="N181" s="47"/>
      <c r="O181" s="47"/>
      <c r="P181" s="53"/>
      <c r="Q181" s="53"/>
      <c r="R181" s="47"/>
      <c r="S181" s="47"/>
      <c r="T181" s="47"/>
      <c r="U181" s="48">
        <f t="shared" si="114"/>
        <v>0</v>
      </c>
      <c r="V181" s="47"/>
      <c r="W181" s="47"/>
      <c r="X181" s="47"/>
      <c r="Y181" s="48">
        <f t="shared" si="115"/>
        <v>0</v>
      </c>
      <c r="Z181" s="47"/>
      <c r="AA181" s="47"/>
      <c r="AB181" s="47"/>
      <c r="AC181" s="48">
        <f t="shared" si="116"/>
        <v>0</v>
      </c>
      <c r="AD181" s="47"/>
      <c r="AE181" s="47"/>
      <c r="AF181" s="47"/>
      <c r="AG181" s="48">
        <f t="shared" si="117"/>
        <v>0</v>
      </c>
      <c r="AH181" s="48">
        <f t="shared" si="112"/>
        <v>0</v>
      </c>
      <c r="AI181" s="49">
        <f t="shared" si="118"/>
        <v>0</v>
      </c>
      <c r="AJ181" s="49">
        <f t="shared" si="113"/>
        <v>0</v>
      </c>
      <c r="AK181" s="1"/>
      <c r="AL181" s="1"/>
      <c r="AM181" s="1"/>
      <c r="AN181" s="1"/>
      <c r="AO181" s="1"/>
      <c r="AP181" s="1"/>
      <c r="AQ181" s="1"/>
      <c r="AR181" s="1"/>
    </row>
    <row r="182" spans="1:44" ht="12.75" hidden="1" customHeight="1" outlineLevel="1" x14ac:dyDescent="0.25">
      <c r="A182" s="41">
        <v>6</v>
      </c>
      <c r="B182" s="42"/>
      <c r="C182" s="51"/>
      <c r="D182" s="52"/>
      <c r="E182" s="53"/>
      <c r="F182" s="53"/>
      <c r="G182" s="53"/>
      <c r="H182" s="52"/>
      <c r="I182" s="52"/>
      <c r="J182" s="11"/>
      <c r="K182" s="54"/>
      <c r="L182" s="53"/>
      <c r="M182" s="47"/>
      <c r="N182" s="47"/>
      <c r="O182" s="47"/>
      <c r="P182" s="53"/>
      <c r="Q182" s="53"/>
      <c r="R182" s="47"/>
      <c r="S182" s="47"/>
      <c r="T182" s="47"/>
      <c r="U182" s="48">
        <f t="shared" si="114"/>
        <v>0</v>
      </c>
      <c r="V182" s="47"/>
      <c r="W182" s="47"/>
      <c r="X182" s="47"/>
      <c r="Y182" s="48">
        <f t="shared" si="115"/>
        <v>0</v>
      </c>
      <c r="Z182" s="47"/>
      <c r="AA182" s="47"/>
      <c r="AB182" s="47"/>
      <c r="AC182" s="48">
        <f t="shared" si="116"/>
        <v>0</v>
      </c>
      <c r="AD182" s="47"/>
      <c r="AE182" s="47"/>
      <c r="AF182" s="47"/>
      <c r="AG182" s="48">
        <f t="shared" si="117"/>
        <v>0</v>
      </c>
      <c r="AH182" s="48">
        <f t="shared" si="112"/>
        <v>0</v>
      </c>
      <c r="AI182" s="49">
        <f t="shared" si="118"/>
        <v>0</v>
      </c>
      <c r="AJ182" s="49">
        <f t="shared" si="113"/>
        <v>0</v>
      </c>
    </row>
    <row r="183" spans="1:44" ht="12.75" hidden="1" customHeight="1" outlineLevel="1" x14ac:dyDescent="0.25">
      <c r="A183" s="41">
        <v>7</v>
      </c>
      <c r="B183" s="42"/>
      <c r="C183" s="51"/>
      <c r="D183" s="52"/>
      <c r="E183" s="53"/>
      <c r="F183" s="53"/>
      <c r="G183" s="53"/>
      <c r="H183" s="52"/>
      <c r="I183" s="52"/>
      <c r="J183" s="11"/>
      <c r="K183" s="54"/>
      <c r="L183" s="53"/>
      <c r="M183" s="47"/>
      <c r="N183" s="47"/>
      <c r="O183" s="47"/>
      <c r="P183" s="53"/>
      <c r="Q183" s="53"/>
      <c r="R183" s="47"/>
      <c r="S183" s="47"/>
      <c r="T183" s="47"/>
      <c r="U183" s="48">
        <f t="shared" si="114"/>
        <v>0</v>
      </c>
      <c r="V183" s="47"/>
      <c r="W183" s="47"/>
      <c r="X183" s="47"/>
      <c r="Y183" s="48">
        <f t="shared" si="115"/>
        <v>0</v>
      </c>
      <c r="Z183" s="47"/>
      <c r="AA183" s="47"/>
      <c r="AB183" s="47"/>
      <c r="AC183" s="48">
        <f t="shared" si="116"/>
        <v>0</v>
      </c>
      <c r="AD183" s="47"/>
      <c r="AE183" s="47"/>
      <c r="AF183" s="47"/>
      <c r="AG183" s="48">
        <f t="shared" si="117"/>
        <v>0</v>
      </c>
      <c r="AH183" s="48">
        <f t="shared" si="112"/>
        <v>0</v>
      </c>
      <c r="AI183" s="49">
        <f t="shared" si="118"/>
        <v>0</v>
      </c>
      <c r="AJ183" s="49">
        <f t="shared" si="113"/>
        <v>0</v>
      </c>
      <c r="AK183" s="1"/>
      <c r="AL183" s="1"/>
      <c r="AM183" s="1"/>
      <c r="AN183" s="1"/>
      <c r="AO183" s="1"/>
      <c r="AP183" s="1"/>
      <c r="AQ183" s="1"/>
      <c r="AR183" s="1"/>
    </row>
    <row r="184" spans="1:44" ht="12.75" hidden="1" customHeight="1" outlineLevel="1" x14ac:dyDescent="0.25">
      <c r="A184" s="41">
        <v>8</v>
      </c>
      <c r="B184" s="42"/>
      <c r="C184" s="51"/>
      <c r="D184" s="52"/>
      <c r="E184" s="53"/>
      <c r="F184" s="53"/>
      <c r="G184" s="53"/>
      <c r="H184" s="52"/>
      <c r="I184" s="52"/>
      <c r="J184" s="11"/>
      <c r="K184" s="54"/>
      <c r="L184" s="53"/>
      <c r="M184" s="47"/>
      <c r="N184" s="47"/>
      <c r="O184" s="47"/>
      <c r="P184" s="53"/>
      <c r="Q184" s="53"/>
      <c r="R184" s="47"/>
      <c r="S184" s="47"/>
      <c r="T184" s="47"/>
      <c r="U184" s="48">
        <f t="shared" si="114"/>
        <v>0</v>
      </c>
      <c r="V184" s="47"/>
      <c r="W184" s="47"/>
      <c r="X184" s="47"/>
      <c r="Y184" s="48">
        <f t="shared" si="115"/>
        <v>0</v>
      </c>
      <c r="Z184" s="47"/>
      <c r="AA184" s="47"/>
      <c r="AB184" s="47"/>
      <c r="AC184" s="48">
        <f t="shared" si="116"/>
        <v>0</v>
      </c>
      <c r="AD184" s="47"/>
      <c r="AE184" s="47"/>
      <c r="AF184" s="47"/>
      <c r="AG184" s="48">
        <f t="shared" si="117"/>
        <v>0</v>
      </c>
      <c r="AH184" s="48">
        <f t="shared" si="112"/>
        <v>0</v>
      </c>
      <c r="AI184" s="49">
        <f t="shared" si="118"/>
        <v>0</v>
      </c>
      <c r="AJ184" s="49">
        <f t="shared" si="113"/>
        <v>0</v>
      </c>
      <c r="AK184" s="1"/>
      <c r="AL184" s="1"/>
      <c r="AM184" s="1"/>
      <c r="AN184" s="1"/>
      <c r="AO184" s="1"/>
      <c r="AP184" s="1"/>
      <c r="AQ184" s="1"/>
      <c r="AR184" s="1"/>
    </row>
    <row r="185" spans="1:44" ht="12.75" hidden="1" customHeight="1" outlineLevel="1" x14ac:dyDescent="0.25">
      <c r="A185" s="41">
        <v>9</v>
      </c>
      <c r="B185" s="42"/>
      <c r="C185" s="51"/>
      <c r="D185" s="52"/>
      <c r="E185" s="53"/>
      <c r="F185" s="53"/>
      <c r="G185" s="53"/>
      <c r="H185" s="52"/>
      <c r="I185" s="52"/>
      <c r="J185" s="11"/>
      <c r="K185" s="54"/>
      <c r="L185" s="53"/>
      <c r="M185" s="47"/>
      <c r="N185" s="47"/>
      <c r="O185" s="47"/>
      <c r="P185" s="53"/>
      <c r="Q185" s="53"/>
      <c r="R185" s="47"/>
      <c r="S185" s="47"/>
      <c r="T185" s="47"/>
      <c r="U185" s="48">
        <f t="shared" si="114"/>
        <v>0</v>
      </c>
      <c r="V185" s="47"/>
      <c r="W185" s="47"/>
      <c r="X185" s="47"/>
      <c r="Y185" s="48">
        <f t="shared" si="115"/>
        <v>0</v>
      </c>
      <c r="Z185" s="47"/>
      <c r="AA185" s="47"/>
      <c r="AB185" s="47"/>
      <c r="AC185" s="48">
        <f t="shared" si="116"/>
        <v>0</v>
      </c>
      <c r="AD185" s="47"/>
      <c r="AE185" s="47"/>
      <c r="AF185" s="47"/>
      <c r="AG185" s="48">
        <f t="shared" si="117"/>
        <v>0</v>
      </c>
      <c r="AH185" s="48">
        <f t="shared" si="112"/>
        <v>0</v>
      </c>
      <c r="AI185" s="49">
        <f t="shared" si="118"/>
        <v>0</v>
      </c>
      <c r="AJ185" s="49">
        <f t="shared" si="113"/>
        <v>0</v>
      </c>
    </row>
    <row r="186" spans="1:44" ht="12.75" hidden="1" customHeight="1" outlineLevel="1" x14ac:dyDescent="0.25">
      <c r="A186" s="41">
        <v>10</v>
      </c>
      <c r="B186" s="42"/>
      <c r="C186" s="51"/>
      <c r="D186" s="52"/>
      <c r="E186" s="53"/>
      <c r="F186" s="53"/>
      <c r="G186" s="53"/>
      <c r="H186" s="52"/>
      <c r="I186" s="52"/>
      <c r="J186" s="11"/>
      <c r="K186" s="55"/>
      <c r="L186" s="53"/>
      <c r="M186" s="47"/>
      <c r="N186" s="47"/>
      <c r="O186" s="47"/>
      <c r="P186" s="53"/>
      <c r="Q186" s="53"/>
      <c r="R186" s="47"/>
      <c r="S186" s="47"/>
      <c r="T186" s="47"/>
      <c r="U186" s="48">
        <f t="shared" si="114"/>
        <v>0</v>
      </c>
      <c r="V186" s="47"/>
      <c r="W186" s="47"/>
      <c r="X186" s="47"/>
      <c r="Y186" s="48">
        <f t="shared" si="115"/>
        <v>0</v>
      </c>
      <c r="Z186" s="47"/>
      <c r="AA186" s="47"/>
      <c r="AB186" s="47"/>
      <c r="AC186" s="48">
        <f t="shared" si="116"/>
        <v>0</v>
      </c>
      <c r="AD186" s="47"/>
      <c r="AE186" s="47"/>
      <c r="AF186" s="47"/>
      <c r="AG186" s="48">
        <f t="shared" si="117"/>
        <v>0</v>
      </c>
      <c r="AH186" s="48">
        <f t="shared" si="112"/>
        <v>0</v>
      </c>
      <c r="AI186" s="49">
        <f t="shared" si="118"/>
        <v>0</v>
      </c>
      <c r="AJ186" s="49">
        <f t="shared" si="113"/>
        <v>0</v>
      </c>
      <c r="AK186" s="1"/>
      <c r="AL186" s="1"/>
      <c r="AM186" s="1"/>
      <c r="AN186" s="1"/>
      <c r="AO186" s="1"/>
      <c r="AP186" s="1"/>
      <c r="AQ186" s="1"/>
      <c r="AR186" s="1"/>
    </row>
    <row r="187" spans="1:44" ht="12.75" customHeight="1" collapsed="1" x14ac:dyDescent="0.25">
      <c r="A187" s="142" t="s">
        <v>74</v>
      </c>
      <c r="B187" s="144"/>
      <c r="C187" s="144"/>
      <c r="D187" s="144"/>
      <c r="E187" s="144"/>
      <c r="F187" s="144"/>
      <c r="G187" s="144"/>
      <c r="H187" s="144"/>
      <c r="I187" s="145"/>
      <c r="J187" s="33">
        <f>SUM(J177:J186)</f>
        <v>0</v>
      </c>
      <c r="K187" s="33">
        <f>SUM(K177:K186)</f>
        <v>0</v>
      </c>
      <c r="L187" s="34"/>
      <c r="M187" s="33">
        <f>SUM(M177:M186)</f>
        <v>0</v>
      </c>
      <c r="N187" s="33">
        <f>SUM(N177:N186)</f>
        <v>0</v>
      </c>
      <c r="O187" s="33">
        <f>SUM(O177:O186)</f>
        <v>0</v>
      </c>
      <c r="P187" s="35"/>
      <c r="Q187" s="36"/>
      <c r="R187" s="33">
        <f t="shared" ref="R187:AH187" si="119">SUM(R177:R186)</f>
        <v>0</v>
      </c>
      <c r="S187" s="33">
        <f t="shared" si="119"/>
        <v>0</v>
      </c>
      <c r="T187" s="33">
        <f t="shared" si="119"/>
        <v>0</v>
      </c>
      <c r="U187" s="33">
        <f t="shared" si="119"/>
        <v>0</v>
      </c>
      <c r="V187" s="33">
        <f t="shared" si="119"/>
        <v>0</v>
      </c>
      <c r="W187" s="33">
        <f t="shared" si="119"/>
        <v>0</v>
      </c>
      <c r="X187" s="33">
        <f t="shared" si="119"/>
        <v>0</v>
      </c>
      <c r="Y187" s="33">
        <f t="shared" si="119"/>
        <v>0</v>
      </c>
      <c r="Z187" s="33">
        <f t="shared" si="119"/>
        <v>0</v>
      </c>
      <c r="AA187" s="33">
        <f t="shared" si="119"/>
        <v>0</v>
      </c>
      <c r="AB187" s="33">
        <f t="shared" si="119"/>
        <v>0</v>
      </c>
      <c r="AC187" s="33">
        <f t="shared" si="119"/>
        <v>0</v>
      </c>
      <c r="AD187" s="33">
        <f t="shared" si="119"/>
        <v>0</v>
      </c>
      <c r="AE187" s="33">
        <f t="shared" si="119"/>
        <v>0</v>
      </c>
      <c r="AF187" s="33">
        <f t="shared" si="119"/>
        <v>0</v>
      </c>
      <c r="AG187" s="33">
        <f t="shared" si="119"/>
        <v>0</v>
      </c>
      <c r="AH187" s="33">
        <f t="shared" si="119"/>
        <v>0</v>
      </c>
      <c r="AI187" s="37">
        <f>IF(ISERROR(AH187/J187),0,AH187/J187)</f>
        <v>0</v>
      </c>
      <c r="AJ187" s="37">
        <f>IF(ISERROR(AH187/$AH$191),0,AH187/$AH$191)</f>
        <v>0</v>
      </c>
      <c r="AK187" s="1"/>
      <c r="AL187" s="1"/>
      <c r="AM187" s="1"/>
      <c r="AN187" s="1"/>
      <c r="AO187" s="1"/>
      <c r="AP187" s="1"/>
      <c r="AQ187" s="1"/>
      <c r="AR187" s="1"/>
    </row>
    <row r="188" spans="1:44" ht="12.75" customHeight="1" x14ac:dyDescent="0.25">
      <c r="A188" s="149" t="s">
        <v>75</v>
      </c>
      <c r="B188" s="150"/>
      <c r="C188" s="150"/>
      <c r="D188" s="150"/>
      <c r="E188" s="151"/>
      <c r="F188" s="8"/>
      <c r="G188" s="9"/>
      <c r="H188" s="10"/>
      <c r="I188" s="10"/>
      <c r="J188" s="156">
        <v>714487000</v>
      </c>
      <c r="K188" s="12"/>
      <c r="L188" s="13"/>
      <c r="M188" s="14"/>
      <c r="N188" s="14"/>
      <c r="O188" s="14"/>
      <c r="P188" s="9"/>
      <c r="Q188" s="15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70"/>
      <c r="AJ188" s="70"/>
    </row>
    <row r="189" spans="1:44" outlineLevel="1" x14ac:dyDescent="0.25">
      <c r="A189" s="42">
        <v>1</v>
      </c>
      <c r="B189" s="42"/>
      <c r="C189" s="56" t="s">
        <v>101</v>
      </c>
      <c r="D189" s="57">
        <v>44251</v>
      </c>
      <c r="E189" s="58" t="s">
        <v>102</v>
      </c>
      <c r="F189" s="83" t="s">
        <v>103</v>
      </c>
      <c r="G189" s="108">
        <v>45681</v>
      </c>
      <c r="H189" s="84"/>
      <c r="I189" s="60"/>
      <c r="J189" s="157"/>
      <c r="K189" s="61">
        <v>714487000</v>
      </c>
      <c r="L189" s="71"/>
      <c r="M189" s="62"/>
      <c r="N189" s="63"/>
      <c r="O189" s="62"/>
      <c r="P189" s="64"/>
      <c r="Q189" s="64"/>
      <c r="R189" s="47"/>
      <c r="S189" s="47">
        <v>500140900</v>
      </c>
      <c r="T189" s="47"/>
      <c r="U189" s="48">
        <f>SUM(R189:T189)</f>
        <v>500140900</v>
      </c>
      <c r="V189" s="47"/>
      <c r="W189" s="47"/>
      <c r="X189" s="47"/>
      <c r="Y189" s="48">
        <f>SUM(V189:X189)</f>
        <v>0</v>
      </c>
      <c r="Z189" s="47"/>
      <c r="AA189" s="47"/>
      <c r="AB189" s="47"/>
      <c r="AC189" s="48">
        <f>SUM(Z189:AB189)</f>
        <v>0</v>
      </c>
      <c r="AD189" s="47"/>
      <c r="AE189" s="47"/>
      <c r="AF189" s="47">
        <v>0</v>
      </c>
      <c r="AG189" s="48">
        <f>SUM(AD189:AF189)</f>
        <v>0</v>
      </c>
      <c r="AH189" s="48">
        <f t="shared" ref="AH189" si="120">SUM(U189,Y189,AC189,AG189)</f>
        <v>500140900</v>
      </c>
      <c r="AI189" s="49">
        <f t="shared" ref="AI189" si="121">IF(ISERROR(AH189/J189),0,AH189/J189)</f>
        <v>0</v>
      </c>
      <c r="AJ189" s="49">
        <f>IF(ISERROR(AH189/$AH$191),"-",AH189/$AH$191)</f>
        <v>1</v>
      </c>
      <c r="AK189" s="1"/>
      <c r="AL189" s="1"/>
      <c r="AM189" s="1"/>
      <c r="AN189" s="1"/>
      <c r="AO189" s="1"/>
      <c r="AP189" s="1"/>
      <c r="AQ189" s="1"/>
      <c r="AR189" s="1"/>
    </row>
    <row r="190" spans="1:44" x14ac:dyDescent="0.25">
      <c r="A190" s="142" t="s">
        <v>76</v>
      </c>
      <c r="B190" s="144"/>
      <c r="C190" s="144"/>
      <c r="D190" s="144"/>
      <c r="E190" s="144"/>
      <c r="F190" s="144"/>
      <c r="G190" s="144"/>
      <c r="H190" s="144"/>
      <c r="I190" s="145"/>
      <c r="J190" s="33">
        <f>J188</f>
        <v>714487000</v>
      </c>
      <c r="K190" s="33">
        <f>SUM(K189:K189)</f>
        <v>714487000</v>
      </c>
      <c r="L190" s="34"/>
      <c r="M190" s="33">
        <f>SUM(M189:M189)</f>
        <v>0</v>
      </c>
      <c r="N190" s="33">
        <f>SUM(N189:N189)</f>
        <v>0</v>
      </c>
      <c r="O190" s="33">
        <f>SUM(O189:O189)</f>
        <v>0</v>
      </c>
      <c r="P190" s="35"/>
      <c r="Q190" s="36"/>
      <c r="R190" s="33">
        <f t="shared" ref="R190:AH190" si="122">SUM(R189:R189)</f>
        <v>0</v>
      </c>
      <c r="S190" s="33">
        <f t="shared" si="122"/>
        <v>500140900</v>
      </c>
      <c r="T190" s="33">
        <f t="shared" si="122"/>
        <v>0</v>
      </c>
      <c r="U190" s="33">
        <f t="shared" si="122"/>
        <v>500140900</v>
      </c>
      <c r="V190" s="33">
        <f t="shared" si="122"/>
        <v>0</v>
      </c>
      <c r="W190" s="33">
        <f t="shared" si="122"/>
        <v>0</v>
      </c>
      <c r="X190" s="33">
        <f t="shared" si="122"/>
        <v>0</v>
      </c>
      <c r="Y190" s="33">
        <f t="shared" si="122"/>
        <v>0</v>
      </c>
      <c r="Z190" s="33">
        <f t="shared" si="122"/>
        <v>0</v>
      </c>
      <c r="AA190" s="33">
        <f t="shared" si="122"/>
        <v>0</v>
      </c>
      <c r="AB190" s="33">
        <f t="shared" si="122"/>
        <v>0</v>
      </c>
      <c r="AC190" s="33">
        <f t="shared" si="122"/>
        <v>0</v>
      </c>
      <c r="AD190" s="33">
        <f t="shared" si="122"/>
        <v>0</v>
      </c>
      <c r="AE190" s="33">
        <f t="shared" si="122"/>
        <v>0</v>
      </c>
      <c r="AF190" s="33">
        <f t="shared" si="122"/>
        <v>0</v>
      </c>
      <c r="AG190" s="33">
        <f t="shared" si="122"/>
        <v>0</v>
      </c>
      <c r="AH190" s="33">
        <f t="shared" si="122"/>
        <v>500140900</v>
      </c>
      <c r="AI190" s="37">
        <f>IF(ISERROR(AH190/J190),0,AH190/J190)</f>
        <v>0.7</v>
      </c>
      <c r="AJ190" s="37">
        <f>IF(ISERROR(AH190/$AH$191),0,AH190/$AH$191)</f>
        <v>1</v>
      </c>
      <c r="AK190" s="1"/>
      <c r="AL190" s="1"/>
      <c r="AM190" s="1"/>
      <c r="AN190" s="1"/>
      <c r="AO190" s="1"/>
      <c r="AP190" s="1"/>
      <c r="AQ190" s="1"/>
      <c r="AR190" s="1"/>
    </row>
    <row r="191" spans="1:44" ht="15" customHeight="1" x14ac:dyDescent="0.25">
      <c r="A191" s="158" t="s">
        <v>77</v>
      </c>
      <c r="B191" s="159"/>
      <c r="C191" s="159"/>
      <c r="D191" s="159"/>
      <c r="E191" s="159"/>
      <c r="F191" s="159"/>
      <c r="G191" s="159"/>
      <c r="H191" s="159"/>
      <c r="I191" s="160"/>
      <c r="J191" s="85">
        <f>SUM(J19,J31,J43,J55,J67,J79,J91,J103,J115,J127,J139,J151,J163,J175,J187,J190)</f>
        <v>714487000</v>
      </c>
      <c r="K191" s="85">
        <f>+K19+K31+K43+K55+K67+K79+K91+K103+K115+K127+K139+K151+K187+K163+K175+K190</f>
        <v>714487000</v>
      </c>
      <c r="L191" s="86"/>
      <c r="M191" s="85">
        <f>+M19+M31+M43+M55+M67+M79+M91+M103+M115+M127+M139+M151+M187+M163+M175+M190</f>
        <v>0</v>
      </c>
      <c r="N191" s="85">
        <f>+N19+N31+N43+N55+N67+N79+N91+N103+N115+N127+N139+N151+N187+N163+N175+N190</f>
        <v>0</v>
      </c>
      <c r="O191" s="85">
        <f>+O19+O31+O43+O55+O67+O79+O91+O103+O115+O127+O139+O151+O187+O163+O175+O190</f>
        <v>0</v>
      </c>
      <c r="P191" s="87"/>
      <c r="Q191" s="88"/>
      <c r="R191" s="85">
        <f t="shared" ref="R191:AH191" si="123">+R19+R31+R43+R55+R67+R79+R91+R103+R115+R127+R139+R151+R187+R163+R175+R190</f>
        <v>0</v>
      </c>
      <c r="S191" s="85">
        <f t="shared" si="123"/>
        <v>500140900</v>
      </c>
      <c r="T191" s="85">
        <f t="shared" si="123"/>
        <v>0</v>
      </c>
      <c r="U191" s="85">
        <f t="shared" si="123"/>
        <v>500140900</v>
      </c>
      <c r="V191" s="85">
        <f t="shared" si="123"/>
        <v>0</v>
      </c>
      <c r="W191" s="85">
        <f t="shared" si="123"/>
        <v>0</v>
      </c>
      <c r="X191" s="85">
        <f t="shared" si="123"/>
        <v>0</v>
      </c>
      <c r="Y191" s="85">
        <f t="shared" si="123"/>
        <v>0</v>
      </c>
      <c r="Z191" s="85">
        <f t="shared" si="123"/>
        <v>0</v>
      </c>
      <c r="AA191" s="85">
        <f t="shared" si="123"/>
        <v>0</v>
      </c>
      <c r="AB191" s="85">
        <f t="shared" si="123"/>
        <v>0</v>
      </c>
      <c r="AC191" s="85">
        <f t="shared" si="123"/>
        <v>0</v>
      </c>
      <c r="AD191" s="85">
        <f t="shared" si="123"/>
        <v>0</v>
      </c>
      <c r="AE191" s="85">
        <f t="shared" si="123"/>
        <v>0</v>
      </c>
      <c r="AF191" s="85">
        <f t="shared" si="123"/>
        <v>0</v>
      </c>
      <c r="AG191" s="85">
        <f t="shared" si="123"/>
        <v>0</v>
      </c>
      <c r="AH191" s="85">
        <f t="shared" si="123"/>
        <v>500140900</v>
      </c>
      <c r="AI191" s="89">
        <f>IF(ISERROR(AH191/J191),0,AH191/J191)</f>
        <v>0.7</v>
      </c>
      <c r="AJ191" s="89">
        <f>IF(ISERROR(AH191/$AH$191),0,AH191/$AH$191)</f>
        <v>1</v>
      </c>
    </row>
    <row r="192" spans="1:44" x14ac:dyDescent="0.25">
      <c r="J192" s="90"/>
      <c r="R192" s="90"/>
      <c r="S192" s="90"/>
      <c r="T192" s="90"/>
      <c r="V192" s="90"/>
      <c r="W192" s="90"/>
      <c r="X192" s="90"/>
      <c r="Z192" s="90"/>
      <c r="AA192" s="90"/>
      <c r="AB192" s="90"/>
      <c r="AD192" s="90"/>
      <c r="AE192" s="90"/>
      <c r="AF192" s="90"/>
      <c r="AK192" s="1"/>
      <c r="AL192" s="1"/>
      <c r="AM192" s="1"/>
      <c r="AN192" s="1"/>
      <c r="AO192" s="1"/>
      <c r="AP192" s="1"/>
      <c r="AQ192" s="1"/>
      <c r="AR192" s="1"/>
    </row>
    <row r="193" spans="1:44" x14ac:dyDescent="0.25">
      <c r="J193" s="90"/>
      <c r="R193" s="90"/>
      <c r="S193" s="90"/>
      <c r="T193" s="90"/>
      <c r="V193" s="90"/>
      <c r="W193" s="90"/>
      <c r="X193" s="90"/>
      <c r="Z193" s="90"/>
      <c r="AA193" s="90"/>
      <c r="AB193" s="90"/>
      <c r="AD193" s="90"/>
      <c r="AE193" s="90"/>
      <c r="AF193" s="90"/>
      <c r="AK193" s="1"/>
      <c r="AL193" s="1"/>
      <c r="AM193" s="1"/>
      <c r="AN193" s="1"/>
      <c r="AO193" s="1"/>
      <c r="AP193" s="1"/>
      <c r="AQ193" s="1"/>
      <c r="AR193" s="1"/>
    </row>
    <row r="194" spans="1:44" x14ac:dyDescent="0.25">
      <c r="J194" s="90"/>
      <c r="R194" s="90"/>
      <c r="S194" s="90"/>
      <c r="T194" s="90"/>
      <c r="V194" s="90"/>
      <c r="W194" s="90"/>
      <c r="X194" s="90"/>
      <c r="Z194" s="90"/>
      <c r="AA194" s="90"/>
      <c r="AB194" s="90"/>
      <c r="AD194" s="90"/>
      <c r="AE194" s="90"/>
      <c r="AF194" s="90"/>
    </row>
    <row r="195" spans="1:44" x14ac:dyDescent="0.25">
      <c r="J195" s="90"/>
      <c r="R195" s="90"/>
      <c r="S195" s="90"/>
      <c r="T195" s="90"/>
      <c r="V195" s="90"/>
      <c r="W195" s="90"/>
      <c r="X195" s="90"/>
      <c r="Z195" s="90"/>
      <c r="AA195" s="90"/>
      <c r="AB195" s="90"/>
      <c r="AD195" s="90"/>
      <c r="AE195" s="90"/>
      <c r="AF195" s="90"/>
      <c r="AK195" s="1"/>
      <c r="AL195" s="1"/>
      <c r="AM195" s="1"/>
      <c r="AN195" s="1"/>
      <c r="AO195" s="1"/>
      <c r="AP195" s="1"/>
      <c r="AQ195" s="1"/>
      <c r="AR195" s="1"/>
    </row>
    <row r="196" spans="1:44" x14ac:dyDescent="0.25">
      <c r="J196" s="90"/>
      <c r="R196" s="90"/>
      <c r="S196" s="90"/>
      <c r="T196" s="90"/>
      <c r="V196" s="90"/>
      <c r="W196" s="90"/>
      <c r="X196" s="90"/>
      <c r="Z196" s="90"/>
      <c r="AA196" s="90"/>
      <c r="AB196" s="90"/>
      <c r="AD196" s="90"/>
      <c r="AE196" s="90"/>
      <c r="AF196" s="90"/>
    </row>
    <row r="197" spans="1:44" x14ac:dyDescent="0.25">
      <c r="J197" s="90"/>
      <c r="R197" s="90"/>
      <c r="S197" s="90"/>
      <c r="T197" s="90"/>
      <c r="V197" s="90"/>
      <c r="W197" s="90"/>
      <c r="X197" s="90"/>
      <c r="Z197" s="90"/>
      <c r="AA197" s="90"/>
      <c r="AB197" s="90"/>
      <c r="AD197" s="90"/>
      <c r="AE197" s="90"/>
      <c r="AF197" s="90"/>
    </row>
    <row r="198" spans="1:44" x14ac:dyDescent="0.25">
      <c r="J198" s="90"/>
      <c r="R198" s="90"/>
      <c r="S198" s="90"/>
      <c r="T198" s="90"/>
      <c r="V198" s="90"/>
      <c r="W198" s="90"/>
      <c r="X198" s="90"/>
      <c r="Z198" s="90"/>
      <c r="AA198" s="90"/>
      <c r="AB198" s="90"/>
      <c r="AD198" s="90"/>
      <c r="AE198" s="90"/>
      <c r="AF198" s="90"/>
    </row>
    <row r="199" spans="1:44" x14ac:dyDescent="0.25">
      <c r="J199" s="90"/>
      <c r="R199" s="90"/>
      <c r="S199" s="90"/>
      <c r="T199" s="90"/>
      <c r="V199" s="90"/>
      <c r="W199" s="90"/>
      <c r="X199" s="90"/>
      <c r="Z199" s="90"/>
      <c r="AA199" s="90"/>
      <c r="AB199" s="90"/>
      <c r="AD199" s="90"/>
      <c r="AE199" s="90"/>
      <c r="AF199" s="90"/>
    </row>
    <row r="200" spans="1:44" x14ac:dyDescent="0.25">
      <c r="A200" s="2"/>
      <c r="J200" s="90"/>
      <c r="R200" s="90"/>
      <c r="S200" s="90"/>
      <c r="T200" s="90"/>
      <c r="V200" s="90"/>
      <c r="W200" s="90"/>
      <c r="X200" s="90"/>
      <c r="Z200" s="90"/>
      <c r="AA200" s="90"/>
      <c r="AB200" s="90"/>
      <c r="AD200" s="90"/>
      <c r="AE200" s="90"/>
      <c r="AF200" s="90"/>
    </row>
    <row r="201" spans="1:44" x14ac:dyDescent="0.25">
      <c r="A201" s="2"/>
      <c r="J201" s="90"/>
      <c r="R201" s="90"/>
      <c r="S201" s="90"/>
      <c r="T201" s="90"/>
      <c r="V201" s="90"/>
      <c r="W201" s="90"/>
      <c r="X201" s="90"/>
      <c r="Z201" s="90"/>
      <c r="AA201" s="90"/>
      <c r="AB201" s="90"/>
      <c r="AD201" s="90"/>
      <c r="AE201" s="90"/>
      <c r="AF201" s="90"/>
    </row>
    <row r="202" spans="1:44" x14ac:dyDescent="0.25">
      <c r="A202" s="2"/>
      <c r="J202" s="90"/>
      <c r="R202" s="90"/>
      <c r="S202" s="90"/>
      <c r="T202" s="90"/>
      <c r="V202" s="90"/>
      <c r="W202" s="90"/>
      <c r="X202" s="90"/>
      <c r="Z202" s="90"/>
      <c r="AA202" s="90"/>
      <c r="AB202" s="90"/>
      <c r="AD202" s="90"/>
      <c r="AE202" s="90"/>
      <c r="AF202" s="90"/>
    </row>
    <row r="203" spans="1:44" x14ac:dyDescent="0.25">
      <c r="A203" s="2"/>
      <c r="J203" s="90"/>
      <c r="R203" s="90"/>
      <c r="S203" s="90"/>
      <c r="T203" s="90"/>
      <c r="V203" s="90"/>
      <c r="W203" s="90"/>
      <c r="X203" s="90"/>
      <c r="Z203" s="90"/>
      <c r="AA203" s="90"/>
      <c r="AB203" s="90"/>
      <c r="AD203" s="90"/>
      <c r="AE203" s="90"/>
      <c r="AF203" s="90"/>
    </row>
    <row r="204" spans="1:44" x14ac:dyDescent="0.25">
      <c r="A204" s="2"/>
      <c r="J204" s="90"/>
      <c r="R204" s="90"/>
      <c r="S204" s="90"/>
      <c r="T204" s="90"/>
      <c r="V204" s="90"/>
      <c r="W204" s="90"/>
      <c r="X204" s="90"/>
      <c r="Z204" s="90"/>
      <c r="AA204" s="90"/>
      <c r="AB204" s="90"/>
      <c r="AD204" s="90"/>
      <c r="AE204" s="90"/>
      <c r="AF204" s="90"/>
    </row>
    <row r="205" spans="1:44" x14ac:dyDescent="0.25">
      <c r="A205" s="2"/>
      <c r="J205" s="90"/>
      <c r="R205" s="90"/>
      <c r="S205" s="90"/>
      <c r="T205" s="90"/>
      <c r="V205" s="90"/>
      <c r="W205" s="90"/>
      <c r="X205" s="90"/>
      <c r="Z205" s="90"/>
      <c r="AA205" s="90"/>
      <c r="AB205" s="90"/>
      <c r="AD205" s="90"/>
      <c r="AE205" s="90"/>
      <c r="AF205" s="90"/>
    </row>
    <row r="206" spans="1:44" x14ac:dyDescent="0.25">
      <c r="A206" s="2"/>
      <c r="J206" s="90"/>
      <c r="R206" s="90"/>
      <c r="S206" s="90"/>
      <c r="T206" s="90"/>
      <c r="V206" s="90"/>
      <c r="W206" s="90"/>
      <c r="X206" s="90"/>
      <c r="Z206" s="90"/>
      <c r="AA206" s="90"/>
      <c r="AB206" s="90"/>
      <c r="AD206" s="90"/>
      <c r="AE206" s="90"/>
      <c r="AF206" s="90"/>
    </row>
    <row r="207" spans="1:44" x14ac:dyDescent="0.25">
      <c r="A207" s="2"/>
      <c r="J207" s="90"/>
      <c r="R207" s="90"/>
      <c r="S207" s="90"/>
      <c r="T207" s="90"/>
      <c r="V207" s="90"/>
      <c r="W207" s="90"/>
      <c r="X207" s="90"/>
      <c r="Z207" s="90"/>
      <c r="AA207" s="90"/>
      <c r="AB207" s="90"/>
      <c r="AD207" s="90"/>
      <c r="AE207" s="90"/>
      <c r="AF207" s="90"/>
    </row>
    <row r="208" spans="1:44" x14ac:dyDescent="0.25">
      <c r="A208" s="2"/>
      <c r="J208" s="90"/>
      <c r="R208" s="90"/>
      <c r="S208" s="90"/>
      <c r="T208" s="90"/>
      <c r="V208" s="90"/>
      <c r="W208" s="90"/>
      <c r="X208" s="90"/>
      <c r="Z208" s="90"/>
      <c r="AA208" s="90"/>
      <c r="AB208" s="90"/>
      <c r="AD208" s="90"/>
      <c r="AE208" s="90"/>
      <c r="AF208" s="90"/>
    </row>
  </sheetData>
  <mergeCells count="62">
    <mergeCell ref="A188:E188"/>
    <mergeCell ref="J188:J189"/>
    <mergeCell ref="A190:I190"/>
    <mergeCell ref="A191:I191"/>
    <mergeCell ref="A152:E152"/>
    <mergeCell ref="A163:I163"/>
    <mergeCell ref="A164:E164"/>
    <mergeCell ref="A175:I175"/>
    <mergeCell ref="A176:E176"/>
    <mergeCell ref="A187:I187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M6:O6"/>
    <mergeCell ref="A1:AJ1"/>
    <mergeCell ref="A2:AJ2"/>
    <mergeCell ref="A3:AJ3"/>
    <mergeCell ref="A4:AJ4"/>
    <mergeCell ref="A5:AJ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</mergeCells>
  <dataValidations count="11">
    <dataValidation type="date" errorStyle="information" operator="greaterThan" allowBlank="1" showInputMessage="1" showErrorMessage="1" errorTitle="SÓLO FECHAS" error="Las fechas corresponden al Presupuesto 2014" sqref="H170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188:O189 O92:O102 O80:O90 O68:O78 O104:O114 O44:O54 O32:O42 O20:O30"/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>
      <formula1>41275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89:Q189 N189 P105:Q114 E93:G102 L93:L102 P93:Q102 E81:G90 L81:L90 P81:Q90 E69:G78 L69:L78 P69:Q78 E189:G189 C59:C66 N57:N58 L9:L18 P9:Q18 E21:G30 L21:L30 P21:Q30 E33:G42 L33:L42 P33:Q42 E45:G54 L45:L54 P45:Q54">
      <formula1>255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>
      <formula1>42005</formula1>
    </dataValidation>
    <dataValidation type="textLength" operator="lessThanOrEqual" allowBlank="1" showInputMessage="1" showErrorMessage="1" sqref="K105:K114 K141:K150 K177:K186 K129:K138 K93:K102 K33:K42 K165:K174 K117:K126 K153:K162 K81:K90 K57:K66 K45:K54 K189 K9:K18 K21:K30 K69:K78">
      <formula1>255</formula1>
    </dataValidation>
    <dataValidation type="decimal" allowBlank="1" showInputMessage="1" showErrorMessage="1" errorTitle="Sólo números" error="Sólo ingresar números sin letras_x000a_" sqref="M117 AD189:AF189 M59:N66 M106:N114 M189 M118:N126 V189:X189 Z189:AB189 V117:X126 R189:T189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M177:N186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189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55" orientation="landscape" r:id="rId1"/>
  <headerFooter>
    <oddHeader>&amp;L&amp;G</oddHeader>
    <oddFooter>Preparado por Fabiola Oyanedel &amp;D&amp;RPágina &amp;P</oddFoot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41"/>
  <sheetViews>
    <sheetView topLeftCell="A13" zoomScaleNormal="100" workbookViewId="0">
      <selection activeCell="Y28" sqref="Y28"/>
    </sheetView>
  </sheetViews>
  <sheetFormatPr baseColWidth="10" defaultColWidth="11.42578125" defaultRowHeight="12.75" outlineLevelCol="1" x14ac:dyDescent="0.25"/>
  <cols>
    <col min="1" max="1" width="39.28515625" style="96" customWidth="1"/>
    <col min="2" max="2" width="12.140625" style="105" customWidth="1"/>
    <col min="3" max="3" width="12.140625" style="96" customWidth="1"/>
    <col min="4" max="4" width="10" style="96" hidden="1" customWidth="1"/>
    <col min="5" max="5" width="10.28515625" style="96" hidden="1" customWidth="1"/>
    <col min="6" max="6" width="9.85546875" style="96" hidden="1" customWidth="1"/>
    <col min="7" max="7" width="10.7109375" style="105" customWidth="1" outlineLevel="1"/>
    <col min="8" max="8" width="8.85546875" style="105" customWidth="1" outlineLevel="1"/>
    <col min="9" max="9" width="9.42578125" style="105" bestFit="1" customWidth="1" outlineLevel="1"/>
    <col min="10" max="10" width="11.42578125" style="105" customWidth="1"/>
    <col min="11" max="11" width="12.28515625" style="105" hidden="1" customWidth="1" outlineLevel="1"/>
    <col min="12" max="12" width="10.140625" style="105" hidden="1" customWidth="1" outlineLevel="1"/>
    <col min="13" max="13" width="12.28515625" style="105" hidden="1" customWidth="1" outlineLevel="1"/>
    <col min="14" max="14" width="11.42578125" style="105" hidden="1" customWidth="1" collapsed="1"/>
    <col min="15" max="17" width="12.5703125" style="105" hidden="1" customWidth="1" outlineLevel="1"/>
    <col min="18" max="18" width="11.42578125" style="105" hidden="1" customWidth="1" collapsed="1"/>
    <col min="19" max="19" width="10.7109375" style="105" hidden="1" customWidth="1" outlineLevel="1"/>
    <col min="20" max="20" width="11.140625" style="105" hidden="1" customWidth="1" outlineLevel="1"/>
    <col min="21" max="21" width="10.7109375" style="105" hidden="1" customWidth="1" outlineLevel="1"/>
    <col min="22" max="22" width="11.42578125" style="105" hidden="1" customWidth="1" collapsed="1"/>
    <col min="23" max="23" width="11.42578125" style="105" customWidth="1"/>
    <col min="24" max="24" width="10.140625" style="106" customWidth="1"/>
    <col min="25" max="25" width="11.7109375" style="106" customWidth="1"/>
    <col min="26" max="16384" width="11.42578125" style="95"/>
  </cols>
  <sheetData>
    <row r="1" spans="1:25" s="94" customFormat="1" ht="15" customHeight="1" x14ac:dyDescent="0.25">
      <c r="A1" s="161" t="s">
        <v>0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61"/>
    </row>
    <row r="2" spans="1:25" s="94" customFormat="1" ht="15" customHeight="1" x14ac:dyDescent="0.25">
      <c r="A2" s="162" t="s">
        <v>1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</row>
    <row r="3" spans="1:25" s="94" customFormat="1" ht="15" customHeight="1" x14ac:dyDescent="0.25">
      <c r="A3" s="162" t="str">
        <f>+'24-02-014-002 Ind. Proy'!A3:AJ3</f>
        <v>EJECUCIÓN AL 30 DE JUNIO DE 2021</v>
      </c>
      <c r="B3" s="162"/>
      <c r="C3" s="162"/>
      <c r="D3" s="162"/>
      <c r="E3" s="162"/>
      <c r="F3" s="162"/>
      <c r="G3" s="162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62"/>
      <c r="Y3" s="162"/>
    </row>
    <row r="4" spans="1:25" s="94" customFormat="1" ht="15" customHeight="1" x14ac:dyDescent="0.25">
      <c r="A4" s="163" t="s">
        <v>2</v>
      </c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</row>
    <row r="5" spans="1:25" ht="18" customHeight="1" x14ac:dyDescent="0.25">
      <c r="A5" s="164" t="str">
        <f>+'24-02-014-002 Ind. Proy'!A5:U5</f>
        <v>24-02-014-002 "Programa de Apoyo al Microemprendimiento"</v>
      </c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8"/>
    </row>
    <row r="6" spans="1:25" s="96" customFormat="1" x14ac:dyDescent="0.25">
      <c r="A6" s="135" t="s">
        <v>6</v>
      </c>
      <c r="B6" s="138" t="s">
        <v>12</v>
      </c>
      <c r="C6" s="138" t="s">
        <v>78</v>
      </c>
      <c r="D6" s="127" t="s">
        <v>15</v>
      </c>
      <c r="E6" s="128"/>
      <c r="F6" s="129"/>
      <c r="G6" s="141" t="s">
        <v>18</v>
      </c>
      <c r="H6" s="141"/>
      <c r="I6" s="141"/>
      <c r="J6" s="138" t="s">
        <v>19</v>
      </c>
      <c r="K6" s="141" t="s">
        <v>18</v>
      </c>
      <c r="L6" s="141"/>
      <c r="M6" s="141"/>
      <c r="N6" s="138" t="s">
        <v>20</v>
      </c>
      <c r="O6" s="141" t="s">
        <v>18</v>
      </c>
      <c r="P6" s="141"/>
      <c r="Q6" s="141"/>
      <c r="R6" s="138" t="s">
        <v>21</v>
      </c>
      <c r="S6" s="141" t="s">
        <v>18</v>
      </c>
      <c r="T6" s="141"/>
      <c r="U6" s="141"/>
      <c r="V6" s="138" t="s">
        <v>22</v>
      </c>
      <c r="W6" s="138" t="s">
        <v>23</v>
      </c>
      <c r="X6" s="140" t="s">
        <v>79</v>
      </c>
      <c r="Y6" s="140"/>
    </row>
    <row r="7" spans="1:25" s="96" customFormat="1" ht="25.5" x14ac:dyDescent="0.25">
      <c r="A7" s="135"/>
      <c r="B7" s="139"/>
      <c r="C7" s="139"/>
      <c r="D7" s="6" t="s">
        <v>28</v>
      </c>
      <c r="E7" s="6" t="s">
        <v>29</v>
      </c>
      <c r="F7" s="6" t="s">
        <v>30</v>
      </c>
      <c r="G7" s="6" t="s">
        <v>31</v>
      </c>
      <c r="H7" s="6" t="s">
        <v>32</v>
      </c>
      <c r="I7" s="6" t="s">
        <v>33</v>
      </c>
      <c r="J7" s="139"/>
      <c r="K7" s="6" t="s">
        <v>34</v>
      </c>
      <c r="L7" s="6" t="s">
        <v>35</v>
      </c>
      <c r="M7" s="6" t="s">
        <v>36</v>
      </c>
      <c r="N7" s="139"/>
      <c r="O7" s="6" t="s">
        <v>37</v>
      </c>
      <c r="P7" s="6" t="s">
        <v>38</v>
      </c>
      <c r="Q7" s="6" t="s">
        <v>39</v>
      </c>
      <c r="R7" s="139"/>
      <c r="S7" s="6" t="s">
        <v>40</v>
      </c>
      <c r="T7" s="6" t="s">
        <v>41</v>
      </c>
      <c r="U7" s="6" t="s">
        <v>42</v>
      </c>
      <c r="V7" s="139"/>
      <c r="W7" s="139"/>
      <c r="X7" s="7" t="s">
        <v>43</v>
      </c>
      <c r="Y7" s="7" t="s">
        <v>80</v>
      </c>
    </row>
    <row r="8" spans="1:25" s="2" customFormat="1" ht="24.75" customHeight="1" x14ac:dyDescent="0.25">
      <c r="A8" s="97" t="s">
        <v>45</v>
      </c>
      <c r="B8" s="77">
        <f>+'24-02-014-002 Ind. Proy'!J19</f>
        <v>0</v>
      </c>
      <c r="C8" s="77">
        <f>+'24-02-014-002 Ind. Proy'!K19</f>
        <v>0</v>
      </c>
      <c r="D8" s="77">
        <f>+'24-02-014-002 Ind. Proy'!M19</f>
        <v>0</v>
      </c>
      <c r="E8" s="77">
        <f>+'24-02-014-002 Ind. Proy'!N19</f>
        <v>0</v>
      </c>
      <c r="F8" s="77">
        <f>+'24-02-014-002 Ind. Proy'!O19</f>
        <v>0</v>
      </c>
      <c r="G8" s="77">
        <f>+'24-02-014-002 Ind. Proy'!R19</f>
        <v>0</v>
      </c>
      <c r="H8" s="77">
        <f>+'24-02-014-002 Ind. Proy'!S19</f>
        <v>0</v>
      </c>
      <c r="I8" s="77">
        <f>+'24-02-014-002 Ind. Proy'!T19</f>
        <v>0</v>
      </c>
      <c r="J8" s="77">
        <f>+'24-02-014-002 Ind. Proy'!U19</f>
        <v>0</v>
      </c>
      <c r="K8" s="77">
        <f>+'24-02-014-002 Ind. Proy'!V19</f>
        <v>0</v>
      </c>
      <c r="L8" s="77">
        <f>+'24-02-014-002 Ind. Proy'!W19</f>
        <v>0</v>
      </c>
      <c r="M8" s="77">
        <f>+'24-02-014-002 Ind. Proy'!X19</f>
        <v>0</v>
      </c>
      <c r="N8" s="77">
        <f>+'24-02-014-002 Ind. Proy'!Y19</f>
        <v>0</v>
      </c>
      <c r="O8" s="77">
        <f>+'24-02-014-002 Ind. Proy'!Z19</f>
        <v>0</v>
      </c>
      <c r="P8" s="77">
        <f>+'24-02-014-002 Ind. Proy'!AA19</f>
        <v>0</v>
      </c>
      <c r="Q8" s="77">
        <f>+'24-02-014-002 Ind. Proy'!AB19</f>
        <v>0</v>
      </c>
      <c r="R8" s="77">
        <f>+'24-02-014-002 Ind. Proy'!AC19</f>
        <v>0</v>
      </c>
      <c r="S8" s="77">
        <f>+'24-02-014-002 Ind. Proy'!AD19</f>
        <v>0</v>
      </c>
      <c r="T8" s="77">
        <f>+'24-02-014-002 Ind. Proy'!AE19</f>
        <v>0</v>
      </c>
      <c r="U8" s="77">
        <f>+'24-02-014-002 Ind. Proy'!AF19</f>
        <v>0</v>
      </c>
      <c r="V8" s="77">
        <f>+'24-02-014-002 Ind. Proy'!AG19</f>
        <v>0</v>
      </c>
      <c r="W8" s="77">
        <f>+'24-02-014-002 Ind. Proy'!AH19</f>
        <v>0</v>
      </c>
      <c r="X8" s="98">
        <f>+'24-02-014-002 Ind. Proy'!AI19</f>
        <v>0</v>
      </c>
      <c r="Y8" s="98">
        <f>+'24-02-014-002 Ind. Proy'!AJ19</f>
        <v>0</v>
      </c>
    </row>
    <row r="9" spans="1:25" s="2" customFormat="1" ht="24.75" customHeight="1" x14ac:dyDescent="0.25">
      <c r="A9" s="97" t="s">
        <v>47</v>
      </c>
      <c r="B9" s="77">
        <f>+'24-02-014-002 Ind. Proy'!J31</f>
        <v>0</v>
      </c>
      <c r="C9" s="77">
        <f>+'24-02-014-002 Ind. Proy'!K31</f>
        <v>0</v>
      </c>
      <c r="D9" s="77">
        <f>+'24-02-014-002 Ind. Proy'!M31</f>
        <v>0</v>
      </c>
      <c r="E9" s="77">
        <f>+'24-02-014-002 Ind. Proy'!N31</f>
        <v>0</v>
      </c>
      <c r="F9" s="77">
        <f>+'24-02-014-002 Ind. Proy'!O31</f>
        <v>0</v>
      </c>
      <c r="G9" s="77">
        <f>+'24-02-014-002 Ind. Proy'!R31</f>
        <v>0</v>
      </c>
      <c r="H9" s="77">
        <f>+'24-02-014-002 Ind. Proy'!S31</f>
        <v>0</v>
      </c>
      <c r="I9" s="77">
        <f>+'24-02-014-002 Ind. Proy'!T31</f>
        <v>0</v>
      </c>
      <c r="J9" s="77">
        <f>+'24-02-014-002 Ind. Proy'!U31</f>
        <v>0</v>
      </c>
      <c r="K9" s="77">
        <f>+'24-02-014-002 Ind. Proy'!V31</f>
        <v>0</v>
      </c>
      <c r="L9" s="77">
        <f>+'24-02-014-002 Ind. Proy'!W31</f>
        <v>0</v>
      </c>
      <c r="M9" s="77">
        <f>+'24-02-014-002 Ind. Proy'!X31</f>
        <v>0</v>
      </c>
      <c r="N9" s="77">
        <f>+'24-02-014-002 Ind. Proy'!Y31</f>
        <v>0</v>
      </c>
      <c r="O9" s="77">
        <f>+'24-02-014-002 Ind. Proy'!Z31</f>
        <v>0</v>
      </c>
      <c r="P9" s="77">
        <f>+'24-02-014-002 Ind. Proy'!AA31</f>
        <v>0</v>
      </c>
      <c r="Q9" s="77">
        <f>+'24-02-014-002 Ind. Proy'!AB31</f>
        <v>0</v>
      </c>
      <c r="R9" s="77">
        <f>+'24-02-014-002 Ind. Proy'!AC31</f>
        <v>0</v>
      </c>
      <c r="S9" s="77">
        <f>+'24-02-014-002 Ind. Proy'!AD31</f>
        <v>0</v>
      </c>
      <c r="T9" s="77">
        <f>+'24-02-014-002 Ind. Proy'!AE31</f>
        <v>0</v>
      </c>
      <c r="U9" s="77">
        <f>+'24-02-014-002 Ind. Proy'!AF31</f>
        <v>0</v>
      </c>
      <c r="V9" s="77">
        <f>+'24-02-014-002 Ind. Proy'!AG31</f>
        <v>0</v>
      </c>
      <c r="W9" s="77">
        <f>+'24-02-014-002 Ind. Proy'!AH31</f>
        <v>0</v>
      </c>
      <c r="X9" s="98">
        <f>+'24-02-014-002 Ind. Proy'!AI31</f>
        <v>0</v>
      </c>
      <c r="Y9" s="98">
        <f>+'24-02-014-002 Ind. Proy'!AJ31</f>
        <v>0</v>
      </c>
    </row>
    <row r="10" spans="1:25" s="2" customFormat="1" ht="24.75" customHeight="1" x14ac:dyDescent="0.25">
      <c r="A10" s="97" t="s">
        <v>49</v>
      </c>
      <c r="B10" s="77">
        <f>+'24-02-014-002 Ind. Proy'!J43</f>
        <v>0</v>
      </c>
      <c r="C10" s="77">
        <f>+'24-02-014-002 Ind. Proy'!K43</f>
        <v>0</v>
      </c>
      <c r="D10" s="77">
        <f>+'24-02-014-002 Ind. Proy'!M43</f>
        <v>0</v>
      </c>
      <c r="E10" s="77">
        <f>+'24-02-014-002 Ind. Proy'!N43</f>
        <v>0</v>
      </c>
      <c r="F10" s="77">
        <f>+'24-02-014-002 Ind. Proy'!O43</f>
        <v>0</v>
      </c>
      <c r="G10" s="77">
        <f>+'24-02-014-002 Ind. Proy'!R43</f>
        <v>0</v>
      </c>
      <c r="H10" s="77">
        <f>+'24-02-014-002 Ind. Proy'!S43</f>
        <v>0</v>
      </c>
      <c r="I10" s="77">
        <f>+'24-02-014-002 Ind. Proy'!T43</f>
        <v>0</v>
      </c>
      <c r="J10" s="77">
        <f>+'24-02-014-002 Ind. Proy'!U43</f>
        <v>0</v>
      </c>
      <c r="K10" s="77">
        <f>+'24-02-014-002 Ind. Proy'!V43</f>
        <v>0</v>
      </c>
      <c r="L10" s="77">
        <f>+'24-02-014-002 Ind. Proy'!W43</f>
        <v>0</v>
      </c>
      <c r="M10" s="77">
        <f>+'24-02-014-002 Ind. Proy'!X43</f>
        <v>0</v>
      </c>
      <c r="N10" s="77">
        <f>+'24-02-014-002 Ind. Proy'!Y43</f>
        <v>0</v>
      </c>
      <c r="O10" s="77">
        <f>+'24-02-014-002 Ind. Proy'!Z43</f>
        <v>0</v>
      </c>
      <c r="P10" s="77">
        <f>+'24-02-014-002 Ind. Proy'!AA43</f>
        <v>0</v>
      </c>
      <c r="Q10" s="77">
        <f>+'24-02-014-002 Ind. Proy'!AB43</f>
        <v>0</v>
      </c>
      <c r="R10" s="77">
        <f>+'24-02-014-002 Ind. Proy'!AC43</f>
        <v>0</v>
      </c>
      <c r="S10" s="77">
        <f>+'24-02-014-002 Ind. Proy'!AD43</f>
        <v>0</v>
      </c>
      <c r="T10" s="77">
        <f>+'24-02-014-002 Ind. Proy'!AE43</f>
        <v>0</v>
      </c>
      <c r="U10" s="77">
        <f>+'24-02-014-002 Ind. Proy'!AF43</f>
        <v>0</v>
      </c>
      <c r="V10" s="77">
        <f>+'24-02-014-002 Ind. Proy'!AG43</f>
        <v>0</v>
      </c>
      <c r="W10" s="77">
        <f>+'24-02-014-002 Ind. Proy'!AH43</f>
        <v>0</v>
      </c>
      <c r="X10" s="98">
        <f>+'24-02-014-002 Ind. Proy'!AI43</f>
        <v>0</v>
      </c>
      <c r="Y10" s="98">
        <f>+'24-02-014-002 Ind. Proy'!AJ43</f>
        <v>0</v>
      </c>
    </row>
    <row r="11" spans="1:25" s="2" customFormat="1" ht="24.75" customHeight="1" x14ac:dyDescent="0.25">
      <c r="A11" s="97" t="s">
        <v>51</v>
      </c>
      <c r="B11" s="77">
        <f>+'24-02-014-002 Ind. Proy'!J55</f>
        <v>0</v>
      </c>
      <c r="C11" s="77">
        <f>+'24-02-014-002 Ind. Proy'!K55</f>
        <v>0</v>
      </c>
      <c r="D11" s="77">
        <f>+'24-02-014-002 Ind. Proy'!M55</f>
        <v>0</v>
      </c>
      <c r="E11" s="77">
        <f>+'24-02-014-002 Ind. Proy'!N55</f>
        <v>0</v>
      </c>
      <c r="F11" s="77">
        <f>+'24-02-014-002 Ind. Proy'!O55</f>
        <v>0</v>
      </c>
      <c r="G11" s="77">
        <f>+'24-02-014-002 Ind. Proy'!R55</f>
        <v>0</v>
      </c>
      <c r="H11" s="77">
        <f>+'24-02-014-002 Ind. Proy'!S55</f>
        <v>0</v>
      </c>
      <c r="I11" s="77">
        <f>+'24-02-014-002 Ind. Proy'!T55</f>
        <v>0</v>
      </c>
      <c r="J11" s="77">
        <f>+'24-02-014-002 Ind. Proy'!U55</f>
        <v>0</v>
      </c>
      <c r="K11" s="77">
        <f>+'24-02-014-002 Ind. Proy'!V55</f>
        <v>0</v>
      </c>
      <c r="L11" s="77">
        <f>+'24-02-014-002 Ind. Proy'!W55</f>
        <v>0</v>
      </c>
      <c r="M11" s="77">
        <f>+'24-02-014-002 Ind. Proy'!X55</f>
        <v>0</v>
      </c>
      <c r="N11" s="77">
        <f>+'24-02-014-002 Ind. Proy'!Y55</f>
        <v>0</v>
      </c>
      <c r="O11" s="77">
        <f>+'24-02-014-002 Ind. Proy'!Z55</f>
        <v>0</v>
      </c>
      <c r="P11" s="77">
        <f>+'24-02-014-002 Ind. Proy'!AA55</f>
        <v>0</v>
      </c>
      <c r="Q11" s="77">
        <f>+'24-02-014-002 Ind. Proy'!AB55</f>
        <v>0</v>
      </c>
      <c r="R11" s="77">
        <f>+'24-02-014-002 Ind. Proy'!AC55</f>
        <v>0</v>
      </c>
      <c r="S11" s="77">
        <f>+'24-02-014-002 Ind. Proy'!AD55</f>
        <v>0</v>
      </c>
      <c r="T11" s="77">
        <f>+'24-02-014-002 Ind. Proy'!AE55</f>
        <v>0</v>
      </c>
      <c r="U11" s="77">
        <f>+'24-02-014-002 Ind. Proy'!AF55</f>
        <v>0</v>
      </c>
      <c r="V11" s="77">
        <f>+'24-02-014-002 Ind. Proy'!AG55</f>
        <v>0</v>
      </c>
      <c r="W11" s="77">
        <f>+'24-02-014-002 Ind. Proy'!AH55</f>
        <v>0</v>
      </c>
      <c r="X11" s="98">
        <f>+'24-02-014-002 Ind. Proy'!AI55</f>
        <v>0</v>
      </c>
      <c r="Y11" s="98">
        <f>+'24-02-014-002 Ind. Proy'!AJ55</f>
        <v>0</v>
      </c>
    </row>
    <row r="12" spans="1:25" s="2" customFormat="1" ht="24.75" customHeight="1" x14ac:dyDescent="0.25">
      <c r="A12" s="97" t="s">
        <v>53</v>
      </c>
      <c r="B12" s="77">
        <f>+'24-02-014-002 Ind. Proy'!J67</f>
        <v>0</v>
      </c>
      <c r="C12" s="77">
        <f>+'24-02-014-002 Ind. Proy'!K67</f>
        <v>0</v>
      </c>
      <c r="D12" s="77">
        <f>+'24-02-014-002 Ind. Proy'!M67</f>
        <v>0</v>
      </c>
      <c r="E12" s="77">
        <f>+'24-02-014-002 Ind. Proy'!N67</f>
        <v>0</v>
      </c>
      <c r="F12" s="77">
        <f>+'24-02-014-002 Ind. Proy'!O67</f>
        <v>0</v>
      </c>
      <c r="G12" s="77">
        <f>+'24-02-014-002 Ind. Proy'!R67</f>
        <v>0</v>
      </c>
      <c r="H12" s="77">
        <f>+'24-02-014-002 Ind. Proy'!S67</f>
        <v>0</v>
      </c>
      <c r="I12" s="77">
        <f>+'24-02-014-002 Ind. Proy'!T67</f>
        <v>0</v>
      </c>
      <c r="J12" s="77">
        <f>+'24-02-014-002 Ind. Proy'!U67</f>
        <v>0</v>
      </c>
      <c r="K12" s="77">
        <f>+'24-02-014-002 Ind. Proy'!V67</f>
        <v>0</v>
      </c>
      <c r="L12" s="77">
        <f>+'24-02-014-002 Ind. Proy'!W67</f>
        <v>0</v>
      </c>
      <c r="M12" s="77">
        <f>+'24-02-014-002 Ind. Proy'!X67</f>
        <v>0</v>
      </c>
      <c r="N12" s="77">
        <f>+'24-02-014-002 Ind. Proy'!Y67</f>
        <v>0</v>
      </c>
      <c r="O12" s="77">
        <f>+'24-02-014-002 Ind. Proy'!Z67</f>
        <v>0</v>
      </c>
      <c r="P12" s="77">
        <f>+'24-02-014-002 Ind. Proy'!AA67</f>
        <v>0</v>
      </c>
      <c r="Q12" s="77">
        <f>+'24-02-014-002 Ind. Proy'!AB67</f>
        <v>0</v>
      </c>
      <c r="R12" s="77">
        <f>+'24-02-014-002 Ind. Proy'!AC67</f>
        <v>0</v>
      </c>
      <c r="S12" s="77">
        <f>+'24-02-014-002 Ind. Proy'!AD67</f>
        <v>0</v>
      </c>
      <c r="T12" s="77">
        <f>+'24-02-014-002 Ind. Proy'!AE67</f>
        <v>0</v>
      </c>
      <c r="U12" s="77">
        <f>+'24-02-014-002 Ind. Proy'!AF67</f>
        <v>0</v>
      </c>
      <c r="V12" s="77">
        <f>+'24-02-014-002 Ind. Proy'!AG67</f>
        <v>0</v>
      </c>
      <c r="W12" s="77">
        <f>+'24-02-014-002 Ind. Proy'!AH67</f>
        <v>0</v>
      </c>
      <c r="X12" s="98">
        <f>+'24-02-014-002 Ind. Proy'!AI67</f>
        <v>0</v>
      </c>
      <c r="Y12" s="98">
        <f>+'24-02-014-002 Ind. Proy'!AJ67</f>
        <v>0</v>
      </c>
    </row>
    <row r="13" spans="1:25" s="2" customFormat="1" ht="24.75" customHeight="1" x14ac:dyDescent="0.25">
      <c r="A13" s="97" t="s">
        <v>55</v>
      </c>
      <c r="B13" s="77">
        <f>+'24-02-014-002 Ind. Proy'!J79</f>
        <v>0</v>
      </c>
      <c r="C13" s="77">
        <f>+'24-02-014-002 Ind. Proy'!K79</f>
        <v>0</v>
      </c>
      <c r="D13" s="77">
        <f>+'24-02-014-002 Ind. Proy'!M79</f>
        <v>0</v>
      </c>
      <c r="E13" s="77">
        <f>+'24-02-014-002 Ind. Proy'!N79</f>
        <v>0</v>
      </c>
      <c r="F13" s="77">
        <f>+'24-02-014-002 Ind. Proy'!O79</f>
        <v>0</v>
      </c>
      <c r="G13" s="77">
        <f>+'24-02-014-002 Ind. Proy'!R79</f>
        <v>0</v>
      </c>
      <c r="H13" s="77">
        <f>+'24-02-014-002 Ind. Proy'!S79</f>
        <v>0</v>
      </c>
      <c r="I13" s="77">
        <f>+'24-02-014-002 Ind. Proy'!T79</f>
        <v>0</v>
      </c>
      <c r="J13" s="77">
        <f>+'24-02-014-002 Ind. Proy'!U79</f>
        <v>0</v>
      </c>
      <c r="K13" s="77">
        <f>+'24-02-014-002 Ind. Proy'!V79</f>
        <v>0</v>
      </c>
      <c r="L13" s="77">
        <f>+'24-02-014-002 Ind. Proy'!W79</f>
        <v>0</v>
      </c>
      <c r="M13" s="77">
        <f>+'24-02-014-002 Ind. Proy'!X79</f>
        <v>0</v>
      </c>
      <c r="N13" s="77">
        <f>+'24-02-014-002 Ind. Proy'!Y79</f>
        <v>0</v>
      </c>
      <c r="O13" s="77">
        <f>+'24-02-014-002 Ind. Proy'!Z79</f>
        <v>0</v>
      </c>
      <c r="P13" s="77">
        <f>+'24-02-014-002 Ind. Proy'!AA79</f>
        <v>0</v>
      </c>
      <c r="Q13" s="77">
        <f>+'24-02-014-002 Ind. Proy'!AB79</f>
        <v>0</v>
      </c>
      <c r="R13" s="77">
        <f>+'24-02-014-002 Ind. Proy'!AC79</f>
        <v>0</v>
      </c>
      <c r="S13" s="77">
        <f>+'24-02-014-002 Ind. Proy'!AD79</f>
        <v>0</v>
      </c>
      <c r="T13" s="77">
        <f>+'24-02-014-002 Ind. Proy'!AE79</f>
        <v>0</v>
      </c>
      <c r="U13" s="77">
        <f>+'24-02-014-002 Ind. Proy'!AF79</f>
        <v>0</v>
      </c>
      <c r="V13" s="77">
        <f>+'24-02-014-002 Ind. Proy'!AG79</f>
        <v>0</v>
      </c>
      <c r="W13" s="77">
        <f>+'24-02-014-002 Ind. Proy'!AH79</f>
        <v>0</v>
      </c>
      <c r="X13" s="98">
        <f>+'24-02-014-002 Ind. Proy'!AI79</f>
        <v>0</v>
      </c>
      <c r="Y13" s="98">
        <f>+'24-02-014-002 Ind. Proy'!AJ79</f>
        <v>0</v>
      </c>
    </row>
    <row r="14" spans="1:25" s="2" customFormat="1" ht="24.75" customHeight="1" x14ac:dyDescent="0.25">
      <c r="A14" s="97" t="s">
        <v>57</v>
      </c>
      <c r="B14" s="77">
        <f>+'24-02-014-002 Ind. Proy'!J91</f>
        <v>0</v>
      </c>
      <c r="C14" s="77">
        <f>+'24-02-014-002 Ind. Proy'!K91</f>
        <v>0</v>
      </c>
      <c r="D14" s="77">
        <f>+'24-02-014-002 Ind. Proy'!M91</f>
        <v>0</v>
      </c>
      <c r="E14" s="77">
        <f>+'24-02-014-002 Ind. Proy'!N91</f>
        <v>0</v>
      </c>
      <c r="F14" s="77">
        <f>+'24-02-014-002 Ind. Proy'!O91</f>
        <v>0</v>
      </c>
      <c r="G14" s="77">
        <f>+'24-02-014-002 Ind. Proy'!R91</f>
        <v>0</v>
      </c>
      <c r="H14" s="77">
        <f>+'24-02-014-002 Ind. Proy'!S91</f>
        <v>0</v>
      </c>
      <c r="I14" s="77">
        <f>+'24-02-014-002 Ind. Proy'!T91</f>
        <v>0</v>
      </c>
      <c r="J14" s="77">
        <f>+'24-02-014-002 Ind. Proy'!U91</f>
        <v>0</v>
      </c>
      <c r="K14" s="77">
        <f>+'24-02-014-002 Ind. Proy'!V91</f>
        <v>0</v>
      </c>
      <c r="L14" s="77">
        <f>+'24-02-014-002 Ind. Proy'!W91</f>
        <v>0</v>
      </c>
      <c r="M14" s="77">
        <f>+'24-02-014-002 Ind. Proy'!X91</f>
        <v>0</v>
      </c>
      <c r="N14" s="77">
        <f>+'24-02-014-002 Ind. Proy'!Y91</f>
        <v>0</v>
      </c>
      <c r="O14" s="77">
        <f>+'24-02-014-002 Ind. Proy'!Z91</f>
        <v>0</v>
      </c>
      <c r="P14" s="77">
        <f>+'24-02-014-002 Ind. Proy'!AA91</f>
        <v>0</v>
      </c>
      <c r="Q14" s="77">
        <f>+'24-02-014-002 Ind. Proy'!AB91</f>
        <v>0</v>
      </c>
      <c r="R14" s="77">
        <f>+'24-02-014-002 Ind. Proy'!AC91</f>
        <v>0</v>
      </c>
      <c r="S14" s="77">
        <f>+'24-02-014-002 Ind. Proy'!AD91</f>
        <v>0</v>
      </c>
      <c r="T14" s="77">
        <f>+'24-02-014-002 Ind. Proy'!AE91</f>
        <v>0</v>
      </c>
      <c r="U14" s="77">
        <f>+'24-02-014-002 Ind. Proy'!AF91</f>
        <v>0</v>
      </c>
      <c r="V14" s="77">
        <f>+'24-02-014-002 Ind. Proy'!AG91</f>
        <v>0</v>
      </c>
      <c r="W14" s="77">
        <f>+'24-02-014-002 Ind. Proy'!AH91</f>
        <v>0</v>
      </c>
      <c r="X14" s="98">
        <f>+'24-02-014-002 Ind. Proy'!AI91</f>
        <v>0</v>
      </c>
      <c r="Y14" s="98">
        <f>+'24-02-014-002 Ind. Proy'!AJ91</f>
        <v>0</v>
      </c>
    </row>
    <row r="15" spans="1:25" s="2" customFormat="1" ht="24.75" customHeight="1" x14ac:dyDescent="0.25">
      <c r="A15" s="97" t="s">
        <v>59</v>
      </c>
      <c r="B15" s="77">
        <f>+'24-02-014-002 Ind. Proy'!J103</f>
        <v>0</v>
      </c>
      <c r="C15" s="77">
        <f>+'24-02-014-002 Ind. Proy'!K103</f>
        <v>0</v>
      </c>
      <c r="D15" s="77">
        <f>+'24-02-014-002 Ind. Proy'!M103</f>
        <v>0</v>
      </c>
      <c r="E15" s="77">
        <f>+'24-02-014-002 Ind. Proy'!N103</f>
        <v>0</v>
      </c>
      <c r="F15" s="77">
        <f>+'24-02-014-002 Ind. Proy'!O103</f>
        <v>0</v>
      </c>
      <c r="G15" s="77">
        <f>+'24-02-014-002 Ind. Proy'!R103</f>
        <v>0</v>
      </c>
      <c r="H15" s="77">
        <f>+'24-02-014-002 Ind. Proy'!S103</f>
        <v>0</v>
      </c>
      <c r="I15" s="77">
        <f>+'24-02-014-002 Ind. Proy'!T103</f>
        <v>0</v>
      </c>
      <c r="J15" s="77">
        <f>+'24-02-014-002 Ind. Proy'!U103</f>
        <v>0</v>
      </c>
      <c r="K15" s="77">
        <f>+'24-02-014-002 Ind. Proy'!V103</f>
        <v>0</v>
      </c>
      <c r="L15" s="77">
        <f>+'24-02-014-002 Ind. Proy'!W103</f>
        <v>0</v>
      </c>
      <c r="M15" s="77">
        <f>+'24-02-014-002 Ind. Proy'!X103</f>
        <v>0</v>
      </c>
      <c r="N15" s="77">
        <f>+'24-02-014-002 Ind. Proy'!Y103</f>
        <v>0</v>
      </c>
      <c r="O15" s="77">
        <f>+'24-02-014-002 Ind. Proy'!Z103</f>
        <v>0</v>
      </c>
      <c r="P15" s="77">
        <f>+'24-02-014-002 Ind. Proy'!AA103</f>
        <v>0</v>
      </c>
      <c r="Q15" s="77">
        <f>+'24-02-014-002 Ind. Proy'!AB103</f>
        <v>0</v>
      </c>
      <c r="R15" s="77">
        <f>+'24-02-014-002 Ind. Proy'!AC103</f>
        <v>0</v>
      </c>
      <c r="S15" s="77">
        <f>+'24-02-014-002 Ind. Proy'!AD103</f>
        <v>0</v>
      </c>
      <c r="T15" s="77">
        <f>+'24-02-014-002 Ind. Proy'!AE103</f>
        <v>0</v>
      </c>
      <c r="U15" s="77">
        <f>+'24-02-014-002 Ind. Proy'!AF103</f>
        <v>0</v>
      </c>
      <c r="V15" s="77">
        <f>+'24-02-014-002 Ind. Proy'!AG103</f>
        <v>0</v>
      </c>
      <c r="W15" s="77">
        <f>+'24-02-014-002 Ind. Proy'!AH103</f>
        <v>0</v>
      </c>
      <c r="X15" s="98">
        <f>+'24-02-014-002 Ind. Proy'!AI103</f>
        <v>0</v>
      </c>
      <c r="Y15" s="98">
        <f>+'24-02-014-002 Ind. Proy'!AJ103</f>
        <v>0</v>
      </c>
    </row>
    <row r="16" spans="1:25" s="2" customFormat="1" ht="24.75" customHeight="1" x14ac:dyDescent="0.25">
      <c r="A16" s="97" t="s">
        <v>61</v>
      </c>
      <c r="B16" s="77">
        <f>+'24-02-014-002 Ind. Proy'!J115</f>
        <v>0</v>
      </c>
      <c r="C16" s="77">
        <f>+'24-02-014-002 Ind. Proy'!K115</f>
        <v>0</v>
      </c>
      <c r="D16" s="77">
        <f>+'24-02-014-002 Ind. Proy'!M115</f>
        <v>0</v>
      </c>
      <c r="E16" s="77">
        <f>+'24-02-014-002 Ind. Proy'!N115</f>
        <v>0</v>
      </c>
      <c r="F16" s="77">
        <f>+'24-02-014-002 Ind. Proy'!O115</f>
        <v>0</v>
      </c>
      <c r="G16" s="77">
        <f>+'24-02-014-002 Ind. Proy'!R115</f>
        <v>0</v>
      </c>
      <c r="H16" s="77">
        <f>+'24-02-014-002 Ind. Proy'!S115</f>
        <v>0</v>
      </c>
      <c r="I16" s="77">
        <f>+'24-02-014-002 Ind. Proy'!T115</f>
        <v>0</v>
      </c>
      <c r="J16" s="77">
        <f>+'24-02-014-002 Ind. Proy'!U115</f>
        <v>0</v>
      </c>
      <c r="K16" s="77">
        <f>+'24-02-014-002 Ind. Proy'!V115</f>
        <v>0</v>
      </c>
      <c r="L16" s="77">
        <f>+'24-02-014-002 Ind. Proy'!W115</f>
        <v>0</v>
      </c>
      <c r="M16" s="77">
        <f>+'24-02-014-002 Ind. Proy'!X115</f>
        <v>0</v>
      </c>
      <c r="N16" s="77">
        <f>+'24-02-014-002 Ind. Proy'!Y115</f>
        <v>0</v>
      </c>
      <c r="O16" s="77">
        <f>+'24-02-014-002 Ind. Proy'!Z115</f>
        <v>0</v>
      </c>
      <c r="P16" s="77">
        <f>+'24-02-014-002 Ind. Proy'!AA115</f>
        <v>0</v>
      </c>
      <c r="Q16" s="77">
        <f>+'24-02-014-002 Ind. Proy'!AB115</f>
        <v>0</v>
      </c>
      <c r="R16" s="77">
        <f>+'24-02-014-002 Ind. Proy'!AC115</f>
        <v>0</v>
      </c>
      <c r="S16" s="77">
        <f>+'24-02-014-002 Ind. Proy'!AD115</f>
        <v>0</v>
      </c>
      <c r="T16" s="77">
        <f>+'24-02-014-002 Ind. Proy'!AE115</f>
        <v>0</v>
      </c>
      <c r="U16" s="77">
        <f>+'24-02-014-002 Ind. Proy'!AF115</f>
        <v>0</v>
      </c>
      <c r="V16" s="77">
        <f>+'24-02-014-002 Ind. Proy'!AG115</f>
        <v>0</v>
      </c>
      <c r="W16" s="77">
        <f>+'24-02-014-002 Ind. Proy'!AH115</f>
        <v>0</v>
      </c>
      <c r="X16" s="98">
        <f>+'24-02-014-002 Ind. Proy'!AI115</f>
        <v>0</v>
      </c>
      <c r="Y16" s="98">
        <f>+'24-02-014-002 Ind. Proy'!AJ115</f>
        <v>0</v>
      </c>
    </row>
    <row r="17" spans="1:25" s="2" customFormat="1" ht="24.75" customHeight="1" x14ac:dyDescent="0.25">
      <c r="A17" s="97" t="s">
        <v>63</v>
      </c>
      <c r="B17" s="77">
        <f>+'24-02-014-002 Ind. Proy'!J127</f>
        <v>0</v>
      </c>
      <c r="C17" s="77">
        <f>+'24-02-014-002 Ind. Proy'!K127</f>
        <v>0</v>
      </c>
      <c r="D17" s="77">
        <f>+'24-02-014-002 Ind. Proy'!M127</f>
        <v>0</v>
      </c>
      <c r="E17" s="77">
        <f>+'24-02-014-002 Ind. Proy'!N127</f>
        <v>0</v>
      </c>
      <c r="F17" s="77">
        <f>+'24-02-014-002 Ind. Proy'!O127</f>
        <v>0</v>
      </c>
      <c r="G17" s="77">
        <f>+'24-02-014-002 Ind. Proy'!R127</f>
        <v>0</v>
      </c>
      <c r="H17" s="77">
        <f>+'24-02-014-002 Ind. Proy'!S127</f>
        <v>0</v>
      </c>
      <c r="I17" s="77">
        <f>+'24-02-014-002 Ind. Proy'!T127</f>
        <v>0</v>
      </c>
      <c r="J17" s="77">
        <f>+'24-02-014-002 Ind. Proy'!U127</f>
        <v>0</v>
      </c>
      <c r="K17" s="77">
        <f>+'24-02-014-002 Ind. Proy'!V127</f>
        <v>0</v>
      </c>
      <c r="L17" s="77">
        <f>+'24-02-014-002 Ind. Proy'!W127</f>
        <v>0</v>
      </c>
      <c r="M17" s="77">
        <f>+'24-02-014-002 Ind. Proy'!X127</f>
        <v>0</v>
      </c>
      <c r="N17" s="77">
        <f>+'24-02-014-002 Ind. Proy'!Y127</f>
        <v>0</v>
      </c>
      <c r="O17" s="77">
        <f>+'24-02-014-002 Ind. Proy'!Z127</f>
        <v>0</v>
      </c>
      <c r="P17" s="77">
        <f>+'24-02-014-002 Ind. Proy'!AA127</f>
        <v>0</v>
      </c>
      <c r="Q17" s="77">
        <f>+'24-02-014-002 Ind. Proy'!AB127</f>
        <v>0</v>
      </c>
      <c r="R17" s="77">
        <f>+'24-02-014-002 Ind. Proy'!AC127</f>
        <v>0</v>
      </c>
      <c r="S17" s="77">
        <f>+'24-02-014-002 Ind. Proy'!AD127</f>
        <v>0</v>
      </c>
      <c r="T17" s="77">
        <f>+'24-02-014-002 Ind. Proy'!AE127</f>
        <v>0</v>
      </c>
      <c r="U17" s="77">
        <f>+'24-02-014-002 Ind. Proy'!AF127</f>
        <v>0</v>
      </c>
      <c r="V17" s="77">
        <f>+'24-02-014-002 Ind. Proy'!AG127</f>
        <v>0</v>
      </c>
      <c r="W17" s="77">
        <f>+'24-02-014-002 Ind. Proy'!AH127</f>
        <v>0</v>
      </c>
      <c r="X17" s="98">
        <f>+'24-02-014-002 Ind. Proy'!AI116</f>
        <v>0</v>
      </c>
      <c r="Y17" s="98">
        <f>+'24-02-014-002 Ind. Proy'!AJ116</f>
        <v>0</v>
      </c>
    </row>
    <row r="18" spans="1:25" s="2" customFormat="1" ht="24.75" customHeight="1" x14ac:dyDescent="0.25">
      <c r="A18" s="97" t="s">
        <v>65</v>
      </c>
      <c r="B18" s="77">
        <f>+'24-02-014-002 Ind. Proy'!J139</f>
        <v>0</v>
      </c>
      <c r="C18" s="77">
        <f>+'24-02-014-002 Ind. Proy'!K139</f>
        <v>0</v>
      </c>
      <c r="D18" s="77">
        <f>+'24-02-014-002 Ind. Proy'!M139</f>
        <v>0</v>
      </c>
      <c r="E18" s="77">
        <f>+'24-02-014-002 Ind. Proy'!N139</f>
        <v>0</v>
      </c>
      <c r="F18" s="77">
        <f>+'24-02-014-002 Ind. Proy'!O139</f>
        <v>0</v>
      </c>
      <c r="G18" s="77">
        <f>+'24-02-014-002 Ind. Proy'!R139</f>
        <v>0</v>
      </c>
      <c r="H18" s="77">
        <f>+'24-02-014-002 Ind. Proy'!S139</f>
        <v>0</v>
      </c>
      <c r="I18" s="77">
        <f>+'24-02-014-002 Ind. Proy'!T139</f>
        <v>0</v>
      </c>
      <c r="J18" s="77">
        <f>+'24-02-014-002 Ind. Proy'!U139</f>
        <v>0</v>
      </c>
      <c r="K18" s="77">
        <f>+'24-02-014-002 Ind. Proy'!V139</f>
        <v>0</v>
      </c>
      <c r="L18" s="77">
        <f>+'24-02-014-002 Ind. Proy'!W139</f>
        <v>0</v>
      </c>
      <c r="M18" s="77">
        <f>+'24-02-014-002 Ind. Proy'!X139</f>
        <v>0</v>
      </c>
      <c r="N18" s="77">
        <f>+'24-02-014-002 Ind. Proy'!Y139</f>
        <v>0</v>
      </c>
      <c r="O18" s="77">
        <f>+'24-02-014-002 Ind. Proy'!Z139</f>
        <v>0</v>
      </c>
      <c r="P18" s="77">
        <f>+'24-02-014-002 Ind. Proy'!AA139</f>
        <v>0</v>
      </c>
      <c r="Q18" s="77">
        <f>+'24-02-014-002 Ind. Proy'!AB139</f>
        <v>0</v>
      </c>
      <c r="R18" s="77">
        <f>+'24-02-014-002 Ind. Proy'!AC139</f>
        <v>0</v>
      </c>
      <c r="S18" s="77">
        <f>+'24-02-014-002 Ind. Proy'!AD139</f>
        <v>0</v>
      </c>
      <c r="T18" s="77">
        <f>+'24-02-014-002 Ind. Proy'!AE139</f>
        <v>0</v>
      </c>
      <c r="U18" s="77">
        <f>+'24-02-014-002 Ind. Proy'!AF139</f>
        <v>0</v>
      </c>
      <c r="V18" s="77">
        <f>+'24-02-014-002 Ind. Proy'!AG139</f>
        <v>0</v>
      </c>
      <c r="W18" s="77">
        <f>+'24-02-014-002 Ind. Proy'!AH139</f>
        <v>0</v>
      </c>
      <c r="X18" s="98">
        <f>+'24-02-014-002 Ind. Proy'!AI139</f>
        <v>0</v>
      </c>
      <c r="Y18" s="98">
        <f>+'24-02-014-002 Ind. Proy'!AJ139</f>
        <v>0</v>
      </c>
    </row>
    <row r="19" spans="1:25" s="2" customFormat="1" ht="24.75" customHeight="1" x14ac:dyDescent="0.25">
      <c r="A19" s="97" t="s">
        <v>67</v>
      </c>
      <c r="B19" s="77">
        <f>+'24-02-014-002 Ind. Proy'!J151</f>
        <v>0</v>
      </c>
      <c r="C19" s="77">
        <f>+'24-02-014-002 Ind. Proy'!K151</f>
        <v>0</v>
      </c>
      <c r="D19" s="77">
        <f>+'24-02-014-002 Ind. Proy'!M151</f>
        <v>0</v>
      </c>
      <c r="E19" s="77">
        <f>+'24-02-014-002 Ind. Proy'!N151</f>
        <v>0</v>
      </c>
      <c r="F19" s="77">
        <f>+'24-02-014-002 Ind. Proy'!O151</f>
        <v>0</v>
      </c>
      <c r="G19" s="77">
        <f>+'24-02-014-002 Ind. Proy'!R151</f>
        <v>0</v>
      </c>
      <c r="H19" s="77">
        <f>+'24-02-014-002 Ind. Proy'!S151</f>
        <v>0</v>
      </c>
      <c r="I19" s="77">
        <f>+'24-02-014-002 Ind. Proy'!T151</f>
        <v>0</v>
      </c>
      <c r="J19" s="77">
        <f>+'24-02-014-002 Ind. Proy'!U151</f>
        <v>0</v>
      </c>
      <c r="K19" s="77">
        <f>+'24-02-014-002 Ind. Proy'!V151</f>
        <v>0</v>
      </c>
      <c r="L19" s="77">
        <f>+'24-02-014-002 Ind. Proy'!W151</f>
        <v>0</v>
      </c>
      <c r="M19" s="77">
        <f>+'24-02-014-002 Ind. Proy'!X151</f>
        <v>0</v>
      </c>
      <c r="N19" s="77">
        <f>+'24-02-014-002 Ind. Proy'!Y151</f>
        <v>0</v>
      </c>
      <c r="O19" s="77">
        <f>+'24-02-014-002 Ind. Proy'!Z151</f>
        <v>0</v>
      </c>
      <c r="P19" s="77">
        <f>+'24-02-014-002 Ind. Proy'!AA151</f>
        <v>0</v>
      </c>
      <c r="Q19" s="77">
        <f>+'24-02-014-002 Ind. Proy'!AB151</f>
        <v>0</v>
      </c>
      <c r="R19" s="77">
        <f>+'24-02-014-002 Ind. Proy'!AC151</f>
        <v>0</v>
      </c>
      <c r="S19" s="77">
        <f>+'24-02-014-002 Ind. Proy'!AD151</f>
        <v>0</v>
      </c>
      <c r="T19" s="77">
        <f>+'24-02-014-002 Ind. Proy'!AE151</f>
        <v>0</v>
      </c>
      <c r="U19" s="77">
        <f>+'24-02-014-002 Ind. Proy'!AF151</f>
        <v>0</v>
      </c>
      <c r="V19" s="77">
        <f>+'24-02-014-002 Ind. Proy'!AG151</f>
        <v>0</v>
      </c>
      <c r="W19" s="77">
        <f>+'24-02-014-002 Ind. Proy'!AH151</f>
        <v>0</v>
      </c>
      <c r="X19" s="98">
        <f>+'24-02-014-002 Ind. Proy'!AI151</f>
        <v>0</v>
      </c>
      <c r="Y19" s="98">
        <f>+'24-02-014-002 Ind. Proy'!AJ151</f>
        <v>0</v>
      </c>
    </row>
    <row r="20" spans="1:25" s="2" customFormat="1" ht="24.75" customHeight="1" x14ac:dyDescent="0.25">
      <c r="A20" s="99" t="s">
        <v>69</v>
      </c>
      <c r="B20" s="77">
        <f>+'24-02-014-002 Ind. Proy'!J163</f>
        <v>0</v>
      </c>
      <c r="C20" s="77">
        <f>+'24-02-014-002 Ind. Proy'!K163</f>
        <v>0</v>
      </c>
      <c r="D20" s="77">
        <f>+'24-02-014-002 Ind. Proy'!M163</f>
        <v>0</v>
      </c>
      <c r="E20" s="77">
        <f>+'24-02-014-002 Ind. Proy'!N163</f>
        <v>0</v>
      </c>
      <c r="F20" s="77">
        <f>+'24-02-014-002 Ind. Proy'!O163</f>
        <v>0</v>
      </c>
      <c r="G20" s="77">
        <f>+'24-02-014-002 Ind. Proy'!R163</f>
        <v>0</v>
      </c>
      <c r="H20" s="77">
        <f>+'24-02-014-002 Ind. Proy'!S163</f>
        <v>0</v>
      </c>
      <c r="I20" s="77">
        <f>+'24-02-014-002 Ind. Proy'!T163</f>
        <v>0</v>
      </c>
      <c r="J20" s="77">
        <f>+'24-02-014-002 Ind. Proy'!U163</f>
        <v>0</v>
      </c>
      <c r="K20" s="77">
        <f>+'24-02-014-002 Ind. Proy'!V163</f>
        <v>0</v>
      </c>
      <c r="L20" s="77">
        <f>+'24-02-014-002 Ind. Proy'!W163</f>
        <v>0</v>
      </c>
      <c r="M20" s="77">
        <f>+'24-02-014-002 Ind. Proy'!X163</f>
        <v>0</v>
      </c>
      <c r="N20" s="77">
        <f>+'24-02-014-002 Ind. Proy'!Y163</f>
        <v>0</v>
      </c>
      <c r="O20" s="77">
        <f>+'24-02-014-002 Ind. Proy'!Z163</f>
        <v>0</v>
      </c>
      <c r="P20" s="77">
        <f>+'24-02-014-002 Ind. Proy'!AA163</f>
        <v>0</v>
      </c>
      <c r="Q20" s="77">
        <f>+'24-02-014-002 Ind. Proy'!AB163</f>
        <v>0</v>
      </c>
      <c r="R20" s="77">
        <f>+'24-02-014-002 Ind. Proy'!AC163</f>
        <v>0</v>
      </c>
      <c r="S20" s="77">
        <f>+'24-02-014-002 Ind. Proy'!AD163</f>
        <v>0</v>
      </c>
      <c r="T20" s="77">
        <f>+'24-02-014-002 Ind. Proy'!AE163</f>
        <v>0</v>
      </c>
      <c r="U20" s="77">
        <f>+'24-02-014-002 Ind. Proy'!AF163</f>
        <v>0</v>
      </c>
      <c r="V20" s="77">
        <f>+'24-02-014-002 Ind. Proy'!AG163</f>
        <v>0</v>
      </c>
      <c r="W20" s="77">
        <f>+'24-02-014-002 Ind. Proy'!AH163</f>
        <v>0</v>
      </c>
      <c r="X20" s="98">
        <f>+'24-02-014-002 Ind. Proy'!AI163</f>
        <v>0</v>
      </c>
      <c r="Y20" s="98">
        <f>+'24-02-014-002 Ind. Proy'!AJ163</f>
        <v>0</v>
      </c>
    </row>
    <row r="21" spans="1:25" s="2" customFormat="1" ht="24.75" customHeight="1" x14ac:dyDescent="0.25">
      <c r="A21" s="99" t="s">
        <v>71</v>
      </c>
      <c r="B21" s="77">
        <f>+'24-02-014-002 Ind. Proy'!J175</f>
        <v>0</v>
      </c>
      <c r="C21" s="77">
        <f>+'24-02-014-002 Ind. Proy'!K175</f>
        <v>0</v>
      </c>
      <c r="D21" s="77">
        <f>+'24-02-014-002 Ind. Proy'!M175</f>
        <v>0</v>
      </c>
      <c r="E21" s="77">
        <f>+'24-02-014-002 Ind. Proy'!N175</f>
        <v>0</v>
      </c>
      <c r="F21" s="77">
        <f>+'24-02-014-002 Ind. Proy'!O175</f>
        <v>0</v>
      </c>
      <c r="G21" s="77">
        <f>+'24-02-014-002 Ind. Proy'!R175</f>
        <v>0</v>
      </c>
      <c r="H21" s="77">
        <f>+'24-02-014-002 Ind. Proy'!S175</f>
        <v>0</v>
      </c>
      <c r="I21" s="77">
        <f>+'24-02-014-002 Ind. Proy'!T175</f>
        <v>0</v>
      </c>
      <c r="J21" s="77">
        <f>+'24-02-014-002 Ind. Proy'!U175</f>
        <v>0</v>
      </c>
      <c r="K21" s="77">
        <f>+'24-02-014-002 Ind. Proy'!V175</f>
        <v>0</v>
      </c>
      <c r="L21" s="77">
        <f>+'24-02-014-002 Ind. Proy'!W175</f>
        <v>0</v>
      </c>
      <c r="M21" s="77">
        <f>+'24-02-014-002 Ind. Proy'!X175</f>
        <v>0</v>
      </c>
      <c r="N21" s="77">
        <f>+'24-02-014-002 Ind. Proy'!Y175</f>
        <v>0</v>
      </c>
      <c r="O21" s="77">
        <f>+'24-02-014-002 Ind. Proy'!Z175</f>
        <v>0</v>
      </c>
      <c r="P21" s="77">
        <f>+'24-02-014-002 Ind. Proy'!AA175</f>
        <v>0</v>
      </c>
      <c r="Q21" s="77">
        <f>+'24-02-014-002 Ind. Proy'!AB175</f>
        <v>0</v>
      </c>
      <c r="R21" s="77">
        <f>+'24-02-014-002 Ind. Proy'!AC175</f>
        <v>0</v>
      </c>
      <c r="S21" s="77">
        <f>+'24-02-014-002 Ind. Proy'!AD175</f>
        <v>0</v>
      </c>
      <c r="T21" s="77">
        <f>+'24-02-014-002 Ind. Proy'!AE175</f>
        <v>0</v>
      </c>
      <c r="U21" s="77">
        <f>+'24-02-014-002 Ind. Proy'!AF175</f>
        <v>0</v>
      </c>
      <c r="V21" s="77">
        <f>+'24-02-014-002 Ind. Proy'!AG175</f>
        <v>0</v>
      </c>
      <c r="W21" s="77">
        <f>+'24-02-014-002 Ind. Proy'!AH175</f>
        <v>0</v>
      </c>
      <c r="X21" s="98">
        <f>+'24-02-014-002 Ind. Proy'!AI175</f>
        <v>0</v>
      </c>
      <c r="Y21" s="98">
        <f>+'24-02-014-002 Ind. Proy'!AJ175</f>
        <v>0</v>
      </c>
    </row>
    <row r="22" spans="1:25" s="2" customFormat="1" ht="24.75" customHeight="1" x14ac:dyDescent="0.25">
      <c r="A22" s="99" t="s">
        <v>73</v>
      </c>
      <c r="B22" s="77">
        <f>+'24-02-014-002 Ind. Proy'!J187</f>
        <v>0</v>
      </c>
      <c r="C22" s="77">
        <f>+'24-02-014-002 Ind. Proy'!K187</f>
        <v>0</v>
      </c>
      <c r="D22" s="77">
        <f>+'24-02-014-002 Ind. Proy'!M187</f>
        <v>0</v>
      </c>
      <c r="E22" s="77">
        <f>+'24-02-014-002 Ind. Proy'!N187</f>
        <v>0</v>
      </c>
      <c r="F22" s="77">
        <f>+'24-02-014-002 Ind. Proy'!O187</f>
        <v>0</v>
      </c>
      <c r="G22" s="77">
        <f>+'24-02-014-002 Ind. Proy'!R187</f>
        <v>0</v>
      </c>
      <c r="H22" s="77">
        <f>+'24-02-014-002 Ind. Proy'!S187</f>
        <v>0</v>
      </c>
      <c r="I22" s="77">
        <f>+'24-02-014-002 Ind. Proy'!T187</f>
        <v>0</v>
      </c>
      <c r="J22" s="77">
        <f>+'24-02-014-002 Ind. Proy'!U187</f>
        <v>0</v>
      </c>
      <c r="K22" s="77">
        <f>+'24-02-014-002 Ind. Proy'!V187</f>
        <v>0</v>
      </c>
      <c r="L22" s="77">
        <f>+'24-02-014-002 Ind. Proy'!W187</f>
        <v>0</v>
      </c>
      <c r="M22" s="77">
        <f>+'24-02-014-002 Ind. Proy'!X187</f>
        <v>0</v>
      </c>
      <c r="N22" s="77">
        <f>+'24-02-014-002 Ind. Proy'!Y187</f>
        <v>0</v>
      </c>
      <c r="O22" s="77">
        <f>+'24-02-014-002 Ind. Proy'!Z187</f>
        <v>0</v>
      </c>
      <c r="P22" s="77">
        <f>+'24-02-014-002 Ind. Proy'!AA187</f>
        <v>0</v>
      </c>
      <c r="Q22" s="77">
        <f>+'24-02-014-002 Ind. Proy'!AB187</f>
        <v>0</v>
      </c>
      <c r="R22" s="77">
        <f>+'24-02-014-002 Ind. Proy'!AC187</f>
        <v>0</v>
      </c>
      <c r="S22" s="77">
        <f>+'24-02-014-002 Ind. Proy'!AD187</f>
        <v>0</v>
      </c>
      <c r="T22" s="77">
        <f>+'24-02-014-002 Ind. Proy'!AE187</f>
        <v>0</v>
      </c>
      <c r="U22" s="77">
        <f>+'24-02-014-002 Ind. Proy'!AF187</f>
        <v>0</v>
      </c>
      <c r="V22" s="77">
        <f>+'24-02-014-002 Ind. Proy'!AG187</f>
        <v>0</v>
      </c>
      <c r="W22" s="77">
        <f>+'24-02-014-002 Ind. Proy'!AH187</f>
        <v>0</v>
      </c>
      <c r="X22" s="98">
        <f>+'24-02-014-002 Ind. Proy'!AI187</f>
        <v>0</v>
      </c>
      <c r="Y22" s="98">
        <f>+'24-02-014-002 Ind. Proy'!AJ187</f>
        <v>0</v>
      </c>
    </row>
    <row r="23" spans="1:25" s="2" customFormat="1" ht="24.75" customHeight="1" x14ac:dyDescent="0.25">
      <c r="A23" s="100" t="s">
        <v>75</v>
      </c>
      <c r="B23" s="77">
        <f>+'24-02-014-002 Ind. Proy'!J190</f>
        <v>15872479000</v>
      </c>
      <c r="C23" s="77">
        <f>+'24-02-014-002 Ind. Proy'!K190</f>
        <v>15872479000</v>
      </c>
      <c r="D23" s="77">
        <f>+'24-02-014-002 Ind. Proy'!M190</f>
        <v>0</v>
      </c>
      <c r="E23" s="77">
        <f>+'24-02-014-002 Ind. Proy'!N190</f>
        <v>0</v>
      </c>
      <c r="F23" s="77">
        <f>+'24-02-014-002 Ind. Proy'!O190</f>
        <v>0</v>
      </c>
      <c r="G23" s="77">
        <f>+'24-02-014-002 Ind. Proy'!R190</f>
        <v>0</v>
      </c>
      <c r="H23" s="77">
        <f>+'24-02-014-002 Ind. Proy'!S190</f>
        <v>0</v>
      </c>
      <c r="I23" s="77">
        <f>+'24-02-014-002 Ind. Proy'!T190</f>
        <v>7936239500</v>
      </c>
      <c r="J23" s="77">
        <f>+'24-02-014-002 Ind. Proy'!U190</f>
        <v>7936239500</v>
      </c>
      <c r="K23" s="77">
        <f>+'24-02-014-002 Ind. Proy'!V190</f>
        <v>0</v>
      </c>
      <c r="L23" s="77">
        <f>+'24-02-014-002 Ind. Proy'!W190</f>
        <v>0</v>
      </c>
      <c r="M23" s="77">
        <f>+'24-02-014-002 Ind. Proy'!X190</f>
        <v>0</v>
      </c>
      <c r="N23" s="77">
        <f>+'24-02-014-002 Ind. Proy'!Y190</f>
        <v>0</v>
      </c>
      <c r="O23" s="77">
        <f>+'24-02-014-002 Ind. Proy'!Z190</f>
        <v>0</v>
      </c>
      <c r="P23" s="77">
        <f>+'24-02-014-002 Ind. Proy'!AA190</f>
        <v>0</v>
      </c>
      <c r="Q23" s="77">
        <f>+'24-02-014-002 Ind. Proy'!AB190</f>
        <v>0</v>
      </c>
      <c r="R23" s="77">
        <f>+'24-02-014-002 Ind. Proy'!AC190</f>
        <v>0</v>
      </c>
      <c r="S23" s="77">
        <f>+'24-02-014-002 Ind. Proy'!AD190</f>
        <v>0</v>
      </c>
      <c r="T23" s="77">
        <f>+'24-02-014-002 Ind. Proy'!AE190</f>
        <v>0</v>
      </c>
      <c r="U23" s="77">
        <f>+'24-02-014-002 Ind. Proy'!AF190</f>
        <v>0</v>
      </c>
      <c r="V23" s="77">
        <f>+'24-02-014-002 Ind. Proy'!AG190</f>
        <v>0</v>
      </c>
      <c r="W23" s="77">
        <f>+'24-02-014-002 Ind. Proy'!AH190</f>
        <v>7936239500</v>
      </c>
      <c r="X23" s="98">
        <f>+'24-02-014-002 Ind. Proy'!AI190</f>
        <v>0.5</v>
      </c>
      <c r="Y23" s="98">
        <f>+'24-02-014-002 Ind. Proy'!AJ190</f>
        <v>1</v>
      </c>
    </row>
    <row r="24" spans="1:25" ht="20.45" customHeight="1" x14ac:dyDescent="0.25">
      <c r="A24" s="107" t="str">
        <f>+A5</f>
        <v>24-02-014-002 "Programa de Apoyo al Microemprendimiento"</v>
      </c>
      <c r="B24" s="102">
        <f t="shared" ref="B24:W24" si="0">SUM(B8:B23)</f>
        <v>15872479000</v>
      </c>
      <c r="C24" s="102">
        <f t="shared" si="0"/>
        <v>15872479000</v>
      </c>
      <c r="D24" s="102">
        <f t="shared" si="0"/>
        <v>0</v>
      </c>
      <c r="E24" s="102">
        <f>SUM(E8:E23)</f>
        <v>0</v>
      </c>
      <c r="F24" s="102">
        <f t="shared" si="0"/>
        <v>0</v>
      </c>
      <c r="G24" s="102">
        <f t="shared" si="0"/>
        <v>0</v>
      </c>
      <c r="H24" s="102">
        <f t="shared" si="0"/>
        <v>0</v>
      </c>
      <c r="I24" s="102">
        <f t="shared" si="0"/>
        <v>7936239500</v>
      </c>
      <c r="J24" s="102">
        <f t="shared" si="0"/>
        <v>7936239500</v>
      </c>
      <c r="K24" s="102">
        <f t="shared" si="0"/>
        <v>0</v>
      </c>
      <c r="L24" s="102">
        <f t="shared" si="0"/>
        <v>0</v>
      </c>
      <c r="M24" s="102">
        <f t="shared" si="0"/>
        <v>0</v>
      </c>
      <c r="N24" s="102">
        <f t="shared" si="0"/>
        <v>0</v>
      </c>
      <c r="O24" s="102">
        <f t="shared" si="0"/>
        <v>0</v>
      </c>
      <c r="P24" s="102">
        <f t="shared" si="0"/>
        <v>0</v>
      </c>
      <c r="Q24" s="102">
        <f t="shared" si="0"/>
        <v>0</v>
      </c>
      <c r="R24" s="102">
        <f t="shared" si="0"/>
        <v>0</v>
      </c>
      <c r="S24" s="102">
        <f t="shared" si="0"/>
        <v>0</v>
      </c>
      <c r="T24" s="102">
        <f t="shared" si="0"/>
        <v>0</v>
      </c>
      <c r="U24" s="102">
        <f t="shared" si="0"/>
        <v>0</v>
      </c>
      <c r="V24" s="102">
        <f t="shared" si="0"/>
        <v>0</v>
      </c>
      <c r="W24" s="102">
        <f t="shared" si="0"/>
        <v>7936239500</v>
      </c>
      <c r="X24" s="103">
        <f>+'24-02-014-002 Ind. Proy'!AI191</f>
        <v>0.5</v>
      </c>
      <c r="Y24" s="103">
        <f>'24-02-014-002 Ind. Proy'!AJ191</f>
        <v>1</v>
      </c>
    </row>
    <row r="25" spans="1:25" x14ac:dyDescent="0.25">
      <c r="B25" s="104"/>
      <c r="G25" s="104"/>
      <c r="H25" s="104"/>
      <c r="I25" s="104"/>
      <c r="K25" s="104"/>
      <c r="L25" s="104"/>
      <c r="M25" s="104"/>
      <c r="O25" s="104"/>
      <c r="P25" s="104"/>
      <c r="Q25" s="104"/>
      <c r="S25" s="104"/>
      <c r="T25" s="104"/>
      <c r="U25" s="104"/>
    </row>
    <row r="26" spans="1:25" x14ac:dyDescent="0.25">
      <c r="B26" s="104"/>
      <c r="G26" s="104"/>
      <c r="H26" s="104"/>
      <c r="I26" s="104"/>
      <c r="K26" s="104"/>
      <c r="L26" s="104"/>
      <c r="M26" s="104"/>
      <c r="O26" s="104"/>
      <c r="P26" s="104"/>
      <c r="Q26" s="104"/>
      <c r="S26" s="104"/>
      <c r="T26" s="104"/>
      <c r="U26" s="104"/>
    </row>
    <row r="27" spans="1:25" x14ac:dyDescent="0.25">
      <c r="B27" s="104"/>
      <c r="G27" s="104"/>
      <c r="H27" s="104"/>
      <c r="I27" s="104"/>
      <c r="K27" s="104"/>
      <c r="L27" s="104"/>
      <c r="M27" s="104"/>
      <c r="O27" s="104"/>
      <c r="P27" s="104"/>
      <c r="Q27" s="104"/>
      <c r="S27" s="104"/>
      <c r="T27" s="104"/>
      <c r="U27" s="104"/>
    </row>
    <row r="28" spans="1:25" x14ac:dyDescent="0.25">
      <c r="B28" s="104"/>
      <c r="G28" s="104"/>
      <c r="H28" s="104"/>
      <c r="I28" s="104"/>
      <c r="K28" s="104"/>
      <c r="L28" s="104"/>
      <c r="M28" s="104"/>
      <c r="O28" s="104"/>
      <c r="P28" s="104"/>
      <c r="Q28" s="104"/>
      <c r="S28" s="104"/>
      <c r="T28" s="104"/>
      <c r="U28" s="104"/>
    </row>
    <row r="29" spans="1:25" x14ac:dyDescent="0.25">
      <c r="B29" s="104"/>
      <c r="G29" s="104"/>
      <c r="H29" s="104"/>
      <c r="I29" s="104"/>
      <c r="K29" s="104"/>
      <c r="L29" s="104"/>
      <c r="M29" s="104"/>
      <c r="O29" s="104"/>
      <c r="P29" s="104"/>
      <c r="Q29" s="104"/>
      <c r="S29" s="104"/>
      <c r="T29" s="104"/>
      <c r="U29" s="104"/>
    </row>
    <row r="30" spans="1:25" x14ac:dyDescent="0.25">
      <c r="B30" s="104"/>
      <c r="G30" s="104"/>
      <c r="H30" s="104"/>
      <c r="I30" s="104"/>
      <c r="K30" s="104"/>
      <c r="L30" s="104"/>
      <c r="M30" s="104"/>
      <c r="O30" s="104"/>
      <c r="P30" s="104"/>
      <c r="Q30" s="104"/>
      <c r="S30" s="104"/>
      <c r="T30" s="104"/>
      <c r="U30" s="104"/>
    </row>
    <row r="31" spans="1:25" x14ac:dyDescent="0.25">
      <c r="B31" s="104"/>
      <c r="G31" s="104"/>
      <c r="H31" s="104"/>
      <c r="I31" s="104"/>
      <c r="K31" s="104"/>
      <c r="L31" s="104"/>
      <c r="M31" s="104"/>
      <c r="O31" s="104"/>
      <c r="P31" s="104"/>
      <c r="Q31" s="104"/>
      <c r="S31" s="104"/>
      <c r="T31" s="104"/>
      <c r="U31" s="104"/>
    </row>
    <row r="32" spans="1:25" x14ac:dyDescent="0.25">
      <c r="B32" s="104"/>
      <c r="G32" s="104"/>
      <c r="H32" s="104"/>
      <c r="I32" s="104"/>
      <c r="K32" s="104"/>
      <c r="L32" s="104"/>
      <c r="M32" s="104"/>
      <c r="O32" s="104"/>
      <c r="P32" s="104"/>
      <c r="Q32" s="104"/>
      <c r="S32" s="104"/>
      <c r="T32" s="104"/>
      <c r="U32" s="104"/>
    </row>
    <row r="33" spans="2:21" s="95" customFormat="1" x14ac:dyDescent="0.25">
      <c r="B33" s="104"/>
      <c r="C33" s="96"/>
      <c r="D33" s="96"/>
      <c r="E33" s="96"/>
      <c r="F33" s="96"/>
      <c r="G33" s="104"/>
      <c r="H33" s="104"/>
      <c r="I33" s="104"/>
      <c r="J33" s="105"/>
      <c r="K33" s="104"/>
      <c r="L33" s="104"/>
      <c r="M33" s="104"/>
      <c r="N33" s="105"/>
      <c r="O33" s="104"/>
      <c r="P33" s="104"/>
      <c r="Q33" s="104"/>
      <c r="R33" s="105"/>
      <c r="S33" s="104"/>
      <c r="T33" s="104"/>
      <c r="U33" s="104"/>
    </row>
    <row r="34" spans="2:21" s="95" customFormat="1" x14ac:dyDescent="0.25">
      <c r="B34" s="104"/>
      <c r="C34" s="96"/>
      <c r="D34" s="96"/>
      <c r="E34" s="96"/>
      <c r="F34" s="96"/>
      <c r="G34" s="104"/>
      <c r="H34" s="104"/>
      <c r="I34" s="104"/>
      <c r="J34" s="105"/>
      <c r="K34" s="104"/>
      <c r="L34" s="104"/>
      <c r="M34" s="104"/>
      <c r="N34" s="105"/>
      <c r="O34" s="104"/>
      <c r="P34" s="104"/>
      <c r="Q34" s="104"/>
      <c r="R34" s="105"/>
      <c r="S34" s="104"/>
      <c r="T34" s="104"/>
      <c r="U34" s="104"/>
    </row>
    <row r="35" spans="2:21" s="95" customFormat="1" x14ac:dyDescent="0.25">
      <c r="B35" s="104"/>
      <c r="C35" s="96"/>
      <c r="D35" s="96"/>
      <c r="E35" s="96"/>
      <c r="F35" s="96"/>
      <c r="G35" s="104"/>
      <c r="H35" s="104"/>
      <c r="I35" s="104"/>
      <c r="J35" s="105"/>
      <c r="K35" s="104"/>
      <c r="L35" s="104"/>
      <c r="M35" s="104"/>
      <c r="N35" s="105"/>
      <c r="O35" s="104"/>
      <c r="P35" s="104"/>
      <c r="Q35" s="104"/>
      <c r="R35" s="105"/>
      <c r="S35" s="104"/>
      <c r="T35" s="104"/>
      <c r="U35" s="104"/>
    </row>
    <row r="36" spans="2:21" s="95" customFormat="1" x14ac:dyDescent="0.25">
      <c r="B36" s="104"/>
      <c r="C36" s="96"/>
      <c r="D36" s="96"/>
      <c r="E36" s="96"/>
      <c r="F36" s="96"/>
      <c r="G36" s="104"/>
      <c r="H36" s="104"/>
      <c r="I36" s="104"/>
      <c r="J36" s="105"/>
      <c r="K36" s="104"/>
      <c r="L36" s="104"/>
      <c r="M36" s="104"/>
      <c r="N36" s="105"/>
      <c r="O36" s="104"/>
      <c r="P36" s="104"/>
      <c r="Q36" s="104"/>
      <c r="R36" s="105"/>
      <c r="S36" s="104"/>
      <c r="T36" s="104"/>
      <c r="U36" s="104"/>
    </row>
    <row r="37" spans="2:21" s="95" customFormat="1" x14ac:dyDescent="0.25">
      <c r="B37" s="104"/>
      <c r="C37" s="96"/>
      <c r="D37" s="96"/>
      <c r="E37" s="96"/>
      <c r="F37" s="96"/>
      <c r="G37" s="104"/>
      <c r="H37" s="104"/>
      <c r="I37" s="104"/>
      <c r="J37" s="105"/>
      <c r="K37" s="104"/>
      <c r="L37" s="104"/>
      <c r="M37" s="104"/>
      <c r="N37" s="105"/>
      <c r="O37" s="104"/>
      <c r="P37" s="104"/>
      <c r="Q37" s="104"/>
      <c r="R37" s="105"/>
      <c r="S37" s="104"/>
      <c r="T37" s="104"/>
      <c r="U37" s="104"/>
    </row>
    <row r="38" spans="2:21" s="95" customFormat="1" x14ac:dyDescent="0.25">
      <c r="B38" s="104"/>
      <c r="C38" s="96"/>
      <c r="D38" s="96"/>
      <c r="E38" s="96"/>
      <c r="F38" s="96"/>
      <c r="G38" s="104"/>
      <c r="H38" s="104"/>
      <c r="I38" s="104"/>
      <c r="J38" s="105"/>
      <c r="K38" s="104"/>
      <c r="L38" s="104"/>
      <c r="M38" s="104"/>
      <c r="N38" s="105"/>
      <c r="O38" s="104"/>
      <c r="P38" s="104"/>
      <c r="Q38" s="104"/>
      <c r="R38" s="105"/>
      <c r="S38" s="104"/>
      <c r="T38" s="104"/>
      <c r="U38" s="104"/>
    </row>
    <row r="39" spans="2:21" s="95" customFormat="1" x14ac:dyDescent="0.25">
      <c r="B39" s="104"/>
      <c r="C39" s="96"/>
      <c r="D39" s="96"/>
      <c r="E39" s="96"/>
      <c r="F39" s="96"/>
      <c r="G39" s="104"/>
      <c r="H39" s="104"/>
      <c r="I39" s="104"/>
      <c r="J39" s="105"/>
      <c r="K39" s="104"/>
      <c r="L39" s="104"/>
      <c r="M39" s="104"/>
      <c r="N39" s="105"/>
      <c r="O39" s="104"/>
      <c r="P39" s="104"/>
      <c r="Q39" s="104"/>
      <c r="R39" s="105"/>
      <c r="S39" s="104"/>
      <c r="T39" s="104"/>
      <c r="U39" s="104"/>
    </row>
    <row r="40" spans="2:21" s="95" customFormat="1" x14ac:dyDescent="0.25">
      <c r="B40" s="104"/>
      <c r="C40" s="96"/>
      <c r="D40" s="96"/>
      <c r="E40" s="96"/>
      <c r="F40" s="96"/>
      <c r="G40" s="104"/>
      <c r="H40" s="104"/>
      <c r="I40" s="104"/>
      <c r="J40" s="105"/>
      <c r="K40" s="104"/>
      <c r="L40" s="104"/>
      <c r="M40" s="104"/>
      <c r="N40" s="105"/>
      <c r="O40" s="104"/>
      <c r="P40" s="104"/>
      <c r="Q40" s="104"/>
      <c r="R40" s="105"/>
      <c r="S40" s="104"/>
      <c r="T40" s="104"/>
      <c r="U40" s="104"/>
    </row>
    <row r="41" spans="2:21" s="95" customFormat="1" x14ac:dyDescent="0.25">
      <c r="B41" s="104"/>
      <c r="C41" s="96"/>
      <c r="D41" s="96"/>
      <c r="E41" s="96"/>
      <c r="F41" s="96"/>
      <c r="G41" s="104"/>
      <c r="H41" s="104"/>
      <c r="I41" s="104"/>
      <c r="J41" s="105"/>
      <c r="K41" s="104"/>
      <c r="L41" s="104"/>
      <c r="M41" s="104"/>
      <c r="N41" s="105"/>
      <c r="O41" s="104"/>
      <c r="P41" s="104"/>
      <c r="Q41" s="104"/>
      <c r="R41" s="105"/>
      <c r="S41" s="104"/>
      <c r="T41" s="104"/>
      <c r="U41" s="104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AR208"/>
  <sheetViews>
    <sheetView topLeftCell="L1" zoomScaleNormal="100" workbookViewId="0">
      <selection activeCell="X190" sqref="X190"/>
    </sheetView>
  </sheetViews>
  <sheetFormatPr baseColWidth="10" defaultColWidth="11.42578125" defaultRowHeight="12.75" outlineLevelRow="1" outlineLevelCol="1" x14ac:dyDescent="0.25"/>
  <cols>
    <col min="1" max="1" width="3.5703125" style="4" customWidth="1"/>
    <col min="2" max="2" width="13.28515625" style="4" hidden="1" customWidth="1"/>
    <col min="3" max="3" width="11.85546875" style="4" customWidth="1"/>
    <col min="4" max="4" width="10.42578125" style="4" bestFit="1" customWidth="1"/>
    <col min="5" max="5" width="29.140625" style="2" customWidth="1"/>
    <col min="6" max="6" width="26.42578125" style="2" customWidth="1"/>
    <col min="7" max="7" width="11.140625" style="4" customWidth="1"/>
    <col min="8" max="9" width="9.85546875" style="4" hidden="1" customWidth="1"/>
    <col min="10" max="10" width="12.85546875" style="92" customWidth="1"/>
    <col min="11" max="11" width="12.7109375" style="90" customWidth="1"/>
    <col min="12" max="12" width="14.85546875" style="2" customWidth="1"/>
    <col min="13" max="13" width="10.42578125" style="4" hidden="1" customWidth="1"/>
    <col min="14" max="14" width="9.140625" style="4" hidden="1" customWidth="1"/>
    <col min="15" max="15" width="13" style="4" hidden="1" customWidth="1"/>
    <col min="16" max="16" width="10.5703125" style="4" hidden="1" customWidth="1"/>
    <col min="17" max="17" width="13.85546875" style="91" hidden="1" customWidth="1"/>
    <col min="18" max="18" width="12.85546875" style="92" hidden="1" customWidth="1" outlineLevel="1"/>
    <col min="19" max="20" width="12" style="92" hidden="1" customWidth="1" outlineLevel="1"/>
    <col min="21" max="21" width="12" style="92" customWidth="1" collapsed="1"/>
    <col min="22" max="22" width="9" style="92" customWidth="1" outlineLevel="1"/>
    <col min="23" max="23" width="12" style="92" customWidth="1" outlineLevel="1"/>
    <col min="24" max="24" width="11.42578125" style="92" customWidth="1" outlineLevel="1"/>
    <col min="25" max="25" width="12.140625" style="92" customWidth="1"/>
    <col min="26" max="28" width="12.140625" style="92" hidden="1" customWidth="1" outlineLevel="1"/>
    <col min="29" max="29" width="12.140625" style="92" hidden="1" customWidth="1"/>
    <col min="30" max="32" width="12.140625" style="92" hidden="1" customWidth="1" outlineLevel="1"/>
    <col min="33" max="33" width="12.140625" style="92" hidden="1" customWidth="1"/>
    <col min="34" max="34" width="12" style="92" customWidth="1"/>
    <col min="35" max="35" width="10.28515625" style="93" bestFit="1" customWidth="1"/>
    <col min="36" max="36" width="11.140625" style="93" customWidth="1"/>
    <col min="37" max="16384" width="11.42578125" style="2"/>
  </cols>
  <sheetData>
    <row r="1" spans="1:44" s="1" customFormat="1" ht="16.5" customHeight="1" x14ac:dyDescent="0.25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</row>
    <row r="2" spans="1:44" s="1" customFormat="1" ht="16.5" customHeight="1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</row>
    <row r="3" spans="1:44" s="1" customFormat="1" ht="16.5" customHeight="1" x14ac:dyDescent="0.25">
      <c r="A3" s="132" t="str">
        <f>+'24-01-025 Ind. Proy'!A3:AJ3</f>
        <v>EJECUCIÓN AL 30 DE JUNIO DE 2021</v>
      </c>
      <c r="B3" s="132"/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/>
    </row>
    <row r="4" spans="1:44" s="1" customFormat="1" ht="16.5" customHeight="1" x14ac:dyDescent="0.25">
      <c r="A4" s="133" t="s">
        <v>2</v>
      </c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33"/>
      <c r="AI4" s="133"/>
      <c r="AJ4" s="133"/>
    </row>
    <row r="5" spans="1:44" ht="17.25" customHeight="1" x14ac:dyDescent="0.25">
      <c r="A5" s="134" t="s">
        <v>85</v>
      </c>
      <c r="B5" s="134"/>
      <c r="C5" s="134"/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  <c r="AE5" s="134"/>
      <c r="AF5" s="134"/>
      <c r="AG5" s="134"/>
      <c r="AH5" s="134"/>
      <c r="AI5" s="134"/>
      <c r="AJ5" s="134"/>
    </row>
    <row r="6" spans="1:44" s="4" customFormat="1" x14ac:dyDescent="0.25">
      <c r="A6" s="135" t="s">
        <v>4</v>
      </c>
      <c r="B6" s="136" t="s">
        <v>5</v>
      </c>
      <c r="C6" s="3" t="s">
        <v>6</v>
      </c>
      <c r="D6" s="136" t="s">
        <v>7</v>
      </c>
      <c r="E6" s="135" t="s">
        <v>8</v>
      </c>
      <c r="F6" s="136" t="s">
        <v>9</v>
      </c>
      <c r="G6" s="135" t="s">
        <v>10</v>
      </c>
      <c r="H6" s="135" t="s">
        <v>11</v>
      </c>
      <c r="I6" s="135"/>
      <c r="J6" s="138" t="s">
        <v>12</v>
      </c>
      <c r="K6" s="138" t="s">
        <v>13</v>
      </c>
      <c r="L6" s="135" t="s">
        <v>14</v>
      </c>
      <c r="M6" s="127" t="s">
        <v>15</v>
      </c>
      <c r="N6" s="128"/>
      <c r="O6" s="129"/>
      <c r="P6" s="135" t="s">
        <v>16</v>
      </c>
      <c r="Q6" s="136" t="s">
        <v>17</v>
      </c>
      <c r="R6" s="141" t="s">
        <v>18</v>
      </c>
      <c r="S6" s="141"/>
      <c r="T6" s="141"/>
      <c r="U6" s="138" t="s">
        <v>19</v>
      </c>
      <c r="V6" s="141" t="s">
        <v>18</v>
      </c>
      <c r="W6" s="141"/>
      <c r="X6" s="141"/>
      <c r="Y6" s="138" t="s">
        <v>20</v>
      </c>
      <c r="Z6" s="141" t="s">
        <v>18</v>
      </c>
      <c r="AA6" s="141"/>
      <c r="AB6" s="141"/>
      <c r="AC6" s="138" t="s">
        <v>21</v>
      </c>
      <c r="AD6" s="141" t="s">
        <v>18</v>
      </c>
      <c r="AE6" s="141"/>
      <c r="AF6" s="141"/>
      <c r="AG6" s="138" t="s">
        <v>22</v>
      </c>
      <c r="AH6" s="138" t="s">
        <v>23</v>
      </c>
      <c r="AI6" s="140" t="s">
        <v>24</v>
      </c>
      <c r="AJ6" s="140"/>
      <c r="AK6" s="1"/>
      <c r="AL6" s="1"/>
      <c r="AM6" s="1"/>
      <c r="AN6" s="1"/>
      <c r="AO6" s="1"/>
      <c r="AP6" s="1"/>
      <c r="AQ6" s="1"/>
      <c r="AR6" s="1"/>
    </row>
    <row r="7" spans="1:44" s="4" customFormat="1" ht="25.5" x14ac:dyDescent="0.25">
      <c r="A7" s="135"/>
      <c r="B7" s="137"/>
      <c r="C7" s="3" t="s">
        <v>25</v>
      </c>
      <c r="D7" s="137"/>
      <c r="E7" s="135"/>
      <c r="F7" s="137"/>
      <c r="G7" s="135"/>
      <c r="H7" s="5" t="s">
        <v>26</v>
      </c>
      <c r="I7" s="5" t="s">
        <v>27</v>
      </c>
      <c r="J7" s="139"/>
      <c r="K7" s="139"/>
      <c r="L7" s="135"/>
      <c r="M7" s="6" t="s">
        <v>28</v>
      </c>
      <c r="N7" s="6" t="s">
        <v>29</v>
      </c>
      <c r="O7" s="6" t="s">
        <v>30</v>
      </c>
      <c r="P7" s="135"/>
      <c r="Q7" s="137"/>
      <c r="R7" s="6" t="s">
        <v>31</v>
      </c>
      <c r="S7" s="6" t="s">
        <v>32</v>
      </c>
      <c r="T7" s="6" t="s">
        <v>33</v>
      </c>
      <c r="U7" s="139"/>
      <c r="V7" s="6" t="s">
        <v>34</v>
      </c>
      <c r="W7" s="6" t="s">
        <v>35</v>
      </c>
      <c r="X7" s="6" t="s">
        <v>36</v>
      </c>
      <c r="Y7" s="139"/>
      <c r="Z7" s="6" t="s">
        <v>37</v>
      </c>
      <c r="AA7" s="6" t="s">
        <v>38</v>
      </c>
      <c r="AB7" s="6" t="s">
        <v>39</v>
      </c>
      <c r="AC7" s="139"/>
      <c r="AD7" s="6" t="s">
        <v>40</v>
      </c>
      <c r="AE7" s="6" t="s">
        <v>41</v>
      </c>
      <c r="AF7" s="6" t="s">
        <v>42</v>
      </c>
      <c r="AG7" s="139"/>
      <c r="AH7" s="139"/>
      <c r="AI7" s="7" t="s">
        <v>43</v>
      </c>
      <c r="AJ7" s="7" t="s">
        <v>44</v>
      </c>
      <c r="AK7" s="1"/>
      <c r="AL7" s="1"/>
      <c r="AM7" s="1"/>
      <c r="AN7" s="1"/>
      <c r="AO7" s="1"/>
      <c r="AP7" s="1"/>
      <c r="AQ7" s="1"/>
      <c r="AR7" s="1"/>
    </row>
    <row r="8" spans="1:44" ht="12.75" customHeight="1" x14ac:dyDescent="0.25">
      <c r="A8" s="146" t="s">
        <v>45</v>
      </c>
      <c r="B8" s="147"/>
      <c r="C8" s="147"/>
      <c r="D8" s="147"/>
      <c r="E8" s="148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6"/>
    </row>
    <row r="9" spans="1:44" ht="12.75" hidden="1" customHeight="1" outlineLevel="1" x14ac:dyDescent="0.25">
      <c r="A9" s="17">
        <v>1</v>
      </c>
      <c r="B9" s="18"/>
      <c r="C9" s="19"/>
      <c r="D9" s="20"/>
      <c r="E9" s="21"/>
      <c r="F9" s="21"/>
      <c r="G9" s="21"/>
      <c r="H9" s="20"/>
      <c r="I9" s="20"/>
      <c r="J9" s="22"/>
      <c r="K9" s="23"/>
      <c r="L9" s="21"/>
      <c r="M9" s="24"/>
      <c r="N9" s="24"/>
      <c r="O9" s="24"/>
      <c r="P9" s="21"/>
      <c r="Q9" s="21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 t="shared" ref="AH9:AH18" si="0">SUM(U9,Y9,AC9,AG9)</f>
        <v>0</v>
      </c>
      <c r="AI9" s="26">
        <f>IF(ISERROR(AH9/J9),0,AH9/J9)</f>
        <v>0</v>
      </c>
      <c r="AJ9" s="27">
        <f t="shared" ref="AJ9:AJ18" si="1">IF(ISERROR(AH9/$AH$191),"-",AH9/$AH$191)</f>
        <v>0</v>
      </c>
      <c r="AK9" s="1"/>
      <c r="AL9" s="1"/>
      <c r="AM9" s="1"/>
      <c r="AN9" s="1"/>
      <c r="AO9" s="1"/>
      <c r="AP9" s="1"/>
      <c r="AQ9" s="1"/>
      <c r="AR9" s="1"/>
    </row>
    <row r="10" spans="1:44" ht="12.75" hidden="1" customHeight="1" outlineLevel="1" x14ac:dyDescent="0.25">
      <c r="A10" s="17">
        <v>2</v>
      </c>
      <c r="B10" s="18"/>
      <c r="C10" s="28"/>
      <c r="D10" s="29"/>
      <c r="E10" s="30"/>
      <c r="F10" s="21"/>
      <c r="G10" s="21"/>
      <c r="H10" s="20"/>
      <c r="I10" s="20"/>
      <c r="J10" s="22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 t="shared" ref="U10:U18" si="2">SUM(R10:T10)</f>
        <v>0</v>
      </c>
      <c r="V10" s="24"/>
      <c r="W10" s="24"/>
      <c r="X10" s="24"/>
      <c r="Y10" s="25">
        <f t="shared" ref="Y10:Y18" si="3">SUM(V10:X10)</f>
        <v>0</v>
      </c>
      <c r="Z10" s="24"/>
      <c r="AA10" s="24"/>
      <c r="AB10" s="24"/>
      <c r="AC10" s="25">
        <f t="shared" ref="AC10:AC18" si="4">SUM(Z10:AB10)</f>
        <v>0</v>
      </c>
      <c r="AD10" s="24"/>
      <c r="AE10" s="24"/>
      <c r="AF10" s="24"/>
      <c r="AG10" s="25">
        <f t="shared" ref="AG10:AG18" si="5">SUM(AD10:AF10)</f>
        <v>0</v>
      </c>
      <c r="AH10" s="25">
        <f t="shared" si="0"/>
        <v>0</v>
      </c>
      <c r="AI10" s="26">
        <f t="shared" ref="AI10:AI18" si="6">IF(ISERROR(AH10/J10),0,AH10/J10)</f>
        <v>0</v>
      </c>
      <c r="AJ10" s="27">
        <f t="shared" si="1"/>
        <v>0</v>
      </c>
      <c r="AK10" s="1"/>
      <c r="AL10" s="1"/>
      <c r="AM10" s="1"/>
      <c r="AN10" s="1"/>
      <c r="AO10" s="1"/>
      <c r="AP10" s="1"/>
      <c r="AQ10" s="1"/>
      <c r="AR10" s="1"/>
    </row>
    <row r="11" spans="1:44" ht="12.75" hidden="1" customHeight="1" outlineLevel="1" x14ac:dyDescent="0.25">
      <c r="A11" s="17">
        <v>3</v>
      </c>
      <c r="B11" s="18"/>
      <c r="C11" s="28"/>
      <c r="D11" s="29"/>
      <c r="E11" s="30"/>
      <c r="F11" s="30"/>
      <c r="G11" s="30"/>
      <c r="H11" s="29"/>
      <c r="I11" s="29"/>
      <c r="J11" s="22"/>
      <c r="K11" s="31"/>
      <c r="L11" s="30"/>
      <c r="M11" s="24"/>
      <c r="N11" s="24"/>
      <c r="O11" s="24"/>
      <c r="P11" s="30"/>
      <c r="Q11" s="30"/>
      <c r="R11" s="24"/>
      <c r="S11" s="24"/>
      <c r="T11" s="24"/>
      <c r="U11" s="25">
        <f t="shared" si="2"/>
        <v>0</v>
      </c>
      <c r="V11" s="24"/>
      <c r="W11" s="24"/>
      <c r="X11" s="24"/>
      <c r="Y11" s="25">
        <f t="shared" si="3"/>
        <v>0</v>
      </c>
      <c r="Z11" s="24"/>
      <c r="AA11" s="24"/>
      <c r="AB11" s="24"/>
      <c r="AC11" s="25">
        <f t="shared" si="4"/>
        <v>0</v>
      </c>
      <c r="AD11" s="24"/>
      <c r="AE11" s="24"/>
      <c r="AF11" s="24"/>
      <c r="AG11" s="25">
        <f t="shared" si="5"/>
        <v>0</v>
      </c>
      <c r="AH11" s="25">
        <f t="shared" si="0"/>
        <v>0</v>
      </c>
      <c r="AI11" s="26">
        <f t="shared" si="6"/>
        <v>0</v>
      </c>
      <c r="AJ11" s="27">
        <f t="shared" si="1"/>
        <v>0</v>
      </c>
    </row>
    <row r="12" spans="1:44" ht="12.75" hidden="1" customHeight="1" outlineLevel="1" x14ac:dyDescent="0.25">
      <c r="A12" s="17">
        <v>4</v>
      </c>
      <c r="B12" s="18"/>
      <c r="C12" s="28"/>
      <c r="D12" s="29"/>
      <c r="E12" s="30"/>
      <c r="F12" s="30"/>
      <c r="G12" s="30"/>
      <c r="H12" s="29"/>
      <c r="I12" s="29"/>
      <c r="J12" s="22"/>
      <c r="K12" s="31"/>
      <c r="L12" s="30"/>
      <c r="M12" s="24"/>
      <c r="N12" s="24"/>
      <c r="O12" s="24"/>
      <c r="P12" s="30"/>
      <c r="Q12" s="30"/>
      <c r="R12" s="24"/>
      <c r="S12" s="24"/>
      <c r="T12" s="24"/>
      <c r="U12" s="25">
        <f t="shared" si="2"/>
        <v>0</v>
      </c>
      <c r="V12" s="24"/>
      <c r="W12" s="24"/>
      <c r="X12" s="24"/>
      <c r="Y12" s="25">
        <f t="shared" si="3"/>
        <v>0</v>
      </c>
      <c r="Z12" s="24"/>
      <c r="AA12" s="24"/>
      <c r="AB12" s="24"/>
      <c r="AC12" s="25">
        <f t="shared" si="4"/>
        <v>0</v>
      </c>
      <c r="AD12" s="24"/>
      <c r="AE12" s="24"/>
      <c r="AF12" s="24"/>
      <c r="AG12" s="25">
        <f t="shared" si="5"/>
        <v>0</v>
      </c>
      <c r="AH12" s="25">
        <f t="shared" si="0"/>
        <v>0</v>
      </c>
      <c r="AI12" s="26">
        <f t="shared" si="6"/>
        <v>0</v>
      </c>
      <c r="AJ12" s="27">
        <f t="shared" si="1"/>
        <v>0</v>
      </c>
      <c r="AK12" s="1"/>
      <c r="AL12" s="1"/>
      <c r="AM12" s="1"/>
      <c r="AN12" s="1"/>
      <c r="AO12" s="1"/>
      <c r="AP12" s="1"/>
      <c r="AQ12" s="1"/>
      <c r="AR12" s="1"/>
    </row>
    <row r="13" spans="1:44" ht="12.75" hidden="1" customHeight="1" outlineLevel="1" x14ac:dyDescent="0.25">
      <c r="A13" s="17">
        <v>5</v>
      </c>
      <c r="B13" s="18"/>
      <c r="C13" s="28"/>
      <c r="D13" s="29"/>
      <c r="E13" s="30"/>
      <c r="F13" s="30"/>
      <c r="G13" s="30"/>
      <c r="H13" s="29"/>
      <c r="I13" s="29"/>
      <c r="J13" s="22"/>
      <c r="K13" s="31"/>
      <c r="L13" s="30"/>
      <c r="M13" s="24"/>
      <c r="N13" s="24"/>
      <c r="O13" s="24"/>
      <c r="P13" s="30"/>
      <c r="Q13" s="30"/>
      <c r="R13" s="24"/>
      <c r="S13" s="24"/>
      <c r="T13" s="24"/>
      <c r="U13" s="25">
        <f t="shared" si="2"/>
        <v>0</v>
      </c>
      <c r="V13" s="24"/>
      <c r="W13" s="24"/>
      <c r="X13" s="24"/>
      <c r="Y13" s="25">
        <f t="shared" si="3"/>
        <v>0</v>
      </c>
      <c r="Z13" s="24"/>
      <c r="AA13" s="24"/>
      <c r="AB13" s="24"/>
      <c r="AC13" s="25">
        <f t="shared" si="4"/>
        <v>0</v>
      </c>
      <c r="AD13" s="24"/>
      <c r="AE13" s="24"/>
      <c r="AF13" s="24"/>
      <c r="AG13" s="25">
        <f t="shared" si="5"/>
        <v>0</v>
      </c>
      <c r="AH13" s="25">
        <f t="shared" si="0"/>
        <v>0</v>
      </c>
      <c r="AI13" s="26">
        <f t="shared" si="6"/>
        <v>0</v>
      </c>
      <c r="AJ13" s="27">
        <f t="shared" si="1"/>
        <v>0</v>
      </c>
      <c r="AK13" s="1"/>
      <c r="AL13" s="1"/>
      <c r="AM13" s="1"/>
      <c r="AN13" s="1"/>
      <c r="AO13" s="1"/>
      <c r="AP13" s="1"/>
      <c r="AQ13" s="1"/>
      <c r="AR13" s="1"/>
    </row>
    <row r="14" spans="1:44" ht="12.75" hidden="1" customHeight="1" outlineLevel="1" x14ac:dyDescent="0.25">
      <c r="A14" s="17">
        <v>6</v>
      </c>
      <c r="B14" s="18"/>
      <c r="C14" s="28"/>
      <c r="D14" s="29"/>
      <c r="E14" s="30"/>
      <c r="F14" s="30"/>
      <c r="G14" s="30"/>
      <c r="H14" s="29"/>
      <c r="I14" s="29"/>
      <c r="J14" s="22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 t="shared" si="2"/>
        <v>0</v>
      </c>
      <c r="V14" s="24"/>
      <c r="W14" s="24"/>
      <c r="X14" s="24"/>
      <c r="Y14" s="25">
        <f t="shared" si="3"/>
        <v>0</v>
      </c>
      <c r="Z14" s="24"/>
      <c r="AA14" s="24"/>
      <c r="AB14" s="24"/>
      <c r="AC14" s="25">
        <f t="shared" si="4"/>
        <v>0</v>
      </c>
      <c r="AD14" s="24"/>
      <c r="AE14" s="24"/>
      <c r="AF14" s="24"/>
      <c r="AG14" s="25">
        <f t="shared" si="5"/>
        <v>0</v>
      </c>
      <c r="AH14" s="25">
        <f t="shared" si="0"/>
        <v>0</v>
      </c>
      <c r="AI14" s="26">
        <f t="shared" si="6"/>
        <v>0</v>
      </c>
      <c r="AJ14" s="27">
        <f t="shared" si="1"/>
        <v>0</v>
      </c>
    </row>
    <row r="15" spans="1:44" ht="12.75" hidden="1" customHeight="1" outlineLevel="1" x14ac:dyDescent="0.25">
      <c r="A15" s="17">
        <v>7</v>
      </c>
      <c r="B15" s="18"/>
      <c r="C15" s="28"/>
      <c r="D15" s="29"/>
      <c r="E15" s="30"/>
      <c r="F15" s="30"/>
      <c r="G15" s="30"/>
      <c r="H15" s="29"/>
      <c r="I15" s="29"/>
      <c r="J15" s="22"/>
      <c r="K15" s="31"/>
      <c r="L15" s="30"/>
      <c r="M15" s="24"/>
      <c r="N15" s="24"/>
      <c r="O15" s="24"/>
      <c r="P15" s="30"/>
      <c r="Q15" s="30"/>
      <c r="R15" s="24"/>
      <c r="S15" s="24"/>
      <c r="T15" s="24"/>
      <c r="U15" s="25">
        <f t="shared" si="2"/>
        <v>0</v>
      </c>
      <c r="V15" s="24"/>
      <c r="W15" s="24"/>
      <c r="X15" s="24"/>
      <c r="Y15" s="25">
        <f t="shared" si="3"/>
        <v>0</v>
      </c>
      <c r="Z15" s="24"/>
      <c r="AA15" s="24"/>
      <c r="AB15" s="24"/>
      <c r="AC15" s="25">
        <f t="shared" si="4"/>
        <v>0</v>
      </c>
      <c r="AD15" s="24"/>
      <c r="AE15" s="24"/>
      <c r="AF15" s="24"/>
      <c r="AG15" s="25">
        <f t="shared" si="5"/>
        <v>0</v>
      </c>
      <c r="AH15" s="25">
        <f t="shared" si="0"/>
        <v>0</v>
      </c>
      <c r="AI15" s="26">
        <f t="shared" si="6"/>
        <v>0</v>
      </c>
      <c r="AJ15" s="27">
        <f t="shared" si="1"/>
        <v>0</v>
      </c>
      <c r="AK15" s="1"/>
      <c r="AL15" s="1"/>
      <c r="AM15" s="1"/>
      <c r="AN15" s="1"/>
      <c r="AO15" s="1"/>
      <c r="AP15" s="1"/>
      <c r="AQ15" s="1"/>
      <c r="AR15" s="1"/>
    </row>
    <row r="16" spans="1:44" ht="12.75" hidden="1" customHeight="1" outlineLevel="1" x14ac:dyDescent="0.25">
      <c r="A16" s="17">
        <v>8</v>
      </c>
      <c r="B16" s="18"/>
      <c r="C16" s="28"/>
      <c r="D16" s="29"/>
      <c r="E16" s="30"/>
      <c r="F16" s="30"/>
      <c r="G16" s="30"/>
      <c r="H16" s="29"/>
      <c r="I16" s="29"/>
      <c r="J16" s="22"/>
      <c r="K16" s="31"/>
      <c r="L16" s="30"/>
      <c r="M16" s="24"/>
      <c r="N16" s="24"/>
      <c r="O16" s="24"/>
      <c r="P16" s="30"/>
      <c r="Q16" s="30"/>
      <c r="R16" s="24"/>
      <c r="S16" s="24"/>
      <c r="T16" s="24"/>
      <c r="U16" s="25">
        <f t="shared" si="2"/>
        <v>0</v>
      </c>
      <c r="V16" s="24"/>
      <c r="W16" s="24"/>
      <c r="X16" s="24"/>
      <c r="Y16" s="25">
        <f t="shared" si="3"/>
        <v>0</v>
      </c>
      <c r="Z16" s="24"/>
      <c r="AA16" s="24"/>
      <c r="AB16" s="24"/>
      <c r="AC16" s="25">
        <f t="shared" si="4"/>
        <v>0</v>
      </c>
      <c r="AD16" s="24"/>
      <c r="AE16" s="24"/>
      <c r="AF16" s="24"/>
      <c r="AG16" s="25">
        <f t="shared" si="5"/>
        <v>0</v>
      </c>
      <c r="AH16" s="25">
        <f t="shared" si="0"/>
        <v>0</v>
      </c>
      <c r="AI16" s="26">
        <f t="shared" si="6"/>
        <v>0</v>
      </c>
      <c r="AJ16" s="27">
        <f t="shared" si="1"/>
        <v>0</v>
      </c>
      <c r="AK16" s="1"/>
      <c r="AL16" s="1"/>
      <c r="AM16" s="1"/>
      <c r="AN16" s="1"/>
      <c r="AO16" s="1"/>
      <c r="AP16" s="1"/>
      <c r="AQ16" s="1"/>
      <c r="AR16" s="1"/>
    </row>
    <row r="17" spans="1:44" ht="12.75" hidden="1" customHeight="1" outlineLevel="1" x14ac:dyDescent="0.25">
      <c r="A17" s="17">
        <v>9</v>
      </c>
      <c r="B17" s="18"/>
      <c r="C17" s="28"/>
      <c r="D17" s="29"/>
      <c r="E17" s="30"/>
      <c r="F17" s="30"/>
      <c r="G17" s="30"/>
      <c r="H17" s="29"/>
      <c r="I17" s="29"/>
      <c r="J17" s="22"/>
      <c r="K17" s="31"/>
      <c r="L17" s="30"/>
      <c r="M17" s="24"/>
      <c r="N17" s="24"/>
      <c r="O17" s="24"/>
      <c r="P17" s="30"/>
      <c r="Q17" s="30"/>
      <c r="R17" s="24"/>
      <c r="S17" s="24"/>
      <c r="T17" s="24"/>
      <c r="U17" s="25">
        <f t="shared" si="2"/>
        <v>0</v>
      </c>
      <c r="V17" s="24"/>
      <c r="W17" s="24"/>
      <c r="X17" s="24"/>
      <c r="Y17" s="25">
        <f t="shared" si="3"/>
        <v>0</v>
      </c>
      <c r="Z17" s="24"/>
      <c r="AA17" s="24"/>
      <c r="AB17" s="24"/>
      <c r="AC17" s="25">
        <f t="shared" si="4"/>
        <v>0</v>
      </c>
      <c r="AD17" s="24"/>
      <c r="AE17" s="24"/>
      <c r="AF17" s="24"/>
      <c r="AG17" s="25">
        <f t="shared" si="5"/>
        <v>0</v>
      </c>
      <c r="AH17" s="25">
        <f t="shared" si="0"/>
        <v>0</v>
      </c>
      <c r="AI17" s="26">
        <f t="shared" si="6"/>
        <v>0</v>
      </c>
      <c r="AJ17" s="27">
        <f t="shared" si="1"/>
        <v>0</v>
      </c>
    </row>
    <row r="18" spans="1:44" ht="12.75" hidden="1" customHeight="1" outlineLevel="1" x14ac:dyDescent="0.25">
      <c r="A18" s="17">
        <v>10</v>
      </c>
      <c r="B18" s="18"/>
      <c r="C18" s="28"/>
      <c r="D18" s="29"/>
      <c r="E18" s="30"/>
      <c r="F18" s="30"/>
      <c r="G18" s="30"/>
      <c r="H18" s="29"/>
      <c r="I18" s="29"/>
      <c r="J18" s="22"/>
      <c r="K18" s="32"/>
      <c r="L18" s="30"/>
      <c r="M18" s="24"/>
      <c r="N18" s="24"/>
      <c r="O18" s="24"/>
      <c r="P18" s="30"/>
      <c r="Q18" s="30"/>
      <c r="R18" s="24"/>
      <c r="S18" s="24"/>
      <c r="T18" s="24"/>
      <c r="U18" s="25">
        <f t="shared" si="2"/>
        <v>0</v>
      </c>
      <c r="V18" s="24"/>
      <c r="W18" s="24"/>
      <c r="X18" s="24"/>
      <c r="Y18" s="25">
        <f t="shared" si="3"/>
        <v>0</v>
      </c>
      <c r="Z18" s="24"/>
      <c r="AA18" s="24"/>
      <c r="AB18" s="24"/>
      <c r="AC18" s="25">
        <f t="shared" si="4"/>
        <v>0</v>
      </c>
      <c r="AD18" s="24"/>
      <c r="AE18" s="24"/>
      <c r="AF18" s="24"/>
      <c r="AG18" s="25">
        <f t="shared" si="5"/>
        <v>0</v>
      </c>
      <c r="AH18" s="25">
        <f t="shared" si="0"/>
        <v>0</v>
      </c>
      <c r="AI18" s="26">
        <f t="shared" si="6"/>
        <v>0</v>
      </c>
      <c r="AJ18" s="27">
        <f t="shared" si="1"/>
        <v>0</v>
      </c>
      <c r="AK18" s="1"/>
      <c r="AL18" s="1"/>
      <c r="AM18" s="1"/>
      <c r="AN18" s="1"/>
      <c r="AO18" s="1"/>
      <c r="AP18" s="1"/>
      <c r="AQ18" s="1"/>
      <c r="AR18" s="1"/>
    </row>
    <row r="19" spans="1:44" ht="12.75" customHeight="1" collapsed="1" x14ac:dyDescent="0.25">
      <c r="A19" s="142" t="s">
        <v>46</v>
      </c>
      <c r="B19" s="143"/>
      <c r="C19" s="144"/>
      <c r="D19" s="144"/>
      <c r="E19" s="144"/>
      <c r="F19" s="144"/>
      <c r="G19" s="144"/>
      <c r="H19" s="144"/>
      <c r="I19" s="145"/>
      <c r="J19" s="33">
        <f>SUM(J9:J18)</f>
        <v>0</v>
      </c>
      <c r="K19" s="33">
        <f>SUM(K9:K18)</f>
        <v>0</v>
      </c>
      <c r="L19" s="34"/>
      <c r="M19" s="33">
        <f>SUM(M9:M18)</f>
        <v>0</v>
      </c>
      <c r="N19" s="33">
        <f>SUM(N9:N18)</f>
        <v>0</v>
      </c>
      <c r="O19" s="33">
        <f>SUM(O9:O18)</f>
        <v>0</v>
      </c>
      <c r="P19" s="35"/>
      <c r="Q19" s="38"/>
      <c r="R19" s="33">
        <f t="shared" ref="R19:AH19" si="7">SUM(R9:R18)</f>
        <v>0</v>
      </c>
      <c r="S19" s="33">
        <f t="shared" si="7"/>
        <v>0</v>
      </c>
      <c r="T19" s="33">
        <f t="shared" si="7"/>
        <v>0</v>
      </c>
      <c r="U19" s="33">
        <f>SUM(U9:U18)</f>
        <v>0</v>
      </c>
      <c r="V19" s="33">
        <f t="shared" si="7"/>
        <v>0</v>
      </c>
      <c r="W19" s="33">
        <f t="shared" si="7"/>
        <v>0</v>
      </c>
      <c r="X19" s="33">
        <f t="shared" si="7"/>
        <v>0</v>
      </c>
      <c r="Y19" s="33">
        <f t="shared" si="7"/>
        <v>0</v>
      </c>
      <c r="Z19" s="33">
        <f t="shared" si="7"/>
        <v>0</v>
      </c>
      <c r="AA19" s="33">
        <f t="shared" si="7"/>
        <v>0</v>
      </c>
      <c r="AB19" s="33">
        <f t="shared" si="7"/>
        <v>0</v>
      </c>
      <c r="AC19" s="33">
        <f t="shared" si="7"/>
        <v>0</v>
      </c>
      <c r="AD19" s="33">
        <f t="shared" si="7"/>
        <v>0</v>
      </c>
      <c r="AE19" s="33">
        <f t="shared" si="7"/>
        <v>0</v>
      </c>
      <c r="AF19" s="33">
        <f t="shared" si="7"/>
        <v>0</v>
      </c>
      <c r="AG19" s="33">
        <f t="shared" si="7"/>
        <v>0</v>
      </c>
      <c r="AH19" s="33">
        <f t="shared" si="7"/>
        <v>0</v>
      </c>
      <c r="AI19" s="37">
        <f>IF(ISERROR(AH19/J19),0,AH19/J19)</f>
        <v>0</v>
      </c>
      <c r="AJ19" s="37">
        <f>IF(ISERROR(AH19/$AH$191),0,AH19/$AH$191)</f>
        <v>0</v>
      </c>
      <c r="AK19" s="1"/>
      <c r="AL19" s="1"/>
      <c r="AM19" s="1"/>
      <c r="AN19" s="1"/>
      <c r="AO19" s="1"/>
      <c r="AP19" s="1"/>
      <c r="AQ19" s="1"/>
      <c r="AR19" s="1"/>
    </row>
    <row r="20" spans="1:44" ht="12.75" customHeight="1" x14ac:dyDescent="0.25">
      <c r="A20" s="149" t="s">
        <v>47</v>
      </c>
      <c r="B20" s="150"/>
      <c r="C20" s="150"/>
      <c r="D20" s="150"/>
      <c r="E20" s="151"/>
      <c r="F20" s="8"/>
      <c r="G20" s="9"/>
      <c r="H20" s="10"/>
      <c r="I20" s="10"/>
      <c r="J20" s="39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6"/>
    </row>
    <row r="21" spans="1:44" ht="12.75" hidden="1" customHeight="1" outlineLevel="1" x14ac:dyDescent="0.25">
      <c r="A21" s="17">
        <v>1</v>
      </c>
      <c r="B21" s="18"/>
      <c r="C21" s="19"/>
      <c r="D21" s="20"/>
      <c r="E21" s="21"/>
      <c r="F21" s="21"/>
      <c r="G21" s="21"/>
      <c r="H21" s="20"/>
      <c r="I21" s="20"/>
      <c r="J21" s="40"/>
      <c r="K21" s="23"/>
      <c r="L21" s="21"/>
      <c r="M21" s="24"/>
      <c r="N21" s="24"/>
      <c r="O21" s="24"/>
      <c r="P21" s="21"/>
      <c r="Q21" s="21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 t="shared" ref="AH21:AH30" si="8">SUM(U21,Y21,AC21,AG21)</f>
        <v>0</v>
      </c>
      <c r="AI21" s="26">
        <f>IF(ISERROR(AH21/J21),0,AH21/J21)</f>
        <v>0</v>
      </c>
      <c r="AJ21" s="27">
        <f t="shared" ref="AJ21:AJ30" si="9">IF(ISERROR(AH21/$AH$191),"-",AH21/$AH$191)</f>
        <v>0</v>
      </c>
      <c r="AK21" s="1"/>
      <c r="AL21" s="1"/>
      <c r="AM21" s="1"/>
      <c r="AN21" s="1"/>
      <c r="AO21" s="1"/>
      <c r="AP21" s="1"/>
      <c r="AQ21" s="1"/>
      <c r="AR21" s="1"/>
    </row>
    <row r="22" spans="1:44" ht="12.75" hidden="1" customHeight="1" outlineLevel="1" x14ac:dyDescent="0.25">
      <c r="A22" s="17">
        <v>2</v>
      </c>
      <c r="B22" s="18"/>
      <c r="C22" s="28"/>
      <c r="D22" s="29"/>
      <c r="E22" s="30"/>
      <c r="F22" s="30"/>
      <c r="G22" s="30"/>
      <c r="H22" s="29"/>
      <c r="I22" s="29"/>
      <c r="J22" s="40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 t="shared" ref="U22:U30" si="10">SUM(R22:T22)</f>
        <v>0</v>
      </c>
      <c r="V22" s="24"/>
      <c r="W22" s="24"/>
      <c r="X22" s="24"/>
      <c r="Y22" s="25">
        <f t="shared" ref="Y22:Y30" si="11">SUM(V22:X22)</f>
        <v>0</v>
      </c>
      <c r="Z22" s="24"/>
      <c r="AA22" s="24"/>
      <c r="AB22" s="24"/>
      <c r="AC22" s="25">
        <f t="shared" ref="AC22:AC30" si="12">SUM(Z22:AB22)</f>
        <v>0</v>
      </c>
      <c r="AD22" s="24"/>
      <c r="AE22" s="24"/>
      <c r="AF22" s="24"/>
      <c r="AG22" s="25">
        <f t="shared" ref="AG22:AG30" si="13">SUM(AD22:AF22)</f>
        <v>0</v>
      </c>
      <c r="AH22" s="25">
        <f t="shared" si="8"/>
        <v>0</v>
      </c>
      <c r="AI22" s="26">
        <f t="shared" ref="AI22:AI30" si="14">IF(ISERROR(AH22/J22),0,AH22/J22)</f>
        <v>0</v>
      </c>
      <c r="AJ22" s="27">
        <f t="shared" si="9"/>
        <v>0</v>
      </c>
      <c r="AK22" s="1"/>
      <c r="AL22" s="1"/>
      <c r="AM22" s="1"/>
      <c r="AN22" s="1"/>
      <c r="AO22" s="1"/>
      <c r="AP22" s="1"/>
      <c r="AQ22" s="1"/>
      <c r="AR22" s="1"/>
    </row>
    <row r="23" spans="1:44" ht="12.75" hidden="1" customHeight="1" outlineLevel="1" x14ac:dyDescent="0.25">
      <c r="A23" s="17">
        <v>3</v>
      </c>
      <c r="B23" s="18"/>
      <c r="C23" s="28"/>
      <c r="D23" s="29"/>
      <c r="E23" s="30"/>
      <c r="F23" s="30"/>
      <c r="G23" s="30"/>
      <c r="H23" s="29"/>
      <c r="I23" s="29"/>
      <c r="J23" s="40"/>
      <c r="K23" s="31"/>
      <c r="L23" s="30"/>
      <c r="M23" s="24"/>
      <c r="N23" s="24"/>
      <c r="O23" s="24"/>
      <c r="P23" s="30"/>
      <c r="Q23" s="30"/>
      <c r="R23" s="24"/>
      <c r="S23" s="24"/>
      <c r="T23" s="24"/>
      <c r="U23" s="25">
        <f t="shared" si="10"/>
        <v>0</v>
      </c>
      <c r="V23" s="24"/>
      <c r="W23" s="24"/>
      <c r="X23" s="24"/>
      <c r="Y23" s="25">
        <f t="shared" si="11"/>
        <v>0</v>
      </c>
      <c r="Z23" s="24"/>
      <c r="AA23" s="24"/>
      <c r="AB23" s="24"/>
      <c r="AC23" s="25">
        <f t="shared" si="12"/>
        <v>0</v>
      </c>
      <c r="AD23" s="24"/>
      <c r="AE23" s="24"/>
      <c r="AF23" s="24"/>
      <c r="AG23" s="25">
        <f t="shared" si="13"/>
        <v>0</v>
      </c>
      <c r="AH23" s="25">
        <f t="shared" si="8"/>
        <v>0</v>
      </c>
      <c r="AI23" s="26">
        <f t="shared" si="14"/>
        <v>0</v>
      </c>
      <c r="AJ23" s="27">
        <f t="shared" si="9"/>
        <v>0</v>
      </c>
    </row>
    <row r="24" spans="1:44" ht="12.75" hidden="1" customHeight="1" outlineLevel="1" x14ac:dyDescent="0.25">
      <c r="A24" s="17">
        <v>4</v>
      </c>
      <c r="B24" s="18"/>
      <c r="C24" s="28"/>
      <c r="D24" s="29"/>
      <c r="E24" s="30"/>
      <c r="F24" s="30"/>
      <c r="G24" s="30"/>
      <c r="H24" s="29"/>
      <c r="I24" s="29"/>
      <c r="J24" s="40"/>
      <c r="K24" s="31"/>
      <c r="L24" s="30"/>
      <c r="M24" s="24"/>
      <c r="N24" s="24"/>
      <c r="O24" s="24"/>
      <c r="P24" s="30"/>
      <c r="Q24" s="30"/>
      <c r="R24" s="24"/>
      <c r="S24" s="24"/>
      <c r="T24" s="24"/>
      <c r="U24" s="25">
        <f t="shared" si="10"/>
        <v>0</v>
      </c>
      <c r="V24" s="24"/>
      <c r="W24" s="24"/>
      <c r="X24" s="24"/>
      <c r="Y24" s="25">
        <f t="shared" si="11"/>
        <v>0</v>
      </c>
      <c r="Z24" s="24"/>
      <c r="AA24" s="24"/>
      <c r="AB24" s="24"/>
      <c r="AC24" s="25">
        <f t="shared" si="12"/>
        <v>0</v>
      </c>
      <c r="AD24" s="24"/>
      <c r="AE24" s="24"/>
      <c r="AF24" s="24"/>
      <c r="AG24" s="25">
        <f t="shared" si="13"/>
        <v>0</v>
      </c>
      <c r="AH24" s="25">
        <f t="shared" si="8"/>
        <v>0</v>
      </c>
      <c r="AI24" s="26">
        <f t="shared" si="14"/>
        <v>0</v>
      </c>
      <c r="AJ24" s="27">
        <f t="shared" si="9"/>
        <v>0</v>
      </c>
      <c r="AK24" s="1"/>
      <c r="AL24" s="1"/>
      <c r="AM24" s="1"/>
      <c r="AN24" s="1"/>
      <c r="AO24" s="1"/>
      <c r="AP24" s="1"/>
      <c r="AQ24" s="1"/>
      <c r="AR24" s="1"/>
    </row>
    <row r="25" spans="1:44" ht="12.75" hidden="1" customHeight="1" outlineLevel="1" x14ac:dyDescent="0.25">
      <c r="A25" s="17">
        <v>5</v>
      </c>
      <c r="B25" s="18"/>
      <c r="C25" s="28"/>
      <c r="D25" s="29"/>
      <c r="E25" s="30"/>
      <c r="F25" s="30"/>
      <c r="G25" s="30"/>
      <c r="H25" s="29"/>
      <c r="I25" s="29"/>
      <c r="J25" s="40"/>
      <c r="K25" s="31"/>
      <c r="L25" s="30"/>
      <c r="M25" s="24"/>
      <c r="N25" s="24"/>
      <c r="O25" s="24"/>
      <c r="P25" s="30"/>
      <c r="Q25" s="30"/>
      <c r="R25" s="24"/>
      <c r="S25" s="24"/>
      <c r="T25" s="24"/>
      <c r="U25" s="25">
        <f t="shared" si="10"/>
        <v>0</v>
      </c>
      <c r="V25" s="24"/>
      <c r="W25" s="24"/>
      <c r="X25" s="24"/>
      <c r="Y25" s="25">
        <f t="shared" si="11"/>
        <v>0</v>
      </c>
      <c r="Z25" s="24"/>
      <c r="AA25" s="24"/>
      <c r="AB25" s="24"/>
      <c r="AC25" s="25">
        <f t="shared" si="12"/>
        <v>0</v>
      </c>
      <c r="AD25" s="24"/>
      <c r="AE25" s="24"/>
      <c r="AF25" s="24"/>
      <c r="AG25" s="25">
        <f t="shared" si="13"/>
        <v>0</v>
      </c>
      <c r="AH25" s="25">
        <f t="shared" si="8"/>
        <v>0</v>
      </c>
      <c r="AI25" s="26">
        <f t="shared" si="14"/>
        <v>0</v>
      </c>
      <c r="AJ25" s="27">
        <f t="shared" si="9"/>
        <v>0</v>
      </c>
      <c r="AK25" s="1"/>
      <c r="AL25" s="1"/>
      <c r="AM25" s="1"/>
      <c r="AN25" s="1"/>
      <c r="AO25" s="1"/>
      <c r="AP25" s="1"/>
      <c r="AQ25" s="1"/>
      <c r="AR25" s="1"/>
    </row>
    <row r="26" spans="1:44" ht="12.75" hidden="1" customHeight="1" outlineLevel="1" x14ac:dyDescent="0.25">
      <c r="A26" s="17">
        <v>6</v>
      </c>
      <c r="B26" s="18"/>
      <c r="C26" s="28"/>
      <c r="D26" s="29"/>
      <c r="E26" s="30"/>
      <c r="F26" s="30"/>
      <c r="G26" s="30"/>
      <c r="H26" s="29"/>
      <c r="I26" s="29"/>
      <c r="J26" s="40"/>
      <c r="K26" s="31"/>
      <c r="L26" s="30"/>
      <c r="M26" s="24"/>
      <c r="N26" s="24"/>
      <c r="O26" s="24"/>
      <c r="P26" s="30"/>
      <c r="Q26" s="30"/>
      <c r="R26" s="24"/>
      <c r="S26" s="24"/>
      <c r="T26" s="24"/>
      <c r="U26" s="25">
        <f t="shared" si="10"/>
        <v>0</v>
      </c>
      <c r="V26" s="24"/>
      <c r="W26" s="24"/>
      <c r="X26" s="24"/>
      <c r="Y26" s="25">
        <f t="shared" si="11"/>
        <v>0</v>
      </c>
      <c r="Z26" s="24"/>
      <c r="AA26" s="24"/>
      <c r="AB26" s="24"/>
      <c r="AC26" s="25">
        <f t="shared" si="12"/>
        <v>0</v>
      </c>
      <c r="AD26" s="24"/>
      <c r="AE26" s="24"/>
      <c r="AF26" s="24"/>
      <c r="AG26" s="25">
        <f t="shared" si="13"/>
        <v>0</v>
      </c>
      <c r="AH26" s="25">
        <f t="shared" si="8"/>
        <v>0</v>
      </c>
      <c r="AI26" s="26">
        <f t="shared" si="14"/>
        <v>0</v>
      </c>
      <c r="AJ26" s="27">
        <f t="shared" si="9"/>
        <v>0</v>
      </c>
    </row>
    <row r="27" spans="1:44" ht="12.75" hidden="1" customHeight="1" outlineLevel="1" x14ac:dyDescent="0.25">
      <c r="A27" s="17">
        <v>7</v>
      </c>
      <c r="B27" s="18"/>
      <c r="C27" s="28"/>
      <c r="D27" s="29"/>
      <c r="E27" s="30"/>
      <c r="F27" s="30"/>
      <c r="G27" s="30"/>
      <c r="H27" s="29"/>
      <c r="I27" s="29"/>
      <c r="J27" s="40"/>
      <c r="K27" s="31"/>
      <c r="L27" s="30"/>
      <c r="M27" s="24"/>
      <c r="N27" s="24"/>
      <c r="O27" s="24"/>
      <c r="P27" s="30"/>
      <c r="Q27" s="30"/>
      <c r="R27" s="24"/>
      <c r="S27" s="24"/>
      <c r="T27" s="24"/>
      <c r="U27" s="25">
        <f t="shared" si="10"/>
        <v>0</v>
      </c>
      <c r="V27" s="24"/>
      <c r="W27" s="24"/>
      <c r="X27" s="24"/>
      <c r="Y27" s="25">
        <f t="shared" si="11"/>
        <v>0</v>
      </c>
      <c r="Z27" s="24"/>
      <c r="AA27" s="24"/>
      <c r="AB27" s="24"/>
      <c r="AC27" s="25">
        <f t="shared" si="12"/>
        <v>0</v>
      </c>
      <c r="AD27" s="24"/>
      <c r="AE27" s="24"/>
      <c r="AF27" s="24"/>
      <c r="AG27" s="25">
        <f t="shared" si="13"/>
        <v>0</v>
      </c>
      <c r="AH27" s="25">
        <f t="shared" si="8"/>
        <v>0</v>
      </c>
      <c r="AI27" s="26">
        <f t="shared" si="14"/>
        <v>0</v>
      </c>
      <c r="AJ27" s="27">
        <f t="shared" si="9"/>
        <v>0</v>
      </c>
      <c r="AK27" s="1"/>
      <c r="AL27" s="1"/>
      <c r="AM27" s="1"/>
      <c r="AN27" s="1"/>
      <c r="AO27" s="1"/>
      <c r="AP27" s="1"/>
      <c r="AQ27" s="1"/>
      <c r="AR27" s="1"/>
    </row>
    <row r="28" spans="1:44" ht="12.75" hidden="1" customHeight="1" outlineLevel="1" x14ac:dyDescent="0.25">
      <c r="A28" s="17">
        <v>8</v>
      </c>
      <c r="B28" s="18"/>
      <c r="C28" s="28"/>
      <c r="D28" s="29"/>
      <c r="E28" s="30"/>
      <c r="F28" s="30"/>
      <c r="G28" s="30"/>
      <c r="H28" s="29"/>
      <c r="I28" s="29"/>
      <c r="J28" s="40"/>
      <c r="K28" s="31"/>
      <c r="L28" s="30"/>
      <c r="M28" s="24"/>
      <c r="N28" s="24"/>
      <c r="O28" s="24"/>
      <c r="P28" s="30"/>
      <c r="Q28" s="30"/>
      <c r="R28" s="24"/>
      <c r="S28" s="24"/>
      <c r="T28" s="24"/>
      <c r="U28" s="25">
        <f t="shared" si="10"/>
        <v>0</v>
      </c>
      <c r="V28" s="24"/>
      <c r="W28" s="24"/>
      <c r="X28" s="24"/>
      <c r="Y28" s="25">
        <f t="shared" si="11"/>
        <v>0</v>
      </c>
      <c r="Z28" s="24"/>
      <c r="AA28" s="24"/>
      <c r="AB28" s="24"/>
      <c r="AC28" s="25">
        <f t="shared" si="12"/>
        <v>0</v>
      </c>
      <c r="AD28" s="24"/>
      <c r="AE28" s="24"/>
      <c r="AF28" s="24"/>
      <c r="AG28" s="25">
        <f t="shared" si="13"/>
        <v>0</v>
      </c>
      <c r="AH28" s="25">
        <f t="shared" si="8"/>
        <v>0</v>
      </c>
      <c r="AI28" s="26">
        <f t="shared" si="14"/>
        <v>0</v>
      </c>
      <c r="AJ28" s="27">
        <f t="shared" si="9"/>
        <v>0</v>
      </c>
      <c r="AK28" s="1"/>
      <c r="AL28" s="1"/>
      <c r="AM28" s="1"/>
      <c r="AN28" s="1"/>
      <c r="AO28" s="1"/>
      <c r="AP28" s="1"/>
      <c r="AQ28" s="1"/>
      <c r="AR28" s="1"/>
    </row>
    <row r="29" spans="1:44" ht="12.75" hidden="1" customHeight="1" outlineLevel="1" x14ac:dyDescent="0.25">
      <c r="A29" s="17">
        <v>9</v>
      </c>
      <c r="B29" s="18"/>
      <c r="C29" s="28"/>
      <c r="D29" s="29"/>
      <c r="E29" s="30"/>
      <c r="F29" s="30"/>
      <c r="G29" s="30"/>
      <c r="H29" s="29"/>
      <c r="I29" s="29"/>
      <c r="J29" s="40"/>
      <c r="K29" s="31"/>
      <c r="L29" s="30"/>
      <c r="M29" s="24"/>
      <c r="N29" s="24"/>
      <c r="O29" s="24"/>
      <c r="P29" s="30"/>
      <c r="Q29" s="30"/>
      <c r="R29" s="24"/>
      <c r="S29" s="24"/>
      <c r="T29" s="24"/>
      <c r="U29" s="25">
        <f t="shared" si="10"/>
        <v>0</v>
      </c>
      <c r="V29" s="24"/>
      <c r="W29" s="24"/>
      <c r="X29" s="24"/>
      <c r="Y29" s="25">
        <f t="shared" si="11"/>
        <v>0</v>
      </c>
      <c r="Z29" s="24"/>
      <c r="AA29" s="24"/>
      <c r="AB29" s="24"/>
      <c r="AC29" s="25">
        <f t="shared" si="12"/>
        <v>0</v>
      </c>
      <c r="AD29" s="24"/>
      <c r="AE29" s="24"/>
      <c r="AF29" s="24"/>
      <c r="AG29" s="25">
        <f t="shared" si="13"/>
        <v>0</v>
      </c>
      <c r="AH29" s="25">
        <f t="shared" si="8"/>
        <v>0</v>
      </c>
      <c r="AI29" s="26">
        <f t="shared" si="14"/>
        <v>0</v>
      </c>
      <c r="AJ29" s="27">
        <f t="shared" si="9"/>
        <v>0</v>
      </c>
    </row>
    <row r="30" spans="1:44" ht="12.75" hidden="1" customHeight="1" outlineLevel="1" x14ac:dyDescent="0.25">
      <c r="A30" s="17">
        <v>10</v>
      </c>
      <c r="B30" s="18"/>
      <c r="C30" s="28"/>
      <c r="D30" s="29"/>
      <c r="E30" s="30"/>
      <c r="F30" s="30"/>
      <c r="G30" s="30"/>
      <c r="H30" s="29"/>
      <c r="I30" s="29"/>
      <c r="J30" s="40"/>
      <c r="K30" s="32"/>
      <c r="L30" s="30"/>
      <c r="M30" s="24"/>
      <c r="N30" s="24"/>
      <c r="O30" s="24"/>
      <c r="P30" s="30"/>
      <c r="Q30" s="30"/>
      <c r="R30" s="24"/>
      <c r="S30" s="24"/>
      <c r="T30" s="24"/>
      <c r="U30" s="25">
        <f t="shared" si="10"/>
        <v>0</v>
      </c>
      <c r="V30" s="24"/>
      <c r="W30" s="24"/>
      <c r="X30" s="24"/>
      <c r="Y30" s="25">
        <f t="shared" si="11"/>
        <v>0</v>
      </c>
      <c r="Z30" s="24"/>
      <c r="AA30" s="24"/>
      <c r="AB30" s="24"/>
      <c r="AC30" s="25">
        <f t="shared" si="12"/>
        <v>0</v>
      </c>
      <c r="AD30" s="24"/>
      <c r="AE30" s="24"/>
      <c r="AF30" s="24"/>
      <c r="AG30" s="25">
        <f t="shared" si="13"/>
        <v>0</v>
      </c>
      <c r="AH30" s="25">
        <f t="shared" si="8"/>
        <v>0</v>
      </c>
      <c r="AI30" s="26">
        <f t="shared" si="14"/>
        <v>0</v>
      </c>
      <c r="AJ30" s="27">
        <f t="shared" si="9"/>
        <v>0</v>
      </c>
      <c r="AK30" s="1"/>
      <c r="AL30" s="1"/>
      <c r="AM30" s="1"/>
      <c r="AN30" s="1"/>
      <c r="AO30" s="1"/>
      <c r="AP30" s="1"/>
      <c r="AQ30" s="1"/>
      <c r="AR30" s="1"/>
    </row>
    <row r="31" spans="1:44" ht="12.75" customHeight="1" collapsed="1" x14ac:dyDescent="0.25">
      <c r="A31" s="142" t="s">
        <v>48</v>
      </c>
      <c r="B31" s="143"/>
      <c r="C31" s="144"/>
      <c r="D31" s="144"/>
      <c r="E31" s="144"/>
      <c r="F31" s="144"/>
      <c r="G31" s="144"/>
      <c r="H31" s="144"/>
      <c r="I31" s="145"/>
      <c r="J31" s="33">
        <f>SUM(J21:J30)</f>
        <v>0</v>
      </c>
      <c r="K31" s="33">
        <f>SUM(K21:K30)</f>
        <v>0</v>
      </c>
      <c r="L31" s="34"/>
      <c r="M31" s="33">
        <f>SUM(M21:M30)</f>
        <v>0</v>
      </c>
      <c r="N31" s="33">
        <f>SUM(N21:N30)</f>
        <v>0</v>
      </c>
      <c r="O31" s="33">
        <f>SUM(O21:O30)</f>
        <v>0</v>
      </c>
      <c r="P31" s="35"/>
      <c r="Q31" s="38"/>
      <c r="R31" s="33">
        <f t="shared" ref="R31:AH31" si="15">SUM(R21:R30)</f>
        <v>0</v>
      </c>
      <c r="S31" s="33">
        <f t="shared" si="15"/>
        <v>0</v>
      </c>
      <c r="T31" s="33">
        <f t="shared" si="15"/>
        <v>0</v>
      </c>
      <c r="U31" s="33">
        <f t="shared" si="15"/>
        <v>0</v>
      </c>
      <c r="V31" s="33">
        <f t="shared" si="15"/>
        <v>0</v>
      </c>
      <c r="W31" s="33">
        <f t="shared" si="15"/>
        <v>0</v>
      </c>
      <c r="X31" s="33">
        <f t="shared" si="15"/>
        <v>0</v>
      </c>
      <c r="Y31" s="33">
        <f t="shared" si="15"/>
        <v>0</v>
      </c>
      <c r="Z31" s="33">
        <f t="shared" si="15"/>
        <v>0</v>
      </c>
      <c r="AA31" s="33">
        <f t="shared" si="15"/>
        <v>0</v>
      </c>
      <c r="AB31" s="33">
        <f t="shared" si="15"/>
        <v>0</v>
      </c>
      <c r="AC31" s="33">
        <f t="shared" si="15"/>
        <v>0</v>
      </c>
      <c r="AD31" s="33">
        <f t="shared" si="15"/>
        <v>0</v>
      </c>
      <c r="AE31" s="33">
        <f t="shared" si="15"/>
        <v>0</v>
      </c>
      <c r="AF31" s="33">
        <f t="shared" si="15"/>
        <v>0</v>
      </c>
      <c r="AG31" s="33">
        <f t="shared" si="15"/>
        <v>0</v>
      </c>
      <c r="AH31" s="33">
        <f t="shared" si="15"/>
        <v>0</v>
      </c>
      <c r="AI31" s="37">
        <f>IF(ISERROR(AH31/J31),0,AH31/J31)</f>
        <v>0</v>
      </c>
      <c r="AJ31" s="37">
        <f>IF(ISERROR(AH31/$AH$191),0,AH31/$AH$191)</f>
        <v>0</v>
      </c>
      <c r="AK31" s="1"/>
      <c r="AL31" s="1"/>
      <c r="AM31" s="1"/>
      <c r="AN31" s="1"/>
      <c r="AO31" s="1"/>
      <c r="AP31" s="1"/>
      <c r="AQ31" s="1"/>
      <c r="AR31" s="1"/>
    </row>
    <row r="32" spans="1:44" ht="12.75" customHeight="1" x14ac:dyDescent="0.25">
      <c r="A32" s="149" t="s">
        <v>49</v>
      </c>
      <c r="B32" s="150"/>
      <c r="C32" s="150"/>
      <c r="D32" s="150"/>
      <c r="E32" s="151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6"/>
    </row>
    <row r="33" spans="1:44" ht="12.75" hidden="1" customHeight="1" outlineLevel="1" x14ac:dyDescent="0.25">
      <c r="A33" s="41">
        <v>1</v>
      </c>
      <c r="B33" s="42"/>
      <c r="C33" s="43"/>
      <c r="D33" s="44"/>
      <c r="E33" s="45"/>
      <c r="F33" s="45"/>
      <c r="G33" s="45"/>
      <c r="H33" s="44"/>
      <c r="I33" s="44"/>
      <c r="J33" s="11"/>
      <c r="K33" s="46"/>
      <c r="L33" s="45"/>
      <c r="M33" s="47"/>
      <c r="N33" s="47"/>
      <c r="O33" s="47"/>
      <c r="P33" s="45"/>
      <c r="Q33" s="45"/>
      <c r="R33" s="47"/>
      <c r="S33" s="47"/>
      <c r="T33" s="47"/>
      <c r="U33" s="48">
        <f>SUM(R33:T33)</f>
        <v>0</v>
      </c>
      <c r="V33" s="47"/>
      <c r="W33" s="47"/>
      <c r="X33" s="47"/>
      <c r="Y33" s="48">
        <f>SUM(V33:X33)</f>
        <v>0</v>
      </c>
      <c r="Z33" s="47"/>
      <c r="AA33" s="47"/>
      <c r="AB33" s="47"/>
      <c r="AC33" s="48">
        <f>SUM(Z33:AB33)</f>
        <v>0</v>
      </c>
      <c r="AD33" s="47"/>
      <c r="AE33" s="47"/>
      <c r="AF33" s="47"/>
      <c r="AG33" s="48">
        <f>SUM(AD33:AF33)</f>
        <v>0</v>
      </c>
      <c r="AH33" s="48">
        <f t="shared" ref="AH33:AH42" si="16">SUM(U33,Y33,AC33,AG33)</f>
        <v>0</v>
      </c>
      <c r="AI33" s="49">
        <f>IF(ISERROR(AH33/J33),0,AH33/J33)</f>
        <v>0</v>
      </c>
      <c r="AJ33" s="50">
        <f t="shared" ref="AJ33:AJ42" si="17">IF(ISERROR(AH33/$AH$191),"-",AH33/$AH$191)</f>
        <v>0</v>
      </c>
      <c r="AK33" s="1"/>
      <c r="AL33" s="1"/>
      <c r="AM33" s="1"/>
      <c r="AN33" s="1"/>
      <c r="AO33" s="1"/>
      <c r="AP33" s="1"/>
      <c r="AQ33" s="1"/>
      <c r="AR33" s="1"/>
    </row>
    <row r="34" spans="1:44" ht="12.75" hidden="1" customHeight="1" outlineLevel="1" x14ac:dyDescent="0.25">
      <c r="A34" s="41">
        <v>2</v>
      </c>
      <c r="B34" s="42"/>
      <c r="C34" s="51"/>
      <c r="D34" s="52"/>
      <c r="E34" s="53"/>
      <c r="F34" s="53"/>
      <c r="G34" s="53"/>
      <c r="H34" s="52"/>
      <c r="I34" s="52"/>
      <c r="J34" s="11"/>
      <c r="K34" s="54"/>
      <c r="L34" s="53"/>
      <c r="M34" s="47"/>
      <c r="N34" s="47"/>
      <c r="O34" s="47"/>
      <c r="P34" s="53"/>
      <c r="Q34" s="53"/>
      <c r="R34" s="47"/>
      <c r="S34" s="47"/>
      <c r="T34" s="47"/>
      <c r="U34" s="48">
        <f t="shared" ref="U34:U42" si="18">SUM(R34:T34)</f>
        <v>0</v>
      </c>
      <c r="V34" s="47"/>
      <c r="W34" s="47"/>
      <c r="X34" s="47"/>
      <c r="Y34" s="48">
        <f t="shared" ref="Y34:Y42" si="19">SUM(V34:X34)</f>
        <v>0</v>
      </c>
      <c r="Z34" s="47"/>
      <c r="AA34" s="47"/>
      <c r="AB34" s="47"/>
      <c r="AC34" s="48">
        <f t="shared" ref="AC34:AC42" si="20">SUM(Z34:AB34)</f>
        <v>0</v>
      </c>
      <c r="AD34" s="47"/>
      <c r="AE34" s="47"/>
      <c r="AF34" s="47"/>
      <c r="AG34" s="48">
        <f t="shared" ref="AG34:AG42" si="21">SUM(AD34:AF34)</f>
        <v>0</v>
      </c>
      <c r="AH34" s="48">
        <f t="shared" si="16"/>
        <v>0</v>
      </c>
      <c r="AI34" s="49">
        <f t="shared" ref="AI34:AI42" si="22">IF(ISERROR(AH34/J34),0,AH34/J34)</f>
        <v>0</v>
      </c>
      <c r="AJ34" s="50">
        <f t="shared" si="17"/>
        <v>0</v>
      </c>
      <c r="AK34" s="1"/>
      <c r="AL34" s="1"/>
      <c r="AM34" s="1"/>
      <c r="AN34" s="1"/>
      <c r="AO34" s="1"/>
      <c r="AP34" s="1"/>
      <c r="AQ34" s="1"/>
      <c r="AR34" s="1"/>
    </row>
    <row r="35" spans="1:44" ht="12.75" hidden="1" customHeight="1" outlineLevel="1" x14ac:dyDescent="0.25">
      <c r="A35" s="41">
        <v>3</v>
      </c>
      <c r="B35" s="42"/>
      <c r="C35" s="51"/>
      <c r="D35" s="52"/>
      <c r="E35" s="53"/>
      <c r="F35" s="53"/>
      <c r="G35" s="53"/>
      <c r="H35" s="52"/>
      <c r="I35" s="52"/>
      <c r="J35" s="11"/>
      <c r="K35" s="54"/>
      <c r="L35" s="53"/>
      <c r="M35" s="47"/>
      <c r="N35" s="47"/>
      <c r="O35" s="47"/>
      <c r="P35" s="53"/>
      <c r="Q35" s="53"/>
      <c r="R35" s="47"/>
      <c r="S35" s="47"/>
      <c r="T35" s="47"/>
      <c r="U35" s="48">
        <f t="shared" si="18"/>
        <v>0</v>
      </c>
      <c r="V35" s="47"/>
      <c r="W35" s="47"/>
      <c r="X35" s="47"/>
      <c r="Y35" s="48">
        <f t="shared" si="19"/>
        <v>0</v>
      </c>
      <c r="Z35" s="47"/>
      <c r="AA35" s="47"/>
      <c r="AB35" s="47"/>
      <c r="AC35" s="48">
        <f t="shared" si="20"/>
        <v>0</v>
      </c>
      <c r="AD35" s="47"/>
      <c r="AE35" s="47"/>
      <c r="AF35" s="47"/>
      <c r="AG35" s="48">
        <f t="shared" si="21"/>
        <v>0</v>
      </c>
      <c r="AH35" s="48">
        <f t="shared" si="16"/>
        <v>0</v>
      </c>
      <c r="AI35" s="49">
        <f t="shared" si="22"/>
        <v>0</v>
      </c>
      <c r="AJ35" s="50">
        <f t="shared" si="17"/>
        <v>0</v>
      </c>
    </row>
    <row r="36" spans="1:44" ht="12.75" hidden="1" customHeight="1" outlineLevel="1" x14ac:dyDescent="0.25">
      <c r="A36" s="41">
        <v>4</v>
      </c>
      <c r="B36" s="42"/>
      <c r="C36" s="51"/>
      <c r="D36" s="52"/>
      <c r="E36" s="53"/>
      <c r="F36" s="53"/>
      <c r="G36" s="53"/>
      <c r="H36" s="52"/>
      <c r="I36" s="52"/>
      <c r="J36" s="11"/>
      <c r="K36" s="54"/>
      <c r="L36" s="53"/>
      <c r="M36" s="47"/>
      <c r="N36" s="47"/>
      <c r="O36" s="47"/>
      <c r="P36" s="53"/>
      <c r="Q36" s="53"/>
      <c r="R36" s="47"/>
      <c r="S36" s="47"/>
      <c r="T36" s="47"/>
      <c r="U36" s="48">
        <f t="shared" si="18"/>
        <v>0</v>
      </c>
      <c r="V36" s="47"/>
      <c r="W36" s="47"/>
      <c r="X36" s="47"/>
      <c r="Y36" s="48">
        <f t="shared" si="19"/>
        <v>0</v>
      </c>
      <c r="Z36" s="47"/>
      <c r="AA36" s="47"/>
      <c r="AB36" s="47"/>
      <c r="AC36" s="48">
        <f t="shared" si="20"/>
        <v>0</v>
      </c>
      <c r="AD36" s="47"/>
      <c r="AE36" s="47"/>
      <c r="AF36" s="47"/>
      <c r="AG36" s="48">
        <f t="shared" si="21"/>
        <v>0</v>
      </c>
      <c r="AH36" s="48">
        <f t="shared" si="16"/>
        <v>0</v>
      </c>
      <c r="AI36" s="49">
        <f t="shared" si="22"/>
        <v>0</v>
      </c>
      <c r="AJ36" s="50">
        <f t="shared" si="17"/>
        <v>0</v>
      </c>
      <c r="AK36" s="1"/>
      <c r="AL36" s="1"/>
      <c r="AM36" s="1"/>
      <c r="AN36" s="1"/>
      <c r="AO36" s="1"/>
      <c r="AP36" s="1"/>
      <c r="AQ36" s="1"/>
      <c r="AR36" s="1"/>
    </row>
    <row r="37" spans="1:44" ht="12.75" hidden="1" customHeight="1" outlineLevel="1" x14ac:dyDescent="0.25">
      <c r="A37" s="41">
        <v>5</v>
      </c>
      <c r="B37" s="42"/>
      <c r="C37" s="51"/>
      <c r="D37" s="52"/>
      <c r="E37" s="53"/>
      <c r="F37" s="53"/>
      <c r="G37" s="53"/>
      <c r="H37" s="52"/>
      <c r="I37" s="52"/>
      <c r="J37" s="11"/>
      <c r="K37" s="54"/>
      <c r="L37" s="53"/>
      <c r="M37" s="47"/>
      <c r="N37" s="47"/>
      <c r="O37" s="47"/>
      <c r="P37" s="53"/>
      <c r="Q37" s="53"/>
      <c r="R37" s="47"/>
      <c r="S37" s="47"/>
      <c r="T37" s="47"/>
      <c r="U37" s="48">
        <f t="shared" si="18"/>
        <v>0</v>
      </c>
      <c r="V37" s="47"/>
      <c r="W37" s="47"/>
      <c r="X37" s="47"/>
      <c r="Y37" s="48">
        <f t="shared" si="19"/>
        <v>0</v>
      </c>
      <c r="Z37" s="47"/>
      <c r="AA37" s="47"/>
      <c r="AB37" s="47"/>
      <c r="AC37" s="48">
        <f t="shared" si="20"/>
        <v>0</v>
      </c>
      <c r="AD37" s="47"/>
      <c r="AE37" s="47"/>
      <c r="AF37" s="47"/>
      <c r="AG37" s="48">
        <f t="shared" si="21"/>
        <v>0</v>
      </c>
      <c r="AH37" s="48">
        <f t="shared" si="16"/>
        <v>0</v>
      </c>
      <c r="AI37" s="49">
        <f t="shared" si="22"/>
        <v>0</v>
      </c>
      <c r="AJ37" s="50">
        <f t="shared" si="17"/>
        <v>0</v>
      </c>
      <c r="AK37" s="1"/>
      <c r="AL37" s="1"/>
      <c r="AM37" s="1"/>
      <c r="AN37" s="1"/>
      <c r="AO37" s="1"/>
      <c r="AP37" s="1"/>
      <c r="AQ37" s="1"/>
      <c r="AR37" s="1"/>
    </row>
    <row r="38" spans="1:44" ht="12.75" hidden="1" customHeight="1" outlineLevel="1" x14ac:dyDescent="0.25">
      <c r="A38" s="41">
        <v>6</v>
      </c>
      <c r="B38" s="42"/>
      <c r="C38" s="51"/>
      <c r="D38" s="52"/>
      <c r="E38" s="53"/>
      <c r="F38" s="53"/>
      <c r="G38" s="53"/>
      <c r="H38" s="52"/>
      <c r="I38" s="52"/>
      <c r="J38" s="11"/>
      <c r="K38" s="54"/>
      <c r="L38" s="53"/>
      <c r="M38" s="47"/>
      <c r="N38" s="47"/>
      <c r="O38" s="47"/>
      <c r="P38" s="53"/>
      <c r="Q38" s="53"/>
      <c r="R38" s="47"/>
      <c r="S38" s="47"/>
      <c r="T38" s="47"/>
      <c r="U38" s="48">
        <f t="shared" si="18"/>
        <v>0</v>
      </c>
      <c r="V38" s="47"/>
      <c r="W38" s="47"/>
      <c r="X38" s="47"/>
      <c r="Y38" s="48">
        <f t="shared" si="19"/>
        <v>0</v>
      </c>
      <c r="Z38" s="47"/>
      <c r="AA38" s="47"/>
      <c r="AB38" s="47"/>
      <c r="AC38" s="48">
        <f t="shared" si="20"/>
        <v>0</v>
      </c>
      <c r="AD38" s="47"/>
      <c r="AE38" s="47"/>
      <c r="AF38" s="47"/>
      <c r="AG38" s="48">
        <f t="shared" si="21"/>
        <v>0</v>
      </c>
      <c r="AH38" s="48">
        <f t="shared" si="16"/>
        <v>0</v>
      </c>
      <c r="AI38" s="49">
        <f t="shared" si="22"/>
        <v>0</v>
      </c>
      <c r="AJ38" s="50">
        <f t="shared" si="17"/>
        <v>0</v>
      </c>
    </row>
    <row r="39" spans="1:44" ht="12.75" hidden="1" customHeight="1" outlineLevel="1" x14ac:dyDescent="0.25">
      <c r="A39" s="41">
        <v>7</v>
      </c>
      <c r="B39" s="42"/>
      <c r="C39" s="51"/>
      <c r="D39" s="52"/>
      <c r="E39" s="53"/>
      <c r="F39" s="53"/>
      <c r="G39" s="53"/>
      <c r="H39" s="52"/>
      <c r="I39" s="52"/>
      <c r="J39" s="11"/>
      <c r="K39" s="54"/>
      <c r="L39" s="53"/>
      <c r="M39" s="47"/>
      <c r="N39" s="47"/>
      <c r="O39" s="47"/>
      <c r="P39" s="53"/>
      <c r="Q39" s="53"/>
      <c r="R39" s="47"/>
      <c r="S39" s="47"/>
      <c r="T39" s="47"/>
      <c r="U39" s="48">
        <f t="shared" si="18"/>
        <v>0</v>
      </c>
      <c r="V39" s="47"/>
      <c r="W39" s="47"/>
      <c r="X39" s="47"/>
      <c r="Y39" s="48">
        <f t="shared" si="19"/>
        <v>0</v>
      </c>
      <c r="Z39" s="47"/>
      <c r="AA39" s="47"/>
      <c r="AB39" s="47"/>
      <c r="AC39" s="48">
        <f t="shared" si="20"/>
        <v>0</v>
      </c>
      <c r="AD39" s="47"/>
      <c r="AE39" s="47"/>
      <c r="AF39" s="47"/>
      <c r="AG39" s="48">
        <f t="shared" si="21"/>
        <v>0</v>
      </c>
      <c r="AH39" s="48">
        <f t="shared" si="16"/>
        <v>0</v>
      </c>
      <c r="AI39" s="49">
        <f t="shared" si="22"/>
        <v>0</v>
      </c>
      <c r="AJ39" s="50">
        <f t="shared" si="17"/>
        <v>0</v>
      </c>
      <c r="AK39" s="1"/>
      <c r="AL39" s="1"/>
      <c r="AM39" s="1"/>
      <c r="AN39" s="1"/>
      <c r="AO39" s="1"/>
      <c r="AP39" s="1"/>
      <c r="AQ39" s="1"/>
      <c r="AR39" s="1"/>
    </row>
    <row r="40" spans="1:44" ht="12.75" hidden="1" customHeight="1" outlineLevel="1" x14ac:dyDescent="0.25">
      <c r="A40" s="41">
        <v>8</v>
      </c>
      <c r="B40" s="42"/>
      <c r="C40" s="51"/>
      <c r="D40" s="52"/>
      <c r="E40" s="53"/>
      <c r="F40" s="53"/>
      <c r="G40" s="53"/>
      <c r="H40" s="52"/>
      <c r="I40" s="52"/>
      <c r="J40" s="11"/>
      <c r="K40" s="54"/>
      <c r="L40" s="53"/>
      <c r="M40" s="47"/>
      <c r="N40" s="47"/>
      <c r="O40" s="47"/>
      <c r="P40" s="53"/>
      <c r="Q40" s="53"/>
      <c r="R40" s="47"/>
      <c r="S40" s="47"/>
      <c r="T40" s="47"/>
      <c r="U40" s="48">
        <f t="shared" si="18"/>
        <v>0</v>
      </c>
      <c r="V40" s="47"/>
      <c r="W40" s="47"/>
      <c r="X40" s="47"/>
      <c r="Y40" s="48">
        <f t="shared" si="19"/>
        <v>0</v>
      </c>
      <c r="Z40" s="47"/>
      <c r="AA40" s="47"/>
      <c r="AB40" s="47"/>
      <c r="AC40" s="48">
        <f t="shared" si="20"/>
        <v>0</v>
      </c>
      <c r="AD40" s="47"/>
      <c r="AE40" s="47"/>
      <c r="AF40" s="47"/>
      <c r="AG40" s="48">
        <f t="shared" si="21"/>
        <v>0</v>
      </c>
      <c r="AH40" s="48">
        <f t="shared" si="16"/>
        <v>0</v>
      </c>
      <c r="AI40" s="49">
        <f t="shared" si="22"/>
        <v>0</v>
      </c>
      <c r="AJ40" s="50">
        <f t="shared" si="17"/>
        <v>0</v>
      </c>
      <c r="AK40" s="1"/>
      <c r="AL40" s="1"/>
      <c r="AM40" s="1"/>
      <c r="AN40" s="1"/>
      <c r="AO40" s="1"/>
      <c r="AP40" s="1"/>
      <c r="AQ40" s="1"/>
      <c r="AR40" s="1"/>
    </row>
    <row r="41" spans="1:44" ht="12.75" hidden="1" customHeight="1" outlineLevel="1" x14ac:dyDescent="0.25">
      <c r="A41" s="41">
        <v>9</v>
      </c>
      <c r="B41" s="42"/>
      <c r="C41" s="51"/>
      <c r="D41" s="52"/>
      <c r="E41" s="53"/>
      <c r="F41" s="53"/>
      <c r="G41" s="53"/>
      <c r="H41" s="52"/>
      <c r="I41" s="52"/>
      <c r="J41" s="11"/>
      <c r="K41" s="54"/>
      <c r="L41" s="53"/>
      <c r="M41" s="47"/>
      <c r="N41" s="47"/>
      <c r="O41" s="47"/>
      <c r="P41" s="53"/>
      <c r="Q41" s="53"/>
      <c r="R41" s="47"/>
      <c r="S41" s="47"/>
      <c r="T41" s="47"/>
      <c r="U41" s="48">
        <f t="shared" si="18"/>
        <v>0</v>
      </c>
      <c r="V41" s="47"/>
      <c r="W41" s="47"/>
      <c r="X41" s="47"/>
      <c r="Y41" s="48">
        <f t="shared" si="19"/>
        <v>0</v>
      </c>
      <c r="Z41" s="47"/>
      <c r="AA41" s="47"/>
      <c r="AB41" s="47"/>
      <c r="AC41" s="48">
        <f t="shared" si="20"/>
        <v>0</v>
      </c>
      <c r="AD41" s="47"/>
      <c r="AE41" s="47"/>
      <c r="AF41" s="47"/>
      <c r="AG41" s="48">
        <f t="shared" si="21"/>
        <v>0</v>
      </c>
      <c r="AH41" s="48">
        <f t="shared" si="16"/>
        <v>0</v>
      </c>
      <c r="AI41" s="49">
        <f t="shared" si="22"/>
        <v>0</v>
      </c>
      <c r="AJ41" s="50">
        <f t="shared" si="17"/>
        <v>0</v>
      </c>
    </row>
    <row r="42" spans="1:44" ht="12.75" hidden="1" customHeight="1" outlineLevel="1" x14ac:dyDescent="0.25">
      <c r="A42" s="41">
        <v>10</v>
      </c>
      <c r="B42" s="42"/>
      <c r="C42" s="51"/>
      <c r="D42" s="52"/>
      <c r="E42" s="53"/>
      <c r="F42" s="53"/>
      <c r="G42" s="53"/>
      <c r="H42" s="52"/>
      <c r="I42" s="52"/>
      <c r="J42" s="11"/>
      <c r="K42" s="55"/>
      <c r="L42" s="53"/>
      <c r="M42" s="47"/>
      <c r="N42" s="47"/>
      <c r="O42" s="47"/>
      <c r="P42" s="53"/>
      <c r="Q42" s="53"/>
      <c r="R42" s="47"/>
      <c r="S42" s="47"/>
      <c r="T42" s="47"/>
      <c r="U42" s="48">
        <f t="shared" si="18"/>
        <v>0</v>
      </c>
      <c r="V42" s="47"/>
      <c r="W42" s="47"/>
      <c r="X42" s="47"/>
      <c r="Y42" s="48">
        <f t="shared" si="19"/>
        <v>0</v>
      </c>
      <c r="Z42" s="47"/>
      <c r="AA42" s="47"/>
      <c r="AB42" s="47"/>
      <c r="AC42" s="48">
        <f t="shared" si="20"/>
        <v>0</v>
      </c>
      <c r="AD42" s="47"/>
      <c r="AE42" s="47"/>
      <c r="AF42" s="47"/>
      <c r="AG42" s="48">
        <f t="shared" si="21"/>
        <v>0</v>
      </c>
      <c r="AH42" s="48">
        <f t="shared" si="16"/>
        <v>0</v>
      </c>
      <c r="AI42" s="49">
        <f t="shared" si="22"/>
        <v>0</v>
      </c>
      <c r="AJ42" s="50">
        <f t="shared" si="17"/>
        <v>0</v>
      </c>
      <c r="AK42" s="1"/>
      <c r="AL42" s="1"/>
      <c r="AM42" s="1"/>
      <c r="AN42" s="1"/>
      <c r="AO42" s="1"/>
      <c r="AP42" s="1"/>
      <c r="AQ42" s="1"/>
      <c r="AR42" s="1"/>
    </row>
    <row r="43" spans="1:44" ht="12.75" customHeight="1" collapsed="1" x14ac:dyDescent="0.25">
      <c r="A43" s="142" t="s">
        <v>50</v>
      </c>
      <c r="B43" s="143"/>
      <c r="C43" s="144"/>
      <c r="D43" s="144"/>
      <c r="E43" s="144"/>
      <c r="F43" s="144"/>
      <c r="G43" s="144"/>
      <c r="H43" s="144"/>
      <c r="I43" s="145"/>
      <c r="J43" s="33">
        <f>SUM(J33:J42)</f>
        <v>0</v>
      </c>
      <c r="K43" s="33">
        <f>SUM(K33:K42)</f>
        <v>0</v>
      </c>
      <c r="L43" s="34"/>
      <c r="M43" s="33">
        <f>SUM(M33:M42)</f>
        <v>0</v>
      </c>
      <c r="N43" s="33">
        <f>SUM(N33:N42)</f>
        <v>0</v>
      </c>
      <c r="O43" s="33">
        <f>SUM(O33:O42)</f>
        <v>0</v>
      </c>
      <c r="P43" s="35"/>
      <c r="Q43" s="38"/>
      <c r="R43" s="33">
        <f t="shared" ref="R43:AH43" si="23">SUM(R33:R42)</f>
        <v>0</v>
      </c>
      <c r="S43" s="33">
        <f t="shared" si="23"/>
        <v>0</v>
      </c>
      <c r="T43" s="33">
        <f t="shared" si="23"/>
        <v>0</v>
      </c>
      <c r="U43" s="33">
        <f t="shared" si="23"/>
        <v>0</v>
      </c>
      <c r="V43" s="33">
        <f t="shared" si="23"/>
        <v>0</v>
      </c>
      <c r="W43" s="33">
        <f t="shared" si="23"/>
        <v>0</v>
      </c>
      <c r="X43" s="33">
        <f t="shared" si="23"/>
        <v>0</v>
      </c>
      <c r="Y43" s="33">
        <f t="shared" si="23"/>
        <v>0</v>
      </c>
      <c r="Z43" s="33">
        <f t="shared" si="23"/>
        <v>0</v>
      </c>
      <c r="AA43" s="33">
        <f t="shared" si="23"/>
        <v>0</v>
      </c>
      <c r="AB43" s="33">
        <f t="shared" si="23"/>
        <v>0</v>
      </c>
      <c r="AC43" s="33">
        <f t="shared" si="23"/>
        <v>0</v>
      </c>
      <c r="AD43" s="33">
        <f t="shared" si="23"/>
        <v>0</v>
      </c>
      <c r="AE43" s="33">
        <f t="shared" si="23"/>
        <v>0</v>
      </c>
      <c r="AF43" s="33">
        <f t="shared" si="23"/>
        <v>0</v>
      </c>
      <c r="AG43" s="33">
        <f t="shared" si="23"/>
        <v>0</v>
      </c>
      <c r="AH43" s="33">
        <f t="shared" si="23"/>
        <v>0</v>
      </c>
      <c r="AI43" s="37">
        <f>IF(ISERROR(AH43/J43),0,AH43/J43)</f>
        <v>0</v>
      </c>
      <c r="AJ43" s="37">
        <f>IF(ISERROR(AH43/$AH$191),0,AH43/$AH$191)</f>
        <v>0</v>
      </c>
      <c r="AK43" s="1"/>
      <c r="AL43" s="1"/>
      <c r="AM43" s="1"/>
      <c r="AN43" s="1"/>
      <c r="AO43" s="1"/>
      <c r="AP43" s="1"/>
      <c r="AQ43" s="1"/>
      <c r="AR43" s="1"/>
    </row>
    <row r="44" spans="1:44" ht="12.75" customHeight="1" x14ac:dyDescent="0.25">
      <c r="A44" s="149" t="s">
        <v>51</v>
      </c>
      <c r="B44" s="150"/>
      <c r="C44" s="150"/>
      <c r="D44" s="150"/>
      <c r="E44" s="151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6"/>
    </row>
    <row r="45" spans="1:44" ht="12.75" hidden="1" customHeight="1" outlineLevel="1" x14ac:dyDescent="0.25">
      <c r="A45" s="41">
        <v>1</v>
      </c>
      <c r="B45" s="42"/>
      <c r="C45" s="43"/>
      <c r="D45" s="44"/>
      <c r="E45" s="45"/>
      <c r="F45" s="45"/>
      <c r="G45" s="45"/>
      <c r="H45" s="44"/>
      <c r="I45" s="44"/>
      <c r="J45" s="11"/>
      <c r="K45" s="46"/>
      <c r="L45" s="45"/>
      <c r="M45" s="47"/>
      <c r="N45" s="47"/>
      <c r="O45" s="47"/>
      <c r="P45" s="45"/>
      <c r="Q45" s="45"/>
      <c r="R45" s="47"/>
      <c r="S45" s="47"/>
      <c r="T45" s="47"/>
      <c r="U45" s="48">
        <f>SUM(R45:T45)</f>
        <v>0</v>
      </c>
      <c r="V45" s="47"/>
      <c r="W45" s="47"/>
      <c r="X45" s="47"/>
      <c r="Y45" s="48">
        <f>SUM(V45:X45)</f>
        <v>0</v>
      </c>
      <c r="Z45" s="47"/>
      <c r="AA45" s="47"/>
      <c r="AB45" s="47"/>
      <c r="AC45" s="48">
        <f>SUM(Z45:AB45)</f>
        <v>0</v>
      </c>
      <c r="AD45" s="47"/>
      <c r="AE45" s="47"/>
      <c r="AF45" s="47"/>
      <c r="AG45" s="48">
        <f>SUM(AD45:AF45)</f>
        <v>0</v>
      </c>
      <c r="AH45" s="48">
        <f t="shared" ref="AH45:AH54" si="24">SUM(U45,Y45,AC45,AG45)</f>
        <v>0</v>
      </c>
      <c r="AI45" s="49">
        <f>IF(ISERROR(AH45/J45),0,AH45/J45)</f>
        <v>0</v>
      </c>
      <c r="AJ45" s="50">
        <f t="shared" ref="AJ45:AJ54" si="25">IF(ISERROR(AH45/$AH$191),"-",AH45/$AH$191)</f>
        <v>0</v>
      </c>
      <c r="AK45" s="1"/>
      <c r="AL45" s="1"/>
      <c r="AM45" s="1"/>
      <c r="AN45" s="1"/>
      <c r="AO45" s="1"/>
      <c r="AP45" s="1"/>
      <c r="AQ45" s="1"/>
      <c r="AR45" s="1"/>
    </row>
    <row r="46" spans="1:44" ht="12.75" hidden="1" customHeight="1" outlineLevel="1" x14ac:dyDescent="0.25">
      <c r="A46" s="41">
        <v>2</v>
      </c>
      <c r="B46" s="42"/>
      <c r="C46" s="51"/>
      <c r="D46" s="52"/>
      <c r="E46" s="53"/>
      <c r="F46" s="53"/>
      <c r="G46" s="53"/>
      <c r="H46" s="52"/>
      <c r="I46" s="52"/>
      <c r="J46" s="11"/>
      <c r="K46" s="54"/>
      <c r="L46" s="53"/>
      <c r="M46" s="47"/>
      <c r="N46" s="47"/>
      <c r="O46" s="47"/>
      <c r="P46" s="53"/>
      <c r="Q46" s="53"/>
      <c r="R46" s="47"/>
      <c r="S46" s="47"/>
      <c r="T46" s="47"/>
      <c r="U46" s="48">
        <f t="shared" ref="U46:U54" si="26">SUM(R46:T46)</f>
        <v>0</v>
      </c>
      <c r="V46" s="47"/>
      <c r="W46" s="47"/>
      <c r="X46" s="47"/>
      <c r="Y46" s="48">
        <f t="shared" ref="Y46:Y54" si="27">SUM(V46:X46)</f>
        <v>0</v>
      </c>
      <c r="Z46" s="47"/>
      <c r="AA46" s="47"/>
      <c r="AB46" s="47"/>
      <c r="AC46" s="48">
        <f t="shared" ref="AC46:AC54" si="28">SUM(Z46:AB46)</f>
        <v>0</v>
      </c>
      <c r="AD46" s="47"/>
      <c r="AE46" s="47"/>
      <c r="AF46" s="47"/>
      <c r="AG46" s="48">
        <f t="shared" ref="AG46:AG54" si="29">SUM(AD46:AF46)</f>
        <v>0</v>
      </c>
      <c r="AH46" s="48">
        <f t="shared" si="24"/>
        <v>0</v>
      </c>
      <c r="AI46" s="49">
        <f t="shared" ref="AI46:AI54" si="30">IF(ISERROR(AH46/J46),0,AH46/J46)</f>
        <v>0</v>
      </c>
      <c r="AJ46" s="50">
        <f t="shared" si="25"/>
        <v>0</v>
      </c>
      <c r="AK46" s="1"/>
      <c r="AL46" s="1"/>
      <c r="AM46" s="1"/>
      <c r="AN46" s="1"/>
      <c r="AO46" s="1"/>
      <c r="AP46" s="1"/>
      <c r="AQ46" s="1"/>
      <c r="AR46" s="1"/>
    </row>
    <row r="47" spans="1:44" ht="12.75" hidden="1" customHeight="1" outlineLevel="1" x14ac:dyDescent="0.25">
      <c r="A47" s="41">
        <v>3</v>
      </c>
      <c r="B47" s="42"/>
      <c r="C47" s="51"/>
      <c r="D47" s="52"/>
      <c r="E47" s="53"/>
      <c r="F47" s="53"/>
      <c r="G47" s="53"/>
      <c r="H47" s="52"/>
      <c r="I47" s="52"/>
      <c r="J47" s="11"/>
      <c r="K47" s="54"/>
      <c r="L47" s="53"/>
      <c r="M47" s="47"/>
      <c r="N47" s="47"/>
      <c r="O47" s="47"/>
      <c r="P47" s="53"/>
      <c r="Q47" s="53"/>
      <c r="R47" s="47"/>
      <c r="S47" s="47"/>
      <c r="T47" s="47"/>
      <c r="U47" s="48">
        <f t="shared" si="26"/>
        <v>0</v>
      </c>
      <c r="V47" s="47"/>
      <c r="W47" s="47"/>
      <c r="X47" s="47"/>
      <c r="Y47" s="48">
        <f t="shared" si="27"/>
        <v>0</v>
      </c>
      <c r="Z47" s="47"/>
      <c r="AA47" s="47"/>
      <c r="AB47" s="47"/>
      <c r="AC47" s="48">
        <f t="shared" si="28"/>
        <v>0</v>
      </c>
      <c r="AD47" s="47"/>
      <c r="AE47" s="47"/>
      <c r="AF47" s="47"/>
      <c r="AG47" s="48">
        <f t="shared" si="29"/>
        <v>0</v>
      </c>
      <c r="AH47" s="48">
        <f t="shared" si="24"/>
        <v>0</v>
      </c>
      <c r="AI47" s="49">
        <f t="shared" si="30"/>
        <v>0</v>
      </c>
      <c r="AJ47" s="50">
        <f t="shared" si="25"/>
        <v>0</v>
      </c>
    </row>
    <row r="48" spans="1:44" ht="12.75" hidden="1" customHeight="1" outlineLevel="1" x14ac:dyDescent="0.25">
      <c r="A48" s="41">
        <v>4</v>
      </c>
      <c r="B48" s="42"/>
      <c r="C48" s="51"/>
      <c r="D48" s="52"/>
      <c r="E48" s="53"/>
      <c r="F48" s="53"/>
      <c r="G48" s="53"/>
      <c r="H48" s="52"/>
      <c r="I48" s="52"/>
      <c r="J48" s="11"/>
      <c r="K48" s="54"/>
      <c r="L48" s="53"/>
      <c r="M48" s="47"/>
      <c r="N48" s="47"/>
      <c r="O48" s="47"/>
      <c r="P48" s="53"/>
      <c r="Q48" s="53"/>
      <c r="R48" s="47"/>
      <c r="S48" s="47"/>
      <c r="T48" s="47"/>
      <c r="U48" s="48">
        <f t="shared" si="26"/>
        <v>0</v>
      </c>
      <c r="V48" s="47"/>
      <c r="W48" s="47"/>
      <c r="X48" s="47"/>
      <c r="Y48" s="48">
        <f t="shared" si="27"/>
        <v>0</v>
      </c>
      <c r="Z48" s="47"/>
      <c r="AA48" s="47"/>
      <c r="AB48" s="47"/>
      <c r="AC48" s="48">
        <f t="shared" si="28"/>
        <v>0</v>
      </c>
      <c r="AD48" s="47"/>
      <c r="AE48" s="47"/>
      <c r="AF48" s="47"/>
      <c r="AG48" s="48">
        <f t="shared" si="29"/>
        <v>0</v>
      </c>
      <c r="AH48" s="48">
        <f t="shared" si="24"/>
        <v>0</v>
      </c>
      <c r="AI48" s="49">
        <f t="shared" si="30"/>
        <v>0</v>
      </c>
      <c r="AJ48" s="50">
        <f t="shared" si="25"/>
        <v>0</v>
      </c>
      <c r="AK48" s="1"/>
      <c r="AL48" s="1"/>
      <c r="AM48" s="1"/>
      <c r="AN48" s="1"/>
      <c r="AO48" s="1"/>
      <c r="AP48" s="1"/>
      <c r="AQ48" s="1"/>
      <c r="AR48" s="1"/>
    </row>
    <row r="49" spans="1:44" ht="12.75" hidden="1" customHeight="1" outlineLevel="1" x14ac:dyDescent="0.25">
      <c r="A49" s="41">
        <v>5</v>
      </c>
      <c r="B49" s="42"/>
      <c r="C49" s="51"/>
      <c r="D49" s="52"/>
      <c r="E49" s="53"/>
      <c r="F49" s="53"/>
      <c r="G49" s="53"/>
      <c r="H49" s="52"/>
      <c r="I49" s="52"/>
      <c r="J49" s="11"/>
      <c r="K49" s="54"/>
      <c r="L49" s="53"/>
      <c r="M49" s="47"/>
      <c r="N49" s="47"/>
      <c r="O49" s="47"/>
      <c r="P49" s="53"/>
      <c r="Q49" s="53"/>
      <c r="R49" s="47"/>
      <c r="S49" s="47"/>
      <c r="T49" s="47"/>
      <c r="U49" s="48">
        <f t="shared" si="26"/>
        <v>0</v>
      </c>
      <c r="V49" s="47"/>
      <c r="W49" s="47"/>
      <c r="X49" s="47"/>
      <c r="Y49" s="48">
        <f t="shared" si="27"/>
        <v>0</v>
      </c>
      <c r="Z49" s="47"/>
      <c r="AA49" s="47"/>
      <c r="AB49" s="47"/>
      <c r="AC49" s="48">
        <f t="shared" si="28"/>
        <v>0</v>
      </c>
      <c r="AD49" s="47"/>
      <c r="AE49" s="47"/>
      <c r="AF49" s="47"/>
      <c r="AG49" s="48">
        <f t="shared" si="29"/>
        <v>0</v>
      </c>
      <c r="AH49" s="48">
        <f t="shared" si="24"/>
        <v>0</v>
      </c>
      <c r="AI49" s="49">
        <f t="shared" si="30"/>
        <v>0</v>
      </c>
      <c r="AJ49" s="50">
        <f t="shared" si="25"/>
        <v>0</v>
      </c>
      <c r="AK49" s="1"/>
      <c r="AL49" s="1"/>
      <c r="AM49" s="1"/>
      <c r="AN49" s="1"/>
      <c r="AO49" s="1"/>
      <c r="AP49" s="1"/>
      <c r="AQ49" s="1"/>
      <c r="AR49" s="1"/>
    </row>
    <row r="50" spans="1:44" ht="12.75" hidden="1" customHeight="1" outlineLevel="1" x14ac:dyDescent="0.25">
      <c r="A50" s="41">
        <v>6</v>
      </c>
      <c r="B50" s="42"/>
      <c r="C50" s="51"/>
      <c r="D50" s="52"/>
      <c r="E50" s="53"/>
      <c r="F50" s="53"/>
      <c r="G50" s="53"/>
      <c r="H50" s="52"/>
      <c r="I50" s="52"/>
      <c r="J50" s="11"/>
      <c r="K50" s="54"/>
      <c r="L50" s="53"/>
      <c r="M50" s="47"/>
      <c r="N50" s="47"/>
      <c r="O50" s="47"/>
      <c r="P50" s="53"/>
      <c r="Q50" s="53"/>
      <c r="R50" s="47"/>
      <c r="S50" s="47"/>
      <c r="T50" s="47"/>
      <c r="U50" s="48">
        <f t="shared" si="26"/>
        <v>0</v>
      </c>
      <c r="V50" s="47"/>
      <c r="W50" s="47"/>
      <c r="X50" s="47"/>
      <c r="Y50" s="48">
        <f t="shared" si="27"/>
        <v>0</v>
      </c>
      <c r="Z50" s="47"/>
      <c r="AA50" s="47"/>
      <c r="AB50" s="47"/>
      <c r="AC50" s="48">
        <f t="shared" si="28"/>
        <v>0</v>
      </c>
      <c r="AD50" s="47"/>
      <c r="AE50" s="47"/>
      <c r="AF50" s="47"/>
      <c r="AG50" s="48">
        <f t="shared" si="29"/>
        <v>0</v>
      </c>
      <c r="AH50" s="48">
        <f t="shared" si="24"/>
        <v>0</v>
      </c>
      <c r="AI50" s="49">
        <f t="shared" si="30"/>
        <v>0</v>
      </c>
      <c r="AJ50" s="50">
        <f t="shared" si="25"/>
        <v>0</v>
      </c>
    </row>
    <row r="51" spans="1:44" ht="12.75" hidden="1" customHeight="1" outlineLevel="1" x14ac:dyDescent="0.25">
      <c r="A51" s="41">
        <v>7</v>
      </c>
      <c r="B51" s="42"/>
      <c r="C51" s="51"/>
      <c r="D51" s="52"/>
      <c r="E51" s="53"/>
      <c r="F51" s="53"/>
      <c r="G51" s="53"/>
      <c r="H51" s="52"/>
      <c r="I51" s="52"/>
      <c r="J51" s="11"/>
      <c r="K51" s="54"/>
      <c r="L51" s="53"/>
      <c r="M51" s="47"/>
      <c r="N51" s="47"/>
      <c r="O51" s="47"/>
      <c r="P51" s="53"/>
      <c r="Q51" s="53"/>
      <c r="R51" s="47"/>
      <c r="S51" s="47"/>
      <c r="T51" s="47"/>
      <c r="U51" s="48">
        <f t="shared" si="26"/>
        <v>0</v>
      </c>
      <c r="V51" s="47"/>
      <c r="W51" s="47"/>
      <c r="X51" s="47"/>
      <c r="Y51" s="48">
        <f t="shared" si="27"/>
        <v>0</v>
      </c>
      <c r="Z51" s="47"/>
      <c r="AA51" s="47"/>
      <c r="AB51" s="47"/>
      <c r="AC51" s="48">
        <f t="shared" si="28"/>
        <v>0</v>
      </c>
      <c r="AD51" s="47"/>
      <c r="AE51" s="47"/>
      <c r="AF51" s="47"/>
      <c r="AG51" s="48">
        <f t="shared" si="29"/>
        <v>0</v>
      </c>
      <c r="AH51" s="48">
        <f t="shared" si="24"/>
        <v>0</v>
      </c>
      <c r="AI51" s="49">
        <f t="shared" si="30"/>
        <v>0</v>
      </c>
      <c r="AJ51" s="50">
        <f t="shared" si="25"/>
        <v>0</v>
      </c>
      <c r="AK51" s="1"/>
      <c r="AL51" s="1"/>
      <c r="AM51" s="1"/>
      <c r="AN51" s="1"/>
      <c r="AO51" s="1"/>
      <c r="AP51" s="1"/>
      <c r="AQ51" s="1"/>
      <c r="AR51" s="1"/>
    </row>
    <row r="52" spans="1:44" ht="12.75" hidden="1" customHeight="1" outlineLevel="1" x14ac:dyDescent="0.25">
      <c r="A52" s="41">
        <v>8</v>
      </c>
      <c r="B52" s="42"/>
      <c r="C52" s="51"/>
      <c r="D52" s="52"/>
      <c r="E52" s="53"/>
      <c r="F52" s="53"/>
      <c r="G52" s="53"/>
      <c r="H52" s="52"/>
      <c r="I52" s="52"/>
      <c r="J52" s="11"/>
      <c r="K52" s="54"/>
      <c r="L52" s="53"/>
      <c r="M52" s="47"/>
      <c r="N52" s="47"/>
      <c r="O52" s="47"/>
      <c r="P52" s="53"/>
      <c r="Q52" s="53"/>
      <c r="R52" s="47"/>
      <c r="S52" s="47"/>
      <c r="T52" s="47"/>
      <c r="U52" s="48">
        <f t="shared" si="26"/>
        <v>0</v>
      </c>
      <c r="V52" s="47"/>
      <c r="W52" s="47"/>
      <c r="X52" s="47"/>
      <c r="Y52" s="48">
        <f t="shared" si="27"/>
        <v>0</v>
      </c>
      <c r="Z52" s="47"/>
      <c r="AA52" s="47"/>
      <c r="AB52" s="47"/>
      <c r="AC52" s="48">
        <f t="shared" si="28"/>
        <v>0</v>
      </c>
      <c r="AD52" s="47"/>
      <c r="AE52" s="47"/>
      <c r="AF52" s="47"/>
      <c r="AG52" s="48">
        <f t="shared" si="29"/>
        <v>0</v>
      </c>
      <c r="AH52" s="48">
        <f t="shared" si="24"/>
        <v>0</v>
      </c>
      <c r="AI52" s="49">
        <f t="shared" si="30"/>
        <v>0</v>
      </c>
      <c r="AJ52" s="50">
        <f t="shared" si="25"/>
        <v>0</v>
      </c>
      <c r="AK52" s="1"/>
      <c r="AL52" s="1"/>
      <c r="AM52" s="1"/>
      <c r="AN52" s="1"/>
      <c r="AO52" s="1"/>
      <c r="AP52" s="1"/>
      <c r="AQ52" s="1"/>
      <c r="AR52" s="1"/>
    </row>
    <row r="53" spans="1:44" ht="12.75" hidden="1" customHeight="1" outlineLevel="1" x14ac:dyDescent="0.25">
      <c r="A53" s="41">
        <v>9</v>
      </c>
      <c r="B53" s="42"/>
      <c r="C53" s="51"/>
      <c r="D53" s="52"/>
      <c r="E53" s="53"/>
      <c r="F53" s="53"/>
      <c r="G53" s="53"/>
      <c r="H53" s="52"/>
      <c r="I53" s="52"/>
      <c r="J53" s="11"/>
      <c r="K53" s="54"/>
      <c r="L53" s="53"/>
      <c r="M53" s="47"/>
      <c r="N53" s="47"/>
      <c r="O53" s="47"/>
      <c r="P53" s="53"/>
      <c r="Q53" s="53"/>
      <c r="R53" s="47"/>
      <c r="S53" s="47"/>
      <c r="T53" s="47"/>
      <c r="U53" s="48">
        <f t="shared" si="26"/>
        <v>0</v>
      </c>
      <c r="V53" s="47"/>
      <c r="W53" s="47"/>
      <c r="X53" s="47"/>
      <c r="Y53" s="48">
        <f t="shared" si="27"/>
        <v>0</v>
      </c>
      <c r="Z53" s="47"/>
      <c r="AA53" s="47"/>
      <c r="AB53" s="47"/>
      <c r="AC53" s="48">
        <f t="shared" si="28"/>
        <v>0</v>
      </c>
      <c r="AD53" s="47"/>
      <c r="AE53" s="47"/>
      <c r="AF53" s="47"/>
      <c r="AG53" s="48">
        <f t="shared" si="29"/>
        <v>0</v>
      </c>
      <c r="AH53" s="48">
        <f t="shared" si="24"/>
        <v>0</v>
      </c>
      <c r="AI53" s="49">
        <f t="shared" si="30"/>
        <v>0</v>
      </c>
      <c r="AJ53" s="50">
        <f t="shared" si="25"/>
        <v>0</v>
      </c>
    </row>
    <row r="54" spans="1:44" ht="12.75" hidden="1" customHeight="1" outlineLevel="1" x14ac:dyDescent="0.25">
      <c r="A54" s="41">
        <v>10</v>
      </c>
      <c r="B54" s="42"/>
      <c r="C54" s="51"/>
      <c r="D54" s="52"/>
      <c r="E54" s="53"/>
      <c r="F54" s="53"/>
      <c r="G54" s="53"/>
      <c r="H54" s="52"/>
      <c r="I54" s="52"/>
      <c r="J54" s="11"/>
      <c r="K54" s="55"/>
      <c r="L54" s="53"/>
      <c r="M54" s="47"/>
      <c r="N54" s="47"/>
      <c r="O54" s="47"/>
      <c r="P54" s="53"/>
      <c r="Q54" s="53"/>
      <c r="R54" s="47"/>
      <c r="S54" s="47"/>
      <c r="T54" s="47"/>
      <c r="U54" s="48">
        <f t="shared" si="26"/>
        <v>0</v>
      </c>
      <c r="V54" s="47"/>
      <c r="W54" s="47"/>
      <c r="X54" s="47"/>
      <c r="Y54" s="48">
        <f t="shared" si="27"/>
        <v>0</v>
      </c>
      <c r="Z54" s="47"/>
      <c r="AA54" s="47"/>
      <c r="AB54" s="47"/>
      <c r="AC54" s="48">
        <f t="shared" si="28"/>
        <v>0</v>
      </c>
      <c r="AD54" s="47"/>
      <c r="AE54" s="47"/>
      <c r="AF54" s="47"/>
      <c r="AG54" s="48">
        <f t="shared" si="29"/>
        <v>0</v>
      </c>
      <c r="AH54" s="48">
        <f t="shared" si="24"/>
        <v>0</v>
      </c>
      <c r="AI54" s="49">
        <f t="shared" si="30"/>
        <v>0</v>
      </c>
      <c r="AJ54" s="50">
        <f t="shared" si="25"/>
        <v>0</v>
      </c>
      <c r="AK54" s="1"/>
      <c r="AL54" s="1"/>
      <c r="AM54" s="1"/>
      <c r="AN54" s="1"/>
      <c r="AO54" s="1"/>
      <c r="AP54" s="1"/>
      <c r="AQ54" s="1"/>
      <c r="AR54" s="1"/>
    </row>
    <row r="55" spans="1:44" ht="12.75" customHeight="1" collapsed="1" x14ac:dyDescent="0.25">
      <c r="A55" s="142" t="s">
        <v>52</v>
      </c>
      <c r="B55" s="143"/>
      <c r="C55" s="144"/>
      <c r="D55" s="144"/>
      <c r="E55" s="144"/>
      <c r="F55" s="144"/>
      <c r="G55" s="144"/>
      <c r="H55" s="144"/>
      <c r="I55" s="145"/>
      <c r="J55" s="33">
        <f>SUM(J45:J54)</f>
        <v>0</v>
      </c>
      <c r="K55" s="33">
        <f>SUM(K45:K54)</f>
        <v>0</v>
      </c>
      <c r="L55" s="34"/>
      <c r="M55" s="33">
        <f>SUM(M45:M54)</f>
        <v>0</v>
      </c>
      <c r="N55" s="33">
        <f>SUM(N45:N54)</f>
        <v>0</v>
      </c>
      <c r="O55" s="33">
        <f>SUM(O45:O54)</f>
        <v>0</v>
      </c>
      <c r="P55" s="35"/>
      <c r="Q55" s="38"/>
      <c r="R55" s="33">
        <f t="shared" ref="R55:AH55" si="31">SUM(R45:R54)</f>
        <v>0</v>
      </c>
      <c r="S55" s="33">
        <f t="shared" si="31"/>
        <v>0</v>
      </c>
      <c r="T55" s="33">
        <f t="shared" si="31"/>
        <v>0</v>
      </c>
      <c r="U55" s="33">
        <f t="shared" si="31"/>
        <v>0</v>
      </c>
      <c r="V55" s="33">
        <f t="shared" si="31"/>
        <v>0</v>
      </c>
      <c r="W55" s="33">
        <f t="shared" si="31"/>
        <v>0</v>
      </c>
      <c r="X55" s="33">
        <f t="shared" si="31"/>
        <v>0</v>
      </c>
      <c r="Y55" s="33">
        <f t="shared" si="31"/>
        <v>0</v>
      </c>
      <c r="Z55" s="33">
        <f t="shared" si="31"/>
        <v>0</v>
      </c>
      <c r="AA55" s="33">
        <f t="shared" si="31"/>
        <v>0</v>
      </c>
      <c r="AB55" s="33">
        <f t="shared" si="31"/>
        <v>0</v>
      </c>
      <c r="AC55" s="33">
        <f t="shared" si="31"/>
        <v>0</v>
      </c>
      <c r="AD55" s="33">
        <f t="shared" si="31"/>
        <v>0</v>
      </c>
      <c r="AE55" s="33">
        <f t="shared" si="31"/>
        <v>0</v>
      </c>
      <c r="AF55" s="33">
        <f t="shared" si="31"/>
        <v>0</v>
      </c>
      <c r="AG55" s="33">
        <f t="shared" si="31"/>
        <v>0</v>
      </c>
      <c r="AH55" s="33">
        <f t="shared" si="31"/>
        <v>0</v>
      </c>
      <c r="AI55" s="37">
        <f>IF(ISERROR(AH55/J55),0,AH55/J55)</f>
        <v>0</v>
      </c>
      <c r="AJ55" s="37">
        <f>IF(ISERROR(AH55/$AH$191),0,AH55/$AH$191)</f>
        <v>0</v>
      </c>
      <c r="AK55" s="1"/>
      <c r="AL55" s="1"/>
      <c r="AM55" s="1"/>
      <c r="AN55" s="1"/>
      <c r="AO55" s="1"/>
      <c r="AP55" s="1"/>
      <c r="AQ55" s="1"/>
      <c r="AR55" s="1"/>
    </row>
    <row r="56" spans="1:44" ht="12.75" customHeight="1" x14ac:dyDescent="0.25">
      <c r="A56" s="149" t="s">
        <v>53</v>
      </c>
      <c r="B56" s="150"/>
      <c r="C56" s="150"/>
      <c r="D56" s="150"/>
      <c r="E56" s="151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6"/>
    </row>
    <row r="57" spans="1:44" hidden="1" outlineLevel="1" x14ac:dyDescent="0.25">
      <c r="A57" s="41">
        <v>1</v>
      </c>
      <c r="B57" s="42"/>
      <c r="C57" s="56"/>
      <c r="D57" s="57"/>
      <c r="E57" s="58"/>
      <c r="F57" s="59"/>
      <c r="G57" s="59"/>
      <c r="H57" s="60"/>
      <c r="I57" s="60"/>
      <c r="J57" s="11"/>
      <c r="K57" s="61"/>
      <c r="L57" s="56"/>
      <c r="M57" s="62"/>
      <c r="N57" s="63"/>
      <c r="O57" s="62"/>
      <c r="P57" s="64"/>
      <c r="Q57" s="64"/>
      <c r="R57" s="47"/>
      <c r="S57" s="47"/>
      <c r="T57" s="47"/>
      <c r="U57" s="48">
        <f>SUM(R57:T57)</f>
        <v>0</v>
      </c>
      <c r="V57" s="47"/>
      <c r="W57" s="47"/>
      <c r="X57" s="47"/>
      <c r="Y57" s="48">
        <f>SUM(V57:X57)</f>
        <v>0</v>
      </c>
      <c r="Z57" s="47"/>
      <c r="AA57" s="47"/>
      <c r="AB57" s="47"/>
      <c r="AC57" s="48">
        <f>SUM(Z57:AB57)</f>
        <v>0</v>
      </c>
      <c r="AD57" s="47"/>
      <c r="AE57" s="47">
        <v>0</v>
      </c>
      <c r="AF57" s="47">
        <v>0</v>
      </c>
      <c r="AG57" s="48">
        <f>SUM(AD57:AF57)</f>
        <v>0</v>
      </c>
      <c r="AH57" s="48">
        <f t="shared" ref="AH57:AH66" si="32">SUM(U57,Y57,AC57,AG57)</f>
        <v>0</v>
      </c>
      <c r="AI57" s="49">
        <f>IF(ISERROR(AH57/J57),0,AH57/J57)</f>
        <v>0</v>
      </c>
      <c r="AJ57" s="50">
        <f t="shared" ref="AJ57:AJ66" si="33">IF(ISERROR(AH57/$AH$191),"-",AH57/$AH$191)</f>
        <v>0</v>
      </c>
      <c r="AK57" s="1"/>
      <c r="AL57" s="1"/>
      <c r="AM57" s="1"/>
      <c r="AN57" s="1"/>
      <c r="AO57" s="1"/>
      <c r="AP57" s="1"/>
      <c r="AQ57" s="1"/>
      <c r="AR57" s="1"/>
    </row>
    <row r="58" spans="1:44" hidden="1" outlineLevel="1" x14ac:dyDescent="0.25">
      <c r="A58" s="41">
        <v>2</v>
      </c>
      <c r="B58" s="42"/>
      <c r="C58" s="65"/>
      <c r="D58" s="66"/>
      <c r="E58" s="51"/>
      <c r="F58" s="59"/>
      <c r="G58" s="59"/>
      <c r="H58" s="66"/>
      <c r="I58" s="60"/>
      <c r="J58" s="11"/>
      <c r="K58" s="67"/>
      <c r="L58" s="56"/>
      <c r="M58" s="62"/>
      <c r="N58" s="63"/>
      <c r="O58" s="62"/>
      <c r="P58" s="64"/>
      <c r="Q58" s="64"/>
      <c r="R58" s="47"/>
      <c r="S58" s="47"/>
      <c r="T58" s="47"/>
      <c r="U58" s="48">
        <f t="shared" ref="U58:U66" si="34">SUM(R58:T58)</f>
        <v>0</v>
      </c>
      <c r="V58" s="47"/>
      <c r="W58" s="47"/>
      <c r="X58" s="47"/>
      <c r="Y58" s="48">
        <f t="shared" ref="Y58:Y66" si="35">SUM(V58:X58)</f>
        <v>0</v>
      </c>
      <c r="Z58" s="47"/>
      <c r="AA58" s="47"/>
      <c r="AB58" s="47"/>
      <c r="AC58" s="48">
        <f t="shared" ref="AC58:AC66" si="36">SUM(Z58:AB58)</f>
        <v>0</v>
      </c>
      <c r="AD58" s="47"/>
      <c r="AE58" s="47">
        <v>0</v>
      </c>
      <c r="AF58" s="47">
        <v>0</v>
      </c>
      <c r="AG58" s="48">
        <f t="shared" ref="AG58:AG66" si="37">SUM(AD58:AF58)</f>
        <v>0</v>
      </c>
      <c r="AH58" s="48">
        <f t="shared" si="32"/>
        <v>0</v>
      </c>
      <c r="AI58" s="49">
        <f>IF(ISERROR(AH58/J58),0,AH58/J58)</f>
        <v>0</v>
      </c>
      <c r="AJ58" s="50">
        <f t="shared" si="33"/>
        <v>0</v>
      </c>
      <c r="AK58" s="1"/>
      <c r="AL58" s="1"/>
      <c r="AM58" s="1"/>
      <c r="AN58" s="1"/>
      <c r="AO58" s="1"/>
      <c r="AP58" s="1"/>
      <c r="AQ58" s="1"/>
      <c r="AR58" s="1"/>
    </row>
    <row r="59" spans="1:44" ht="12.75" hidden="1" customHeight="1" outlineLevel="1" x14ac:dyDescent="0.25">
      <c r="A59" s="41">
        <v>3</v>
      </c>
      <c r="B59" s="42"/>
      <c r="C59" s="43"/>
      <c r="D59" s="44"/>
      <c r="E59" s="53"/>
      <c r="F59" s="53"/>
      <c r="G59" s="53"/>
      <c r="H59" s="52"/>
      <c r="I59" s="52"/>
      <c r="J59" s="11"/>
      <c r="K59" s="54"/>
      <c r="L59" s="45"/>
      <c r="M59" s="47"/>
      <c r="N59" s="47"/>
      <c r="O59" s="47"/>
      <c r="P59" s="53"/>
      <c r="Q59" s="53"/>
      <c r="R59" s="47"/>
      <c r="S59" s="47"/>
      <c r="T59" s="47"/>
      <c r="U59" s="48">
        <f t="shared" si="34"/>
        <v>0</v>
      </c>
      <c r="V59" s="47"/>
      <c r="W59" s="47"/>
      <c r="X59" s="47"/>
      <c r="Y59" s="48">
        <f t="shared" si="35"/>
        <v>0</v>
      </c>
      <c r="Z59" s="47"/>
      <c r="AA59" s="47"/>
      <c r="AB59" s="47"/>
      <c r="AC59" s="48">
        <f t="shared" si="36"/>
        <v>0</v>
      </c>
      <c r="AD59" s="47"/>
      <c r="AE59" s="47"/>
      <c r="AF59" s="47"/>
      <c r="AG59" s="48">
        <f t="shared" si="37"/>
        <v>0</v>
      </c>
      <c r="AH59" s="48">
        <f t="shared" si="32"/>
        <v>0</v>
      </c>
      <c r="AI59" s="49">
        <f>IF(ISERROR(AH59/J59),0,AH59/J59)</f>
        <v>0</v>
      </c>
      <c r="AJ59" s="50">
        <f t="shared" si="33"/>
        <v>0</v>
      </c>
    </row>
    <row r="60" spans="1:44" ht="12.75" hidden="1" customHeight="1" outlineLevel="1" x14ac:dyDescent="0.25">
      <c r="A60" s="41">
        <v>4</v>
      </c>
      <c r="B60" s="42"/>
      <c r="C60" s="51"/>
      <c r="D60" s="52"/>
      <c r="E60" s="53"/>
      <c r="F60" s="53"/>
      <c r="G60" s="53"/>
      <c r="H60" s="52"/>
      <c r="I60" s="52"/>
      <c r="J60" s="11"/>
      <c r="K60" s="54"/>
      <c r="L60" s="53"/>
      <c r="M60" s="47"/>
      <c r="N60" s="47"/>
      <c r="O60" s="47"/>
      <c r="P60" s="53"/>
      <c r="Q60" s="53"/>
      <c r="R60" s="47"/>
      <c r="S60" s="47"/>
      <c r="T60" s="47"/>
      <c r="U60" s="48">
        <f t="shared" si="34"/>
        <v>0</v>
      </c>
      <c r="V60" s="47"/>
      <c r="W60" s="47"/>
      <c r="X60" s="47"/>
      <c r="Y60" s="48">
        <f t="shared" si="35"/>
        <v>0</v>
      </c>
      <c r="Z60" s="47"/>
      <c r="AA60" s="47"/>
      <c r="AB60" s="47"/>
      <c r="AC60" s="48">
        <f t="shared" si="36"/>
        <v>0</v>
      </c>
      <c r="AD60" s="47"/>
      <c r="AE60" s="47"/>
      <c r="AF60" s="47"/>
      <c r="AG60" s="48">
        <f t="shared" si="37"/>
        <v>0</v>
      </c>
      <c r="AH60" s="48">
        <f t="shared" si="32"/>
        <v>0</v>
      </c>
      <c r="AI60" s="49">
        <f t="shared" ref="AI60:AI66" si="38">IF(ISERROR(AH60/J60),0,AH60/J60)</f>
        <v>0</v>
      </c>
      <c r="AJ60" s="50">
        <f t="shared" si="33"/>
        <v>0</v>
      </c>
      <c r="AK60" s="1"/>
      <c r="AL60" s="1"/>
      <c r="AM60" s="1"/>
      <c r="AN60" s="1"/>
      <c r="AO60" s="1"/>
      <c r="AP60" s="1"/>
      <c r="AQ60" s="1"/>
      <c r="AR60" s="1"/>
    </row>
    <row r="61" spans="1:44" ht="12.75" hidden="1" customHeight="1" outlineLevel="1" x14ac:dyDescent="0.25">
      <c r="A61" s="41">
        <v>5</v>
      </c>
      <c r="B61" s="42"/>
      <c r="C61" s="51"/>
      <c r="D61" s="52"/>
      <c r="E61" s="53"/>
      <c r="F61" s="53"/>
      <c r="G61" s="53"/>
      <c r="H61" s="52"/>
      <c r="I61" s="52"/>
      <c r="J61" s="11"/>
      <c r="K61" s="54"/>
      <c r="L61" s="53"/>
      <c r="M61" s="47"/>
      <c r="N61" s="47"/>
      <c r="O61" s="47"/>
      <c r="P61" s="53"/>
      <c r="Q61" s="53"/>
      <c r="R61" s="47"/>
      <c r="S61" s="47"/>
      <c r="T61" s="47"/>
      <c r="U61" s="48">
        <f t="shared" si="34"/>
        <v>0</v>
      </c>
      <c r="V61" s="47"/>
      <c r="W61" s="47"/>
      <c r="X61" s="47"/>
      <c r="Y61" s="48">
        <f t="shared" si="35"/>
        <v>0</v>
      </c>
      <c r="Z61" s="47"/>
      <c r="AA61" s="47"/>
      <c r="AB61" s="47"/>
      <c r="AC61" s="48">
        <f t="shared" si="36"/>
        <v>0</v>
      </c>
      <c r="AD61" s="47"/>
      <c r="AE61" s="47"/>
      <c r="AF61" s="47"/>
      <c r="AG61" s="48">
        <f t="shared" si="37"/>
        <v>0</v>
      </c>
      <c r="AH61" s="48">
        <f t="shared" si="32"/>
        <v>0</v>
      </c>
      <c r="AI61" s="49">
        <f t="shared" si="38"/>
        <v>0</v>
      </c>
      <c r="AJ61" s="50">
        <f t="shared" si="33"/>
        <v>0</v>
      </c>
      <c r="AK61" s="1"/>
      <c r="AL61" s="1"/>
      <c r="AM61" s="1"/>
      <c r="AN61" s="1"/>
      <c r="AO61" s="1"/>
      <c r="AP61" s="1"/>
      <c r="AQ61" s="1"/>
      <c r="AR61" s="1"/>
    </row>
    <row r="62" spans="1:44" ht="12.75" hidden="1" customHeight="1" outlineLevel="1" x14ac:dyDescent="0.25">
      <c r="A62" s="41">
        <v>6</v>
      </c>
      <c r="B62" s="42"/>
      <c r="C62" s="51"/>
      <c r="D62" s="52"/>
      <c r="E62" s="53"/>
      <c r="F62" s="53"/>
      <c r="G62" s="53"/>
      <c r="H62" s="52"/>
      <c r="I62" s="52"/>
      <c r="J62" s="11"/>
      <c r="K62" s="54"/>
      <c r="L62" s="53"/>
      <c r="M62" s="47"/>
      <c r="N62" s="47"/>
      <c r="O62" s="47"/>
      <c r="P62" s="53"/>
      <c r="Q62" s="53"/>
      <c r="R62" s="47"/>
      <c r="S62" s="47"/>
      <c r="T62" s="47"/>
      <c r="U62" s="48">
        <f t="shared" si="34"/>
        <v>0</v>
      </c>
      <c r="V62" s="47"/>
      <c r="W62" s="47"/>
      <c r="X62" s="47"/>
      <c r="Y62" s="48">
        <f t="shared" si="35"/>
        <v>0</v>
      </c>
      <c r="Z62" s="47"/>
      <c r="AA62" s="47"/>
      <c r="AB62" s="47"/>
      <c r="AC62" s="48">
        <f t="shared" si="36"/>
        <v>0</v>
      </c>
      <c r="AD62" s="47"/>
      <c r="AE62" s="47"/>
      <c r="AF62" s="47"/>
      <c r="AG62" s="48">
        <f t="shared" si="37"/>
        <v>0</v>
      </c>
      <c r="AH62" s="48">
        <f t="shared" si="32"/>
        <v>0</v>
      </c>
      <c r="AI62" s="49">
        <f t="shared" si="38"/>
        <v>0</v>
      </c>
      <c r="AJ62" s="50">
        <f t="shared" si="33"/>
        <v>0</v>
      </c>
    </row>
    <row r="63" spans="1:44" ht="12.75" hidden="1" customHeight="1" outlineLevel="1" x14ac:dyDescent="0.25">
      <c r="A63" s="41">
        <v>7</v>
      </c>
      <c r="B63" s="42"/>
      <c r="C63" s="51"/>
      <c r="D63" s="52"/>
      <c r="E63" s="53"/>
      <c r="F63" s="53"/>
      <c r="G63" s="53"/>
      <c r="H63" s="52"/>
      <c r="I63" s="52"/>
      <c r="J63" s="11"/>
      <c r="K63" s="54"/>
      <c r="L63" s="53"/>
      <c r="M63" s="47"/>
      <c r="N63" s="47"/>
      <c r="O63" s="47"/>
      <c r="P63" s="53"/>
      <c r="Q63" s="53"/>
      <c r="R63" s="47"/>
      <c r="S63" s="47"/>
      <c r="T63" s="47"/>
      <c r="U63" s="48">
        <f t="shared" si="34"/>
        <v>0</v>
      </c>
      <c r="V63" s="47"/>
      <c r="W63" s="47"/>
      <c r="X63" s="47"/>
      <c r="Y63" s="48">
        <f t="shared" si="35"/>
        <v>0</v>
      </c>
      <c r="Z63" s="47"/>
      <c r="AA63" s="47"/>
      <c r="AB63" s="47"/>
      <c r="AC63" s="48">
        <f t="shared" si="36"/>
        <v>0</v>
      </c>
      <c r="AD63" s="47"/>
      <c r="AE63" s="47"/>
      <c r="AF63" s="47"/>
      <c r="AG63" s="48">
        <f t="shared" si="37"/>
        <v>0</v>
      </c>
      <c r="AH63" s="48">
        <f t="shared" si="32"/>
        <v>0</v>
      </c>
      <c r="AI63" s="49">
        <f t="shared" si="38"/>
        <v>0</v>
      </c>
      <c r="AJ63" s="50">
        <f t="shared" si="33"/>
        <v>0</v>
      </c>
      <c r="AK63" s="1"/>
      <c r="AL63" s="1"/>
      <c r="AM63" s="1"/>
      <c r="AN63" s="1"/>
      <c r="AO63" s="1"/>
      <c r="AP63" s="1"/>
      <c r="AQ63" s="1"/>
      <c r="AR63" s="1"/>
    </row>
    <row r="64" spans="1:44" ht="12.75" hidden="1" customHeight="1" outlineLevel="1" x14ac:dyDescent="0.25">
      <c r="A64" s="41">
        <v>8</v>
      </c>
      <c r="B64" s="42"/>
      <c r="C64" s="51"/>
      <c r="D64" s="52"/>
      <c r="E64" s="53"/>
      <c r="F64" s="53"/>
      <c r="G64" s="53"/>
      <c r="H64" s="52"/>
      <c r="I64" s="52"/>
      <c r="J64" s="11"/>
      <c r="K64" s="54"/>
      <c r="L64" s="53"/>
      <c r="M64" s="47"/>
      <c r="N64" s="47"/>
      <c r="O64" s="47"/>
      <c r="P64" s="53"/>
      <c r="Q64" s="53"/>
      <c r="R64" s="47"/>
      <c r="S64" s="47"/>
      <c r="T64" s="47"/>
      <c r="U64" s="48">
        <f t="shared" si="34"/>
        <v>0</v>
      </c>
      <c r="V64" s="47"/>
      <c r="W64" s="47"/>
      <c r="X64" s="47"/>
      <c r="Y64" s="48">
        <f t="shared" si="35"/>
        <v>0</v>
      </c>
      <c r="Z64" s="47"/>
      <c r="AA64" s="47"/>
      <c r="AB64" s="47"/>
      <c r="AC64" s="48">
        <f t="shared" si="36"/>
        <v>0</v>
      </c>
      <c r="AD64" s="47"/>
      <c r="AE64" s="47"/>
      <c r="AF64" s="47"/>
      <c r="AG64" s="48">
        <f t="shared" si="37"/>
        <v>0</v>
      </c>
      <c r="AH64" s="48">
        <f t="shared" si="32"/>
        <v>0</v>
      </c>
      <c r="AI64" s="49">
        <f t="shared" si="38"/>
        <v>0</v>
      </c>
      <c r="AJ64" s="50">
        <f t="shared" si="33"/>
        <v>0</v>
      </c>
      <c r="AK64" s="1"/>
      <c r="AL64" s="1"/>
      <c r="AM64" s="1"/>
      <c r="AN64" s="1"/>
      <c r="AO64" s="1"/>
      <c r="AP64" s="1"/>
      <c r="AQ64" s="1"/>
      <c r="AR64" s="1"/>
    </row>
    <row r="65" spans="1:44" ht="12.75" hidden="1" customHeight="1" outlineLevel="1" x14ac:dyDescent="0.25">
      <c r="A65" s="41">
        <v>9</v>
      </c>
      <c r="B65" s="42"/>
      <c r="C65" s="51"/>
      <c r="D65" s="52"/>
      <c r="E65" s="53"/>
      <c r="F65" s="53"/>
      <c r="G65" s="53"/>
      <c r="H65" s="52"/>
      <c r="I65" s="52"/>
      <c r="J65" s="11"/>
      <c r="K65" s="54"/>
      <c r="L65" s="53"/>
      <c r="M65" s="47"/>
      <c r="N65" s="47"/>
      <c r="O65" s="47"/>
      <c r="P65" s="53"/>
      <c r="Q65" s="53"/>
      <c r="R65" s="47"/>
      <c r="S65" s="47"/>
      <c r="T65" s="47"/>
      <c r="U65" s="48">
        <f t="shared" si="34"/>
        <v>0</v>
      </c>
      <c r="V65" s="47"/>
      <c r="W65" s="47"/>
      <c r="X65" s="47"/>
      <c r="Y65" s="48">
        <f t="shared" si="35"/>
        <v>0</v>
      </c>
      <c r="Z65" s="47"/>
      <c r="AA65" s="47"/>
      <c r="AB65" s="47"/>
      <c r="AC65" s="48">
        <f t="shared" si="36"/>
        <v>0</v>
      </c>
      <c r="AD65" s="47"/>
      <c r="AE65" s="47"/>
      <c r="AF65" s="47"/>
      <c r="AG65" s="48">
        <f t="shared" si="37"/>
        <v>0</v>
      </c>
      <c r="AH65" s="48">
        <f t="shared" si="32"/>
        <v>0</v>
      </c>
      <c r="AI65" s="49">
        <f t="shared" si="38"/>
        <v>0</v>
      </c>
      <c r="AJ65" s="50">
        <f t="shared" si="33"/>
        <v>0</v>
      </c>
    </row>
    <row r="66" spans="1:44" ht="12.75" hidden="1" customHeight="1" outlineLevel="1" x14ac:dyDescent="0.25">
      <c r="A66" s="41">
        <v>10</v>
      </c>
      <c r="B66" s="42"/>
      <c r="C66" s="51"/>
      <c r="D66" s="52"/>
      <c r="E66" s="53"/>
      <c r="F66" s="53"/>
      <c r="G66" s="53"/>
      <c r="H66" s="52"/>
      <c r="I66" s="52"/>
      <c r="J66" s="11"/>
      <c r="K66" s="55"/>
      <c r="L66" s="53"/>
      <c r="M66" s="47"/>
      <c r="N66" s="47"/>
      <c r="O66" s="47"/>
      <c r="P66" s="53"/>
      <c r="Q66" s="53"/>
      <c r="R66" s="47"/>
      <c r="S66" s="47"/>
      <c r="T66" s="47"/>
      <c r="U66" s="48">
        <f t="shared" si="34"/>
        <v>0</v>
      </c>
      <c r="V66" s="47"/>
      <c r="W66" s="47"/>
      <c r="X66" s="47"/>
      <c r="Y66" s="48">
        <f t="shared" si="35"/>
        <v>0</v>
      </c>
      <c r="Z66" s="47"/>
      <c r="AA66" s="47"/>
      <c r="AB66" s="47"/>
      <c r="AC66" s="48">
        <f t="shared" si="36"/>
        <v>0</v>
      </c>
      <c r="AD66" s="47"/>
      <c r="AE66" s="47"/>
      <c r="AF66" s="47"/>
      <c r="AG66" s="48">
        <f t="shared" si="37"/>
        <v>0</v>
      </c>
      <c r="AH66" s="48">
        <f t="shared" si="32"/>
        <v>0</v>
      </c>
      <c r="AI66" s="49">
        <f t="shared" si="38"/>
        <v>0</v>
      </c>
      <c r="AJ66" s="50">
        <f t="shared" si="33"/>
        <v>0</v>
      </c>
      <c r="AK66" s="1"/>
      <c r="AL66" s="1"/>
      <c r="AM66" s="1"/>
      <c r="AN66" s="1"/>
      <c r="AO66" s="1"/>
      <c r="AP66" s="1"/>
      <c r="AQ66" s="1"/>
      <c r="AR66" s="1"/>
    </row>
    <row r="67" spans="1:44" ht="12.75" customHeight="1" collapsed="1" x14ac:dyDescent="0.25">
      <c r="A67" s="142" t="s">
        <v>54</v>
      </c>
      <c r="B67" s="143"/>
      <c r="C67" s="144"/>
      <c r="D67" s="144"/>
      <c r="E67" s="144"/>
      <c r="F67" s="144"/>
      <c r="G67" s="144"/>
      <c r="H67" s="144"/>
      <c r="I67" s="145"/>
      <c r="J67" s="33">
        <f>SUM(J57:J66)</f>
        <v>0</v>
      </c>
      <c r="K67" s="33">
        <f>SUM(K57:K66)</f>
        <v>0</v>
      </c>
      <c r="L67" s="34"/>
      <c r="M67" s="33">
        <f>SUM(M57:M66)</f>
        <v>0</v>
      </c>
      <c r="N67" s="33">
        <f>SUM(N57:N66)</f>
        <v>0</v>
      </c>
      <c r="O67" s="33">
        <f>SUM(O57:O66)</f>
        <v>0</v>
      </c>
      <c r="P67" s="35"/>
      <c r="Q67" s="38"/>
      <c r="R67" s="33">
        <f t="shared" ref="R67:AH67" si="39">SUM(R57:R66)</f>
        <v>0</v>
      </c>
      <c r="S67" s="33">
        <f t="shared" si="39"/>
        <v>0</v>
      </c>
      <c r="T67" s="33">
        <f t="shared" si="39"/>
        <v>0</v>
      </c>
      <c r="U67" s="33">
        <f t="shared" si="39"/>
        <v>0</v>
      </c>
      <c r="V67" s="33">
        <f t="shared" si="39"/>
        <v>0</v>
      </c>
      <c r="W67" s="33">
        <f t="shared" si="39"/>
        <v>0</v>
      </c>
      <c r="X67" s="33">
        <f t="shared" si="39"/>
        <v>0</v>
      </c>
      <c r="Y67" s="33">
        <f t="shared" si="39"/>
        <v>0</v>
      </c>
      <c r="Z67" s="33">
        <f t="shared" si="39"/>
        <v>0</v>
      </c>
      <c r="AA67" s="33">
        <f t="shared" si="39"/>
        <v>0</v>
      </c>
      <c r="AB67" s="33">
        <f t="shared" si="39"/>
        <v>0</v>
      </c>
      <c r="AC67" s="33">
        <f t="shared" si="39"/>
        <v>0</v>
      </c>
      <c r="AD67" s="33">
        <f t="shared" si="39"/>
        <v>0</v>
      </c>
      <c r="AE67" s="33">
        <f t="shared" si="39"/>
        <v>0</v>
      </c>
      <c r="AF67" s="33">
        <f t="shared" si="39"/>
        <v>0</v>
      </c>
      <c r="AG67" s="33">
        <f t="shared" si="39"/>
        <v>0</v>
      </c>
      <c r="AH67" s="33">
        <f t="shared" si="39"/>
        <v>0</v>
      </c>
      <c r="AI67" s="37">
        <f>IF(ISERROR(AH67/J67),0,AH67/J67)</f>
        <v>0</v>
      </c>
      <c r="AJ67" s="37">
        <f>IF(ISERROR(AH67/$AH$191),0,AH67/$AH$191)</f>
        <v>0</v>
      </c>
      <c r="AK67" s="1"/>
      <c r="AL67" s="1"/>
      <c r="AM67" s="1"/>
      <c r="AN67" s="1"/>
      <c r="AO67" s="1"/>
      <c r="AP67" s="1"/>
      <c r="AQ67" s="1"/>
      <c r="AR67" s="1"/>
    </row>
    <row r="68" spans="1:44" ht="12.75" customHeight="1" x14ac:dyDescent="0.25">
      <c r="A68" s="149" t="s">
        <v>55</v>
      </c>
      <c r="B68" s="150"/>
      <c r="C68" s="150"/>
      <c r="D68" s="150"/>
      <c r="E68" s="151"/>
      <c r="F68" s="8"/>
      <c r="G68" s="9"/>
      <c r="H68" s="10"/>
      <c r="I68" s="10"/>
      <c r="J68" s="11"/>
      <c r="K68" s="12"/>
      <c r="L68" s="13"/>
      <c r="M68" s="14"/>
      <c r="N68" s="14"/>
      <c r="O68" s="14"/>
      <c r="P68" s="9"/>
      <c r="Q68" s="15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6"/>
      <c r="AJ68" s="16"/>
    </row>
    <row r="69" spans="1:44" ht="12.75" hidden="1" customHeight="1" outlineLevel="1" x14ac:dyDescent="0.25">
      <c r="A69" s="41">
        <v>1</v>
      </c>
      <c r="B69" s="42"/>
      <c r="C69" s="43"/>
      <c r="D69" s="44"/>
      <c r="E69" s="45"/>
      <c r="F69" s="45"/>
      <c r="G69" s="45"/>
      <c r="H69" s="44"/>
      <c r="I69" s="44"/>
      <c r="J69" s="11"/>
      <c r="K69" s="46"/>
      <c r="L69" s="45"/>
      <c r="M69" s="47"/>
      <c r="N69" s="47"/>
      <c r="O69" s="47"/>
      <c r="P69" s="45"/>
      <c r="Q69" s="45"/>
      <c r="R69" s="47"/>
      <c r="S69" s="47"/>
      <c r="T69" s="47"/>
      <c r="U69" s="48">
        <f>SUM(R69:T69)</f>
        <v>0</v>
      </c>
      <c r="V69" s="47"/>
      <c r="W69" s="47"/>
      <c r="X69" s="47"/>
      <c r="Y69" s="48">
        <f>SUM(V69:X69)</f>
        <v>0</v>
      </c>
      <c r="Z69" s="47"/>
      <c r="AA69" s="47"/>
      <c r="AB69" s="47"/>
      <c r="AC69" s="48">
        <f>SUM(Z69:AB69)</f>
        <v>0</v>
      </c>
      <c r="AD69" s="47"/>
      <c r="AE69" s="47"/>
      <c r="AF69" s="47"/>
      <c r="AG69" s="48">
        <f>SUM(AD69:AF69)</f>
        <v>0</v>
      </c>
      <c r="AH69" s="48">
        <f t="shared" ref="AH69:AH78" si="40">SUM(U69,Y69,AC69,AG69)</f>
        <v>0</v>
      </c>
      <c r="AI69" s="49">
        <f>IF(ISERROR(AH69/J69),0,AH69/J69)</f>
        <v>0</v>
      </c>
      <c r="AJ69" s="50">
        <f t="shared" ref="AJ69:AJ78" si="41">IF(ISERROR(AH69/$AH$191),"-",AH69/$AH$191)</f>
        <v>0</v>
      </c>
      <c r="AK69" s="1"/>
      <c r="AL69" s="1"/>
      <c r="AM69" s="1"/>
      <c r="AN69" s="1"/>
      <c r="AO69" s="1"/>
      <c r="AP69" s="1"/>
      <c r="AQ69" s="1"/>
      <c r="AR69" s="1"/>
    </row>
    <row r="70" spans="1:44" ht="12.75" hidden="1" customHeight="1" outlineLevel="1" x14ac:dyDescent="0.25">
      <c r="A70" s="41">
        <v>2</v>
      </c>
      <c r="B70" s="42"/>
      <c r="C70" s="51"/>
      <c r="D70" s="52"/>
      <c r="E70" s="53"/>
      <c r="F70" s="53"/>
      <c r="G70" s="53"/>
      <c r="H70" s="52"/>
      <c r="I70" s="52"/>
      <c r="J70" s="11"/>
      <c r="K70" s="54"/>
      <c r="L70" s="53"/>
      <c r="M70" s="47"/>
      <c r="N70" s="47"/>
      <c r="O70" s="47"/>
      <c r="P70" s="53"/>
      <c r="Q70" s="53"/>
      <c r="R70" s="47"/>
      <c r="S70" s="47"/>
      <c r="T70" s="47"/>
      <c r="U70" s="48">
        <f t="shared" ref="U70:U78" si="42">SUM(R70:T70)</f>
        <v>0</v>
      </c>
      <c r="V70" s="47"/>
      <c r="W70" s="47"/>
      <c r="X70" s="47"/>
      <c r="Y70" s="48">
        <f t="shared" ref="Y70:Y78" si="43">SUM(V70:X70)</f>
        <v>0</v>
      </c>
      <c r="Z70" s="47"/>
      <c r="AA70" s="47"/>
      <c r="AB70" s="47"/>
      <c r="AC70" s="48">
        <f t="shared" ref="AC70:AC78" si="44">SUM(Z70:AB70)</f>
        <v>0</v>
      </c>
      <c r="AD70" s="47"/>
      <c r="AE70" s="47"/>
      <c r="AF70" s="47"/>
      <c r="AG70" s="48">
        <f t="shared" ref="AG70:AG78" si="45">SUM(AD70:AF70)</f>
        <v>0</v>
      </c>
      <c r="AH70" s="48">
        <f t="shared" si="40"/>
        <v>0</v>
      </c>
      <c r="AI70" s="49">
        <f t="shared" ref="AI70:AI78" si="46">IF(ISERROR(AH70/J70),0,AH70/J70)</f>
        <v>0</v>
      </c>
      <c r="AJ70" s="50">
        <f t="shared" si="41"/>
        <v>0</v>
      </c>
      <c r="AK70" s="1"/>
      <c r="AL70" s="1"/>
      <c r="AM70" s="1"/>
      <c r="AN70" s="1"/>
      <c r="AO70" s="1"/>
      <c r="AP70" s="1"/>
      <c r="AQ70" s="1"/>
      <c r="AR70" s="1"/>
    </row>
    <row r="71" spans="1:44" ht="12.75" hidden="1" customHeight="1" outlineLevel="1" x14ac:dyDescent="0.25">
      <c r="A71" s="41">
        <v>3</v>
      </c>
      <c r="B71" s="42"/>
      <c r="C71" s="51"/>
      <c r="D71" s="52"/>
      <c r="E71" s="53"/>
      <c r="F71" s="53"/>
      <c r="G71" s="53"/>
      <c r="H71" s="52"/>
      <c r="I71" s="52"/>
      <c r="J71" s="11"/>
      <c r="K71" s="54"/>
      <c r="L71" s="53"/>
      <c r="M71" s="47"/>
      <c r="N71" s="47"/>
      <c r="O71" s="47"/>
      <c r="P71" s="53"/>
      <c r="Q71" s="53"/>
      <c r="R71" s="47"/>
      <c r="S71" s="47"/>
      <c r="T71" s="47"/>
      <c r="U71" s="48">
        <f t="shared" si="42"/>
        <v>0</v>
      </c>
      <c r="V71" s="47"/>
      <c r="W71" s="47"/>
      <c r="X71" s="47"/>
      <c r="Y71" s="48">
        <f t="shared" si="43"/>
        <v>0</v>
      </c>
      <c r="Z71" s="47"/>
      <c r="AA71" s="47"/>
      <c r="AB71" s="47"/>
      <c r="AC71" s="48">
        <f t="shared" si="44"/>
        <v>0</v>
      </c>
      <c r="AD71" s="47"/>
      <c r="AE71" s="47"/>
      <c r="AF71" s="47"/>
      <c r="AG71" s="48">
        <f t="shared" si="45"/>
        <v>0</v>
      </c>
      <c r="AH71" s="48">
        <f t="shared" si="40"/>
        <v>0</v>
      </c>
      <c r="AI71" s="49">
        <f t="shared" si="46"/>
        <v>0</v>
      </c>
      <c r="AJ71" s="50">
        <f t="shared" si="41"/>
        <v>0</v>
      </c>
    </row>
    <row r="72" spans="1:44" ht="12.75" hidden="1" customHeight="1" outlineLevel="1" x14ac:dyDescent="0.25">
      <c r="A72" s="41">
        <v>4</v>
      </c>
      <c r="B72" s="42"/>
      <c r="C72" s="51"/>
      <c r="D72" s="52"/>
      <c r="E72" s="53"/>
      <c r="F72" s="53"/>
      <c r="G72" s="53"/>
      <c r="H72" s="52"/>
      <c r="I72" s="52"/>
      <c r="J72" s="11"/>
      <c r="K72" s="54"/>
      <c r="L72" s="53"/>
      <c r="M72" s="47"/>
      <c r="N72" s="47"/>
      <c r="O72" s="47"/>
      <c r="P72" s="53"/>
      <c r="Q72" s="53"/>
      <c r="R72" s="47"/>
      <c r="S72" s="47"/>
      <c r="T72" s="47"/>
      <c r="U72" s="48">
        <f t="shared" si="42"/>
        <v>0</v>
      </c>
      <c r="V72" s="47"/>
      <c r="W72" s="47"/>
      <c r="X72" s="47"/>
      <c r="Y72" s="48">
        <f t="shared" si="43"/>
        <v>0</v>
      </c>
      <c r="Z72" s="47"/>
      <c r="AA72" s="47"/>
      <c r="AB72" s="47"/>
      <c r="AC72" s="48">
        <f t="shared" si="44"/>
        <v>0</v>
      </c>
      <c r="AD72" s="47"/>
      <c r="AE72" s="47"/>
      <c r="AF72" s="47"/>
      <c r="AG72" s="48">
        <f t="shared" si="45"/>
        <v>0</v>
      </c>
      <c r="AH72" s="48">
        <f t="shared" si="40"/>
        <v>0</v>
      </c>
      <c r="AI72" s="49">
        <f t="shared" si="46"/>
        <v>0</v>
      </c>
      <c r="AJ72" s="50">
        <f t="shared" si="41"/>
        <v>0</v>
      </c>
      <c r="AK72" s="1"/>
      <c r="AL72" s="1"/>
      <c r="AM72" s="1"/>
      <c r="AN72" s="1"/>
      <c r="AO72" s="1"/>
      <c r="AP72" s="1"/>
      <c r="AQ72" s="1"/>
      <c r="AR72" s="1"/>
    </row>
    <row r="73" spans="1:44" ht="12.75" hidden="1" customHeight="1" outlineLevel="1" x14ac:dyDescent="0.25">
      <c r="A73" s="41">
        <v>5</v>
      </c>
      <c r="B73" s="42"/>
      <c r="C73" s="51"/>
      <c r="D73" s="52"/>
      <c r="E73" s="53"/>
      <c r="F73" s="53"/>
      <c r="G73" s="53"/>
      <c r="H73" s="52"/>
      <c r="I73" s="52"/>
      <c r="J73" s="11"/>
      <c r="K73" s="54"/>
      <c r="L73" s="53"/>
      <c r="M73" s="47"/>
      <c r="N73" s="47"/>
      <c r="O73" s="47"/>
      <c r="P73" s="53"/>
      <c r="Q73" s="53"/>
      <c r="R73" s="47"/>
      <c r="S73" s="47"/>
      <c r="T73" s="47"/>
      <c r="U73" s="48">
        <f t="shared" si="42"/>
        <v>0</v>
      </c>
      <c r="V73" s="47"/>
      <c r="W73" s="47"/>
      <c r="X73" s="47"/>
      <c r="Y73" s="48">
        <f t="shared" si="43"/>
        <v>0</v>
      </c>
      <c r="Z73" s="47"/>
      <c r="AA73" s="47"/>
      <c r="AB73" s="47"/>
      <c r="AC73" s="48">
        <f t="shared" si="44"/>
        <v>0</v>
      </c>
      <c r="AD73" s="47"/>
      <c r="AE73" s="47"/>
      <c r="AF73" s="47"/>
      <c r="AG73" s="48">
        <f t="shared" si="45"/>
        <v>0</v>
      </c>
      <c r="AH73" s="48">
        <f t="shared" si="40"/>
        <v>0</v>
      </c>
      <c r="AI73" s="49">
        <f t="shared" si="46"/>
        <v>0</v>
      </c>
      <c r="AJ73" s="50">
        <f t="shared" si="41"/>
        <v>0</v>
      </c>
      <c r="AK73" s="1"/>
      <c r="AL73" s="1"/>
      <c r="AM73" s="1"/>
      <c r="AN73" s="1"/>
      <c r="AO73" s="1"/>
      <c r="AP73" s="1"/>
      <c r="AQ73" s="1"/>
      <c r="AR73" s="1"/>
    </row>
    <row r="74" spans="1:44" ht="12.75" hidden="1" customHeight="1" outlineLevel="1" x14ac:dyDescent="0.25">
      <c r="A74" s="41">
        <v>6</v>
      </c>
      <c r="B74" s="42"/>
      <c r="C74" s="51"/>
      <c r="D74" s="52"/>
      <c r="E74" s="53"/>
      <c r="F74" s="53"/>
      <c r="G74" s="53"/>
      <c r="H74" s="52"/>
      <c r="I74" s="52"/>
      <c r="J74" s="11"/>
      <c r="K74" s="54"/>
      <c r="L74" s="53"/>
      <c r="M74" s="47"/>
      <c r="N74" s="47"/>
      <c r="O74" s="47"/>
      <c r="P74" s="53"/>
      <c r="Q74" s="53"/>
      <c r="R74" s="47"/>
      <c r="S74" s="47"/>
      <c r="T74" s="47"/>
      <c r="U74" s="48">
        <f t="shared" si="42"/>
        <v>0</v>
      </c>
      <c r="V74" s="47"/>
      <c r="W74" s="47"/>
      <c r="X74" s="47"/>
      <c r="Y74" s="48">
        <f t="shared" si="43"/>
        <v>0</v>
      </c>
      <c r="Z74" s="47"/>
      <c r="AA74" s="47"/>
      <c r="AB74" s="47"/>
      <c r="AC74" s="48">
        <f t="shared" si="44"/>
        <v>0</v>
      </c>
      <c r="AD74" s="47"/>
      <c r="AE74" s="47"/>
      <c r="AF74" s="47"/>
      <c r="AG74" s="48">
        <f t="shared" si="45"/>
        <v>0</v>
      </c>
      <c r="AH74" s="48">
        <f t="shared" si="40"/>
        <v>0</v>
      </c>
      <c r="AI74" s="49">
        <f t="shared" si="46"/>
        <v>0</v>
      </c>
      <c r="AJ74" s="50">
        <f t="shared" si="41"/>
        <v>0</v>
      </c>
    </row>
    <row r="75" spans="1:44" ht="12.75" hidden="1" customHeight="1" outlineLevel="1" x14ac:dyDescent="0.25">
      <c r="A75" s="41">
        <v>7</v>
      </c>
      <c r="B75" s="42"/>
      <c r="C75" s="51"/>
      <c r="D75" s="52"/>
      <c r="E75" s="53"/>
      <c r="F75" s="53"/>
      <c r="G75" s="53"/>
      <c r="H75" s="52"/>
      <c r="I75" s="52"/>
      <c r="J75" s="11"/>
      <c r="K75" s="54"/>
      <c r="L75" s="53"/>
      <c r="M75" s="47"/>
      <c r="N75" s="47"/>
      <c r="O75" s="47"/>
      <c r="P75" s="53"/>
      <c r="Q75" s="53"/>
      <c r="R75" s="47"/>
      <c r="S75" s="47"/>
      <c r="T75" s="47"/>
      <c r="U75" s="48">
        <f t="shared" si="42"/>
        <v>0</v>
      </c>
      <c r="V75" s="47"/>
      <c r="W75" s="47"/>
      <c r="X75" s="47"/>
      <c r="Y75" s="48">
        <f t="shared" si="43"/>
        <v>0</v>
      </c>
      <c r="Z75" s="47"/>
      <c r="AA75" s="47"/>
      <c r="AB75" s="47"/>
      <c r="AC75" s="48">
        <f t="shared" si="44"/>
        <v>0</v>
      </c>
      <c r="AD75" s="47"/>
      <c r="AE75" s="47"/>
      <c r="AF75" s="47"/>
      <c r="AG75" s="48">
        <f t="shared" si="45"/>
        <v>0</v>
      </c>
      <c r="AH75" s="48">
        <f t="shared" si="40"/>
        <v>0</v>
      </c>
      <c r="AI75" s="49">
        <f t="shared" si="46"/>
        <v>0</v>
      </c>
      <c r="AJ75" s="50">
        <f t="shared" si="41"/>
        <v>0</v>
      </c>
      <c r="AK75" s="1"/>
      <c r="AL75" s="1"/>
      <c r="AM75" s="1"/>
      <c r="AN75" s="1"/>
      <c r="AO75" s="1"/>
      <c r="AP75" s="1"/>
      <c r="AQ75" s="1"/>
      <c r="AR75" s="1"/>
    </row>
    <row r="76" spans="1:44" ht="12.75" hidden="1" customHeight="1" outlineLevel="1" x14ac:dyDescent="0.25">
      <c r="A76" s="41">
        <v>8</v>
      </c>
      <c r="B76" s="42"/>
      <c r="C76" s="51"/>
      <c r="D76" s="52"/>
      <c r="E76" s="53"/>
      <c r="F76" s="53"/>
      <c r="G76" s="53"/>
      <c r="H76" s="52"/>
      <c r="I76" s="52"/>
      <c r="J76" s="11"/>
      <c r="K76" s="54"/>
      <c r="L76" s="53"/>
      <c r="M76" s="47"/>
      <c r="N76" s="47"/>
      <c r="O76" s="47"/>
      <c r="P76" s="53"/>
      <c r="Q76" s="53"/>
      <c r="R76" s="47"/>
      <c r="S76" s="47"/>
      <c r="T76" s="47"/>
      <c r="U76" s="48">
        <f t="shared" si="42"/>
        <v>0</v>
      </c>
      <c r="V76" s="47"/>
      <c r="W76" s="47"/>
      <c r="X76" s="47"/>
      <c r="Y76" s="48">
        <f t="shared" si="43"/>
        <v>0</v>
      </c>
      <c r="Z76" s="47"/>
      <c r="AA76" s="47"/>
      <c r="AB76" s="47"/>
      <c r="AC76" s="48">
        <f t="shared" si="44"/>
        <v>0</v>
      </c>
      <c r="AD76" s="47"/>
      <c r="AE76" s="47"/>
      <c r="AF76" s="47"/>
      <c r="AG76" s="48">
        <f t="shared" si="45"/>
        <v>0</v>
      </c>
      <c r="AH76" s="48">
        <f t="shared" si="40"/>
        <v>0</v>
      </c>
      <c r="AI76" s="49">
        <f t="shared" si="46"/>
        <v>0</v>
      </c>
      <c r="AJ76" s="50">
        <f t="shared" si="41"/>
        <v>0</v>
      </c>
      <c r="AK76" s="1"/>
      <c r="AL76" s="1"/>
      <c r="AM76" s="1"/>
      <c r="AN76" s="1"/>
      <c r="AO76" s="1"/>
      <c r="AP76" s="1"/>
      <c r="AQ76" s="1"/>
      <c r="AR76" s="1"/>
    </row>
    <row r="77" spans="1:44" ht="12.75" hidden="1" customHeight="1" outlineLevel="1" x14ac:dyDescent="0.25">
      <c r="A77" s="41">
        <v>9</v>
      </c>
      <c r="B77" s="42"/>
      <c r="C77" s="51"/>
      <c r="D77" s="52"/>
      <c r="E77" s="53"/>
      <c r="F77" s="53"/>
      <c r="G77" s="53"/>
      <c r="H77" s="52"/>
      <c r="I77" s="52"/>
      <c r="J77" s="11"/>
      <c r="K77" s="54"/>
      <c r="L77" s="53"/>
      <c r="M77" s="47"/>
      <c r="N77" s="47"/>
      <c r="O77" s="47"/>
      <c r="P77" s="53"/>
      <c r="Q77" s="53"/>
      <c r="R77" s="47"/>
      <c r="S77" s="47"/>
      <c r="T77" s="47"/>
      <c r="U77" s="48">
        <f t="shared" si="42"/>
        <v>0</v>
      </c>
      <c r="V77" s="47"/>
      <c r="W77" s="47"/>
      <c r="X77" s="47"/>
      <c r="Y77" s="48">
        <f t="shared" si="43"/>
        <v>0</v>
      </c>
      <c r="Z77" s="47"/>
      <c r="AA77" s="47"/>
      <c r="AB77" s="47"/>
      <c r="AC77" s="48">
        <f t="shared" si="44"/>
        <v>0</v>
      </c>
      <c r="AD77" s="47"/>
      <c r="AE77" s="47"/>
      <c r="AF77" s="47"/>
      <c r="AG77" s="48">
        <f t="shared" si="45"/>
        <v>0</v>
      </c>
      <c r="AH77" s="48">
        <f t="shared" si="40"/>
        <v>0</v>
      </c>
      <c r="AI77" s="49">
        <f t="shared" si="46"/>
        <v>0</v>
      </c>
      <c r="AJ77" s="50">
        <f t="shared" si="41"/>
        <v>0</v>
      </c>
    </row>
    <row r="78" spans="1:44" ht="12.75" hidden="1" customHeight="1" outlineLevel="1" x14ac:dyDescent="0.25">
      <c r="A78" s="41">
        <v>10</v>
      </c>
      <c r="B78" s="42"/>
      <c r="C78" s="51"/>
      <c r="D78" s="52"/>
      <c r="E78" s="53"/>
      <c r="F78" s="53"/>
      <c r="G78" s="53"/>
      <c r="H78" s="52"/>
      <c r="I78" s="52"/>
      <c r="J78" s="11"/>
      <c r="K78" s="55"/>
      <c r="L78" s="53"/>
      <c r="M78" s="47"/>
      <c r="N78" s="47"/>
      <c r="O78" s="47"/>
      <c r="P78" s="53"/>
      <c r="Q78" s="53"/>
      <c r="R78" s="47"/>
      <c r="S78" s="47"/>
      <c r="T78" s="47"/>
      <c r="U78" s="48">
        <f t="shared" si="42"/>
        <v>0</v>
      </c>
      <c r="V78" s="47"/>
      <c r="W78" s="47"/>
      <c r="X78" s="47"/>
      <c r="Y78" s="48">
        <f t="shared" si="43"/>
        <v>0</v>
      </c>
      <c r="Z78" s="47"/>
      <c r="AA78" s="47"/>
      <c r="AB78" s="47"/>
      <c r="AC78" s="48">
        <f t="shared" si="44"/>
        <v>0</v>
      </c>
      <c r="AD78" s="47"/>
      <c r="AE78" s="47"/>
      <c r="AF78" s="47"/>
      <c r="AG78" s="48">
        <f t="shared" si="45"/>
        <v>0</v>
      </c>
      <c r="AH78" s="48">
        <f t="shared" si="40"/>
        <v>0</v>
      </c>
      <c r="AI78" s="49">
        <f t="shared" si="46"/>
        <v>0</v>
      </c>
      <c r="AJ78" s="50">
        <f t="shared" si="41"/>
        <v>0</v>
      </c>
      <c r="AK78" s="1"/>
      <c r="AL78" s="1"/>
      <c r="AM78" s="1"/>
      <c r="AN78" s="1"/>
      <c r="AO78" s="1"/>
      <c r="AP78" s="1"/>
      <c r="AQ78" s="1"/>
      <c r="AR78" s="1"/>
    </row>
    <row r="79" spans="1:44" ht="12.75" customHeight="1" collapsed="1" x14ac:dyDescent="0.25">
      <c r="A79" s="142" t="s">
        <v>56</v>
      </c>
      <c r="B79" s="143"/>
      <c r="C79" s="144"/>
      <c r="D79" s="144"/>
      <c r="E79" s="144"/>
      <c r="F79" s="144"/>
      <c r="G79" s="144"/>
      <c r="H79" s="144"/>
      <c r="I79" s="145"/>
      <c r="J79" s="33">
        <f>SUM(J69:J78)</f>
        <v>0</v>
      </c>
      <c r="K79" s="33">
        <f>SUM(K69:K78)</f>
        <v>0</v>
      </c>
      <c r="L79" s="34"/>
      <c r="M79" s="33">
        <f>SUM(M69:M78)</f>
        <v>0</v>
      </c>
      <c r="N79" s="33">
        <f>SUM(N69:N78)</f>
        <v>0</v>
      </c>
      <c r="O79" s="33">
        <f>SUM(O69:O78)</f>
        <v>0</v>
      </c>
      <c r="P79" s="35"/>
      <c r="Q79" s="38"/>
      <c r="R79" s="33">
        <f t="shared" ref="R79:AH79" si="47">SUM(R69:R78)</f>
        <v>0</v>
      </c>
      <c r="S79" s="33">
        <f t="shared" si="47"/>
        <v>0</v>
      </c>
      <c r="T79" s="33">
        <f t="shared" si="47"/>
        <v>0</v>
      </c>
      <c r="U79" s="33">
        <f t="shared" si="47"/>
        <v>0</v>
      </c>
      <c r="V79" s="33">
        <f t="shared" si="47"/>
        <v>0</v>
      </c>
      <c r="W79" s="33">
        <f t="shared" si="47"/>
        <v>0</v>
      </c>
      <c r="X79" s="33">
        <f t="shared" si="47"/>
        <v>0</v>
      </c>
      <c r="Y79" s="33">
        <f t="shared" si="47"/>
        <v>0</v>
      </c>
      <c r="Z79" s="33">
        <f t="shared" si="47"/>
        <v>0</v>
      </c>
      <c r="AA79" s="33">
        <f t="shared" si="47"/>
        <v>0</v>
      </c>
      <c r="AB79" s="33">
        <f t="shared" si="47"/>
        <v>0</v>
      </c>
      <c r="AC79" s="33">
        <f t="shared" si="47"/>
        <v>0</v>
      </c>
      <c r="AD79" s="33">
        <f t="shared" si="47"/>
        <v>0</v>
      </c>
      <c r="AE79" s="33">
        <f t="shared" si="47"/>
        <v>0</v>
      </c>
      <c r="AF79" s="33">
        <f t="shared" si="47"/>
        <v>0</v>
      </c>
      <c r="AG79" s="33">
        <f t="shared" si="47"/>
        <v>0</v>
      </c>
      <c r="AH79" s="33">
        <f t="shared" si="47"/>
        <v>0</v>
      </c>
      <c r="AI79" s="37">
        <f>IF(ISERROR(AH79/J79),0,AH79/J79)</f>
        <v>0</v>
      </c>
      <c r="AJ79" s="37">
        <f>IF(ISERROR(AH79/$AH$191),0,AH79/$AH$191)</f>
        <v>0</v>
      </c>
      <c r="AK79" s="1"/>
      <c r="AL79" s="1"/>
      <c r="AM79" s="1"/>
      <c r="AN79" s="1"/>
      <c r="AO79" s="1"/>
      <c r="AP79" s="1"/>
      <c r="AQ79" s="1"/>
      <c r="AR79" s="1"/>
    </row>
    <row r="80" spans="1:44" ht="12.75" customHeight="1" x14ac:dyDescent="0.25">
      <c r="A80" s="149" t="s">
        <v>57</v>
      </c>
      <c r="B80" s="150"/>
      <c r="C80" s="150"/>
      <c r="D80" s="150"/>
      <c r="E80" s="151"/>
      <c r="F80" s="8"/>
      <c r="G80" s="9"/>
      <c r="H80" s="10"/>
      <c r="I80" s="10"/>
      <c r="J80" s="11"/>
      <c r="K80" s="12"/>
      <c r="L80" s="13"/>
      <c r="M80" s="14"/>
      <c r="N80" s="14"/>
      <c r="O80" s="14"/>
      <c r="P80" s="9"/>
      <c r="Q80" s="15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6"/>
      <c r="AJ80" s="16"/>
    </row>
    <row r="81" spans="1:44" ht="12.75" hidden="1" customHeight="1" outlineLevel="1" x14ac:dyDescent="0.25">
      <c r="A81" s="41">
        <v>1</v>
      </c>
      <c r="B81" s="42"/>
      <c r="C81" s="43"/>
      <c r="D81" s="44"/>
      <c r="E81" s="45"/>
      <c r="F81" s="45"/>
      <c r="G81" s="45"/>
      <c r="H81" s="44"/>
      <c r="I81" s="44"/>
      <c r="J81" s="11"/>
      <c r="K81" s="46"/>
      <c r="L81" s="45"/>
      <c r="M81" s="47"/>
      <c r="N81" s="47"/>
      <c r="O81" s="47"/>
      <c r="P81" s="45"/>
      <c r="Q81" s="45"/>
      <c r="R81" s="47"/>
      <c r="S81" s="47"/>
      <c r="T81" s="47"/>
      <c r="U81" s="48">
        <f>SUM(R81:T81)</f>
        <v>0</v>
      </c>
      <c r="V81" s="47"/>
      <c r="W81" s="47"/>
      <c r="X81" s="47"/>
      <c r="Y81" s="48">
        <f>SUM(V81:X81)</f>
        <v>0</v>
      </c>
      <c r="Z81" s="47"/>
      <c r="AA81" s="47"/>
      <c r="AB81" s="47"/>
      <c r="AC81" s="48">
        <f>SUM(Z81:AB81)</f>
        <v>0</v>
      </c>
      <c r="AD81" s="47"/>
      <c r="AE81" s="47"/>
      <c r="AF81" s="47"/>
      <c r="AG81" s="48">
        <f>SUM(AD81:AF81)</f>
        <v>0</v>
      </c>
      <c r="AH81" s="48">
        <f t="shared" ref="AH81:AH90" si="48">SUM(U81,Y81,AC81,AG81)</f>
        <v>0</v>
      </c>
      <c r="AI81" s="49">
        <f>IF(ISERROR(AH81/J81),0,AH81/J81)</f>
        <v>0</v>
      </c>
      <c r="AJ81" s="50">
        <f t="shared" ref="AJ81:AJ90" si="49">IF(ISERROR(AH81/$AH$191),"-",AH81/$AH$191)</f>
        <v>0</v>
      </c>
      <c r="AK81" s="1"/>
      <c r="AL81" s="1"/>
      <c r="AM81" s="1"/>
      <c r="AN81" s="1"/>
      <c r="AO81" s="1"/>
      <c r="AP81" s="1"/>
      <c r="AQ81" s="1"/>
      <c r="AR81" s="1"/>
    </row>
    <row r="82" spans="1:44" ht="12.75" hidden="1" customHeight="1" outlineLevel="1" x14ac:dyDescent="0.25">
      <c r="A82" s="41">
        <v>2</v>
      </c>
      <c r="B82" s="42"/>
      <c r="C82" s="51"/>
      <c r="D82" s="52"/>
      <c r="E82" s="53"/>
      <c r="F82" s="53"/>
      <c r="G82" s="53"/>
      <c r="H82" s="52"/>
      <c r="I82" s="52"/>
      <c r="J82" s="11"/>
      <c r="K82" s="54"/>
      <c r="L82" s="53"/>
      <c r="M82" s="47"/>
      <c r="N82" s="47"/>
      <c r="O82" s="47"/>
      <c r="P82" s="53"/>
      <c r="Q82" s="53"/>
      <c r="R82" s="47"/>
      <c r="S82" s="47"/>
      <c r="T82" s="47"/>
      <c r="U82" s="48">
        <f t="shared" ref="U82:U90" si="50">SUM(R82:T82)</f>
        <v>0</v>
      </c>
      <c r="V82" s="47"/>
      <c r="W82" s="47"/>
      <c r="X82" s="47"/>
      <c r="Y82" s="48">
        <f t="shared" ref="Y82:Y90" si="51">SUM(V82:X82)</f>
        <v>0</v>
      </c>
      <c r="Z82" s="47"/>
      <c r="AA82" s="47"/>
      <c r="AB82" s="47"/>
      <c r="AC82" s="48">
        <f t="shared" ref="AC82:AC90" si="52">SUM(Z82:AB82)</f>
        <v>0</v>
      </c>
      <c r="AD82" s="47"/>
      <c r="AE82" s="47"/>
      <c r="AF82" s="47"/>
      <c r="AG82" s="48">
        <f t="shared" ref="AG82:AG90" si="53">SUM(AD82:AF82)</f>
        <v>0</v>
      </c>
      <c r="AH82" s="48">
        <f t="shared" si="48"/>
        <v>0</v>
      </c>
      <c r="AI82" s="49">
        <f t="shared" ref="AI82:AI90" si="54">IF(ISERROR(AH82/J82),0,AH82/J82)</f>
        <v>0</v>
      </c>
      <c r="AJ82" s="50">
        <f t="shared" si="49"/>
        <v>0</v>
      </c>
      <c r="AK82" s="1"/>
      <c r="AL82" s="1"/>
      <c r="AM82" s="1"/>
      <c r="AN82" s="1"/>
      <c r="AO82" s="1"/>
      <c r="AP82" s="1"/>
      <c r="AQ82" s="1"/>
      <c r="AR82" s="1"/>
    </row>
    <row r="83" spans="1:44" ht="12.75" hidden="1" customHeight="1" outlineLevel="1" x14ac:dyDescent="0.25">
      <c r="A83" s="41">
        <v>3</v>
      </c>
      <c r="B83" s="42"/>
      <c r="C83" s="51"/>
      <c r="D83" s="52"/>
      <c r="E83" s="53"/>
      <c r="F83" s="53"/>
      <c r="G83" s="53"/>
      <c r="H83" s="52"/>
      <c r="I83" s="52"/>
      <c r="J83" s="11"/>
      <c r="K83" s="54"/>
      <c r="L83" s="53"/>
      <c r="M83" s="47"/>
      <c r="N83" s="47"/>
      <c r="O83" s="47"/>
      <c r="P83" s="53"/>
      <c r="Q83" s="53"/>
      <c r="R83" s="47"/>
      <c r="S83" s="47"/>
      <c r="T83" s="47"/>
      <c r="U83" s="48">
        <f t="shared" si="50"/>
        <v>0</v>
      </c>
      <c r="V83" s="47"/>
      <c r="W83" s="47"/>
      <c r="X83" s="47"/>
      <c r="Y83" s="48">
        <f t="shared" si="51"/>
        <v>0</v>
      </c>
      <c r="Z83" s="47"/>
      <c r="AA83" s="47"/>
      <c r="AB83" s="47"/>
      <c r="AC83" s="48">
        <f t="shared" si="52"/>
        <v>0</v>
      </c>
      <c r="AD83" s="47"/>
      <c r="AE83" s="47"/>
      <c r="AF83" s="47"/>
      <c r="AG83" s="48">
        <f t="shared" si="53"/>
        <v>0</v>
      </c>
      <c r="AH83" s="48">
        <f t="shared" si="48"/>
        <v>0</v>
      </c>
      <c r="AI83" s="49">
        <f t="shared" si="54"/>
        <v>0</v>
      </c>
      <c r="AJ83" s="50">
        <f t="shared" si="49"/>
        <v>0</v>
      </c>
    </row>
    <row r="84" spans="1:44" ht="12.75" hidden="1" customHeight="1" outlineLevel="1" x14ac:dyDescent="0.25">
      <c r="A84" s="41">
        <v>4</v>
      </c>
      <c r="B84" s="42"/>
      <c r="C84" s="51"/>
      <c r="D84" s="52"/>
      <c r="E84" s="53"/>
      <c r="F84" s="53"/>
      <c r="G84" s="53"/>
      <c r="H84" s="52"/>
      <c r="I84" s="52"/>
      <c r="J84" s="11"/>
      <c r="K84" s="54"/>
      <c r="L84" s="53"/>
      <c r="M84" s="47"/>
      <c r="N84" s="47"/>
      <c r="O84" s="47"/>
      <c r="P84" s="53"/>
      <c r="Q84" s="53"/>
      <c r="R84" s="47"/>
      <c r="S84" s="47"/>
      <c r="T84" s="47"/>
      <c r="U84" s="48">
        <f t="shared" si="50"/>
        <v>0</v>
      </c>
      <c r="V84" s="47"/>
      <c r="W84" s="47"/>
      <c r="X84" s="47"/>
      <c r="Y84" s="48">
        <f t="shared" si="51"/>
        <v>0</v>
      </c>
      <c r="Z84" s="47"/>
      <c r="AA84" s="47"/>
      <c r="AB84" s="47"/>
      <c r="AC84" s="48">
        <f t="shared" si="52"/>
        <v>0</v>
      </c>
      <c r="AD84" s="47"/>
      <c r="AE84" s="47"/>
      <c r="AF84" s="47"/>
      <c r="AG84" s="48">
        <f t="shared" si="53"/>
        <v>0</v>
      </c>
      <c r="AH84" s="48">
        <f t="shared" si="48"/>
        <v>0</v>
      </c>
      <c r="AI84" s="49">
        <f t="shared" si="54"/>
        <v>0</v>
      </c>
      <c r="AJ84" s="50">
        <f t="shared" si="49"/>
        <v>0</v>
      </c>
      <c r="AK84" s="1"/>
      <c r="AL84" s="1"/>
      <c r="AM84" s="1"/>
      <c r="AN84" s="1"/>
      <c r="AO84" s="1"/>
      <c r="AP84" s="1"/>
      <c r="AQ84" s="1"/>
      <c r="AR84" s="1"/>
    </row>
    <row r="85" spans="1:44" ht="12.75" hidden="1" customHeight="1" outlineLevel="1" x14ac:dyDescent="0.25">
      <c r="A85" s="41">
        <v>5</v>
      </c>
      <c r="B85" s="42"/>
      <c r="C85" s="51"/>
      <c r="D85" s="52"/>
      <c r="E85" s="53"/>
      <c r="F85" s="53"/>
      <c r="G85" s="53"/>
      <c r="H85" s="52"/>
      <c r="I85" s="52"/>
      <c r="J85" s="11"/>
      <c r="K85" s="54"/>
      <c r="L85" s="53"/>
      <c r="M85" s="47"/>
      <c r="N85" s="47"/>
      <c r="O85" s="47"/>
      <c r="P85" s="53"/>
      <c r="Q85" s="53"/>
      <c r="R85" s="47"/>
      <c r="S85" s="47"/>
      <c r="T85" s="47"/>
      <c r="U85" s="48">
        <f t="shared" si="50"/>
        <v>0</v>
      </c>
      <c r="V85" s="47"/>
      <c r="W85" s="47"/>
      <c r="X85" s="47"/>
      <c r="Y85" s="48">
        <f t="shared" si="51"/>
        <v>0</v>
      </c>
      <c r="Z85" s="47"/>
      <c r="AA85" s="47"/>
      <c r="AB85" s="47"/>
      <c r="AC85" s="48">
        <f t="shared" si="52"/>
        <v>0</v>
      </c>
      <c r="AD85" s="47"/>
      <c r="AE85" s="47"/>
      <c r="AF85" s="47"/>
      <c r="AG85" s="48">
        <f t="shared" si="53"/>
        <v>0</v>
      </c>
      <c r="AH85" s="48">
        <f t="shared" si="48"/>
        <v>0</v>
      </c>
      <c r="AI85" s="49">
        <f t="shared" si="54"/>
        <v>0</v>
      </c>
      <c r="AJ85" s="50">
        <f t="shared" si="49"/>
        <v>0</v>
      </c>
      <c r="AK85" s="1"/>
      <c r="AL85" s="1"/>
      <c r="AM85" s="1"/>
      <c r="AN85" s="1"/>
      <c r="AO85" s="1"/>
      <c r="AP85" s="1"/>
      <c r="AQ85" s="1"/>
      <c r="AR85" s="1"/>
    </row>
    <row r="86" spans="1:44" ht="12.75" hidden="1" customHeight="1" outlineLevel="1" x14ac:dyDescent="0.25">
      <c r="A86" s="41">
        <v>6</v>
      </c>
      <c r="B86" s="42"/>
      <c r="C86" s="51"/>
      <c r="D86" s="52"/>
      <c r="E86" s="53"/>
      <c r="F86" s="53"/>
      <c r="G86" s="53"/>
      <c r="H86" s="52"/>
      <c r="I86" s="52"/>
      <c r="J86" s="11"/>
      <c r="K86" s="54"/>
      <c r="L86" s="53"/>
      <c r="M86" s="47"/>
      <c r="N86" s="47"/>
      <c r="O86" s="47"/>
      <c r="P86" s="53"/>
      <c r="Q86" s="53"/>
      <c r="R86" s="47"/>
      <c r="S86" s="47"/>
      <c r="T86" s="47"/>
      <c r="U86" s="48">
        <f t="shared" si="50"/>
        <v>0</v>
      </c>
      <c r="V86" s="47"/>
      <c r="W86" s="47"/>
      <c r="X86" s="47"/>
      <c r="Y86" s="48">
        <f t="shared" si="51"/>
        <v>0</v>
      </c>
      <c r="Z86" s="47"/>
      <c r="AA86" s="47"/>
      <c r="AB86" s="47"/>
      <c r="AC86" s="48">
        <f t="shared" si="52"/>
        <v>0</v>
      </c>
      <c r="AD86" s="47"/>
      <c r="AE86" s="47"/>
      <c r="AF86" s="47"/>
      <c r="AG86" s="48">
        <f t="shared" si="53"/>
        <v>0</v>
      </c>
      <c r="AH86" s="48">
        <f t="shared" si="48"/>
        <v>0</v>
      </c>
      <c r="AI86" s="49">
        <f t="shared" si="54"/>
        <v>0</v>
      </c>
      <c r="AJ86" s="50">
        <f t="shared" si="49"/>
        <v>0</v>
      </c>
    </row>
    <row r="87" spans="1:44" ht="12.75" hidden="1" customHeight="1" outlineLevel="1" x14ac:dyDescent="0.25">
      <c r="A87" s="41">
        <v>7</v>
      </c>
      <c r="B87" s="42"/>
      <c r="C87" s="51"/>
      <c r="D87" s="52"/>
      <c r="E87" s="53"/>
      <c r="F87" s="53"/>
      <c r="G87" s="53"/>
      <c r="H87" s="52"/>
      <c r="I87" s="52"/>
      <c r="J87" s="11"/>
      <c r="K87" s="54"/>
      <c r="L87" s="53"/>
      <c r="M87" s="47"/>
      <c r="N87" s="47"/>
      <c r="O87" s="47"/>
      <c r="P87" s="53"/>
      <c r="Q87" s="53"/>
      <c r="R87" s="47"/>
      <c r="S87" s="47"/>
      <c r="T87" s="47"/>
      <c r="U87" s="48">
        <f t="shared" si="50"/>
        <v>0</v>
      </c>
      <c r="V87" s="47"/>
      <c r="W87" s="47"/>
      <c r="X87" s="47"/>
      <c r="Y87" s="48">
        <f t="shared" si="51"/>
        <v>0</v>
      </c>
      <c r="Z87" s="47"/>
      <c r="AA87" s="47"/>
      <c r="AB87" s="47"/>
      <c r="AC87" s="48">
        <f t="shared" si="52"/>
        <v>0</v>
      </c>
      <c r="AD87" s="47"/>
      <c r="AE87" s="47"/>
      <c r="AF87" s="47"/>
      <c r="AG87" s="48">
        <f t="shared" si="53"/>
        <v>0</v>
      </c>
      <c r="AH87" s="48">
        <f t="shared" si="48"/>
        <v>0</v>
      </c>
      <c r="AI87" s="49">
        <f t="shared" si="54"/>
        <v>0</v>
      </c>
      <c r="AJ87" s="50">
        <f t="shared" si="49"/>
        <v>0</v>
      </c>
      <c r="AK87" s="1"/>
      <c r="AL87" s="1"/>
      <c r="AM87" s="1"/>
      <c r="AN87" s="1"/>
      <c r="AO87" s="1"/>
      <c r="AP87" s="1"/>
      <c r="AQ87" s="1"/>
      <c r="AR87" s="1"/>
    </row>
    <row r="88" spans="1:44" ht="12.75" hidden="1" customHeight="1" outlineLevel="1" x14ac:dyDescent="0.25">
      <c r="A88" s="41">
        <v>8</v>
      </c>
      <c r="B88" s="42"/>
      <c r="C88" s="51"/>
      <c r="D88" s="52"/>
      <c r="E88" s="53"/>
      <c r="F88" s="53"/>
      <c r="G88" s="53"/>
      <c r="H88" s="52"/>
      <c r="I88" s="52"/>
      <c r="J88" s="11"/>
      <c r="K88" s="54"/>
      <c r="L88" s="53"/>
      <c r="M88" s="47"/>
      <c r="N88" s="47"/>
      <c r="O88" s="47"/>
      <c r="P88" s="53"/>
      <c r="Q88" s="53"/>
      <c r="R88" s="47"/>
      <c r="S88" s="47"/>
      <c r="T88" s="47"/>
      <c r="U88" s="48">
        <f t="shared" si="50"/>
        <v>0</v>
      </c>
      <c r="V88" s="47"/>
      <c r="W88" s="47"/>
      <c r="X88" s="47"/>
      <c r="Y88" s="48">
        <f t="shared" si="51"/>
        <v>0</v>
      </c>
      <c r="Z88" s="47"/>
      <c r="AA88" s="47"/>
      <c r="AB88" s="47"/>
      <c r="AC88" s="48">
        <f t="shared" si="52"/>
        <v>0</v>
      </c>
      <c r="AD88" s="47"/>
      <c r="AE88" s="47"/>
      <c r="AF88" s="47"/>
      <c r="AG88" s="48">
        <f t="shared" si="53"/>
        <v>0</v>
      </c>
      <c r="AH88" s="48">
        <f t="shared" si="48"/>
        <v>0</v>
      </c>
      <c r="AI88" s="49">
        <f t="shared" si="54"/>
        <v>0</v>
      </c>
      <c r="AJ88" s="50">
        <f t="shared" si="49"/>
        <v>0</v>
      </c>
      <c r="AK88" s="1"/>
      <c r="AL88" s="1"/>
      <c r="AM88" s="1"/>
      <c r="AN88" s="1"/>
      <c r="AO88" s="1"/>
      <c r="AP88" s="1"/>
      <c r="AQ88" s="1"/>
      <c r="AR88" s="1"/>
    </row>
    <row r="89" spans="1:44" ht="12.75" hidden="1" customHeight="1" outlineLevel="1" x14ac:dyDescent="0.25">
      <c r="A89" s="41">
        <v>9</v>
      </c>
      <c r="B89" s="42"/>
      <c r="C89" s="51"/>
      <c r="D89" s="52"/>
      <c r="E89" s="53"/>
      <c r="F89" s="53"/>
      <c r="G89" s="53"/>
      <c r="H89" s="52"/>
      <c r="I89" s="52"/>
      <c r="J89" s="11"/>
      <c r="K89" s="54"/>
      <c r="L89" s="53"/>
      <c r="M89" s="47"/>
      <c r="N89" s="47"/>
      <c r="O89" s="47"/>
      <c r="P89" s="53"/>
      <c r="Q89" s="53"/>
      <c r="R89" s="47"/>
      <c r="S89" s="47"/>
      <c r="T89" s="47"/>
      <c r="U89" s="48">
        <f t="shared" si="50"/>
        <v>0</v>
      </c>
      <c r="V89" s="47"/>
      <c r="W89" s="47"/>
      <c r="X89" s="47"/>
      <c r="Y89" s="48">
        <f t="shared" si="51"/>
        <v>0</v>
      </c>
      <c r="Z89" s="47"/>
      <c r="AA89" s="47"/>
      <c r="AB89" s="47"/>
      <c r="AC89" s="48">
        <f t="shared" si="52"/>
        <v>0</v>
      </c>
      <c r="AD89" s="47"/>
      <c r="AE89" s="47"/>
      <c r="AF89" s="47"/>
      <c r="AG89" s="48">
        <f t="shared" si="53"/>
        <v>0</v>
      </c>
      <c r="AH89" s="48">
        <f t="shared" si="48"/>
        <v>0</v>
      </c>
      <c r="AI89" s="49">
        <f t="shared" si="54"/>
        <v>0</v>
      </c>
      <c r="AJ89" s="50">
        <f t="shared" si="49"/>
        <v>0</v>
      </c>
    </row>
    <row r="90" spans="1:44" ht="12.75" hidden="1" customHeight="1" outlineLevel="1" x14ac:dyDescent="0.25">
      <c r="A90" s="41">
        <v>10</v>
      </c>
      <c r="B90" s="42"/>
      <c r="C90" s="51"/>
      <c r="D90" s="52"/>
      <c r="E90" s="53"/>
      <c r="F90" s="53"/>
      <c r="G90" s="53"/>
      <c r="H90" s="52"/>
      <c r="I90" s="52"/>
      <c r="J90" s="11"/>
      <c r="K90" s="55"/>
      <c r="L90" s="53"/>
      <c r="M90" s="47"/>
      <c r="N90" s="47"/>
      <c r="O90" s="47"/>
      <c r="P90" s="53"/>
      <c r="Q90" s="53"/>
      <c r="R90" s="47"/>
      <c r="S90" s="47"/>
      <c r="T90" s="47"/>
      <c r="U90" s="48">
        <f t="shared" si="50"/>
        <v>0</v>
      </c>
      <c r="V90" s="47"/>
      <c r="W90" s="47"/>
      <c r="X90" s="47"/>
      <c r="Y90" s="48">
        <f t="shared" si="51"/>
        <v>0</v>
      </c>
      <c r="Z90" s="47"/>
      <c r="AA90" s="47"/>
      <c r="AB90" s="47"/>
      <c r="AC90" s="48">
        <f t="shared" si="52"/>
        <v>0</v>
      </c>
      <c r="AD90" s="47"/>
      <c r="AE90" s="47"/>
      <c r="AF90" s="47"/>
      <c r="AG90" s="48">
        <f t="shared" si="53"/>
        <v>0</v>
      </c>
      <c r="AH90" s="48">
        <f t="shared" si="48"/>
        <v>0</v>
      </c>
      <c r="AI90" s="49">
        <f t="shared" si="54"/>
        <v>0</v>
      </c>
      <c r="AJ90" s="50">
        <f t="shared" si="49"/>
        <v>0</v>
      </c>
      <c r="AK90" s="1"/>
      <c r="AL90" s="1"/>
      <c r="AM90" s="1"/>
      <c r="AN90" s="1"/>
      <c r="AO90" s="1"/>
      <c r="AP90" s="1"/>
      <c r="AQ90" s="1"/>
      <c r="AR90" s="1"/>
    </row>
    <row r="91" spans="1:44" ht="12.75" customHeight="1" collapsed="1" x14ac:dyDescent="0.25">
      <c r="A91" s="142" t="s">
        <v>58</v>
      </c>
      <c r="B91" s="143"/>
      <c r="C91" s="144"/>
      <c r="D91" s="144"/>
      <c r="E91" s="144"/>
      <c r="F91" s="144"/>
      <c r="G91" s="144"/>
      <c r="H91" s="144"/>
      <c r="I91" s="145"/>
      <c r="J91" s="33">
        <f>SUM(J81:J90)</f>
        <v>0</v>
      </c>
      <c r="K91" s="33">
        <f>SUM(K81:K90)</f>
        <v>0</v>
      </c>
      <c r="L91" s="34"/>
      <c r="M91" s="33">
        <f>SUM(M81:M90)</f>
        <v>0</v>
      </c>
      <c r="N91" s="33">
        <f>SUM(N81:N90)</f>
        <v>0</v>
      </c>
      <c r="O91" s="33">
        <f>SUM(O81:O90)</f>
        <v>0</v>
      </c>
      <c r="P91" s="35"/>
      <c r="Q91" s="38"/>
      <c r="R91" s="33">
        <f t="shared" ref="R91:AH91" si="55">SUM(R81:R90)</f>
        <v>0</v>
      </c>
      <c r="S91" s="33">
        <f t="shared" si="55"/>
        <v>0</v>
      </c>
      <c r="T91" s="33">
        <f t="shared" si="55"/>
        <v>0</v>
      </c>
      <c r="U91" s="33">
        <f t="shared" si="55"/>
        <v>0</v>
      </c>
      <c r="V91" s="33">
        <f t="shared" si="55"/>
        <v>0</v>
      </c>
      <c r="W91" s="33">
        <f t="shared" si="55"/>
        <v>0</v>
      </c>
      <c r="X91" s="33">
        <f t="shared" si="55"/>
        <v>0</v>
      </c>
      <c r="Y91" s="33">
        <f t="shared" si="55"/>
        <v>0</v>
      </c>
      <c r="Z91" s="33">
        <f t="shared" si="55"/>
        <v>0</v>
      </c>
      <c r="AA91" s="33">
        <f t="shared" si="55"/>
        <v>0</v>
      </c>
      <c r="AB91" s="33">
        <f t="shared" si="55"/>
        <v>0</v>
      </c>
      <c r="AC91" s="33">
        <f t="shared" si="55"/>
        <v>0</v>
      </c>
      <c r="AD91" s="33">
        <f t="shared" si="55"/>
        <v>0</v>
      </c>
      <c r="AE91" s="33">
        <f t="shared" si="55"/>
        <v>0</v>
      </c>
      <c r="AF91" s="33">
        <f t="shared" si="55"/>
        <v>0</v>
      </c>
      <c r="AG91" s="33">
        <f t="shared" si="55"/>
        <v>0</v>
      </c>
      <c r="AH91" s="33">
        <f t="shared" si="55"/>
        <v>0</v>
      </c>
      <c r="AI91" s="37">
        <f>IF(ISERROR(AH91/J91),0,AH91/J91)</f>
        <v>0</v>
      </c>
      <c r="AJ91" s="37">
        <f>IF(ISERROR(AH91/$AH$191),0,AH91/$AH$191)</f>
        <v>0</v>
      </c>
      <c r="AK91" s="1"/>
      <c r="AL91" s="1"/>
      <c r="AM91" s="1"/>
      <c r="AN91" s="1"/>
      <c r="AO91" s="1"/>
      <c r="AP91" s="1"/>
      <c r="AQ91" s="1"/>
      <c r="AR91" s="1"/>
    </row>
    <row r="92" spans="1:44" ht="12.75" customHeight="1" x14ac:dyDescent="0.25">
      <c r="A92" s="149" t="s">
        <v>59</v>
      </c>
      <c r="B92" s="150"/>
      <c r="C92" s="150"/>
      <c r="D92" s="150"/>
      <c r="E92" s="151"/>
      <c r="F92" s="8"/>
      <c r="G92" s="9"/>
      <c r="H92" s="10"/>
      <c r="I92" s="10"/>
      <c r="J92" s="11"/>
      <c r="K92" s="12"/>
      <c r="L92" s="13"/>
      <c r="M92" s="14"/>
      <c r="N92" s="14"/>
      <c r="O92" s="14"/>
      <c r="P92" s="9"/>
      <c r="Q92" s="15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6"/>
      <c r="AJ92" s="16"/>
    </row>
    <row r="93" spans="1:44" ht="12.75" hidden="1" customHeight="1" outlineLevel="1" x14ac:dyDescent="0.25">
      <c r="A93" s="41">
        <v>1</v>
      </c>
      <c r="B93" s="42"/>
      <c r="C93" s="43"/>
      <c r="D93" s="44"/>
      <c r="E93" s="45"/>
      <c r="F93" s="45"/>
      <c r="G93" s="45"/>
      <c r="H93" s="44"/>
      <c r="I93" s="44"/>
      <c r="J93" s="11"/>
      <c r="K93" s="46"/>
      <c r="L93" s="45"/>
      <c r="M93" s="47"/>
      <c r="N93" s="47"/>
      <c r="O93" s="47"/>
      <c r="P93" s="45"/>
      <c r="Q93" s="45"/>
      <c r="R93" s="47"/>
      <c r="S93" s="47"/>
      <c r="T93" s="47"/>
      <c r="U93" s="48">
        <f>SUM(R93:T93)</f>
        <v>0</v>
      </c>
      <c r="V93" s="47"/>
      <c r="W93" s="47"/>
      <c r="X93" s="47"/>
      <c r="Y93" s="48">
        <f>SUM(V93:X93)</f>
        <v>0</v>
      </c>
      <c r="Z93" s="47"/>
      <c r="AA93" s="47"/>
      <c r="AB93" s="47"/>
      <c r="AC93" s="48">
        <f>SUM(Z93:AB93)</f>
        <v>0</v>
      </c>
      <c r="AD93" s="47"/>
      <c r="AE93" s="47"/>
      <c r="AF93" s="47"/>
      <c r="AG93" s="48">
        <f>SUM(AD93:AF93)</f>
        <v>0</v>
      </c>
      <c r="AH93" s="48">
        <f t="shared" ref="AH93:AH102" si="56">SUM(U93,Y93,AC93,AG93)</f>
        <v>0</v>
      </c>
      <c r="AI93" s="49">
        <f>IF(ISERROR(AH93/J93),0,AH93/J93)</f>
        <v>0</v>
      </c>
      <c r="AJ93" s="50">
        <f t="shared" ref="AJ93:AJ102" si="57">IF(ISERROR(AH93/$AH$191),"-",AH93/$AH$191)</f>
        <v>0</v>
      </c>
      <c r="AK93" s="1"/>
      <c r="AL93" s="1"/>
      <c r="AM93" s="1"/>
      <c r="AN93" s="1"/>
      <c r="AO93" s="1"/>
      <c r="AP93" s="1"/>
      <c r="AQ93" s="1"/>
      <c r="AR93" s="1"/>
    </row>
    <row r="94" spans="1:44" ht="12.75" hidden="1" customHeight="1" outlineLevel="1" x14ac:dyDescent="0.25">
      <c r="A94" s="41">
        <v>2</v>
      </c>
      <c r="B94" s="42"/>
      <c r="C94" s="51"/>
      <c r="D94" s="52"/>
      <c r="E94" s="53"/>
      <c r="F94" s="53"/>
      <c r="G94" s="53"/>
      <c r="H94" s="52"/>
      <c r="I94" s="52"/>
      <c r="J94" s="11"/>
      <c r="K94" s="54"/>
      <c r="L94" s="53"/>
      <c r="M94" s="47"/>
      <c r="N94" s="47"/>
      <c r="O94" s="47"/>
      <c r="P94" s="53"/>
      <c r="Q94" s="53"/>
      <c r="R94" s="47"/>
      <c r="S94" s="47"/>
      <c r="T94" s="47"/>
      <c r="U94" s="48">
        <f t="shared" ref="U94:U102" si="58">SUM(R94:T94)</f>
        <v>0</v>
      </c>
      <c r="V94" s="47"/>
      <c r="W94" s="47"/>
      <c r="X94" s="47"/>
      <c r="Y94" s="48">
        <f t="shared" ref="Y94:Y102" si="59">SUM(V94:X94)</f>
        <v>0</v>
      </c>
      <c r="Z94" s="47"/>
      <c r="AA94" s="47"/>
      <c r="AB94" s="47"/>
      <c r="AC94" s="48">
        <f t="shared" ref="AC94:AC102" si="60">SUM(Z94:AB94)</f>
        <v>0</v>
      </c>
      <c r="AD94" s="47"/>
      <c r="AE94" s="47"/>
      <c r="AF94" s="47"/>
      <c r="AG94" s="48">
        <f t="shared" ref="AG94:AG102" si="61">SUM(AD94:AF94)</f>
        <v>0</v>
      </c>
      <c r="AH94" s="48">
        <f t="shared" si="56"/>
        <v>0</v>
      </c>
      <c r="AI94" s="49">
        <f t="shared" ref="AI94:AI102" si="62">IF(ISERROR(AH94/J94),0,AH94/J94)</f>
        <v>0</v>
      </c>
      <c r="AJ94" s="50">
        <f t="shared" si="57"/>
        <v>0</v>
      </c>
      <c r="AK94" s="1"/>
      <c r="AL94" s="1"/>
      <c r="AM94" s="1"/>
      <c r="AN94" s="1"/>
      <c r="AO94" s="1"/>
      <c r="AP94" s="1"/>
      <c r="AQ94" s="1"/>
      <c r="AR94" s="1"/>
    </row>
    <row r="95" spans="1:44" ht="12.75" hidden="1" customHeight="1" outlineLevel="1" x14ac:dyDescent="0.25">
      <c r="A95" s="41">
        <v>3</v>
      </c>
      <c r="B95" s="42"/>
      <c r="C95" s="51"/>
      <c r="D95" s="52"/>
      <c r="E95" s="53"/>
      <c r="F95" s="53"/>
      <c r="G95" s="53"/>
      <c r="H95" s="52"/>
      <c r="I95" s="52"/>
      <c r="J95" s="11"/>
      <c r="K95" s="54"/>
      <c r="L95" s="53"/>
      <c r="M95" s="47"/>
      <c r="N95" s="47"/>
      <c r="O95" s="47"/>
      <c r="P95" s="53"/>
      <c r="Q95" s="53"/>
      <c r="R95" s="47"/>
      <c r="S95" s="47"/>
      <c r="T95" s="47"/>
      <c r="U95" s="48">
        <f t="shared" si="58"/>
        <v>0</v>
      </c>
      <c r="V95" s="47"/>
      <c r="W95" s="47"/>
      <c r="X95" s="47"/>
      <c r="Y95" s="48">
        <f t="shared" si="59"/>
        <v>0</v>
      </c>
      <c r="Z95" s="47"/>
      <c r="AA95" s="47"/>
      <c r="AB95" s="47"/>
      <c r="AC95" s="48">
        <f t="shared" si="60"/>
        <v>0</v>
      </c>
      <c r="AD95" s="47"/>
      <c r="AE95" s="47"/>
      <c r="AF95" s="47"/>
      <c r="AG95" s="48">
        <f t="shared" si="61"/>
        <v>0</v>
      </c>
      <c r="AH95" s="48">
        <f t="shared" si="56"/>
        <v>0</v>
      </c>
      <c r="AI95" s="49">
        <f t="shared" si="62"/>
        <v>0</v>
      </c>
      <c r="AJ95" s="50">
        <f t="shared" si="57"/>
        <v>0</v>
      </c>
    </row>
    <row r="96" spans="1:44" ht="12.75" hidden="1" customHeight="1" outlineLevel="1" x14ac:dyDescent="0.25">
      <c r="A96" s="41">
        <v>4</v>
      </c>
      <c r="B96" s="42"/>
      <c r="C96" s="51"/>
      <c r="D96" s="52"/>
      <c r="E96" s="53"/>
      <c r="F96" s="53"/>
      <c r="G96" s="53"/>
      <c r="H96" s="52"/>
      <c r="I96" s="52"/>
      <c r="J96" s="11"/>
      <c r="K96" s="54"/>
      <c r="L96" s="53"/>
      <c r="M96" s="47"/>
      <c r="N96" s="47"/>
      <c r="O96" s="47"/>
      <c r="P96" s="53"/>
      <c r="Q96" s="53"/>
      <c r="R96" s="47"/>
      <c r="S96" s="47"/>
      <c r="T96" s="47"/>
      <c r="U96" s="48">
        <f t="shared" si="58"/>
        <v>0</v>
      </c>
      <c r="V96" s="47"/>
      <c r="W96" s="47"/>
      <c r="X96" s="47"/>
      <c r="Y96" s="48">
        <f t="shared" si="59"/>
        <v>0</v>
      </c>
      <c r="Z96" s="47"/>
      <c r="AA96" s="47"/>
      <c r="AB96" s="47"/>
      <c r="AC96" s="48">
        <f t="shared" si="60"/>
        <v>0</v>
      </c>
      <c r="AD96" s="47"/>
      <c r="AE96" s="47"/>
      <c r="AF96" s="47"/>
      <c r="AG96" s="48">
        <f t="shared" si="61"/>
        <v>0</v>
      </c>
      <c r="AH96" s="48">
        <f t="shared" si="56"/>
        <v>0</v>
      </c>
      <c r="AI96" s="49">
        <f t="shared" si="62"/>
        <v>0</v>
      </c>
      <c r="AJ96" s="50">
        <f t="shared" si="57"/>
        <v>0</v>
      </c>
      <c r="AK96" s="1"/>
      <c r="AL96" s="1"/>
      <c r="AM96" s="1"/>
      <c r="AN96" s="1"/>
      <c r="AO96" s="1"/>
      <c r="AP96" s="1"/>
      <c r="AQ96" s="1"/>
      <c r="AR96" s="1"/>
    </row>
    <row r="97" spans="1:44" ht="12.75" hidden="1" customHeight="1" outlineLevel="1" x14ac:dyDescent="0.25">
      <c r="A97" s="41">
        <v>5</v>
      </c>
      <c r="B97" s="42"/>
      <c r="C97" s="51"/>
      <c r="D97" s="52"/>
      <c r="E97" s="53"/>
      <c r="F97" s="53"/>
      <c r="G97" s="53"/>
      <c r="H97" s="52"/>
      <c r="I97" s="52"/>
      <c r="J97" s="11"/>
      <c r="K97" s="54"/>
      <c r="L97" s="53"/>
      <c r="M97" s="47"/>
      <c r="N97" s="47"/>
      <c r="O97" s="47"/>
      <c r="P97" s="53"/>
      <c r="Q97" s="53"/>
      <c r="R97" s="47"/>
      <c r="S97" s="47"/>
      <c r="T97" s="47"/>
      <c r="U97" s="48">
        <f t="shared" si="58"/>
        <v>0</v>
      </c>
      <c r="V97" s="47"/>
      <c r="W97" s="47"/>
      <c r="X97" s="47"/>
      <c r="Y97" s="48">
        <f t="shared" si="59"/>
        <v>0</v>
      </c>
      <c r="Z97" s="47"/>
      <c r="AA97" s="47"/>
      <c r="AB97" s="47"/>
      <c r="AC97" s="48">
        <f t="shared" si="60"/>
        <v>0</v>
      </c>
      <c r="AD97" s="47"/>
      <c r="AE97" s="47"/>
      <c r="AF97" s="47"/>
      <c r="AG97" s="48">
        <f t="shared" si="61"/>
        <v>0</v>
      </c>
      <c r="AH97" s="48">
        <f t="shared" si="56"/>
        <v>0</v>
      </c>
      <c r="AI97" s="49">
        <f t="shared" si="62"/>
        <v>0</v>
      </c>
      <c r="AJ97" s="50">
        <f t="shared" si="57"/>
        <v>0</v>
      </c>
      <c r="AK97" s="1"/>
      <c r="AL97" s="1"/>
      <c r="AM97" s="1"/>
      <c r="AN97" s="1"/>
      <c r="AO97" s="1"/>
      <c r="AP97" s="1"/>
      <c r="AQ97" s="1"/>
      <c r="AR97" s="1"/>
    </row>
    <row r="98" spans="1:44" ht="12.75" hidden="1" customHeight="1" outlineLevel="1" x14ac:dyDescent="0.25">
      <c r="A98" s="41">
        <v>6</v>
      </c>
      <c r="B98" s="42"/>
      <c r="C98" s="51"/>
      <c r="D98" s="52"/>
      <c r="E98" s="53"/>
      <c r="F98" s="53"/>
      <c r="G98" s="53"/>
      <c r="H98" s="52"/>
      <c r="I98" s="52"/>
      <c r="J98" s="11"/>
      <c r="K98" s="54"/>
      <c r="L98" s="53"/>
      <c r="M98" s="47"/>
      <c r="N98" s="47"/>
      <c r="O98" s="47"/>
      <c r="P98" s="53"/>
      <c r="Q98" s="53"/>
      <c r="R98" s="47"/>
      <c r="S98" s="47"/>
      <c r="T98" s="47"/>
      <c r="U98" s="48">
        <f t="shared" si="58"/>
        <v>0</v>
      </c>
      <c r="V98" s="47"/>
      <c r="W98" s="47"/>
      <c r="X98" s="47"/>
      <c r="Y98" s="48">
        <f t="shared" si="59"/>
        <v>0</v>
      </c>
      <c r="Z98" s="47"/>
      <c r="AA98" s="47"/>
      <c r="AB98" s="47"/>
      <c r="AC98" s="48">
        <f t="shared" si="60"/>
        <v>0</v>
      </c>
      <c r="AD98" s="47"/>
      <c r="AE98" s="47"/>
      <c r="AF98" s="47"/>
      <c r="AG98" s="48">
        <f t="shared" si="61"/>
        <v>0</v>
      </c>
      <c r="AH98" s="48">
        <f t="shared" si="56"/>
        <v>0</v>
      </c>
      <c r="AI98" s="49">
        <f t="shared" si="62"/>
        <v>0</v>
      </c>
      <c r="AJ98" s="50">
        <f t="shared" si="57"/>
        <v>0</v>
      </c>
    </row>
    <row r="99" spans="1:44" ht="12.75" hidden="1" customHeight="1" outlineLevel="1" x14ac:dyDescent="0.25">
      <c r="A99" s="41">
        <v>7</v>
      </c>
      <c r="B99" s="42"/>
      <c r="C99" s="51"/>
      <c r="D99" s="52"/>
      <c r="E99" s="53"/>
      <c r="F99" s="53"/>
      <c r="G99" s="53"/>
      <c r="H99" s="52"/>
      <c r="I99" s="52"/>
      <c r="J99" s="11"/>
      <c r="K99" s="54"/>
      <c r="L99" s="53"/>
      <c r="M99" s="47"/>
      <c r="N99" s="47"/>
      <c r="O99" s="47"/>
      <c r="P99" s="53"/>
      <c r="Q99" s="53"/>
      <c r="R99" s="47"/>
      <c r="S99" s="47"/>
      <c r="T99" s="47"/>
      <c r="U99" s="48">
        <f t="shared" si="58"/>
        <v>0</v>
      </c>
      <c r="V99" s="47"/>
      <c r="W99" s="47"/>
      <c r="X99" s="47"/>
      <c r="Y99" s="48">
        <f t="shared" si="59"/>
        <v>0</v>
      </c>
      <c r="Z99" s="47"/>
      <c r="AA99" s="47"/>
      <c r="AB99" s="47"/>
      <c r="AC99" s="48">
        <f t="shared" si="60"/>
        <v>0</v>
      </c>
      <c r="AD99" s="47"/>
      <c r="AE99" s="47"/>
      <c r="AF99" s="47"/>
      <c r="AG99" s="48">
        <f t="shared" si="61"/>
        <v>0</v>
      </c>
      <c r="AH99" s="48">
        <f t="shared" si="56"/>
        <v>0</v>
      </c>
      <c r="AI99" s="49">
        <f t="shared" si="62"/>
        <v>0</v>
      </c>
      <c r="AJ99" s="50">
        <f t="shared" si="57"/>
        <v>0</v>
      </c>
      <c r="AK99" s="1"/>
      <c r="AL99" s="1"/>
      <c r="AM99" s="1"/>
      <c r="AN99" s="1"/>
      <c r="AO99" s="1"/>
      <c r="AP99" s="1"/>
      <c r="AQ99" s="1"/>
      <c r="AR99" s="1"/>
    </row>
    <row r="100" spans="1:44" ht="12.75" hidden="1" customHeight="1" outlineLevel="1" x14ac:dyDescent="0.25">
      <c r="A100" s="41">
        <v>8</v>
      </c>
      <c r="B100" s="42"/>
      <c r="C100" s="51"/>
      <c r="D100" s="52"/>
      <c r="E100" s="53"/>
      <c r="F100" s="53"/>
      <c r="G100" s="53"/>
      <c r="H100" s="52"/>
      <c r="I100" s="52"/>
      <c r="J100" s="11"/>
      <c r="K100" s="54"/>
      <c r="L100" s="53"/>
      <c r="M100" s="47"/>
      <c r="N100" s="47"/>
      <c r="O100" s="47"/>
      <c r="P100" s="53"/>
      <c r="Q100" s="53"/>
      <c r="R100" s="47"/>
      <c r="S100" s="47"/>
      <c r="T100" s="47"/>
      <c r="U100" s="48">
        <f t="shared" si="58"/>
        <v>0</v>
      </c>
      <c r="V100" s="47"/>
      <c r="W100" s="47"/>
      <c r="X100" s="47"/>
      <c r="Y100" s="48">
        <f t="shared" si="59"/>
        <v>0</v>
      </c>
      <c r="Z100" s="47"/>
      <c r="AA100" s="47"/>
      <c r="AB100" s="47"/>
      <c r="AC100" s="48">
        <f t="shared" si="60"/>
        <v>0</v>
      </c>
      <c r="AD100" s="47"/>
      <c r="AE100" s="47"/>
      <c r="AF100" s="47"/>
      <c r="AG100" s="48">
        <f t="shared" si="61"/>
        <v>0</v>
      </c>
      <c r="AH100" s="48">
        <f t="shared" si="56"/>
        <v>0</v>
      </c>
      <c r="AI100" s="49">
        <f t="shared" si="62"/>
        <v>0</v>
      </c>
      <c r="AJ100" s="50">
        <f t="shared" si="57"/>
        <v>0</v>
      </c>
      <c r="AK100" s="1"/>
      <c r="AL100" s="1"/>
      <c r="AM100" s="1"/>
      <c r="AN100" s="1"/>
      <c r="AO100" s="1"/>
      <c r="AP100" s="1"/>
      <c r="AQ100" s="1"/>
      <c r="AR100" s="1"/>
    </row>
    <row r="101" spans="1:44" ht="12.75" hidden="1" customHeight="1" outlineLevel="1" x14ac:dyDescent="0.25">
      <c r="A101" s="41">
        <v>9</v>
      </c>
      <c r="B101" s="42"/>
      <c r="C101" s="51"/>
      <c r="D101" s="52"/>
      <c r="E101" s="53"/>
      <c r="F101" s="53"/>
      <c r="G101" s="53"/>
      <c r="H101" s="52"/>
      <c r="I101" s="52"/>
      <c r="J101" s="11"/>
      <c r="K101" s="54"/>
      <c r="L101" s="53"/>
      <c r="M101" s="47"/>
      <c r="N101" s="47"/>
      <c r="O101" s="47"/>
      <c r="P101" s="53"/>
      <c r="Q101" s="53"/>
      <c r="R101" s="47"/>
      <c r="S101" s="47"/>
      <c r="T101" s="47"/>
      <c r="U101" s="48">
        <f t="shared" si="58"/>
        <v>0</v>
      </c>
      <c r="V101" s="47"/>
      <c r="W101" s="47"/>
      <c r="X101" s="47"/>
      <c r="Y101" s="48">
        <f t="shared" si="59"/>
        <v>0</v>
      </c>
      <c r="Z101" s="47"/>
      <c r="AA101" s="47"/>
      <c r="AB101" s="47"/>
      <c r="AC101" s="48">
        <f t="shared" si="60"/>
        <v>0</v>
      </c>
      <c r="AD101" s="47"/>
      <c r="AE101" s="47"/>
      <c r="AF101" s="47"/>
      <c r="AG101" s="48">
        <f t="shared" si="61"/>
        <v>0</v>
      </c>
      <c r="AH101" s="48">
        <f t="shared" si="56"/>
        <v>0</v>
      </c>
      <c r="AI101" s="49">
        <f t="shared" si="62"/>
        <v>0</v>
      </c>
      <c r="AJ101" s="50">
        <f t="shared" si="57"/>
        <v>0</v>
      </c>
    </row>
    <row r="102" spans="1:44" ht="12.75" hidden="1" customHeight="1" outlineLevel="1" x14ac:dyDescent="0.25">
      <c r="A102" s="41">
        <v>10</v>
      </c>
      <c r="B102" s="42"/>
      <c r="C102" s="51"/>
      <c r="D102" s="52"/>
      <c r="E102" s="53"/>
      <c r="F102" s="53"/>
      <c r="G102" s="53"/>
      <c r="H102" s="52"/>
      <c r="I102" s="52"/>
      <c r="J102" s="11"/>
      <c r="K102" s="55"/>
      <c r="L102" s="53"/>
      <c r="M102" s="47"/>
      <c r="N102" s="47"/>
      <c r="O102" s="47"/>
      <c r="P102" s="53"/>
      <c r="Q102" s="53"/>
      <c r="R102" s="47"/>
      <c r="S102" s="47"/>
      <c r="T102" s="47"/>
      <c r="U102" s="48">
        <f t="shared" si="58"/>
        <v>0</v>
      </c>
      <c r="V102" s="47"/>
      <c r="W102" s="47"/>
      <c r="X102" s="47"/>
      <c r="Y102" s="48">
        <f t="shared" si="59"/>
        <v>0</v>
      </c>
      <c r="Z102" s="47"/>
      <c r="AA102" s="47"/>
      <c r="AB102" s="47"/>
      <c r="AC102" s="48">
        <f t="shared" si="60"/>
        <v>0</v>
      </c>
      <c r="AD102" s="47"/>
      <c r="AE102" s="47"/>
      <c r="AF102" s="47"/>
      <c r="AG102" s="48">
        <f t="shared" si="61"/>
        <v>0</v>
      </c>
      <c r="AH102" s="48">
        <f t="shared" si="56"/>
        <v>0</v>
      </c>
      <c r="AI102" s="49">
        <f t="shared" si="62"/>
        <v>0</v>
      </c>
      <c r="AJ102" s="50">
        <f t="shared" si="57"/>
        <v>0</v>
      </c>
      <c r="AK102" s="1"/>
      <c r="AL102" s="1"/>
      <c r="AM102" s="1"/>
      <c r="AN102" s="1"/>
      <c r="AO102" s="1"/>
      <c r="AP102" s="1"/>
      <c r="AQ102" s="1"/>
      <c r="AR102" s="1"/>
    </row>
    <row r="103" spans="1:44" ht="12.75" customHeight="1" collapsed="1" x14ac:dyDescent="0.25">
      <c r="A103" s="142" t="s">
        <v>60</v>
      </c>
      <c r="B103" s="143"/>
      <c r="C103" s="144"/>
      <c r="D103" s="144"/>
      <c r="E103" s="144"/>
      <c r="F103" s="144"/>
      <c r="G103" s="144"/>
      <c r="H103" s="144"/>
      <c r="I103" s="145"/>
      <c r="J103" s="33">
        <f>SUM(J93:J102)</f>
        <v>0</v>
      </c>
      <c r="K103" s="33">
        <f>SUM(K93:K102)</f>
        <v>0</v>
      </c>
      <c r="L103" s="34"/>
      <c r="M103" s="33">
        <f>SUM(M93:M102)</f>
        <v>0</v>
      </c>
      <c r="N103" s="33">
        <f>SUM(N93:N102)</f>
        <v>0</v>
      </c>
      <c r="O103" s="33">
        <f>SUM(O93:O102)</f>
        <v>0</v>
      </c>
      <c r="P103" s="35"/>
      <c r="Q103" s="38"/>
      <c r="R103" s="33">
        <f t="shared" ref="R103:AH103" si="63">SUM(R93:R102)</f>
        <v>0</v>
      </c>
      <c r="S103" s="33">
        <f t="shared" si="63"/>
        <v>0</v>
      </c>
      <c r="T103" s="33">
        <f t="shared" si="63"/>
        <v>0</v>
      </c>
      <c r="U103" s="33">
        <f t="shared" si="63"/>
        <v>0</v>
      </c>
      <c r="V103" s="33">
        <f t="shared" si="63"/>
        <v>0</v>
      </c>
      <c r="W103" s="33">
        <f t="shared" si="63"/>
        <v>0</v>
      </c>
      <c r="X103" s="33">
        <f t="shared" si="63"/>
        <v>0</v>
      </c>
      <c r="Y103" s="33">
        <f t="shared" si="63"/>
        <v>0</v>
      </c>
      <c r="Z103" s="33">
        <f t="shared" si="63"/>
        <v>0</v>
      </c>
      <c r="AA103" s="33">
        <f t="shared" si="63"/>
        <v>0</v>
      </c>
      <c r="AB103" s="33">
        <f t="shared" si="63"/>
        <v>0</v>
      </c>
      <c r="AC103" s="33">
        <f t="shared" si="63"/>
        <v>0</v>
      </c>
      <c r="AD103" s="33">
        <f t="shared" si="63"/>
        <v>0</v>
      </c>
      <c r="AE103" s="33">
        <f t="shared" si="63"/>
        <v>0</v>
      </c>
      <c r="AF103" s="33">
        <f t="shared" si="63"/>
        <v>0</v>
      </c>
      <c r="AG103" s="33">
        <f t="shared" si="63"/>
        <v>0</v>
      </c>
      <c r="AH103" s="33">
        <f t="shared" si="63"/>
        <v>0</v>
      </c>
      <c r="AI103" s="37">
        <f>IF(ISERROR(AH103/J103),0,AH103/J103)</f>
        <v>0</v>
      </c>
      <c r="AJ103" s="37">
        <f>IF(ISERROR(AH103/$AH$191),0,AH103/$AH$191)</f>
        <v>0</v>
      </c>
      <c r="AK103" s="1"/>
      <c r="AL103" s="1"/>
      <c r="AM103" s="1"/>
      <c r="AN103" s="1"/>
      <c r="AO103" s="1"/>
      <c r="AP103" s="1"/>
      <c r="AQ103" s="1"/>
      <c r="AR103" s="1"/>
    </row>
    <row r="104" spans="1:44" ht="12.75" customHeight="1" x14ac:dyDescent="0.25">
      <c r="A104" s="149" t="s">
        <v>61</v>
      </c>
      <c r="B104" s="150"/>
      <c r="C104" s="150"/>
      <c r="D104" s="150"/>
      <c r="E104" s="151"/>
      <c r="F104" s="8"/>
      <c r="G104" s="9"/>
      <c r="H104" s="10"/>
      <c r="I104" s="10"/>
      <c r="J104" s="11"/>
      <c r="K104" s="12"/>
      <c r="L104" s="13"/>
      <c r="M104" s="14"/>
      <c r="N104" s="14"/>
      <c r="O104" s="14"/>
      <c r="P104" s="9"/>
      <c r="Q104" s="15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6"/>
      <c r="AJ104" s="16"/>
    </row>
    <row r="105" spans="1:44" hidden="1" outlineLevel="1" x14ac:dyDescent="0.25">
      <c r="A105" s="41">
        <v>1</v>
      </c>
      <c r="B105" s="42"/>
      <c r="C105" s="56"/>
      <c r="D105" s="57"/>
      <c r="E105" s="58"/>
      <c r="F105" s="59"/>
      <c r="G105" s="59"/>
      <c r="H105" s="57"/>
      <c r="I105" s="57"/>
      <c r="J105" s="11"/>
      <c r="K105" s="61"/>
      <c r="L105" s="56"/>
      <c r="M105" s="62"/>
      <c r="N105" s="63"/>
      <c r="O105" s="62"/>
      <c r="P105" s="64"/>
      <c r="Q105" s="64"/>
      <c r="R105" s="47"/>
      <c r="S105" s="47"/>
      <c r="T105" s="47"/>
      <c r="U105" s="48">
        <f>SUM(R105:T105)</f>
        <v>0</v>
      </c>
      <c r="V105" s="47"/>
      <c r="W105" s="47"/>
      <c r="X105" s="47"/>
      <c r="Y105" s="48">
        <f>SUM(V105:X105)</f>
        <v>0</v>
      </c>
      <c r="Z105" s="47"/>
      <c r="AA105" s="47"/>
      <c r="AB105" s="47"/>
      <c r="AC105" s="48">
        <f>SUM(Z105:AB105)</f>
        <v>0</v>
      </c>
      <c r="AD105" s="47"/>
      <c r="AE105" s="47">
        <v>0</v>
      </c>
      <c r="AF105" s="47">
        <v>0</v>
      </c>
      <c r="AG105" s="48">
        <f>SUM(AD105:AF105)</f>
        <v>0</v>
      </c>
      <c r="AH105" s="48">
        <f t="shared" ref="AH105:AH114" si="64">SUM(U105,Y105,AC105,AG105)</f>
        <v>0</v>
      </c>
      <c r="AI105" s="49">
        <f t="shared" ref="AI105:AI114" si="65">IF(ISERROR(AH105/J105),0,AH105/J105)</f>
        <v>0</v>
      </c>
      <c r="AJ105" s="50">
        <f t="shared" ref="AJ105:AJ114" si="66">IF(ISERROR(AH105/$AH$191),"-",AH105/$AH$191)</f>
        <v>0</v>
      </c>
      <c r="AK105" s="1"/>
      <c r="AL105" s="1"/>
      <c r="AM105" s="1"/>
      <c r="AN105" s="1"/>
      <c r="AO105" s="1"/>
      <c r="AP105" s="1"/>
      <c r="AQ105" s="1"/>
      <c r="AR105" s="1"/>
    </row>
    <row r="106" spans="1:44" ht="12.75" hidden="1" customHeight="1" outlineLevel="1" x14ac:dyDescent="0.25">
      <c r="A106" s="41">
        <v>2</v>
      </c>
      <c r="B106" s="42"/>
      <c r="C106" s="43"/>
      <c r="D106" s="44"/>
      <c r="E106" s="53"/>
      <c r="F106" s="53"/>
      <c r="G106" s="53"/>
      <c r="H106" s="52"/>
      <c r="I106" s="52"/>
      <c r="J106" s="11"/>
      <c r="K106" s="54"/>
      <c r="L106" s="45"/>
      <c r="M106" s="47"/>
      <c r="N106" s="47"/>
      <c r="O106" s="47"/>
      <c r="P106" s="53"/>
      <c r="Q106" s="53"/>
      <c r="R106" s="47"/>
      <c r="S106" s="47"/>
      <c r="T106" s="47"/>
      <c r="U106" s="48">
        <f t="shared" ref="U106:U114" si="67">SUM(R106:T106)</f>
        <v>0</v>
      </c>
      <c r="V106" s="47"/>
      <c r="W106" s="47"/>
      <c r="X106" s="47"/>
      <c r="Y106" s="48">
        <f t="shared" ref="Y106:Y114" si="68">SUM(V106:X106)</f>
        <v>0</v>
      </c>
      <c r="Z106" s="47"/>
      <c r="AA106" s="47"/>
      <c r="AB106" s="47"/>
      <c r="AC106" s="48">
        <f t="shared" ref="AC106:AC114" si="69">SUM(Z106:AB106)</f>
        <v>0</v>
      </c>
      <c r="AD106" s="47"/>
      <c r="AE106" s="47"/>
      <c r="AF106" s="47"/>
      <c r="AG106" s="48">
        <f t="shared" ref="AG106:AG114" si="70">SUM(AD106:AF106)</f>
        <v>0</v>
      </c>
      <c r="AH106" s="48">
        <f t="shared" si="64"/>
        <v>0</v>
      </c>
      <c r="AI106" s="49">
        <f t="shared" si="65"/>
        <v>0</v>
      </c>
      <c r="AJ106" s="50">
        <f t="shared" si="66"/>
        <v>0</v>
      </c>
      <c r="AK106" s="1"/>
      <c r="AL106" s="1"/>
      <c r="AM106" s="1"/>
      <c r="AN106" s="1"/>
      <c r="AO106" s="1"/>
      <c r="AP106" s="1"/>
      <c r="AQ106" s="1"/>
      <c r="AR106" s="1"/>
    </row>
    <row r="107" spans="1:44" ht="12.75" hidden="1" customHeight="1" outlineLevel="1" x14ac:dyDescent="0.25">
      <c r="A107" s="41">
        <v>3</v>
      </c>
      <c r="B107" s="42"/>
      <c r="C107" s="51"/>
      <c r="D107" s="52"/>
      <c r="E107" s="53"/>
      <c r="F107" s="53"/>
      <c r="G107" s="53"/>
      <c r="H107" s="52"/>
      <c r="I107" s="52"/>
      <c r="J107" s="11"/>
      <c r="K107" s="54"/>
      <c r="L107" s="53"/>
      <c r="M107" s="47"/>
      <c r="N107" s="47"/>
      <c r="O107" s="47"/>
      <c r="P107" s="53"/>
      <c r="Q107" s="53"/>
      <c r="R107" s="47"/>
      <c r="S107" s="47"/>
      <c r="T107" s="47"/>
      <c r="U107" s="48">
        <f t="shared" si="67"/>
        <v>0</v>
      </c>
      <c r="V107" s="47"/>
      <c r="W107" s="47"/>
      <c r="X107" s="47"/>
      <c r="Y107" s="48">
        <f t="shared" si="68"/>
        <v>0</v>
      </c>
      <c r="Z107" s="47"/>
      <c r="AA107" s="47"/>
      <c r="AB107" s="47"/>
      <c r="AC107" s="48">
        <f t="shared" si="69"/>
        <v>0</v>
      </c>
      <c r="AD107" s="47"/>
      <c r="AE107" s="47"/>
      <c r="AF107" s="47"/>
      <c r="AG107" s="48">
        <f t="shared" si="70"/>
        <v>0</v>
      </c>
      <c r="AH107" s="48">
        <f t="shared" si="64"/>
        <v>0</v>
      </c>
      <c r="AI107" s="49">
        <f t="shared" si="65"/>
        <v>0</v>
      </c>
      <c r="AJ107" s="50">
        <f t="shared" si="66"/>
        <v>0</v>
      </c>
    </row>
    <row r="108" spans="1:44" ht="12.75" hidden="1" customHeight="1" outlineLevel="1" x14ac:dyDescent="0.25">
      <c r="A108" s="41">
        <v>4</v>
      </c>
      <c r="B108" s="42"/>
      <c r="C108" s="51"/>
      <c r="D108" s="52"/>
      <c r="E108" s="53"/>
      <c r="F108" s="53"/>
      <c r="G108" s="53"/>
      <c r="H108" s="52"/>
      <c r="I108" s="52"/>
      <c r="J108" s="11"/>
      <c r="K108" s="54"/>
      <c r="L108" s="53"/>
      <c r="M108" s="47"/>
      <c r="N108" s="47"/>
      <c r="O108" s="47"/>
      <c r="P108" s="53"/>
      <c r="Q108" s="53"/>
      <c r="R108" s="47"/>
      <c r="S108" s="47"/>
      <c r="T108" s="47"/>
      <c r="U108" s="48">
        <f t="shared" si="67"/>
        <v>0</v>
      </c>
      <c r="V108" s="47"/>
      <c r="W108" s="47"/>
      <c r="X108" s="47"/>
      <c r="Y108" s="48">
        <f t="shared" si="68"/>
        <v>0</v>
      </c>
      <c r="Z108" s="47"/>
      <c r="AA108" s="47"/>
      <c r="AB108" s="47"/>
      <c r="AC108" s="48">
        <f t="shared" si="69"/>
        <v>0</v>
      </c>
      <c r="AD108" s="47"/>
      <c r="AE108" s="47"/>
      <c r="AF108" s="47"/>
      <c r="AG108" s="48">
        <f t="shared" si="70"/>
        <v>0</v>
      </c>
      <c r="AH108" s="48">
        <f t="shared" si="64"/>
        <v>0</v>
      </c>
      <c r="AI108" s="49">
        <f t="shared" si="65"/>
        <v>0</v>
      </c>
      <c r="AJ108" s="50">
        <f t="shared" si="66"/>
        <v>0</v>
      </c>
      <c r="AK108" s="1"/>
      <c r="AL108" s="1"/>
      <c r="AM108" s="1"/>
      <c r="AN108" s="1"/>
      <c r="AO108" s="1"/>
      <c r="AP108" s="1"/>
      <c r="AQ108" s="1"/>
      <c r="AR108" s="1"/>
    </row>
    <row r="109" spans="1:44" ht="12.75" hidden="1" customHeight="1" outlineLevel="1" x14ac:dyDescent="0.25">
      <c r="A109" s="41">
        <v>5</v>
      </c>
      <c r="B109" s="42"/>
      <c r="C109" s="51"/>
      <c r="D109" s="52"/>
      <c r="E109" s="53"/>
      <c r="F109" s="53"/>
      <c r="G109" s="53"/>
      <c r="H109" s="52"/>
      <c r="I109" s="52"/>
      <c r="J109" s="11"/>
      <c r="K109" s="54"/>
      <c r="L109" s="53"/>
      <c r="M109" s="47"/>
      <c r="N109" s="47"/>
      <c r="O109" s="47"/>
      <c r="P109" s="53"/>
      <c r="Q109" s="53"/>
      <c r="R109" s="47"/>
      <c r="S109" s="47"/>
      <c r="T109" s="47"/>
      <c r="U109" s="48">
        <f t="shared" si="67"/>
        <v>0</v>
      </c>
      <c r="V109" s="47"/>
      <c r="W109" s="47"/>
      <c r="X109" s="47"/>
      <c r="Y109" s="48">
        <f t="shared" si="68"/>
        <v>0</v>
      </c>
      <c r="Z109" s="47"/>
      <c r="AA109" s="47"/>
      <c r="AB109" s="47"/>
      <c r="AC109" s="48">
        <f t="shared" si="69"/>
        <v>0</v>
      </c>
      <c r="AD109" s="47"/>
      <c r="AE109" s="47"/>
      <c r="AF109" s="47"/>
      <c r="AG109" s="48">
        <f t="shared" si="70"/>
        <v>0</v>
      </c>
      <c r="AH109" s="48">
        <f t="shared" si="64"/>
        <v>0</v>
      </c>
      <c r="AI109" s="49">
        <f t="shared" si="65"/>
        <v>0</v>
      </c>
      <c r="AJ109" s="50">
        <f t="shared" si="66"/>
        <v>0</v>
      </c>
      <c r="AK109" s="1"/>
      <c r="AL109" s="1"/>
      <c r="AM109" s="1"/>
      <c r="AN109" s="1"/>
      <c r="AO109" s="1"/>
      <c r="AP109" s="1"/>
      <c r="AQ109" s="1"/>
      <c r="AR109" s="1"/>
    </row>
    <row r="110" spans="1:44" ht="12.75" hidden="1" customHeight="1" outlineLevel="1" x14ac:dyDescent="0.25">
      <c r="A110" s="41">
        <v>6</v>
      </c>
      <c r="B110" s="42"/>
      <c r="C110" s="51"/>
      <c r="D110" s="52"/>
      <c r="E110" s="53"/>
      <c r="F110" s="53"/>
      <c r="G110" s="53"/>
      <c r="H110" s="52"/>
      <c r="I110" s="52"/>
      <c r="J110" s="11"/>
      <c r="K110" s="54"/>
      <c r="L110" s="53"/>
      <c r="M110" s="47"/>
      <c r="N110" s="47"/>
      <c r="O110" s="47"/>
      <c r="P110" s="53"/>
      <c r="Q110" s="53"/>
      <c r="R110" s="47"/>
      <c r="S110" s="47"/>
      <c r="T110" s="47"/>
      <c r="U110" s="48">
        <f t="shared" si="67"/>
        <v>0</v>
      </c>
      <c r="V110" s="47"/>
      <c r="W110" s="47"/>
      <c r="X110" s="47"/>
      <c r="Y110" s="48">
        <f t="shared" si="68"/>
        <v>0</v>
      </c>
      <c r="Z110" s="47"/>
      <c r="AA110" s="47"/>
      <c r="AB110" s="47"/>
      <c r="AC110" s="48">
        <f t="shared" si="69"/>
        <v>0</v>
      </c>
      <c r="AD110" s="47"/>
      <c r="AE110" s="47"/>
      <c r="AF110" s="47"/>
      <c r="AG110" s="48">
        <f t="shared" si="70"/>
        <v>0</v>
      </c>
      <c r="AH110" s="48">
        <f t="shared" si="64"/>
        <v>0</v>
      </c>
      <c r="AI110" s="49">
        <f t="shared" si="65"/>
        <v>0</v>
      </c>
      <c r="AJ110" s="50">
        <f t="shared" si="66"/>
        <v>0</v>
      </c>
    </row>
    <row r="111" spans="1:44" ht="12.75" hidden="1" customHeight="1" outlineLevel="1" x14ac:dyDescent="0.25">
      <c r="A111" s="41">
        <v>7</v>
      </c>
      <c r="B111" s="42"/>
      <c r="C111" s="51"/>
      <c r="D111" s="52"/>
      <c r="E111" s="53"/>
      <c r="F111" s="53"/>
      <c r="G111" s="53"/>
      <c r="H111" s="52"/>
      <c r="I111" s="52"/>
      <c r="J111" s="11"/>
      <c r="K111" s="54"/>
      <c r="L111" s="53"/>
      <c r="M111" s="47"/>
      <c r="N111" s="47"/>
      <c r="O111" s="47"/>
      <c r="P111" s="53"/>
      <c r="Q111" s="53"/>
      <c r="R111" s="47"/>
      <c r="S111" s="47"/>
      <c r="T111" s="47"/>
      <c r="U111" s="48">
        <f t="shared" si="67"/>
        <v>0</v>
      </c>
      <c r="V111" s="47"/>
      <c r="W111" s="47"/>
      <c r="X111" s="47"/>
      <c r="Y111" s="48">
        <f t="shared" si="68"/>
        <v>0</v>
      </c>
      <c r="Z111" s="47"/>
      <c r="AA111" s="47"/>
      <c r="AB111" s="47"/>
      <c r="AC111" s="48">
        <f t="shared" si="69"/>
        <v>0</v>
      </c>
      <c r="AD111" s="47"/>
      <c r="AE111" s="47"/>
      <c r="AF111" s="47"/>
      <c r="AG111" s="48">
        <f t="shared" si="70"/>
        <v>0</v>
      </c>
      <c r="AH111" s="48">
        <f t="shared" si="64"/>
        <v>0</v>
      </c>
      <c r="AI111" s="49">
        <f t="shared" si="65"/>
        <v>0</v>
      </c>
      <c r="AJ111" s="50">
        <f t="shared" si="66"/>
        <v>0</v>
      </c>
      <c r="AK111" s="1"/>
      <c r="AL111" s="1"/>
      <c r="AM111" s="1"/>
      <c r="AN111" s="1"/>
      <c r="AO111" s="1"/>
      <c r="AP111" s="1"/>
      <c r="AQ111" s="1"/>
      <c r="AR111" s="1"/>
    </row>
    <row r="112" spans="1:44" ht="12.75" hidden="1" customHeight="1" outlineLevel="1" x14ac:dyDescent="0.25">
      <c r="A112" s="41">
        <v>8</v>
      </c>
      <c r="B112" s="42"/>
      <c r="C112" s="51"/>
      <c r="D112" s="52"/>
      <c r="E112" s="53"/>
      <c r="F112" s="53"/>
      <c r="G112" s="53"/>
      <c r="H112" s="52"/>
      <c r="I112" s="52"/>
      <c r="J112" s="11"/>
      <c r="K112" s="54"/>
      <c r="L112" s="53"/>
      <c r="M112" s="47"/>
      <c r="N112" s="47"/>
      <c r="O112" s="47"/>
      <c r="P112" s="53"/>
      <c r="Q112" s="53"/>
      <c r="R112" s="47"/>
      <c r="S112" s="47"/>
      <c r="T112" s="47"/>
      <c r="U112" s="48">
        <f t="shared" si="67"/>
        <v>0</v>
      </c>
      <c r="V112" s="47"/>
      <c r="W112" s="47"/>
      <c r="X112" s="47"/>
      <c r="Y112" s="48">
        <f t="shared" si="68"/>
        <v>0</v>
      </c>
      <c r="Z112" s="47"/>
      <c r="AA112" s="47"/>
      <c r="AB112" s="47"/>
      <c r="AC112" s="48">
        <f t="shared" si="69"/>
        <v>0</v>
      </c>
      <c r="AD112" s="47"/>
      <c r="AE112" s="47"/>
      <c r="AF112" s="47"/>
      <c r="AG112" s="48">
        <f t="shared" si="70"/>
        <v>0</v>
      </c>
      <c r="AH112" s="48">
        <f t="shared" si="64"/>
        <v>0</v>
      </c>
      <c r="AI112" s="49">
        <f t="shared" si="65"/>
        <v>0</v>
      </c>
      <c r="AJ112" s="50">
        <f t="shared" si="66"/>
        <v>0</v>
      </c>
      <c r="AK112" s="1"/>
      <c r="AL112" s="1"/>
      <c r="AM112" s="1"/>
      <c r="AN112" s="1"/>
      <c r="AO112" s="1"/>
      <c r="AP112" s="1"/>
      <c r="AQ112" s="1"/>
      <c r="AR112" s="1"/>
    </row>
    <row r="113" spans="1:44" ht="12.75" hidden="1" customHeight="1" outlineLevel="1" x14ac:dyDescent="0.25">
      <c r="A113" s="41">
        <v>9</v>
      </c>
      <c r="B113" s="42"/>
      <c r="C113" s="51"/>
      <c r="D113" s="52"/>
      <c r="E113" s="53"/>
      <c r="F113" s="53"/>
      <c r="G113" s="53"/>
      <c r="H113" s="52"/>
      <c r="I113" s="52"/>
      <c r="J113" s="11"/>
      <c r="K113" s="54"/>
      <c r="L113" s="53"/>
      <c r="M113" s="47"/>
      <c r="N113" s="47"/>
      <c r="O113" s="47"/>
      <c r="P113" s="53"/>
      <c r="Q113" s="53"/>
      <c r="R113" s="47"/>
      <c r="S113" s="47"/>
      <c r="T113" s="47"/>
      <c r="U113" s="48">
        <f t="shared" si="67"/>
        <v>0</v>
      </c>
      <c r="V113" s="47"/>
      <c r="W113" s="47"/>
      <c r="X113" s="47"/>
      <c r="Y113" s="48">
        <f t="shared" si="68"/>
        <v>0</v>
      </c>
      <c r="Z113" s="47"/>
      <c r="AA113" s="47"/>
      <c r="AB113" s="47"/>
      <c r="AC113" s="48">
        <f t="shared" si="69"/>
        <v>0</v>
      </c>
      <c r="AD113" s="47"/>
      <c r="AE113" s="47"/>
      <c r="AF113" s="47"/>
      <c r="AG113" s="48">
        <f t="shared" si="70"/>
        <v>0</v>
      </c>
      <c r="AH113" s="48">
        <f t="shared" si="64"/>
        <v>0</v>
      </c>
      <c r="AI113" s="49">
        <f t="shared" si="65"/>
        <v>0</v>
      </c>
      <c r="AJ113" s="50">
        <f t="shared" si="66"/>
        <v>0</v>
      </c>
    </row>
    <row r="114" spans="1:44" ht="12.75" hidden="1" customHeight="1" outlineLevel="1" x14ac:dyDescent="0.25">
      <c r="A114" s="41">
        <v>10</v>
      </c>
      <c r="B114" s="42"/>
      <c r="C114" s="51"/>
      <c r="D114" s="52"/>
      <c r="E114" s="53"/>
      <c r="F114" s="53"/>
      <c r="G114" s="53"/>
      <c r="H114" s="52"/>
      <c r="I114" s="52"/>
      <c r="J114" s="11"/>
      <c r="K114" s="55"/>
      <c r="L114" s="53"/>
      <c r="M114" s="47"/>
      <c r="N114" s="47"/>
      <c r="O114" s="47"/>
      <c r="P114" s="53"/>
      <c r="Q114" s="53"/>
      <c r="R114" s="47"/>
      <c r="S114" s="47"/>
      <c r="T114" s="47"/>
      <c r="U114" s="48">
        <f t="shared" si="67"/>
        <v>0</v>
      </c>
      <c r="V114" s="47"/>
      <c r="W114" s="47"/>
      <c r="X114" s="47"/>
      <c r="Y114" s="48">
        <f t="shared" si="68"/>
        <v>0</v>
      </c>
      <c r="Z114" s="47"/>
      <c r="AA114" s="47"/>
      <c r="AB114" s="47"/>
      <c r="AC114" s="48">
        <f t="shared" si="69"/>
        <v>0</v>
      </c>
      <c r="AD114" s="47"/>
      <c r="AE114" s="47"/>
      <c r="AF114" s="47"/>
      <c r="AG114" s="48">
        <f t="shared" si="70"/>
        <v>0</v>
      </c>
      <c r="AH114" s="48">
        <f t="shared" si="64"/>
        <v>0</v>
      </c>
      <c r="AI114" s="49">
        <f t="shared" si="65"/>
        <v>0</v>
      </c>
      <c r="AJ114" s="50">
        <f t="shared" si="66"/>
        <v>0</v>
      </c>
      <c r="AK114" s="1"/>
      <c r="AL114" s="1"/>
      <c r="AM114" s="1"/>
      <c r="AN114" s="1"/>
      <c r="AO114" s="1"/>
      <c r="AP114" s="1"/>
      <c r="AQ114" s="1"/>
      <c r="AR114" s="1"/>
    </row>
    <row r="115" spans="1:44" ht="12.75" customHeight="1" collapsed="1" x14ac:dyDescent="0.25">
      <c r="A115" s="142" t="s">
        <v>62</v>
      </c>
      <c r="B115" s="143"/>
      <c r="C115" s="144"/>
      <c r="D115" s="144"/>
      <c r="E115" s="144"/>
      <c r="F115" s="144"/>
      <c r="G115" s="144"/>
      <c r="H115" s="144"/>
      <c r="I115" s="145"/>
      <c r="J115" s="33">
        <f>SUM(J105:J114)</f>
        <v>0</v>
      </c>
      <c r="K115" s="33">
        <f>SUM(K105:K114)</f>
        <v>0</v>
      </c>
      <c r="L115" s="34"/>
      <c r="M115" s="33">
        <f>SUM(M105:M114)</f>
        <v>0</v>
      </c>
      <c r="N115" s="33">
        <f>SUM(N105:N114)</f>
        <v>0</v>
      </c>
      <c r="O115" s="33">
        <f>SUM(O105:O114)</f>
        <v>0</v>
      </c>
      <c r="P115" s="35"/>
      <c r="Q115" s="38"/>
      <c r="R115" s="33">
        <f t="shared" ref="R115:AH115" si="71">SUM(R105:R114)</f>
        <v>0</v>
      </c>
      <c r="S115" s="33">
        <f t="shared" si="71"/>
        <v>0</v>
      </c>
      <c r="T115" s="33">
        <f t="shared" si="71"/>
        <v>0</v>
      </c>
      <c r="U115" s="33">
        <f t="shared" si="71"/>
        <v>0</v>
      </c>
      <c r="V115" s="33">
        <f t="shared" si="71"/>
        <v>0</v>
      </c>
      <c r="W115" s="33">
        <f t="shared" si="71"/>
        <v>0</v>
      </c>
      <c r="X115" s="33">
        <f t="shared" si="71"/>
        <v>0</v>
      </c>
      <c r="Y115" s="33">
        <f t="shared" si="71"/>
        <v>0</v>
      </c>
      <c r="Z115" s="33">
        <f t="shared" si="71"/>
        <v>0</v>
      </c>
      <c r="AA115" s="33">
        <f t="shared" si="71"/>
        <v>0</v>
      </c>
      <c r="AB115" s="33">
        <f t="shared" si="71"/>
        <v>0</v>
      </c>
      <c r="AC115" s="33">
        <f t="shared" si="71"/>
        <v>0</v>
      </c>
      <c r="AD115" s="33">
        <f t="shared" si="71"/>
        <v>0</v>
      </c>
      <c r="AE115" s="33">
        <f t="shared" si="71"/>
        <v>0</v>
      </c>
      <c r="AF115" s="33">
        <f t="shared" si="71"/>
        <v>0</v>
      </c>
      <c r="AG115" s="33">
        <f t="shared" si="71"/>
        <v>0</v>
      </c>
      <c r="AH115" s="33">
        <f t="shared" si="71"/>
        <v>0</v>
      </c>
      <c r="AI115" s="37">
        <f>IF(ISERROR(AH115/J115),0,AH115/J115)</f>
        <v>0</v>
      </c>
      <c r="AJ115" s="37">
        <f>IF(ISERROR(AH115/$AH$191),0,AH115/$AH$191)</f>
        <v>0</v>
      </c>
      <c r="AK115" s="1"/>
      <c r="AL115" s="1"/>
      <c r="AM115" s="1"/>
      <c r="AN115" s="1"/>
      <c r="AO115" s="1"/>
      <c r="AP115" s="1"/>
      <c r="AQ115" s="1"/>
      <c r="AR115" s="1"/>
    </row>
    <row r="116" spans="1:44" ht="12.75" customHeight="1" x14ac:dyDescent="0.25">
      <c r="A116" s="149" t="s">
        <v>63</v>
      </c>
      <c r="B116" s="150"/>
      <c r="C116" s="150"/>
      <c r="D116" s="150"/>
      <c r="E116" s="151"/>
      <c r="F116" s="8"/>
      <c r="G116" s="9"/>
      <c r="H116" s="10"/>
      <c r="I116" s="10"/>
      <c r="J116" s="11"/>
      <c r="K116" s="12"/>
      <c r="L116" s="13"/>
      <c r="M116" s="14"/>
      <c r="N116" s="14"/>
      <c r="O116" s="14"/>
      <c r="P116" s="9"/>
      <c r="Q116" s="15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6"/>
      <c r="AJ116" s="16"/>
    </row>
    <row r="117" spans="1:44" hidden="1" outlineLevel="1" x14ac:dyDescent="0.25">
      <c r="A117" s="41">
        <v>1</v>
      </c>
      <c r="B117" s="42"/>
      <c r="C117" s="56"/>
      <c r="D117" s="57"/>
      <c r="E117" s="68"/>
      <c r="F117" s="59"/>
      <c r="G117" s="59"/>
      <c r="H117" s="57"/>
      <c r="I117" s="57"/>
      <c r="J117" s="11"/>
      <c r="K117" s="46"/>
      <c r="L117" s="69"/>
      <c r="M117" s="62"/>
      <c r="N117" s="63"/>
      <c r="O117" s="62"/>
      <c r="P117" s="64"/>
      <c r="Q117" s="64"/>
      <c r="R117" s="47">
        <v>0</v>
      </c>
      <c r="S117" s="47">
        <v>0</v>
      </c>
      <c r="T117" s="47">
        <v>0</v>
      </c>
      <c r="U117" s="48">
        <f>SUM(R117:T117)</f>
        <v>0</v>
      </c>
      <c r="V117" s="47">
        <v>0</v>
      </c>
      <c r="W117" s="47">
        <v>0</v>
      </c>
      <c r="X117" s="47">
        <v>0</v>
      </c>
      <c r="Y117" s="48">
        <f>SUM(V117:X117)</f>
        <v>0</v>
      </c>
      <c r="Z117" s="47">
        <v>0</v>
      </c>
      <c r="AA117" s="47">
        <v>0</v>
      </c>
      <c r="AB117" s="47">
        <v>0</v>
      </c>
      <c r="AC117" s="48">
        <f>SUM(Z117:AB117)</f>
        <v>0</v>
      </c>
      <c r="AD117" s="47">
        <v>0</v>
      </c>
      <c r="AE117" s="47">
        <v>0</v>
      </c>
      <c r="AF117" s="47">
        <v>0</v>
      </c>
      <c r="AG117" s="48">
        <f>SUM(AD117:AF117)</f>
        <v>0</v>
      </c>
      <c r="AH117" s="48">
        <f t="shared" ref="AH117:AH126" si="72">SUM(U117,Y117,AC117,AG117)</f>
        <v>0</v>
      </c>
      <c r="AI117" s="49">
        <f t="shared" ref="AI117:AI126" si="73">IF(ISERROR(AH117/J117),0,AH117/J117)</f>
        <v>0</v>
      </c>
      <c r="AJ117" s="50">
        <f t="shared" ref="AJ117:AJ126" si="74">IF(ISERROR(AH117/$AH$191),"-",AH117/$AH$191)</f>
        <v>0</v>
      </c>
      <c r="AK117" s="1"/>
      <c r="AL117" s="1"/>
      <c r="AM117" s="1"/>
      <c r="AN117" s="1"/>
      <c r="AO117" s="1"/>
      <c r="AP117" s="1"/>
      <c r="AQ117" s="1"/>
      <c r="AR117" s="1"/>
    </row>
    <row r="118" spans="1:44" ht="12.75" hidden="1" customHeight="1" outlineLevel="1" x14ac:dyDescent="0.25">
      <c r="A118" s="41">
        <v>2</v>
      </c>
      <c r="B118" s="42"/>
      <c r="C118" s="43"/>
      <c r="D118" s="44"/>
      <c r="E118" s="53"/>
      <c r="F118" s="45"/>
      <c r="G118" s="45"/>
      <c r="H118" s="44"/>
      <c r="I118" s="52"/>
      <c r="J118" s="11"/>
      <c r="K118" s="54"/>
      <c r="L118" s="53"/>
      <c r="M118" s="47"/>
      <c r="N118" s="47"/>
      <c r="O118" s="47"/>
      <c r="P118" s="53"/>
      <c r="Q118" s="53"/>
      <c r="R118" s="47"/>
      <c r="S118" s="47"/>
      <c r="T118" s="47"/>
      <c r="U118" s="48">
        <f t="shared" ref="U118:U126" si="75">SUM(R118:T118)</f>
        <v>0</v>
      </c>
      <c r="V118" s="47"/>
      <c r="W118" s="47"/>
      <c r="X118" s="47"/>
      <c r="Y118" s="48">
        <f t="shared" ref="Y118:Y126" si="76">SUM(V118:X118)</f>
        <v>0</v>
      </c>
      <c r="Z118" s="47"/>
      <c r="AA118" s="47"/>
      <c r="AB118" s="47"/>
      <c r="AC118" s="48">
        <f t="shared" ref="AC118:AC126" si="77">SUM(Z118:AB118)</f>
        <v>0</v>
      </c>
      <c r="AD118" s="47"/>
      <c r="AE118" s="47"/>
      <c r="AF118" s="47"/>
      <c r="AG118" s="48">
        <f t="shared" ref="AG118:AG126" si="78">SUM(AD118:AF118)</f>
        <v>0</v>
      </c>
      <c r="AH118" s="48">
        <f t="shared" si="72"/>
        <v>0</v>
      </c>
      <c r="AI118" s="49">
        <f t="shared" si="73"/>
        <v>0</v>
      </c>
      <c r="AJ118" s="50">
        <f t="shared" si="74"/>
        <v>0</v>
      </c>
      <c r="AK118" s="1"/>
      <c r="AL118" s="1"/>
      <c r="AM118" s="1"/>
      <c r="AN118" s="1"/>
      <c r="AO118" s="1"/>
      <c r="AP118" s="1"/>
      <c r="AQ118" s="1"/>
      <c r="AR118" s="1"/>
    </row>
    <row r="119" spans="1:44" ht="12.75" hidden="1" customHeight="1" outlineLevel="1" x14ac:dyDescent="0.25">
      <c r="A119" s="41">
        <v>3</v>
      </c>
      <c r="B119" s="42"/>
      <c r="C119" s="51"/>
      <c r="D119" s="52"/>
      <c r="E119" s="53"/>
      <c r="F119" s="53"/>
      <c r="G119" s="53"/>
      <c r="H119" s="52"/>
      <c r="I119" s="52"/>
      <c r="J119" s="11"/>
      <c r="K119" s="54"/>
      <c r="L119" s="53"/>
      <c r="M119" s="47"/>
      <c r="N119" s="47"/>
      <c r="O119" s="47"/>
      <c r="P119" s="53"/>
      <c r="Q119" s="53"/>
      <c r="R119" s="47"/>
      <c r="S119" s="47"/>
      <c r="T119" s="47"/>
      <c r="U119" s="48">
        <f t="shared" si="75"/>
        <v>0</v>
      </c>
      <c r="V119" s="47"/>
      <c r="W119" s="47"/>
      <c r="X119" s="47"/>
      <c r="Y119" s="48">
        <f t="shared" si="76"/>
        <v>0</v>
      </c>
      <c r="Z119" s="47"/>
      <c r="AA119" s="47"/>
      <c r="AB119" s="47"/>
      <c r="AC119" s="48">
        <f t="shared" si="77"/>
        <v>0</v>
      </c>
      <c r="AD119" s="47"/>
      <c r="AE119" s="47"/>
      <c r="AF119" s="47"/>
      <c r="AG119" s="48">
        <f t="shared" si="78"/>
        <v>0</v>
      </c>
      <c r="AH119" s="48">
        <f t="shared" si="72"/>
        <v>0</v>
      </c>
      <c r="AI119" s="49">
        <f t="shared" si="73"/>
        <v>0</v>
      </c>
      <c r="AJ119" s="50">
        <f t="shared" si="74"/>
        <v>0</v>
      </c>
    </row>
    <row r="120" spans="1:44" ht="12.75" hidden="1" customHeight="1" outlineLevel="1" x14ac:dyDescent="0.25">
      <c r="A120" s="41">
        <v>4</v>
      </c>
      <c r="B120" s="42"/>
      <c r="C120" s="51"/>
      <c r="D120" s="52"/>
      <c r="E120" s="53"/>
      <c r="F120" s="53"/>
      <c r="G120" s="53"/>
      <c r="H120" s="52"/>
      <c r="I120" s="52"/>
      <c r="J120" s="11"/>
      <c r="K120" s="54"/>
      <c r="L120" s="53"/>
      <c r="M120" s="47"/>
      <c r="N120" s="47"/>
      <c r="O120" s="47"/>
      <c r="P120" s="53"/>
      <c r="Q120" s="53"/>
      <c r="R120" s="47"/>
      <c r="S120" s="47"/>
      <c r="T120" s="47"/>
      <c r="U120" s="48">
        <f t="shared" si="75"/>
        <v>0</v>
      </c>
      <c r="V120" s="47"/>
      <c r="W120" s="47"/>
      <c r="X120" s="47"/>
      <c r="Y120" s="48">
        <f t="shared" si="76"/>
        <v>0</v>
      </c>
      <c r="Z120" s="47"/>
      <c r="AA120" s="47"/>
      <c r="AB120" s="47"/>
      <c r="AC120" s="48">
        <f t="shared" si="77"/>
        <v>0</v>
      </c>
      <c r="AD120" s="47"/>
      <c r="AE120" s="47"/>
      <c r="AF120" s="47"/>
      <c r="AG120" s="48">
        <f t="shared" si="78"/>
        <v>0</v>
      </c>
      <c r="AH120" s="48">
        <f t="shared" si="72"/>
        <v>0</v>
      </c>
      <c r="AI120" s="49">
        <f t="shared" si="73"/>
        <v>0</v>
      </c>
      <c r="AJ120" s="50">
        <f t="shared" si="74"/>
        <v>0</v>
      </c>
      <c r="AK120" s="1"/>
      <c r="AL120" s="1"/>
      <c r="AM120" s="1"/>
      <c r="AN120" s="1"/>
      <c r="AO120" s="1"/>
      <c r="AP120" s="1"/>
      <c r="AQ120" s="1"/>
      <c r="AR120" s="1"/>
    </row>
    <row r="121" spans="1:44" ht="12.75" hidden="1" customHeight="1" outlineLevel="1" x14ac:dyDescent="0.25">
      <c r="A121" s="41">
        <v>5</v>
      </c>
      <c r="B121" s="42"/>
      <c r="C121" s="51"/>
      <c r="D121" s="52"/>
      <c r="E121" s="53"/>
      <c r="F121" s="53"/>
      <c r="G121" s="53"/>
      <c r="H121" s="52"/>
      <c r="I121" s="52"/>
      <c r="J121" s="11"/>
      <c r="K121" s="54"/>
      <c r="L121" s="53"/>
      <c r="M121" s="47"/>
      <c r="N121" s="47"/>
      <c r="O121" s="47"/>
      <c r="P121" s="53"/>
      <c r="Q121" s="53"/>
      <c r="R121" s="47"/>
      <c r="S121" s="47"/>
      <c r="T121" s="47"/>
      <c r="U121" s="48">
        <f t="shared" si="75"/>
        <v>0</v>
      </c>
      <c r="V121" s="47"/>
      <c r="W121" s="47"/>
      <c r="X121" s="47"/>
      <c r="Y121" s="48">
        <f t="shared" si="76"/>
        <v>0</v>
      </c>
      <c r="Z121" s="47"/>
      <c r="AA121" s="47"/>
      <c r="AB121" s="47"/>
      <c r="AC121" s="48">
        <f t="shared" si="77"/>
        <v>0</v>
      </c>
      <c r="AD121" s="47"/>
      <c r="AE121" s="47"/>
      <c r="AF121" s="47"/>
      <c r="AG121" s="48">
        <f t="shared" si="78"/>
        <v>0</v>
      </c>
      <c r="AH121" s="48">
        <f t="shared" si="72"/>
        <v>0</v>
      </c>
      <c r="AI121" s="49">
        <f t="shared" si="73"/>
        <v>0</v>
      </c>
      <c r="AJ121" s="50">
        <f t="shared" si="74"/>
        <v>0</v>
      </c>
      <c r="AK121" s="1"/>
      <c r="AL121" s="1"/>
      <c r="AM121" s="1"/>
      <c r="AN121" s="1"/>
      <c r="AO121" s="1"/>
      <c r="AP121" s="1"/>
      <c r="AQ121" s="1"/>
      <c r="AR121" s="1"/>
    </row>
    <row r="122" spans="1:44" ht="12.75" hidden="1" customHeight="1" outlineLevel="1" x14ac:dyDescent="0.25">
      <c r="A122" s="41">
        <v>6</v>
      </c>
      <c r="B122" s="42"/>
      <c r="C122" s="51"/>
      <c r="D122" s="52"/>
      <c r="E122" s="53"/>
      <c r="F122" s="53"/>
      <c r="G122" s="53"/>
      <c r="H122" s="52"/>
      <c r="I122" s="52"/>
      <c r="J122" s="11"/>
      <c r="K122" s="54"/>
      <c r="L122" s="53"/>
      <c r="M122" s="47"/>
      <c r="N122" s="47"/>
      <c r="O122" s="47"/>
      <c r="P122" s="53"/>
      <c r="Q122" s="53"/>
      <c r="R122" s="47"/>
      <c r="S122" s="47"/>
      <c r="T122" s="47"/>
      <c r="U122" s="48">
        <f t="shared" si="75"/>
        <v>0</v>
      </c>
      <c r="V122" s="47"/>
      <c r="W122" s="47"/>
      <c r="X122" s="47"/>
      <c r="Y122" s="48">
        <f t="shared" si="76"/>
        <v>0</v>
      </c>
      <c r="Z122" s="47"/>
      <c r="AA122" s="47"/>
      <c r="AB122" s="47"/>
      <c r="AC122" s="48">
        <f t="shared" si="77"/>
        <v>0</v>
      </c>
      <c r="AD122" s="47"/>
      <c r="AE122" s="47"/>
      <c r="AF122" s="47"/>
      <c r="AG122" s="48">
        <f t="shared" si="78"/>
        <v>0</v>
      </c>
      <c r="AH122" s="48">
        <f t="shared" si="72"/>
        <v>0</v>
      </c>
      <c r="AI122" s="49">
        <f t="shared" si="73"/>
        <v>0</v>
      </c>
      <c r="AJ122" s="50">
        <f t="shared" si="74"/>
        <v>0</v>
      </c>
    </row>
    <row r="123" spans="1:44" ht="12.75" hidden="1" customHeight="1" outlineLevel="1" x14ac:dyDescent="0.25">
      <c r="A123" s="41">
        <v>7</v>
      </c>
      <c r="B123" s="42"/>
      <c r="C123" s="51"/>
      <c r="D123" s="52"/>
      <c r="E123" s="53"/>
      <c r="F123" s="53"/>
      <c r="G123" s="53"/>
      <c r="H123" s="52"/>
      <c r="I123" s="52"/>
      <c r="J123" s="11"/>
      <c r="K123" s="54"/>
      <c r="L123" s="53"/>
      <c r="M123" s="47"/>
      <c r="N123" s="47"/>
      <c r="O123" s="47"/>
      <c r="P123" s="53"/>
      <c r="Q123" s="53"/>
      <c r="R123" s="47"/>
      <c r="S123" s="47"/>
      <c r="T123" s="47"/>
      <c r="U123" s="48">
        <f t="shared" si="75"/>
        <v>0</v>
      </c>
      <c r="V123" s="47"/>
      <c r="W123" s="47"/>
      <c r="X123" s="47"/>
      <c r="Y123" s="48">
        <f t="shared" si="76"/>
        <v>0</v>
      </c>
      <c r="Z123" s="47"/>
      <c r="AA123" s="47"/>
      <c r="AB123" s="47"/>
      <c r="AC123" s="48">
        <f t="shared" si="77"/>
        <v>0</v>
      </c>
      <c r="AD123" s="47"/>
      <c r="AE123" s="47"/>
      <c r="AF123" s="47"/>
      <c r="AG123" s="48">
        <f t="shared" si="78"/>
        <v>0</v>
      </c>
      <c r="AH123" s="48">
        <f t="shared" si="72"/>
        <v>0</v>
      </c>
      <c r="AI123" s="49">
        <f t="shared" si="73"/>
        <v>0</v>
      </c>
      <c r="AJ123" s="50">
        <f t="shared" si="74"/>
        <v>0</v>
      </c>
      <c r="AK123" s="1"/>
      <c r="AL123" s="1"/>
      <c r="AM123" s="1"/>
      <c r="AN123" s="1"/>
      <c r="AO123" s="1"/>
      <c r="AP123" s="1"/>
      <c r="AQ123" s="1"/>
      <c r="AR123" s="1"/>
    </row>
    <row r="124" spans="1:44" ht="12.75" hidden="1" customHeight="1" outlineLevel="1" x14ac:dyDescent="0.25">
      <c r="A124" s="41">
        <v>8</v>
      </c>
      <c r="B124" s="42"/>
      <c r="C124" s="51"/>
      <c r="D124" s="52"/>
      <c r="E124" s="53"/>
      <c r="F124" s="53"/>
      <c r="G124" s="53"/>
      <c r="H124" s="52"/>
      <c r="I124" s="52"/>
      <c r="J124" s="11"/>
      <c r="K124" s="54"/>
      <c r="L124" s="53"/>
      <c r="M124" s="47"/>
      <c r="N124" s="47"/>
      <c r="O124" s="47"/>
      <c r="P124" s="53"/>
      <c r="Q124" s="53"/>
      <c r="R124" s="47"/>
      <c r="S124" s="47"/>
      <c r="T124" s="47"/>
      <c r="U124" s="48">
        <f t="shared" si="75"/>
        <v>0</v>
      </c>
      <c r="V124" s="47"/>
      <c r="W124" s="47"/>
      <c r="X124" s="47"/>
      <c r="Y124" s="48">
        <f t="shared" si="76"/>
        <v>0</v>
      </c>
      <c r="Z124" s="47"/>
      <c r="AA124" s="47"/>
      <c r="AB124" s="47"/>
      <c r="AC124" s="48">
        <f t="shared" si="77"/>
        <v>0</v>
      </c>
      <c r="AD124" s="47"/>
      <c r="AE124" s="47"/>
      <c r="AF124" s="47"/>
      <c r="AG124" s="48">
        <f t="shared" si="78"/>
        <v>0</v>
      </c>
      <c r="AH124" s="48">
        <f t="shared" si="72"/>
        <v>0</v>
      </c>
      <c r="AI124" s="49">
        <f t="shared" si="73"/>
        <v>0</v>
      </c>
      <c r="AJ124" s="50">
        <f t="shared" si="74"/>
        <v>0</v>
      </c>
      <c r="AK124" s="1"/>
      <c r="AL124" s="1"/>
      <c r="AM124" s="1"/>
      <c r="AN124" s="1"/>
      <c r="AO124" s="1"/>
      <c r="AP124" s="1"/>
      <c r="AQ124" s="1"/>
      <c r="AR124" s="1"/>
    </row>
    <row r="125" spans="1:44" ht="12.75" hidden="1" customHeight="1" outlineLevel="1" x14ac:dyDescent="0.25">
      <c r="A125" s="41">
        <v>9</v>
      </c>
      <c r="B125" s="42"/>
      <c r="C125" s="51"/>
      <c r="D125" s="52"/>
      <c r="E125" s="53"/>
      <c r="F125" s="53"/>
      <c r="G125" s="53"/>
      <c r="H125" s="52"/>
      <c r="I125" s="52"/>
      <c r="J125" s="11"/>
      <c r="K125" s="54"/>
      <c r="L125" s="53"/>
      <c r="M125" s="47"/>
      <c r="N125" s="47"/>
      <c r="O125" s="47"/>
      <c r="P125" s="53"/>
      <c r="Q125" s="53"/>
      <c r="R125" s="47"/>
      <c r="S125" s="47"/>
      <c r="T125" s="47"/>
      <c r="U125" s="48">
        <f t="shared" si="75"/>
        <v>0</v>
      </c>
      <c r="V125" s="47"/>
      <c r="W125" s="47"/>
      <c r="X125" s="47"/>
      <c r="Y125" s="48">
        <f t="shared" si="76"/>
        <v>0</v>
      </c>
      <c r="Z125" s="47"/>
      <c r="AA125" s="47"/>
      <c r="AB125" s="47"/>
      <c r="AC125" s="48">
        <f t="shared" si="77"/>
        <v>0</v>
      </c>
      <c r="AD125" s="47"/>
      <c r="AE125" s="47"/>
      <c r="AF125" s="47"/>
      <c r="AG125" s="48">
        <f t="shared" si="78"/>
        <v>0</v>
      </c>
      <c r="AH125" s="48">
        <f t="shared" si="72"/>
        <v>0</v>
      </c>
      <c r="AI125" s="49">
        <f t="shared" si="73"/>
        <v>0</v>
      </c>
      <c r="AJ125" s="50">
        <f t="shared" si="74"/>
        <v>0</v>
      </c>
    </row>
    <row r="126" spans="1:44" ht="12.75" hidden="1" customHeight="1" outlineLevel="1" x14ac:dyDescent="0.25">
      <c r="A126" s="41">
        <v>10</v>
      </c>
      <c r="B126" s="42"/>
      <c r="C126" s="51"/>
      <c r="D126" s="52"/>
      <c r="E126" s="53"/>
      <c r="F126" s="53"/>
      <c r="G126" s="53"/>
      <c r="H126" s="52"/>
      <c r="I126" s="52"/>
      <c r="J126" s="11"/>
      <c r="K126" s="55"/>
      <c r="L126" s="53"/>
      <c r="M126" s="47"/>
      <c r="N126" s="47"/>
      <c r="O126" s="47"/>
      <c r="P126" s="53"/>
      <c r="Q126" s="53"/>
      <c r="R126" s="47"/>
      <c r="S126" s="47"/>
      <c r="T126" s="47"/>
      <c r="U126" s="48">
        <f t="shared" si="75"/>
        <v>0</v>
      </c>
      <c r="V126" s="47"/>
      <c r="W126" s="47"/>
      <c r="X126" s="47"/>
      <c r="Y126" s="48">
        <f t="shared" si="76"/>
        <v>0</v>
      </c>
      <c r="Z126" s="47"/>
      <c r="AA126" s="47"/>
      <c r="AB126" s="47"/>
      <c r="AC126" s="48">
        <f t="shared" si="77"/>
        <v>0</v>
      </c>
      <c r="AD126" s="47"/>
      <c r="AE126" s="47"/>
      <c r="AF126" s="47"/>
      <c r="AG126" s="48">
        <f t="shared" si="78"/>
        <v>0</v>
      </c>
      <c r="AH126" s="48">
        <f t="shared" si="72"/>
        <v>0</v>
      </c>
      <c r="AI126" s="49">
        <f t="shared" si="73"/>
        <v>0</v>
      </c>
      <c r="AJ126" s="50">
        <f t="shared" si="74"/>
        <v>0</v>
      </c>
      <c r="AK126" s="1"/>
      <c r="AL126" s="1"/>
      <c r="AM126" s="1"/>
      <c r="AN126" s="1"/>
      <c r="AO126" s="1"/>
      <c r="AP126" s="1"/>
      <c r="AQ126" s="1"/>
      <c r="AR126" s="1"/>
    </row>
    <row r="127" spans="1:44" ht="12.75" customHeight="1" collapsed="1" x14ac:dyDescent="0.25">
      <c r="A127" s="142" t="s">
        <v>64</v>
      </c>
      <c r="B127" s="143"/>
      <c r="C127" s="144"/>
      <c r="D127" s="144"/>
      <c r="E127" s="144"/>
      <c r="F127" s="144"/>
      <c r="G127" s="144"/>
      <c r="H127" s="144"/>
      <c r="I127" s="145"/>
      <c r="J127" s="33">
        <f>SUM(J117:J126)</f>
        <v>0</v>
      </c>
      <c r="K127" s="33">
        <f>SUM(K117:K126)</f>
        <v>0</v>
      </c>
      <c r="L127" s="34"/>
      <c r="M127" s="33">
        <f>SUM(M117:M126)</f>
        <v>0</v>
      </c>
      <c r="N127" s="33">
        <f>SUM(N117:N126)</f>
        <v>0</v>
      </c>
      <c r="O127" s="33">
        <f>SUM(O117:O126)</f>
        <v>0</v>
      </c>
      <c r="P127" s="35"/>
      <c r="Q127" s="38"/>
      <c r="R127" s="33">
        <f t="shared" ref="R127:AH127" si="79">SUM(R117:R126)</f>
        <v>0</v>
      </c>
      <c r="S127" s="33">
        <f t="shared" si="79"/>
        <v>0</v>
      </c>
      <c r="T127" s="33">
        <f t="shared" si="79"/>
        <v>0</v>
      </c>
      <c r="U127" s="33">
        <f t="shared" si="79"/>
        <v>0</v>
      </c>
      <c r="V127" s="33">
        <f t="shared" si="79"/>
        <v>0</v>
      </c>
      <c r="W127" s="33">
        <f t="shared" si="79"/>
        <v>0</v>
      </c>
      <c r="X127" s="33">
        <f t="shared" si="79"/>
        <v>0</v>
      </c>
      <c r="Y127" s="33">
        <f t="shared" si="79"/>
        <v>0</v>
      </c>
      <c r="Z127" s="33">
        <f t="shared" si="79"/>
        <v>0</v>
      </c>
      <c r="AA127" s="33">
        <f t="shared" si="79"/>
        <v>0</v>
      </c>
      <c r="AB127" s="33">
        <f t="shared" si="79"/>
        <v>0</v>
      </c>
      <c r="AC127" s="33">
        <f t="shared" si="79"/>
        <v>0</v>
      </c>
      <c r="AD127" s="33">
        <f t="shared" si="79"/>
        <v>0</v>
      </c>
      <c r="AE127" s="33">
        <f t="shared" si="79"/>
        <v>0</v>
      </c>
      <c r="AF127" s="33">
        <f t="shared" si="79"/>
        <v>0</v>
      </c>
      <c r="AG127" s="33">
        <f t="shared" si="79"/>
        <v>0</v>
      </c>
      <c r="AH127" s="33">
        <f t="shared" si="79"/>
        <v>0</v>
      </c>
      <c r="AI127" s="37">
        <f>IF(ISERROR(AH127/J127),0,AH127/J127)</f>
        <v>0</v>
      </c>
      <c r="AJ127" s="37">
        <f>IF(ISERROR(AH127/$AH$191),0,AH127/$AH$191)</f>
        <v>0</v>
      </c>
      <c r="AK127" s="1"/>
      <c r="AL127" s="1"/>
      <c r="AM127" s="1"/>
      <c r="AN127" s="1"/>
      <c r="AO127" s="1"/>
      <c r="AP127" s="1"/>
      <c r="AQ127" s="1"/>
      <c r="AR127" s="1"/>
    </row>
    <row r="128" spans="1:44" ht="12.75" customHeight="1" x14ac:dyDescent="0.25">
      <c r="A128" s="149" t="s">
        <v>65</v>
      </c>
      <c r="B128" s="150"/>
      <c r="C128" s="150"/>
      <c r="D128" s="150"/>
      <c r="E128" s="151"/>
      <c r="F128" s="8"/>
      <c r="G128" s="9"/>
      <c r="H128" s="10"/>
      <c r="I128" s="10"/>
      <c r="J128" s="11"/>
      <c r="K128" s="12"/>
      <c r="L128" s="13"/>
      <c r="M128" s="14"/>
      <c r="N128" s="14"/>
      <c r="O128" s="14"/>
      <c r="P128" s="9"/>
      <c r="Q128" s="15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70"/>
      <c r="AJ128" s="70"/>
    </row>
    <row r="129" spans="1:44" hidden="1" outlineLevel="1" x14ac:dyDescent="0.25">
      <c r="A129" s="42">
        <v>1</v>
      </c>
      <c r="B129" s="56"/>
      <c r="C129" s="56"/>
      <c r="D129" s="60"/>
      <c r="E129" s="71"/>
      <c r="F129" s="72"/>
      <c r="G129" s="73"/>
      <c r="H129" s="57"/>
      <c r="I129" s="57"/>
      <c r="J129" s="11"/>
      <c r="K129" s="74"/>
      <c r="L129" s="75"/>
      <c r="M129" s="76"/>
      <c r="N129" s="76"/>
      <c r="O129" s="73"/>
      <c r="P129" s="73"/>
      <c r="Q129" s="73"/>
      <c r="R129" s="77"/>
      <c r="S129" s="77"/>
      <c r="T129" s="77"/>
      <c r="U129" s="48">
        <f>SUM(R129:T129)</f>
        <v>0</v>
      </c>
      <c r="V129" s="47"/>
      <c r="W129" s="47"/>
      <c r="X129" s="47"/>
      <c r="Y129" s="48">
        <f>SUM(V129:X129)</f>
        <v>0</v>
      </c>
      <c r="Z129" s="47"/>
      <c r="AA129" s="47"/>
      <c r="AB129" s="47"/>
      <c r="AC129" s="48">
        <f>SUM(Z129:AB129)</f>
        <v>0</v>
      </c>
      <c r="AD129" s="47"/>
      <c r="AE129" s="47"/>
      <c r="AF129" s="47"/>
      <c r="AG129" s="48">
        <f>SUM(AD129:AF129)</f>
        <v>0</v>
      </c>
      <c r="AH129" s="48">
        <f t="shared" ref="AH129:AH138" si="80">SUM(U129,Y129,AC129,AG129)</f>
        <v>0</v>
      </c>
      <c r="AI129" s="49">
        <f>IF(ISERROR(AH129/J129),0,AH129/J129)</f>
        <v>0</v>
      </c>
      <c r="AJ129" s="49">
        <f t="shared" ref="AJ129:AJ138" si="81">IF(ISERROR(AH129/$AH$191),"-",AH129/$AH$191)</f>
        <v>0</v>
      </c>
      <c r="AK129" s="1"/>
      <c r="AL129" s="1"/>
      <c r="AM129" s="1"/>
      <c r="AN129" s="1"/>
      <c r="AO129" s="1"/>
      <c r="AP129" s="1"/>
      <c r="AQ129" s="1"/>
      <c r="AR129" s="1"/>
    </row>
    <row r="130" spans="1:44" ht="12.75" hidden="1" customHeight="1" outlineLevel="1" x14ac:dyDescent="0.25">
      <c r="A130" s="42">
        <v>2</v>
      </c>
      <c r="B130" s="42"/>
      <c r="C130" s="78"/>
      <c r="D130" s="52"/>
      <c r="E130" s="78"/>
      <c r="F130" s="78"/>
      <c r="G130" s="78"/>
      <c r="H130" s="52"/>
      <c r="I130" s="52"/>
      <c r="J130" s="11"/>
      <c r="K130" s="54"/>
      <c r="L130" s="53"/>
      <c r="M130" s="47"/>
      <c r="N130" s="47"/>
      <c r="O130" s="47"/>
      <c r="P130" s="53"/>
      <c r="Q130" s="53"/>
      <c r="R130" s="47"/>
      <c r="S130" s="47"/>
      <c r="T130" s="47"/>
      <c r="U130" s="48">
        <f t="shared" ref="U130:U138" si="82">SUM(R130:T130)</f>
        <v>0</v>
      </c>
      <c r="V130" s="47"/>
      <c r="W130" s="47"/>
      <c r="X130" s="47"/>
      <c r="Y130" s="48">
        <f t="shared" ref="Y130:Y138" si="83">SUM(V130:X130)</f>
        <v>0</v>
      </c>
      <c r="Z130" s="47"/>
      <c r="AA130" s="47"/>
      <c r="AB130" s="47"/>
      <c r="AC130" s="48">
        <f t="shared" ref="AC130:AC138" si="84">SUM(Z130:AB130)</f>
        <v>0</v>
      </c>
      <c r="AD130" s="47"/>
      <c r="AE130" s="47"/>
      <c r="AF130" s="47"/>
      <c r="AG130" s="48">
        <f t="shared" ref="AG130:AG138" si="85">SUM(AD130:AF130)</f>
        <v>0</v>
      </c>
      <c r="AH130" s="48">
        <f t="shared" si="80"/>
        <v>0</v>
      </c>
      <c r="AI130" s="49">
        <f t="shared" ref="AI130:AI138" si="86">IF(ISERROR(AH130/J130),0,AH130/J130)</f>
        <v>0</v>
      </c>
      <c r="AJ130" s="49">
        <f t="shared" si="81"/>
        <v>0</v>
      </c>
      <c r="AK130" s="1"/>
      <c r="AL130" s="1"/>
      <c r="AM130" s="1"/>
      <c r="AN130" s="1"/>
      <c r="AO130" s="1"/>
      <c r="AP130" s="1"/>
      <c r="AQ130" s="1"/>
      <c r="AR130" s="1"/>
    </row>
    <row r="131" spans="1:44" ht="12.75" hidden="1" customHeight="1" outlineLevel="1" x14ac:dyDescent="0.25">
      <c r="A131" s="42">
        <v>3</v>
      </c>
      <c r="B131" s="42"/>
      <c r="C131" s="78"/>
      <c r="D131" s="52"/>
      <c r="E131" s="78"/>
      <c r="F131" s="78"/>
      <c r="G131" s="78"/>
      <c r="H131" s="52"/>
      <c r="I131" s="52"/>
      <c r="J131" s="11"/>
      <c r="K131" s="54"/>
      <c r="L131" s="53"/>
      <c r="M131" s="47"/>
      <c r="N131" s="47"/>
      <c r="O131" s="47"/>
      <c r="P131" s="53"/>
      <c r="Q131" s="53"/>
      <c r="R131" s="47"/>
      <c r="S131" s="47"/>
      <c r="T131" s="47"/>
      <c r="U131" s="48">
        <f t="shared" si="82"/>
        <v>0</v>
      </c>
      <c r="V131" s="47"/>
      <c r="W131" s="47"/>
      <c r="X131" s="47"/>
      <c r="Y131" s="48">
        <f t="shared" si="83"/>
        <v>0</v>
      </c>
      <c r="Z131" s="47"/>
      <c r="AA131" s="47"/>
      <c r="AB131" s="47"/>
      <c r="AC131" s="48">
        <f t="shared" si="84"/>
        <v>0</v>
      </c>
      <c r="AD131" s="47"/>
      <c r="AE131" s="47"/>
      <c r="AF131" s="47"/>
      <c r="AG131" s="48">
        <f t="shared" si="85"/>
        <v>0</v>
      </c>
      <c r="AH131" s="48">
        <f t="shared" si="80"/>
        <v>0</v>
      </c>
      <c r="AI131" s="49">
        <f t="shared" si="86"/>
        <v>0</v>
      </c>
      <c r="AJ131" s="49">
        <f t="shared" si="81"/>
        <v>0</v>
      </c>
    </row>
    <row r="132" spans="1:44" ht="12.75" hidden="1" customHeight="1" outlineLevel="1" x14ac:dyDescent="0.25">
      <c r="A132" s="42">
        <v>4</v>
      </c>
      <c r="B132" s="41"/>
      <c r="C132" s="78"/>
      <c r="D132" s="79"/>
      <c r="E132" s="78"/>
      <c r="F132" s="78"/>
      <c r="G132" s="78"/>
      <c r="H132" s="52"/>
      <c r="I132" s="52"/>
      <c r="J132" s="11"/>
      <c r="K132" s="54"/>
      <c r="L132" s="53"/>
      <c r="M132" s="47"/>
      <c r="N132" s="47"/>
      <c r="O132" s="47"/>
      <c r="P132" s="53"/>
      <c r="Q132" s="53"/>
      <c r="R132" s="47"/>
      <c r="S132" s="47"/>
      <c r="T132" s="47"/>
      <c r="U132" s="48">
        <f t="shared" si="82"/>
        <v>0</v>
      </c>
      <c r="V132" s="47"/>
      <c r="W132" s="47"/>
      <c r="X132" s="47"/>
      <c r="Y132" s="48">
        <f t="shared" si="83"/>
        <v>0</v>
      </c>
      <c r="Z132" s="47"/>
      <c r="AA132" s="47"/>
      <c r="AB132" s="47"/>
      <c r="AC132" s="48">
        <f t="shared" si="84"/>
        <v>0</v>
      </c>
      <c r="AD132" s="47"/>
      <c r="AE132" s="47"/>
      <c r="AF132" s="47"/>
      <c r="AG132" s="48">
        <f t="shared" si="85"/>
        <v>0</v>
      </c>
      <c r="AH132" s="48">
        <f t="shared" si="80"/>
        <v>0</v>
      </c>
      <c r="AI132" s="49">
        <f t="shared" si="86"/>
        <v>0</v>
      </c>
      <c r="AJ132" s="49">
        <f t="shared" si="81"/>
        <v>0</v>
      </c>
      <c r="AK132" s="1"/>
      <c r="AL132" s="1"/>
      <c r="AM132" s="1"/>
      <c r="AN132" s="1"/>
      <c r="AO132" s="1"/>
      <c r="AP132" s="1"/>
      <c r="AQ132" s="1"/>
      <c r="AR132" s="1"/>
    </row>
    <row r="133" spans="1:44" ht="12.75" hidden="1" customHeight="1" outlineLevel="1" x14ac:dyDescent="0.25">
      <c r="A133" s="42">
        <v>5</v>
      </c>
      <c r="B133" s="41"/>
      <c r="C133" s="78"/>
      <c r="D133" s="79"/>
      <c r="E133" s="78"/>
      <c r="F133" s="78"/>
      <c r="G133" s="78"/>
      <c r="H133" s="52"/>
      <c r="I133" s="52"/>
      <c r="J133" s="11"/>
      <c r="K133" s="54"/>
      <c r="L133" s="53"/>
      <c r="M133" s="47"/>
      <c r="N133" s="47"/>
      <c r="O133" s="47"/>
      <c r="P133" s="53"/>
      <c r="Q133" s="53"/>
      <c r="R133" s="47"/>
      <c r="S133" s="47"/>
      <c r="T133" s="47"/>
      <c r="U133" s="48">
        <f t="shared" si="82"/>
        <v>0</v>
      </c>
      <c r="V133" s="47"/>
      <c r="W133" s="47"/>
      <c r="X133" s="47"/>
      <c r="Y133" s="48">
        <f t="shared" si="83"/>
        <v>0</v>
      </c>
      <c r="Z133" s="47"/>
      <c r="AA133" s="47"/>
      <c r="AB133" s="47"/>
      <c r="AC133" s="48">
        <f t="shared" si="84"/>
        <v>0</v>
      </c>
      <c r="AD133" s="47"/>
      <c r="AE133" s="47"/>
      <c r="AF133" s="47"/>
      <c r="AG133" s="48">
        <f t="shared" si="85"/>
        <v>0</v>
      </c>
      <c r="AH133" s="48">
        <f t="shared" si="80"/>
        <v>0</v>
      </c>
      <c r="AI133" s="49">
        <f t="shared" si="86"/>
        <v>0</v>
      </c>
      <c r="AJ133" s="49">
        <f t="shared" si="81"/>
        <v>0</v>
      </c>
      <c r="AK133" s="1"/>
      <c r="AL133" s="1"/>
      <c r="AM133" s="1"/>
      <c r="AN133" s="1"/>
      <c r="AO133" s="1"/>
      <c r="AP133" s="1"/>
      <c r="AQ133" s="1"/>
      <c r="AR133" s="1"/>
    </row>
    <row r="134" spans="1:44" ht="12.75" hidden="1" customHeight="1" outlineLevel="1" x14ac:dyDescent="0.25">
      <c r="A134" s="42">
        <v>6</v>
      </c>
      <c r="B134" s="42"/>
      <c r="C134" s="78"/>
      <c r="D134" s="52"/>
      <c r="E134" s="78"/>
      <c r="F134" s="78"/>
      <c r="G134" s="78"/>
      <c r="H134" s="52"/>
      <c r="I134" s="52"/>
      <c r="J134" s="11"/>
      <c r="K134" s="54"/>
      <c r="L134" s="53"/>
      <c r="M134" s="47"/>
      <c r="N134" s="47"/>
      <c r="O134" s="47"/>
      <c r="P134" s="53"/>
      <c r="Q134" s="53"/>
      <c r="R134" s="47"/>
      <c r="S134" s="47"/>
      <c r="T134" s="47"/>
      <c r="U134" s="48">
        <f t="shared" si="82"/>
        <v>0</v>
      </c>
      <c r="V134" s="47"/>
      <c r="W134" s="47"/>
      <c r="X134" s="47"/>
      <c r="Y134" s="48">
        <f t="shared" si="83"/>
        <v>0</v>
      </c>
      <c r="Z134" s="47"/>
      <c r="AA134" s="47"/>
      <c r="AB134" s="47"/>
      <c r="AC134" s="48">
        <f t="shared" si="84"/>
        <v>0</v>
      </c>
      <c r="AD134" s="47"/>
      <c r="AE134" s="47"/>
      <c r="AF134" s="47"/>
      <c r="AG134" s="48">
        <f t="shared" si="85"/>
        <v>0</v>
      </c>
      <c r="AH134" s="48">
        <f t="shared" si="80"/>
        <v>0</v>
      </c>
      <c r="AI134" s="49">
        <f t="shared" si="86"/>
        <v>0</v>
      </c>
      <c r="AJ134" s="49">
        <f t="shared" si="81"/>
        <v>0</v>
      </c>
    </row>
    <row r="135" spans="1:44" ht="12.75" hidden="1" customHeight="1" outlineLevel="1" x14ac:dyDescent="0.25">
      <c r="A135" s="42">
        <v>7</v>
      </c>
      <c r="B135" s="42"/>
      <c r="C135" s="78"/>
      <c r="D135" s="52"/>
      <c r="E135" s="78"/>
      <c r="F135" s="78"/>
      <c r="G135" s="78"/>
      <c r="H135" s="52"/>
      <c r="I135" s="52"/>
      <c r="J135" s="11"/>
      <c r="K135" s="54"/>
      <c r="L135" s="53"/>
      <c r="M135" s="47"/>
      <c r="N135" s="47"/>
      <c r="O135" s="47"/>
      <c r="P135" s="53"/>
      <c r="Q135" s="53"/>
      <c r="R135" s="47"/>
      <c r="S135" s="47"/>
      <c r="T135" s="47"/>
      <c r="U135" s="48">
        <f t="shared" si="82"/>
        <v>0</v>
      </c>
      <c r="V135" s="47"/>
      <c r="W135" s="47"/>
      <c r="X135" s="47"/>
      <c r="Y135" s="48">
        <f t="shared" si="83"/>
        <v>0</v>
      </c>
      <c r="Z135" s="47"/>
      <c r="AA135" s="47"/>
      <c r="AB135" s="47"/>
      <c r="AC135" s="48">
        <f t="shared" si="84"/>
        <v>0</v>
      </c>
      <c r="AD135" s="47"/>
      <c r="AE135" s="47"/>
      <c r="AF135" s="47"/>
      <c r="AG135" s="48">
        <f t="shared" si="85"/>
        <v>0</v>
      </c>
      <c r="AH135" s="48">
        <f t="shared" si="80"/>
        <v>0</v>
      </c>
      <c r="AI135" s="49">
        <f t="shared" si="86"/>
        <v>0</v>
      </c>
      <c r="AJ135" s="49">
        <f t="shared" si="81"/>
        <v>0</v>
      </c>
      <c r="AK135" s="1"/>
      <c r="AL135" s="1"/>
      <c r="AM135" s="1"/>
      <c r="AN135" s="1"/>
      <c r="AO135" s="1"/>
      <c r="AP135" s="1"/>
      <c r="AQ135" s="1"/>
      <c r="AR135" s="1"/>
    </row>
    <row r="136" spans="1:44" ht="12.75" hidden="1" customHeight="1" outlineLevel="1" x14ac:dyDescent="0.25">
      <c r="A136" s="42">
        <v>8</v>
      </c>
      <c r="B136" s="42"/>
      <c r="C136" s="78"/>
      <c r="D136" s="52"/>
      <c r="E136" s="78"/>
      <c r="F136" s="78"/>
      <c r="G136" s="78"/>
      <c r="H136" s="52"/>
      <c r="I136" s="52"/>
      <c r="J136" s="11"/>
      <c r="K136" s="54"/>
      <c r="L136" s="53"/>
      <c r="M136" s="47"/>
      <c r="N136" s="47"/>
      <c r="O136" s="47"/>
      <c r="P136" s="53"/>
      <c r="Q136" s="53"/>
      <c r="R136" s="47"/>
      <c r="S136" s="47"/>
      <c r="T136" s="47"/>
      <c r="U136" s="48">
        <f t="shared" si="82"/>
        <v>0</v>
      </c>
      <c r="V136" s="47"/>
      <c r="W136" s="47"/>
      <c r="X136" s="47"/>
      <c r="Y136" s="48">
        <f t="shared" si="83"/>
        <v>0</v>
      </c>
      <c r="Z136" s="47"/>
      <c r="AA136" s="47"/>
      <c r="AB136" s="47"/>
      <c r="AC136" s="48">
        <f t="shared" si="84"/>
        <v>0</v>
      </c>
      <c r="AD136" s="47"/>
      <c r="AE136" s="47"/>
      <c r="AF136" s="47"/>
      <c r="AG136" s="48">
        <f t="shared" si="85"/>
        <v>0</v>
      </c>
      <c r="AH136" s="48">
        <f t="shared" si="80"/>
        <v>0</v>
      </c>
      <c r="AI136" s="49">
        <f t="shared" si="86"/>
        <v>0</v>
      </c>
      <c r="AJ136" s="49">
        <f t="shared" si="81"/>
        <v>0</v>
      </c>
      <c r="AK136" s="1"/>
      <c r="AL136" s="1"/>
      <c r="AM136" s="1"/>
      <c r="AN136" s="1"/>
      <c r="AO136" s="1"/>
      <c r="AP136" s="1"/>
      <c r="AQ136" s="1"/>
      <c r="AR136" s="1"/>
    </row>
    <row r="137" spans="1:44" ht="12.75" hidden="1" customHeight="1" outlineLevel="1" x14ac:dyDescent="0.25">
      <c r="A137" s="42">
        <v>9</v>
      </c>
      <c r="B137" s="42"/>
      <c r="C137" s="78"/>
      <c r="D137" s="52"/>
      <c r="E137" s="78"/>
      <c r="F137" s="78"/>
      <c r="G137" s="78"/>
      <c r="H137" s="52"/>
      <c r="I137" s="52"/>
      <c r="J137" s="11"/>
      <c r="K137" s="54"/>
      <c r="L137" s="53"/>
      <c r="M137" s="47"/>
      <c r="N137" s="47"/>
      <c r="O137" s="47"/>
      <c r="P137" s="53"/>
      <c r="Q137" s="53"/>
      <c r="R137" s="47"/>
      <c r="S137" s="47"/>
      <c r="T137" s="47"/>
      <c r="U137" s="48">
        <f t="shared" si="82"/>
        <v>0</v>
      </c>
      <c r="V137" s="47"/>
      <c r="W137" s="47"/>
      <c r="X137" s="47"/>
      <c r="Y137" s="48">
        <f t="shared" si="83"/>
        <v>0</v>
      </c>
      <c r="Z137" s="47"/>
      <c r="AA137" s="47"/>
      <c r="AB137" s="47"/>
      <c r="AC137" s="48">
        <f t="shared" si="84"/>
        <v>0</v>
      </c>
      <c r="AD137" s="47"/>
      <c r="AE137" s="47"/>
      <c r="AF137" s="47"/>
      <c r="AG137" s="48">
        <f t="shared" si="85"/>
        <v>0</v>
      </c>
      <c r="AH137" s="48">
        <f t="shared" si="80"/>
        <v>0</v>
      </c>
      <c r="AI137" s="49">
        <f t="shared" si="86"/>
        <v>0</v>
      </c>
      <c r="AJ137" s="49">
        <f t="shared" si="81"/>
        <v>0</v>
      </c>
    </row>
    <row r="138" spans="1:44" ht="12.75" hidden="1" customHeight="1" outlineLevel="1" x14ac:dyDescent="0.25">
      <c r="A138" s="42">
        <v>10</v>
      </c>
      <c r="B138" s="42"/>
      <c r="C138" s="78"/>
      <c r="D138" s="52"/>
      <c r="E138" s="78"/>
      <c r="F138" s="78"/>
      <c r="G138" s="78"/>
      <c r="H138" s="52"/>
      <c r="I138" s="52"/>
      <c r="J138" s="11"/>
      <c r="K138" s="55"/>
      <c r="L138" s="53"/>
      <c r="M138" s="47"/>
      <c r="N138" s="47"/>
      <c r="O138" s="47"/>
      <c r="P138" s="53"/>
      <c r="Q138" s="53"/>
      <c r="R138" s="47"/>
      <c r="S138" s="47"/>
      <c r="T138" s="47"/>
      <c r="U138" s="48">
        <f t="shared" si="82"/>
        <v>0</v>
      </c>
      <c r="V138" s="47"/>
      <c r="W138" s="47"/>
      <c r="X138" s="47"/>
      <c r="Y138" s="48">
        <f t="shared" si="83"/>
        <v>0</v>
      </c>
      <c r="Z138" s="47"/>
      <c r="AA138" s="47"/>
      <c r="AB138" s="47"/>
      <c r="AC138" s="48">
        <f t="shared" si="84"/>
        <v>0</v>
      </c>
      <c r="AD138" s="47"/>
      <c r="AE138" s="47"/>
      <c r="AF138" s="47"/>
      <c r="AG138" s="48">
        <f t="shared" si="85"/>
        <v>0</v>
      </c>
      <c r="AH138" s="48">
        <f t="shared" si="80"/>
        <v>0</v>
      </c>
      <c r="AI138" s="49">
        <f t="shared" si="86"/>
        <v>0</v>
      </c>
      <c r="AJ138" s="49">
        <f t="shared" si="81"/>
        <v>0</v>
      </c>
      <c r="AK138" s="1"/>
      <c r="AL138" s="1"/>
      <c r="AM138" s="1"/>
      <c r="AN138" s="1"/>
      <c r="AO138" s="1"/>
      <c r="AP138" s="1"/>
      <c r="AQ138" s="1"/>
      <c r="AR138" s="1"/>
    </row>
    <row r="139" spans="1:44" ht="12.75" customHeight="1" collapsed="1" x14ac:dyDescent="0.25">
      <c r="A139" s="152" t="s">
        <v>66</v>
      </c>
      <c r="B139" s="152"/>
      <c r="C139" s="152"/>
      <c r="D139" s="152"/>
      <c r="E139" s="152"/>
      <c r="F139" s="152"/>
      <c r="G139" s="152"/>
      <c r="H139" s="152"/>
      <c r="I139" s="152"/>
      <c r="J139" s="33">
        <v>0</v>
      </c>
      <c r="K139" s="33">
        <v>0</v>
      </c>
      <c r="L139" s="34"/>
      <c r="M139" s="33">
        <f>SUM(M129:M138)</f>
        <v>0</v>
      </c>
      <c r="N139" s="33">
        <f>SUM(N129:N138)</f>
        <v>0</v>
      </c>
      <c r="O139" s="33">
        <f>SUM(O129:O138)</f>
        <v>0</v>
      </c>
      <c r="P139" s="35"/>
      <c r="Q139" s="38"/>
      <c r="R139" s="33">
        <f t="shared" ref="R139:AH139" si="87">SUM(R129:R138)</f>
        <v>0</v>
      </c>
      <c r="S139" s="33">
        <f t="shared" si="87"/>
        <v>0</v>
      </c>
      <c r="T139" s="33">
        <f t="shared" si="87"/>
        <v>0</v>
      </c>
      <c r="U139" s="33">
        <f t="shared" si="87"/>
        <v>0</v>
      </c>
      <c r="V139" s="33">
        <f t="shared" si="87"/>
        <v>0</v>
      </c>
      <c r="W139" s="33">
        <f t="shared" si="87"/>
        <v>0</v>
      </c>
      <c r="X139" s="33">
        <f t="shared" si="87"/>
        <v>0</v>
      </c>
      <c r="Y139" s="33">
        <f t="shared" si="87"/>
        <v>0</v>
      </c>
      <c r="Z139" s="33">
        <f t="shared" si="87"/>
        <v>0</v>
      </c>
      <c r="AA139" s="33">
        <f t="shared" si="87"/>
        <v>0</v>
      </c>
      <c r="AB139" s="33">
        <f t="shared" si="87"/>
        <v>0</v>
      </c>
      <c r="AC139" s="33">
        <f t="shared" si="87"/>
        <v>0</v>
      </c>
      <c r="AD139" s="33">
        <f t="shared" si="87"/>
        <v>0</v>
      </c>
      <c r="AE139" s="33">
        <f t="shared" si="87"/>
        <v>0</v>
      </c>
      <c r="AF139" s="33">
        <f t="shared" si="87"/>
        <v>0</v>
      </c>
      <c r="AG139" s="33">
        <f t="shared" si="87"/>
        <v>0</v>
      </c>
      <c r="AH139" s="33">
        <f t="shared" si="87"/>
        <v>0</v>
      </c>
      <c r="AI139" s="37">
        <f>IF(ISERROR(AH139/J139),0,AH139/J139)</f>
        <v>0</v>
      </c>
      <c r="AJ139" s="37">
        <f>IF(ISERROR(AH139/$AH$191),0,AH139/$AH$191)</f>
        <v>0</v>
      </c>
      <c r="AK139" s="1"/>
      <c r="AL139" s="1"/>
      <c r="AM139" s="1"/>
      <c r="AN139" s="1"/>
      <c r="AO139" s="1"/>
      <c r="AP139" s="1"/>
      <c r="AQ139" s="1"/>
      <c r="AR139" s="1"/>
    </row>
    <row r="140" spans="1:44" ht="12.75" customHeight="1" x14ac:dyDescent="0.25">
      <c r="A140" s="153" t="s">
        <v>67</v>
      </c>
      <c r="B140" s="154"/>
      <c r="C140" s="154"/>
      <c r="D140" s="154"/>
      <c r="E140" s="155"/>
      <c r="F140" s="80"/>
      <c r="G140" s="81"/>
      <c r="H140" s="82"/>
      <c r="I140" s="82"/>
      <c r="J140" s="11"/>
      <c r="K140" s="12"/>
      <c r="L140" s="13"/>
      <c r="M140" s="14"/>
      <c r="N140" s="14"/>
      <c r="O140" s="14"/>
      <c r="P140" s="9"/>
      <c r="Q140" s="15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70"/>
      <c r="AJ140" s="70"/>
    </row>
    <row r="141" spans="1:44" ht="12.75" hidden="1" customHeight="1" outlineLevel="1" x14ac:dyDescent="0.25">
      <c r="A141" s="41">
        <v>1</v>
      </c>
      <c r="B141" s="42"/>
      <c r="C141" s="43"/>
      <c r="D141" s="44"/>
      <c r="E141" s="45"/>
      <c r="F141" s="45"/>
      <c r="G141" s="45"/>
      <c r="H141" s="44"/>
      <c r="I141" s="44"/>
      <c r="J141" s="11"/>
      <c r="K141" s="46"/>
      <c r="L141" s="45"/>
      <c r="M141" s="47"/>
      <c r="N141" s="47"/>
      <c r="O141" s="47"/>
      <c r="P141" s="45"/>
      <c r="Q141" s="45"/>
      <c r="R141" s="47"/>
      <c r="S141" s="47"/>
      <c r="T141" s="47"/>
      <c r="U141" s="48">
        <f>SUM(R141:T141)</f>
        <v>0</v>
      </c>
      <c r="V141" s="47"/>
      <c r="W141" s="47"/>
      <c r="X141" s="47"/>
      <c r="Y141" s="48">
        <f>SUM(V141:X141)</f>
        <v>0</v>
      </c>
      <c r="Z141" s="47"/>
      <c r="AA141" s="47"/>
      <c r="AB141" s="47"/>
      <c r="AC141" s="48">
        <f>SUM(Z141:AB141)</f>
        <v>0</v>
      </c>
      <c r="AD141" s="47"/>
      <c r="AE141" s="47"/>
      <c r="AF141" s="47"/>
      <c r="AG141" s="48">
        <f>SUM(AD141:AF141)</f>
        <v>0</v>
      </c>
      <c r="AH141" s="48">
        <f t="shared" ref="AH141:AH150" si="88">SUM(U141,Y141,AC141,AG141)</f>
        <v>0</v>
      </c>
      <c r="AI141" s="49">
        <f>IF(ISERROR(AH141/J141),0,AH141/J141)</f>
        <v>0</v>
      </c>
      <c r="AJ141" s="49">
        <f t="shared" ref="AJ141:AJ150" si="89">IF(ISERROR(AH141/$AH$191),"-",AH141/$AH$191)</f>
        <v>0</v>
      </c>
      <c r="AK141" s="1"/>
      <c r="AL141" s="1"/>
      <c r="AM141" s="1"/>
      <c r="AN141" s="1"/>
      <c r="AO141" s="1"/>
      <c r="AP141" s="1"/>
      <c r="AQ141" s="1"/>
      <c r="AR141" s="1"/>
    </row>
    <row r="142" spans="1:44" ht="12.75" hidden="1" customHeight="1" outlineLevel="1" x14ac:dyDescent="0.25">
      <c r="A142" s="41">
        <v>2</v>
      </c>
      <c r="B142" s="42"/>
      <c r="C142" s="51"/>
      <c r="D142" s="52"/>
      <c r="E142" s="53"/>
      <c r="F142" s="53"/>
      <c r="G142" s="53"/>
      <c r="H142" s="52"/>
      <c r="I142" s="52"/>
      <c r="J142" s="11"/>
      <c r="K142" s="54"/>
      <c r="L142" s="53"/>
      <c r="M142" s="47"/>
      <c r="N142" s="47"/>
      <c r="O142" s="47"/>
      <c r="P142" s="53"/>
      <c r="Q142" s="53"/>
      <c r="R142" s="47"/>
      <c r="S142" s="47"/>
      <c r="T142" s="47"/>
      <c r="U142" s="48">
        <f t="shared" ref="U142:U150" si="90">SUM(R142:T142)</f>
        <v>0</v>
      </c>
      <c r="V142" s="47"/>
      <c r="W142" s="47"/>
      <c r="X142" s="47"/>
      <c r="Y142" s="48">
        <f t="shared" ref="Y142:Y150" si="91">SUM(V142:X142)</f>
        <v>0</v>
      </c>
      <c r="Z142" s="47"/>
      <c r="AA142" s="47"/>
      <c r="AB142" s="47"/>
      <c r="AC142" s="48">
        <f t="shared" ref="AC142:AC150" si="92">SUM(Z142:AB142)</f>
        <v>0</v>
      </c>
      <c r="AD142" s="47"/>
      <c r="AE142" s="47"/>
      <c r="AF142" s="47"/>
      <c r="AG142" s="48">
        <f t="shared" ref="AG142:AG150" si="93">SUM(AD142:AF142)</f>
        <v>0</v>
      </c>
      <c r="AH142" s="48">
        <f t="shared" si="88"/>
        <v>0</v>
      </c>
      <c r="AI142" s="49">
        <f t="shared" ref="AI142:AI150" si="94">IF(ISERROR(AH142/J142),0,AH142/J142)</f>
        <v>0</v>
      </c>
      <c r="AJ142" s="49">
        <f t="shared" si="89"/>
        <v>0</v>
      </c>
      <c r="AK142" s="1"/>
      <c r="AL142" s="1"/>
      <c r="AM142" s="1"/>
      <c r="AN142" s="1"/>
      <c r="AO142" s="1"/>
      <c r="AP142" s="1"/>
      <c r="AQ142" s="1"/>
      <c r="AR142" s="1"/>
    </row>
    <row r="143" spans="1:44" ht="12.75" hidden="1" customHeight="1" outlineLevel="1" x14ac:dyDescent="0.25">
      <c r="A143" s="41">
        <v>3</v>
      </c>
      <c r="B143" s="42"/>
      <c r="C143" s="51"/>
      <c r="D143" s="52"/>
      <c r="E143" s="53"/>
      <c r="F143" s="53"/>
      <c r="G143" s="53"/>
      <c r="H143" s="52"/>
      <c r="I143" s="52"/>
      <c r="J143" s="11"/>
      <c r="K143" s="54"/>
      <c r="L143" s="53"/>
      <c r="M143" s="47"/>
      <c r="N143" s="47"/>
      <c r="O143" s="47"/>
      <c r="P143" s="53"/>
      <c r="Q143" s="53"/>
      <c r="R143" s="47"/>
      <c r="S143" s="47"/>
      <c r="T143" s="47"/>
      <c r="U143" s="48">
        <f t="shared" si="90"/>
        <v>0</v>
      </c>
      <c r="V143" s="47"/>
      <c r="W143" s="47"/>
      <c r="X143" s="47"/>
      <c r="Y143" s="48">
        <f t="shared" si="91"/>
        <v>0</v>
      </c>
      <c r="Z143" s="47"/>
      <c r="AA143" s="47"/>
      <c r="AB143" s="47"/>
      <c r="AC143" s="48">
        <f t="shared" si="92"/>
        <v>0</v>
      </c>
      <c r="AD143" s="47"/>
      <c r="AE143" s="47"/>
      <c r="AF143" s="47"/>
      <c r="AG143" s="48">
        <f t="shared" si="93"/>
        <v>0</v>
      </c>
      <c r="AH143" s="48">
        <f t="shared" si="88"/>
        <v>0</v>
      </c>
      <c r="AI143" s="49">
        <f t="shared" si="94"/>
        <v>0</v>
      </c>
      <c r="AJ143" s="49">
        <f t="shared" si="89"/>
        <v>0</v>
      </c>
    </row>
    <row r="144" spans="1:44" ht="12.75" hidden="1" customHeight="1" outlineLevel="1" x14ac:dyDescent="0.25">
      <c r="A144" s="41">
        <v>4</v>
      </c>
      <c r="B144" s="42"/>
      <c r="C144" s="51"/>
      <c r="D144" s="52"/>
      <c r="E144" s="53"/>
      <c r="F144" s="53"/>
      <c r="G144" s="53"/>
      <c r="H144" s="52"/>
      <c r="I144" s="52"/>
      <c r="J144" s="11"/>
      <c r="K144" s="54"/>
      <c r="L144" s="53"/>
      <c r="M144" s="47"/>
      <c r="N144" s="47"/>
      <c r="O144" s="47"/>
      <c r="P144" s="53"/>
      <c r="Q144" s="53"/>
      <c r="R144" s="47"/>
      <c r="S144" s="47"/>
      <c r="T144" s="47"/>
      <c r="U144" s="48">
        <f t="shared" si="90"/>
        <v>0</v>
      </c>
      <c r="V144" s="47"/>
      <c r="W144" s="47"/>
      <c r="X144" s="47"/>
      <c r="Y144" s="48">
        <f t="shared" si="91"/>
        <v>0</v>
      </c>
      <c r="Z144" s="47"/>
      <c r="AA144" s="47"/>
      <c r="AB144" s="47"/>
      <c r="AC144" s="48">
        <f t="shared" si="92"/>
        <v>0</v>
      </c>
      <c r="AD144" s="47"/>
      <c r="AE144" s="47"/>
      <c r="AF144" s="47"/>
      <c r="AG144" s="48">
        <f t="shared" si="93"/>
        <v>0</v>
      </c>
      <c r="AH144" s="48">
        <f t="shared" si="88"/>
        <v>0</v>
      </c>
      <c r="AI144" s="49">
        <f t="shared" si="94"/>
        <v>0</v>
      </c>
      <c r="AJ144" s="49">
        <f t="shared" si="89"/>
        <v>0</v>
      </c>
      <c r="AK144" s="1"/>
      <c r="AL144" s="1"/>
      <c r="AM144" s="1"/>
      <c r="AN144" s="1"/>
      <c r="AO144" s="1"/>
      <c r="AP144" s="1"/>
      <c r="AQ144" s="1"/>
      <c r="AR144" s="1"/>
    </row>
    <row r="145" spans="1:44" ht="12.75" hidden="1" customHeight="1" outlineLevel="1" x14ac:dyDescent="0.25">
      <c r="A145" s="41">
        <v>5</v>
      </c>
      <c r="B145" s="42"/>
      <c r="C145" s="51"/>
      <c r="D145" s="52"/>
      <c r="E145" s="53"/>
      <c r="F145" s="53"/>
      <c r="G145" s="53"/>
      <c r="H145" s="52"/>
      <c r="I145" s="52"/>
      <c r="J145" s="11"/>
      <c r="K145" s="54"/>
      <c r="L145" s="53"/>
      <c r="M145" s="47"/>
      <c r="N145" s="47"/>
      <c r="O145" s="47"/>
      <c r="P145" s="53"/>
      <c r="Q145" s="53"/>
      <c r="R145" s="47"/>
      <c r="S145" s="47"/>
      <c r="T145" s="47"/>
      <c r="U145" s="48">
        <f t="shared" si="90"/>
        <v>0</v>
      </c>
      <c r="V145" s="47"/>
      <c r="W145" s="47"/>
      <c r="X145" s="47"/>
      <c r="Y145" s="48">
        <f t="shared" si="91"/>
        <v>0</v>
      </c>
      <c r="Z145" s="47"/>
      <c r="AA145" s="47"/>
      <c r="AB145" s="47"/>
      <c r="AC145" s="48">
        <f t="shared" si="92"/>
        <v>0</v>
      </c>
      <c r="AD145" s="47"/>
      <c r="AE145" s="47"/>
      <c r="AF145" s="47"/>
      <c r="AG145" s="48">
        <f t="shared" si="93"/>
        <v>0</v>
      </c>
      <c r="AH145" s="48">
        <f t="shared" si="88"/>
        <v>0</v>
      </c>
      <c r="AI145" s="49">
        <f t="shared" si="94"/>
        <v>0</v>
      </c>
      <c r="AJ145" s="49">
        <f t="shared" si="89"/>
        <v>0</v>
      </c>
      <c r="AK145" s="1"/>
      <c r="AL145" s="1"/>
      <c r="AM145" s="1"/>
      <c r="AN145" s="1"/>
      <c r="AO145" s="1"/>
      <c r="AP145" s="1"/>
      <c r="AQ145" s="1"/>
      <c r="AR145" s="1"/>
    </row>
    <row r="146" spans="1:44" ht="12.75" hidden="1" customHeight="1" outlineLevel="1" x14ac:dyDescent="0.25">
      <c r="A146" s="41">
        <v>6</v>
      </c>
      <c r="B146" s="42"/>
      <c r="C146" s="51"/>
      <c r="D146" s="52"/>
      <c r="E146" s="53"/>
      <c r="F146" s="53"/>
      <c r="G146" s="53"/>
      <c r="H146" s="52"/>
      <c r="I146" s="52"/>
      <c r="J146" s="11"/>
      <c r="K146" s="54"/>
      <c r="L146" s="53"/>
      <c r="M146" s="47"/>
      <c r="N146" s="47"/>
      <c r="O146" s="47"/>
      <c r="P146" s="53"/>
      <c r="Q146" s="53"/>
      <c r="R146" s="47"/>
      <c r="S146" s="47"/>
      <c r="T146" s="47"/>
      <c r="U146" s="48">
        <f t="shared" si="90"/>
        <v>0</v>
      </c>
      <c r="V146" s="47"/>
      <c r="W146" s="47"/>
      <c r="X146" s="47"/>
      <c r="Y146" s="48">
        <f t="shared" si="91"/>
        <v>0</v>
      </c>
      <c r="Z146" s="47"/>
      <c r="AA146" s="47"/>
      <c r="AB146" s="47"/>
      <c r="AC146" s="48">
        <f t="shared" si="92"/>
        <v>0</v>
      </c>
      <c r="AD146" s="47"/>
      <c r="AE146" s="47"/>
      <c r="AF146" s="47"/>
      <c r="AG146" s="48">
        <f t="shared" si="93"/>
        <v>0</v>
      </c>
      <c r="AH146" s="48">
        <f t="shared" si="88"/>
        <v>0</v>
      </c>
      <c r="AI146" s="49">
        <f t="shared" si="94"/>
        <v>0</v>
      </c>
      <c r="AJ146" s="49">
        <f t="shared" si="89"/>
        <v>0</v>
      </c>
    </row>
    <row r="147" spans="1:44" ht="12.75" hidden="1" customHeight="1" outlineLevel="1" x14ac:dyDescent="0.25">
      <c r="A147" s="41">
        <v>7</v>
      </c>
      <c r="B147" s="42"/>
      <c r="C147" s="51"/>
      <c r="D147" s="52"/>
      <c r="E147" s="53"/>
      <c r="F147" s="53"/>
      <c r="G147" s="53"/>
      <c r="H147" s="52"/>
      <c r="I147" s="52"/>
      <c r="J147" s="11"/>
      <c r="K147" s="54"/>
      <c r="L147" s="53"/>
      <c r="M147" s="47"/>
      <c r="N147" s="47"/>
      <c r="O147" s="47"/>
      <c r="P147" s="53"/>
      <c r="Q147" s="53"/>
      <c r="R147" s="47"/>
      <c r="S147" s="47"/>
      <c r="T147" s="47"/>
      <c r="U147" s="48">
        <f t="shared" si="90"/>
        <v>0</v>
      </c>
      <c r="V147" s="47"/>
      <c r="W147" s="47"/>
      <c r="X147" s="47"/>
      <c r="Y147" s="48">
        <f t="shared" si="91"/>
        <v>0</v>
      </c>
      <c r="Z147" s="47"/>
      <c r="AA147" s="47"/>
      <c r="AB147" s="47"/>
      <c r="AC147" s="48">
        <f t="shared" si="92"/>
        <v>0</v>
      </c>
      <c r="AD147" s="47"/>
      <c r="AE147" s="47"/>
      <c r="AF147" s="47"/>
      <c r="AG147" s="48">
        <f t="shared" si="93"/>
        <v>0</v>
      </c>
      <c r="AH147" s="48">
        <f t="shared" si="88"/>
        <v>0</v>
      </c>
      <c r="AI147" s="49">
        <f t="shared" si="94"/>
        <v>0</v>
      </c>
      <c r="AJ147" s="49">
        <f t="shared" si="89"/>
        <v>0</v>
      </c>
      <c r="AK147" s="1"/>
      <c r="AL147" s="1"/>
      <c r="AM147" s="1"/>
      <c r="AN147" s="1"/>
      <c r="AO147" s="1"/>
      <c r="AP147" s="1"/>
      <c r="AQ147" s="1"/>
      <c r="AR147" s="1"/>
    </row>
    <row r="148" spans="1:44" ht="12.75" hidden="1" customHeight="1" outlineLevel="1" x14ac:dyDescent="0.25">
      <c r="A148" s="41">
        <v>8</v>
      </c>
      <c r="B148" s="42"/>
      <c r="C148" s="51"/>
      <c r="D148" s="52"/>
      <c r="E148" s="53"/>
      <c r="F148" s="53"/>
      <c r="G148" s="53"/>
      <c r="H148" s="52"/>
      <c r="I148" s="52"/>
      <c r="J148" s="11"/>
      <c r="K148" s="54"/>
      <c r="L148" s="53"/>
      <c r="M148" s="47"/>
      <c r="N148" s="47"/>
      <c r="O148" s="47"/>
      <c r="P148" s="53"/>
      <c r="Q148" s="53"/>
      <c r="R148" s="47"/>
      <c r="S148" s="47"/>
      <c r="T148" s="47"/>
      <c r="U148" s="48">
        <f t="shared" si="90"/>
        <v>0</v>
      </c>
      <c r="V148" s="47"/>
      <c r="W148" s="47"/>
      <c r="X148" s="47"/>
      <c r="Y148" s="48">
        <f t="shared" si="91"/>
        <v>0</v>
      </c>
      <c r="Z148" s="47"/>
      <c r="AA148" s="47"/>
      <c r="AB148" s="47"/>
      <c r="AC148" s="48">
        <f t="shared" si="92"/>
        <v>0</v>
      </c>
      <c r="AD148" s="47"/>
      <c r="AE148" s="47"/>
      <c r="AF148" s="47"/>
      <c r="AG148" s="48">
        <f t="shared" si="93"/>
        <v>0</v>
      </c>
      <c r="AH148" s="48">
        <f t="shared" si="88"/>
        <v>0</v>
      </c>
      <c r="AI148" s="49">
        <f t="shared" si="94"/>
        <v>0</v>
      </c>
      <c r="AJ148" s="49">
        <f t="shared" si="89"/>
        <v>0</v>
      </c>
      <c r="AK148" s="1"/>
      <c r="AL148" s="1"/>
      <c r="AM148" s="1"/>
      <c r="AN148" s="1"/>
      <c r="AO148" s="1"/>
      <c r="AP148" s="1"/>
      <c r="AQ148" s="1"/>
      <c r="AR148" s="1"/>
    </row>
    <row r="149" spans="1:44" ht="12.75" hidden="1" customHeight="1" outlineLevel="1" x14ac:dyDescent="0.25">
      <c r="A149" s="41">
        <v>9</v>
      </c>
      <c r="B149" s="42"/>
      <c r="C149" s="51"/>
      <c r="D149" s="52"/>
      <c r="E149" s="53"/>
      <c r="F149" s="53"/>
      <c r="G149" s="53"/>
      <c r="H149" s="52"/>
      <c r="I149" s="52"/>
      <c r="J149" s="11"/>
      <c r="K149" s="54"/>
      <c r="L149" s="53"/>
      <c r="M149" s="47"/>
      <c r="N149" s="47"/>
      <c r="O149" s="47"/>
      <c r="P149" s="53"/>
      <c r="Q149" s="53"/>
      <c r="R149" s="47"/>
      <c r="S149" s="47"/>
      <c r="T149" s="47"/>
      <c r="U149" s="48">
        <f t="shared" si="90"/>
        <v>0</v>
      </c>
      <c r="V149" s="47"/>
      <c r="W149" s="47"/>
      <c r="X149" s="47"/>
      <c r="Y149" s="48">
        <f t="shared" si="91"/>
        <v>0</v>
      </c>
      <c r="Z149" s="47"/>
      <c r="AA149" s="47"/>
      <c r="AB149" s="47"/>
      <c r="AC149" s="48">
        <f t="shared" si="92"/>
        <v>0</v>
      </c>
      <c r="AD149" s="47"/>
      <c r="AE149" s="47"/>
      <c r="AF149" s="47"/>
      <c r="AG149" s="48">
        <f t="shared" si="93"/>
        <v>0</v>
      </c>
      <c r="AH149" s="48">
        <f t="shared" si="88"/>
        <v>0</v>
      </c>
      <c r="AI149" s="49">
        <f t="shared" si="94"/>
        <v>0</v>
      </c>
      <c r="AJ149" s="49">
        <f t="shared" si="89"/>
        <v>0</v>
      </c>
    </row>
    <row r="150" spans="1:44" ht="12.75" hidden="1" customHeight="1" outlineLevel="1" x14ac:dyDescent="0.25">
      <c r="A150" s="41">
        <v>10</v>
      </c>
      <c r="B150" s="42"/>
      <c r="C150" s="51"/>
      <c r="D150" s="52"/>
      <c r="E150" s="53"/>
      <c r="F150" s="53"/>
      <c r="G150" s="53"/>
      <c r="H150" s="52"/>
      <c r="I150" s="52"/>
      <c r="J150" s="11"/>
      <c r="K150" s="55"/>
      <c r="L150" s="53"/>
      <c r="M150" s="47"/>
      <c r="N150" s="47"/>
      <c r="O150" s="47"/>
      <c r="P150" s="53"/>
      <c r="Q150" s="53"/>
      <c r="R150" s="47"/>
      <c r="S150" s="47"/>
      <c r="T150" s="47"/>
      <c r="U150" s="48">
        <f t="shared" si="90"/>
        <v>0</v>
      </c>
      <c r="V150" s="47"/>
      <c r="W150" s="47"/>
      <c r="X150" s="47"/>
      <c r="Y150" s="48">
        <f t="shared" si="91"/>
        <v>0</v>
      </c>
      <c r="Z150" s="47"/>
      <c r="AA150" s="47"/>
      <c r="AB150" s="47"/>
      <c r="AC150" s="48">
        <f t="shared" si="92"/>
        <v>0</v>
      </c>
      <c r="AD150" s="47"/>
      <c r="AE150" s="47"/>
      <c r="AF150" s="47"/>
      <c r="AG150" s="48">
        <f t="shared" si="93"/>
        <v>0</v>
      </c>
      <c r="AH150" s="48">
        <f t="shared" si="88"/>
        <v>0</v>
      </c>
      <c r="AI150" s="49">
        <f t="shared" si="94"/>
        <v>0</v>
      </c>
      <c r="AJ150" s="49">
        <f t="shared" si="89"/>
        <v>0</v>
      </c>
      <c r="AK150" s="1"/>
      <c r="AL150" s="1"/>
      <c r="AM150" s="1"/>
      <c r="AN150" s="1"/>
      <c r="AO150" s="1"/>
      <c r="AP150" s="1"/>
      <c r="AQ150" s="1"/>
      <c r="AR150" s="1"/>
    </row>
    <row r="151" spans="1:44" ht="12.75" customHeight="1" collapsed="1" x14ac:dyDescent="0.25">
      <c r="A151" s="142" t="s">
        <v>68</v>
      </c>
      <c r="B151" s="144"/>
      <c r="C151" s="144"/>
      <c r="D151" s="144"/>
      <c r="E151" s="144"/>
      <c r="F151" s="144"/>
      <c r="G151" s="144"/>
      <c r="H151" s="144"/>
      <c r="I151" s="145"/>
      <c r="J151" s="33">
        <f>SUM(J141:J150)</f>
        <v>0</v>
      </c>
      <c r="K151" s="33">
        <f>SUM(K141:K150)</f>
        <v>0</v>
      </c>
      <c r="L151" s="34"/>
      <c r="M151" s="33">
        <f>SUM(M141:M150)</f>
        <v>0</v>
      </c>
      <c r="N151" s="33">
        <f>SUM(N141:N150)</f>
        <v>0</v>
      </c>
      <c r="O151" s="33">
        <f>SUM(O141:O150)</f>
        <v>0</v>
      </c>
      <c r="P151" s="35"/>
      <c r="Q151" s="38"/>
      <c r="R151" s="33">
        <f t="shared" ref="R151:AH151" si="95">SUM(R141:R150)</f>
        <v>0</v>
      </c>
      <c r="S151" s="33">
        <f t="shared" si="95"/>
        <v>0</v>
      </c>
      <c r="T151" s="33">
        <f t="shared" si="95"/>
        <v>0</v>
      </c>
      <c r="U151" s="33">
        <f t="shared" si="95"/>
        <v>0</v>
      </c>
      <c r="V151" s="33">
        <f t="shared" si="95"/>
        <v>0</v>
      </c>
      <c r="W151" s="33">
        <f t="shared" si="95"/>
        <v>0</v>
      </c>
      <c r="X151" s="33">
        <f t="shared" si="95"/>
        <v>0</v>
      </c>
      <c r="Y151" s="33">
        <f t="shared" si="95"/>
        <v>0</v>
      </c>
      <c r="Z151" s="33">
        <f t="shared" si="95"/>
        <v>0</v>
      </c>
      <c r="AA151" s="33">
        <f t="shared" si="95"/>
        <v>0</v>
      </c>
      <c r="AB151" s="33">
        <f t="shared" si="95"/>
        <v>0</v>
      </c>
      <c r="AC151" s="33">
        <f t="shared" si="95"/>
        <v>0</v>
      </c>
      <c r="AD151" s="33">
        <f t="shared" si="95"/>
        <v>0</v>
      </c>
      <c r="AE151" s="33">
        <f t="shared" si="95"/>
        <v>0</v>
      </c>
      <c r="AF151" s="33">
        <f t="shared" si="95"/>
        <v>0</v>
      </c>
      <c r="AG151" s="33">
        <f t="shared" si="95"/>
        <v>0</v>
      </c>
      <c r="AH151" s="33">
        <f t="shared" si="95"/>
        <v>0</v>
      </c>
      <c r="AI151" s="37">
        <f>IF(ISERROR(AH151/J151),0,AH151/J151)</f>
        <v>0</v>
      </c>
      <c r="AJ151" s="37">
        <f>IF(ISERROR(AH151/$AH$191),0,AH151/$AH$191)</f>
        <v>0</v>
      </c>
      <c r="AK151" s="1"/>
      <c r="AL151" s="1"/>
      <c r="AM151" s="1"/>
      <c r="AN151" s="1"/>
      <c r="AO151" s="1"/>
      <c r="AP151" s="1"/>
      <c r="AQ151" s="1"/>
      <c r="AR151" s="1"/>
    </row>
    <row r="152" spans="1:44" ht="12.75" customHeight="1" x14ac:dyDescent="0.25">
      <c r="A152" s="149" t="s">
        <v>69</v>
      </c>
      <c r="B152" s="150"/>
      <c r="C152" s="150"/>
      <c r="D152" s="150"/>
      <c r="E152" s="151"/>
      <c r="F152" s="8"/>
      <c r="G152" s="9"/>
      <c r="H152" s="10"/>
      <c r="I152" s="10"/>
      <c r="J152" s="11"/>
      <c r="K152" s="12"/>
      <c r="L152" s="13"/>
      <c r="M152" s="14"/>
      <c r="N152" s="14"/>
      <c r="O152" s="14"/>
      <c r="P152" s="9"/>
      <c r="Q152" s="15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70"/>
      <c r="AJ152" s="70"/>
    </row>
    <row r="153" spans="1:44" ht="12.75" hidden="1" customHeight="1" outlineLevel="1" x14ac:dyDescent="0.25">
      <c r="A153" s="41">
        <v>1</v>
      </c>
      <c r="B153" s="42"/>
      <c r="C153" s="43"/>
      <c r="D153" s="44"/>
      <c r="E153" s="45"/>
      <c r="F153" s="45"/>
      <c r="G153" s="45"/>
      <c r="H153" s="44"/>
      <c r="I153" s="44"/>
      <c r="J153" s="11"/>
      <c r="K153" s="46"/>
      <c r="L153" s="45"/>
      <c r="M153" s="47"/>
      <c r="N153" s="47"/>
      <c r="O153" s="47"/>
      <c r="P153" s="45"/>
      <c r="Q153" s="45"/>
      <c r="R153" s="47"/>
      <c r="S153" s="47"/>
      <c r="T153" s="47"/>
      <c r="U153" s="48">
        <f>SUM(R153:T153)</f>
        <v>0</v>
      </c>
      <c r="V153" s="47"/>
      <c r="W153" s="47"/>
      <c r="X153" s="47"/>
      <c r="Y153" s="48">
        <f>SUM(V153:X153)</f>
        <v>0</v>
      </c>
      <c r="Z153" s="47"/>
      <c r="AA153" s="47"/>
      <c r="AB153" s="47"/>
      <c r="AC153" s="48">
        <f>SUM(Z153:AB153)</f>
        <v>0</v>
      </c>
      <c r="AD153" s="47"/>
      <c r="AE153" s="47"/>
      <c r="AF153" s="47"/>
      <c r="AG153" s="48">
        <f>SUM(AD153:AF153)</f>
        <v>0</v>
      </c>
      <c r="AH153" s="48">
        <f t="shared" ref="AH153:AH162" si="96">SUM(U153,Y153,AC153,AG153)</f>
        <v>0</v>
      </c>
      <c r="AI153" s="49">
        <f>IF(ISERROR(AH153/J153),0,AH153/J153)</f>
        <v>0</v>
      </c>
      <c r="AJ153" s="49">
        <f t="shared" ref="AJ153:AJ162" si="97">IF(ISERROR(AH153/$AH$191),"-",AH153/$AH$191)</f>
        <v>0</v>
      </c>
      <c r="AK153" s="1"/>
      <c r="AL153" s="1"/>
      <c r="AM153" s="1"/>
      <c r="AN153" s="1"/>
      <c r="AO153" s="1"/>
      <c r="AP153" s="1"/>
      <c r="AQ153" s="1"/>
      <c r="AR153" s="1"/>
    </row>
    <row r="154" spans="1:44" ht="12.75" hidden="1" customHeight="1" outlineLevel="1" x14ac:dyDescent="0.25">
      <c r="A154" s="41">
        <v>2</v>
      </c>
      <c r="B154" s="42"/>
      <c r="C154" s="51"/>
      <c r="D154" s="52"/>
      <c r="E154" s="53"/>
      <c r="F154" s="53"/>
      <c r="G154" s="53"/>
      <c r="H154" s="52"/>
      <c r="I154" s="52"/>
      <c r="J154" s="11"/>
      <c r="K154" s="54"/>
      <c r="L154" s="53"/>
      <c r="M154" s="47"/>
      <c r="N154" s="47"/>
      <c r="O154" s="47"/>
      <c r="P154" s="53"/>
      <c r="Q154" s="53"/>
      <c r="R154" s="47"/>
      <c r="S154" s="47"/>
      <c r="T154" s="47"/>
      <c r="U154" s="48">
        <f t="shared" ref="U154:U162" si="98">SUM(R154:T154)</f>
        <v>0</v>
      </c>
      <c r="V154" s="47"/>
      <c r="W154" s="47"/>
      <c r="X154" s="47"/>
      <c r="Y154" s="48">
        <f t="shared" ref="Y154:Y162" si="99">SUM(V154:X154)</f>
        <v>0</v>
      </c>
      <c r="Z154" s="47"/>
      <c r="AA154" s="47"/>
      <c r="AB154" s="47"/>
      <c r="AC154" s="48">
        <f t="shared" ref="AC154:AC162" si="100">SUM(Z154:AB154)</f>
        <v>0</v>
      </c>
      <c r="AD154" s="47"/>
      <c r="AE154" s="47"/>
      <c r="AF154" s="47"/>
      <c r="AG154" s="48">
        <f t="shared" ref="AG154:AG162" si="101">SUM(AD154:AF154)</f>
        <v>0</v>
      </c>
      <c r="AH154" s="48">
        <f t="shared" si="96"/>
        <v>0</v>
      </c>
      <c r="AI154" s="49">
        <f t="shared" ref="AI154:AI162" si="102">IF(ISERROR(AH154/J154),0,AH154/J154)</f>
        <v>0</v>
      </c>
      <c r="AJ154" s="49">
        <f t="shared" si="97"/>
        <v>0</v>
      </c>
      <c r="AK154" s="1"/>
      <c r="AL154" s="1"/>
      <c r="AM154" s="1"/>
      <c r="AN154" s="1"/>
      <c r="AO154" s="1"/>
      <c r="AP154" s="1"/>
      <c r="AQ154" s="1"/>
      <c r="AR154" s="1"/>
    </row>
    <row r="155" spans="1:44" ht="12.75" hidden="1" customHeight="1" outlineLevel="1" x14ac:dyDescent="0.25">
      <c r="A155" s="41">
        <v>3</v>
      </c>
      <c r="B155" s="42"/>
      <c r="C155" s="51"/>
      <c r="D155" s="52"/>
      <c r="E155" s="53"/>
      <c r="F155" s="53"/>
      <c r="G155" s="53"/>
      <c r="H155" s="52"/>
      <c r="I155" s="52"/>
      <c r="J155" s="11"/>
      <c r="K155" s="54"/>
      <c r="L155" s="53"/>
      <c r="M155" s="47"/>
      <c r="N155" s="47"/>
      <c r="O155" s="47"/>
      <c r="P155" s="53"/>
      <c r="Q155" s="53"/>
      <c r="R155" s="47"/>
      <c r="S155" s="47"/>
      <c r="T155" s="47"/>
      <c r="U155" s="48">
        <f t="shared" si="98"/>
        <v>0</v>
      </c>
      <c r="V155" s="47"/>
      <c r="W155" s="47"/>
      <c r="X155" s="47"/>
      <c r="Y155" s="48">
        <f t="shared" si="99"/>
        <v>0</v>
      </c>
      <c r="Z155" s="47"/>
      <c r="AA155" s="47"/>
      <c r="AB155" s="47"/>
      <c r="AC155" s="48">
        <f t="shared" si="100"/>
        <v>0</v>
      </c>
      <c r="AD155" s="47"/>
      <c r="AE155" s="47"/>
      <c r="AF155" s="47"/>
      <c r="AG155" s="48">
        <f t="shared" si="101"/>
        <v>0</v>
      </c>
      <c r="AH155" s="48">
        <f t="shared" si="96"/>
        <v>0</v>
      </c>
      <c r="AI155" s="49">
        <f t="shared" si="102"/>
        <v>0</v>
      </c>
      <c r="AJ155" s="49">
        <f t="shared" si="97"/>
        <v>0</v>
      </c>
    </row>
    <row r="156" spans="1:44" ht="12.75" hidden="1" customHeight="1" outlineLevel="1" x14ac:dyDescent="0.25">
      <c r="A156" s="41">
        <v>4</v>
      </c>
      <c r="B156" s="42"/>
      <c r="C156" s="51"/>
      <c r="D156" s="52"/>
      <c r="E156" s="53"/>
      <c r="F156" s="53"/>
      <c r="G156" s="53"/>
      <c r="H156" s="52"/>
      <c r="I156" s="52"/>
      <c r="J156" s="11"/>
      <c r="K156" s="54"/>
      <c r="L156" s="53"/>
      <c r="M156" s="47"/>
      <c r="N156" s="47"/>
      <c r="O156" s="47"/>
      <c r="P156" s="53"/>
      <c r="Q156" s="53"/>
      <c r="R156" s="47"/>
      <c r="S156" s="47"/>
      <c r="T156" s="47"/>
      <c r="U156" s="48">
        <f t="shared" si="98"/>
        <v>0</v>
      </c>
      <c r="V156" s="47"/>
      <c r="W156" s="47"/>
      <c r="X156" s="47"/>
      <c r="Y156" s="48">
        <f t="shared" si="99"/>
        <v>0</v>
      </c>
      <c r="Z156" s="47"/>
      <c r="AA156" s="47"/>
      <c r="AB156" s="47"/>
      <c r="AC156" s="48">
        <f t="shared" si="100"/>
        <v>0</v>
      </c>
      <c r="AD156" s="47"/>
      <c r="AE156" s="47"/>
      <c r="AF156" s="47"/>
      <c r="AG156" s="48">
        <f t="shared" si="101"/>
        <v>0</v>
      </c>
      <c r="AH156" s="48">
        <f t="shared" si="96"/>
        <v>0</v>
      </c>
      <c r="AI156" s="49">
        <f t="shared" si="102"/>
        <v>0</v>
      </c>
      <c r="AJ156" s="49">
        <f t="shared" si="97"/>
        <v>0</v>
      </c>
      <c r="AK156" s="1"/>
      <c r="AL156" s="1"/>
      <c r="AM156" s="1"/>
      <c r="AN156" s="1"/>
      <c r="AO156" s="1"/>
      <c r="AP156" s="1"/>
      <c r="AQ156" s="1"/>
      <c r="AR156" s="1"/>
    </row>
    <row r="157" spans="1:44" ht="12.75" hidden="1" customHeight="1" outlineLevel="1" x14ac:dyDescent="0.25">
      <c r="A157" s="41">
        <v>5</v>
      </c>
      <c r="B157" s="42"/>
      <c r="C157" s="51"/>
      <c r="D157" s="52"/>
      <c r="E157" s="53"/>
      <c r="F157" s="53"/>
      <c r="G157" s="53"/>
      <c r="H157" s="52"/>
      <c r="I157" s="52"/>
      <c r="J157" s="11"/>
      <c r="K157" s="54"/>
      <c r="L157" s="53"/>
      <c r="M157" s="47"/>
      <c r="N157" s="47"/>
      <c r="O157" s="47"/>
      <c r="P157" s="53"/>
      <c r="Q157" s="53"/>
      <c r="R157" s="47"/>
      <c r="S157" s="47"/>
      <c r="T157" s="47"/>
      <c r="U157" s="48">
        <f t="shared" si="98"/>
        <v>0</v>
      </c>
      <c r="V157" s="47"/>
      <c r="W157" s="47"/>
      <c r="X157" s="47"/>
      <c r="Y157" s="48">
        <f t="shared" si="99"/>
        <v>0</v>
      </c>
      <c r="Z157" s="47"/>
      <c r="AA157" s="47"/>
      <c r="AB157" s="47"/>
      <c r="AC157" s="48">
        <f t="shared" si="100"/>
        <v>0</v>
      </c>
      <c r="AD157" s="47"/>
      <c r="AE157" s="47"/>
      <c r="AF157" s="47"/>
      <c r="AG157" s="48">
        <f t="shared" si="101"/>
        <v>0</v>
      </c>
      <c r="AH157" s="48">
        <f t="shared" si="96"/>
        <v>0</v>
      </c>
      <c r="AI157" s="49">
        <f t="shared" si="102"/>
        <v>0</v>
      </c>
      <c r="AJ157" s="49">
        <f t="shared" si="97"/>
        <v>0</v>
      </c>
      <c r="AK157" s="1"/>
      <c r="AL157" s="1"/>
      <c r="AM157" s="1"/>
      <c r="AN157" s="1"/>
      <c r="AO157" s="1"/>
      <c r="AP157" s="1"/>
      <c r="AQ157" s="1"/>
      <c r="AR157" s="1"/>
    </row>
    <row r="158" spans="1:44" ht="12.75" hidden="1" customHeight="1" outlineLevel="1" x14ac:dyDescent="0.25">
      <c r="A158" s="41">
        <v>6</v>
      </c>
      <c r="B158" s="42"/>
      <c r="C158" s="51"/>
      <c r="D158" s="52"/>
      <c r="E158" s="53"/>
      <c r="F158" s="53"/>
      <c r="G158" s="53"/>
      <c r="H158" s="52"/>
      <c r="I158" s="52"/>
      <c r="J158" s="11"/>
      <c r="K158" s="54"/>
      <c r="L158" s="53"/>
      <c r="M158" s="47"/>
      <c r="N158" s="47"/>
      <c r="O158" s="47"/>
      <c r="P158" s="53"/>
      <c r="Q158" s="53"/>
      <c r="R158" s="47"/>
      <c r="S158" s="47"/>
      <c r="T158" s="47"/>
      <c r="U158" s="48">
        <f t="shared" si="98"/>
        <v>0</v>
      </c>
      <c r="V158" s="47"/>
      <c r="W158" s="47"/>
      <c r="X158" s="47"/>
      <c r="Y158" s="48">
        <f t="shared" si="99"/>
        <v>0</v>
      </c>
      <c r="Z158" s="47"/>
      <c r="AA158" s="47"/>
      <c r="AB158" s="47"/>
      <c r="AC158" s="48">
        <f t="shared" si="100"/>
        <v>0</v>
      </c>
      <c r="AD158" s="47"/>
      <c r="AE158" s="47"/>
      <c r="AF158" s="47"/>
      <c r="AG158" s="48">
        <f t="shared" si="101"/>
        <v>0</v>
      </c>
      <c r="AH158" s="48">
        <f t="shared" si="96"/>
        <v>0</v>
      </c>
      <c r="AI158" s="49">
        <f t="shared" si="102"/>
        <v>0</v>
      </c>
      <c r="AJ158" s="49">
        <f t="shared" si="97"/>
        <v>0</v>
      </c>
    </row>
    <row r="159" spans="1:44" ht="12.75" hidden="1" customHeight="1" outlineLevel="1" x14ac:dyDescent="0.25">
      <c r="A159" s="41">
        <v>7</v>
      </c>
      <c r="B159" s="42"/>
      <c r="C159" s="51"/>
      <c r="D159" s="52"/>
      <c r="E159" s="53"/>
      <c r="F159" s="53"/>
      <c r="G159" s="53"/>
      <c r="H159" s="52"/>
      <c r="I159" s="52"/>
      <c r="J159" s="11"/>
      <c r="K159" s="54"/>
      <c r="L159" s="53"/>
      <c r="M159" s="47"/>
      <c r="N159" s="47"/>
      <c r="O159" s="47"/>
      <c r="P159" s="53"/>
      <c r="Q159" s="53"/>
      <c r="R159" s="47"/>
      <c r="S159" s="47"/>
      <c r="T159" s="47"/>
      <c r="U159" s="48">
        <f t="shared" si="98"/>
        <v>0</v>
      </c>
      <c r="V159" s="47"/>
      <c r="W159" s="47"/>
      <c r="X159" s="47"/>
      <c r="Y159" s="48">
        <f t="shared" si="99"/>
        <v>0</v>
      </c>
      <c r="Z159" s="47"/>
      <c r="AA159" s="47"/>
      <c r="AB159" s="47"/>
      <c r="AC159" s="48">
        <f t="shared" si="100"/>
        <v>0</v>
      </c>
      <c r="AD159" s="47"/>
      <c r="AE159" s="47"/>
      <c r="AF159" s="47"/>
      <c r="AG159" s="48">
        <f t="shared" si="101"/>
        <v>0</v>
      </c>
      <c r="AH159" s="48">
        <f t="shared" si="96"/>
        <v>0</v>
      </c>
      <c r="AI159" s="49">
        <f t="shared" si="102"/>
        <v>0</v>
      </c>
      <c r="AJ159" s="49">
        <f t="shared" si="97"/>
        <v>0</v>
      </c>
      <c r="AK159" s="1"/>
      <c r="AL159" s="1"/>
      <c r="AM159" s="1"/>
      <c r="AN159" s="1"/>
      <c r="AO159" s="1"/>
      <c r="AP159" s="1"/>
      <c r="AQ159" s="1"/>
      <c r="AR159" s="1"/>
    </row>
    <row r="160" spans="1:44" ht="12.75" hidden="1" customHeight="1" outlineLevel="1" x14ac:dyDescent="0.25">
      <c r="A160" s="41">
        <v>8</v>
      </c>
      <c r="B160" s="42"/>
      <c r="C160" s="51"/>
      <c r="D160" s="52"/>
      <c r="E160" s="53"/>
      <c r="F160" s="53"/>
      <c r="G160" s="53"/>
      <c r="H160" s="52"/>
      <c r="I160" s="52"/>
      <c r="J160" s="11"/>
      <c r="K160" s="54"/>
      <c r="L160" s="53"/>
      <c r="M160" s="47"/>
      <c r="N160" s="47"/>
      <c r="O160" s="47"/>
      <c r="P160" s="53"/>
      <c r="Q160" s="53"/>
      <c r="R160" s="47"/>
      <c r="S160" s="47"/>
      <c r="T160" s="47"/>
      <c r="U160" s="48">
        <f t="shared" si="98"/>
        <v>0</v>
      </c>
      <c r="V160" s="47"/>
      <c r="W160" s="47"/>
      <c r="X160" s="47"/>
      <c r="Y160" s="48">
        <f t="shared" si="99"/>
        <v>0</v>
      </c>
      <c r="Z160" s="47"/>
      <c r="AA160" s="47"/>
      <c r="AB160" s="47"/>
      <c r="AC160" s="48">
        <f t="shared" si="100"/>
        <v>0</v>
      </c>
      <c r="AD160" s="47"/>
      <c r="AE160" s="47"/>
      <c r="AF160" s="47"/>
      <c r="AG160" s="48">
        <f t="shared" si="101"/>
        <v>0</v>
      </c>
      <c r="AH160" s="48">
        <f t="shared" si="96"/>
        <v>0</v>
      </c>
      <c r="AI160" s="49">
        <f t="shared" si="102"/>
        <v>0</v>
      </c>
      <c r="AJ160" s="49">
        <f t="shared" si="97"/>
        <v>0</v>
      </c>
      <c r="AK160" s="1"/>
      <c r="AL160" s="1"/>
      <c r="AM160" s="1"/>
      <c r="AN160" s="1"/>
      <c r="AO160" s="1"/>
      <c r="AP160" s="1"/>
      <c r="AQ160" s="1"/>
      <c r="AR160" s="1"/>
    </row>
    <row r="161" spans="1:44" ht="12.75" hidden="1" customHeight="1" outlineLevel="1" x14ac:dyDescent="0.25">
      <c r="A161" s="41">
        <v>9</v>
      </c>
      <c r="B161" s="42"/>
      <c r="C161" s="51"/>
      <c r="D161" s="52"/>
      <c r="E161" s="53"/>
      <c r="F161" s="53"/>
      <c r="G161" s="53"/>
      <c r="H161" s="52"/>
      <c r="I161" s="52"/>
      <c r="J161" s="11"/>
      <c r="K161" s="54"/>
      <c r="L161" s="53"/>
      <c r="M161" s="47"/>
      <c r="N161" s="47"/>
      <c r="O161" s="47"/>
      <c r="P161" s="53"/>
      <c r="Q161" s="53"/>
      <c r="R161" s="47"/>
      <c r="S161" s="47"/>
      <c r="T161" s="47"/>
      <c r="U161" s="48">
        <f t="shared" si="98"/>
        <v>0</v>
      </c>
      <c r="V161" s="47"/>
      <c r="W161" s="47"/>
      <c r="X161" s="47"/>
      <c r="Y161" s="48">
        <f t="shared" si="99"/>
        <v>0</v>
      </c>
      <c r="Z161" s="47"/>
      <c r="AA161" s="47"/>
      <c r="AB161" s="47"/>
      <c r="AC161" s="48">
        <f t="shared" si="100"/>
        <v>0</v>
      </c>
      <c r="AD161" s="47"/>
      <c r="AE161" s="47"/>
      <c r="AF161" s="47"/>
      <c r="AG161" s="48">
        <f t="shared" si="101"/>
        <v>0</v>
      </c>
      <c r="AH161" s="48">
        <f t="shared" si="96"/>
        <v>0</v>
      </c>
      <c r="AI161" s="49">
        <f t="shared" si="102"/>
        <v>0</v>
      </c>
      <c r="AJ161" s="49">
        <f t="shared" si="97"/>
        <v>0</v>
      </c>
    </row>
    <row r="162" spans="1:44" ht="12.75" hidden="1" customHeight="1" outlineLevel="1" x14ac:dyDescent="0.25">
      <c r="A162" s="41">
        <v>10</v>
      </c>
      <c r="B162" s="42"/>
      <c r="C162" s="51"/>
      <c r="D162" s="52"/>
      <c r="E162" s="53"/>
      <c r="F162" s="53"/>
      <c r="G162" s="53"/>
      <c r="H162" s="52"/>
      <c r="I162" s="52"/>
      <c r="J162" s="11"/>
      <c r="K162" s="55"/>
      <c r="L162" s="53"/>
      <c r="M162" s="47"/>
      <c r="N162" s="47"/>
      <c r="O162" s="47"/>
      <c r="P162" s="53"/>
      <c r="Q162" s="53"/>
      <c r="R162" s="47"/>
      <c r="S162" s="47"/>
      <c r="T162" s="47"/>
      <c r="U162" s="48">
        <f t="shared" si="98"/>
        <v>0</v>
      </c>
      <c r="V162" s="47"/>
      <c r="W162" s="47"/>
      <c r="X162" s="47"/>
      <c r="Y162" s="48">
        <f t="shared" si="99"/>
        <v>0</v>
      </c>
      <c r="Z162" s="47"/>
      <c r="AA162" s="47"/>
      <c r="AB162" s="47"/>
      <c r="AC162" s="48">
        <f t="shared" si="100"/>
        <v>0</v>
      </c>
      <c r="AD162" s="47"/>
      <c r="AE162" s="47"/>
      <c r="AF162" s="47"/>
      <c r="AG162" s="48">
        <f t="shared" si="101"/>
        <v>0</v>
      </c>
      <c r="AH162" s="48">
        <f t="shared" si="96"/>
        <v>0</v>
      </c>
      <c r="AI162" s="49">
        <f t="shared" si="102"/>
        <v>0</v>
      </c>
      <c r="AJ162" s="49">
        <f t="shared" si="97"/>
        <v>0</v>
      </c>
      <c r="AK162" s="1"/>
      <c r="AL162" s="1"/>
      <c r="AM162" s="1"/>
      <c r="AN162" s="1"/>
      <c r="AO162" s="1"/>
      <c r="AP162" s="1"/>
      <c r="AQ162" s="1"/>
      <c r="AR162" s="1"/>
    </row>
    <row r="163" spans="1:44" ht="12.75" customHeight="1" collapsed="1" x14ac:dyDescent="0.25">
      <c r="A163" s="142" t="s">
        <v>70</v>
      </c>
      <c r="B163" s="144"/>
      <c r="C163" s="144"/>
      <c r="D163" s="144"/>
      <c r="E163" s="144"/>
      <c r="F163" s="144"/>
      <c r="G163" s="144"/>
      <c r="H163" s="144"/>
      <c r="I163" s="145"/>
      <c r="J163" s="33">
        <f>SUM(J153:J162)</f>
        <v>0</v>
      </c>
      <c r="K163" s="33">
        <f>SUM(K153:K162)</f>
        <v>0</v>
      </c>
      <c r="L163" s="34"/>
      <c r="M163" s="33">
        <f>SUM(M153:M162)</f>
        <v>0</v>
      </c>
      <c r="N163" s="33">
        <f>SUM(N153:N162)</f>
        <v>0</v>
      </c>
      <c r="O163" s="33">
        <f>SUM(O153:O162)</f>
        <v>0</v>
      </c>
      <c r="P163" s="35"/>
      <c r="Q163" s="38"/>
      <c r="R163" s="33">
        <f t="shared" ref="R163:AH163" si="103">SUM(R153:R162)</f>
        <v>0</v>
      </c>
      <c r="S163" s="33">
        <f t="shared" si="103"/>
        <v>0</v>
      </c>
      <c r="T163" s="33">
        <f t="shared" si="103"/>
        <v>0</v>
      </c>
      <c r="U163" s="33">
        <f t="shared" si="103"/>
        <v>0</v>
      </c>
      <c r="V163" s="33">
        <f t="shared" si="103"/>
        <v>0</v>
      </c>
      <c r="W163" s="33">
        <f t="shared" si="103"/>
        <v>0</v>
      </c>
      <c r="X163" s="33">
        <f t="shared" si="103"/>
        <v>0</v>
      </c>
      <c r="Y163" s="33">
        <f t="shared" si="103"/>
        <v>0</v>
      </c>
      <c r="Z163" s="33">
        <f t="shared" si="103"/>
        <v>0</v>
      </c>
      <c r="AA163" s="33">
        <f t="shared" si="103"/>
        <v>0</v>
      </c>
      <c r="AB163" s="33">
        <f t="shared" si="103"/>
        <v>0</v>
      </c>
      <c r="AC163" s="33">
        <f t="shared" si="103"/>
        <v>0</v>
      </c>
      <c r="AD163" s="33">
        <f t="shared" si="103"/>
        <v>0</v>
      </c>
      <c r="AE163" s="33">
        <f t="shared" si="103"/>
        <v>0</v>
      </c>
      <c r="AF163" s="33">
        <f t="shared" si="103"/>
        <v>0</v>
      </c>
      <c r="AG163" s="33">
        <f t="shared" si="103"/>
        <v>0</v>
      </c>
      <c r="AH163" s="33">
        <f t="shared" si="103"/>
        <v>0</v>
      </c>
      <c r="AI163" s="37">
        <f>IF(ISERROR(AH163/J163),0,AH163/J163)</f>
        <v>0</v>
      </c>
      <c r="AJ163" s="37">
        <f>IF(ISERROR(AH163/$AH$191),0,AH163/$AH$191)</f>
        <v>0</v>
      </c>
      <c r="AK163" s="1"/>
      <c r="AL163" s="1"/>
      <c r="AM163" s="1"/>
      <c r="AN163" s="1"/>
      <c r="AO163" s="1"/>
      <c r="AP163" s="1"/>
      <c r="AQ163" s="1"/>
      <c r="AR163" s="1"/>
    </row>
    <row r="164" spans="1:44" ht="12.75" customHeight="1" x14ac:dyDescent="0.25">
      <c r="A164" s="149" t="s">
        <v>71</v>
      </c>
      <c r="B164" s="150"/>
      <c r="C164" s="150"/>
      <c r="D164" s="150"/>
      <c r="E164" s="151"/>
      <c r="F164" s="8"/>
      <c r="G164" s="9"/>
      <c r="H164" s="10"/>
      <c r="I164" s="10"/>
      <c r="J164" s="11"/>
      <c r="K164" s="12"/>
      <c r="L164" s="13"/>
      <c r="M164" s="14"/>
      <c r="N164" s="14"/>
      <c r="O164" s="14"/>
      <c r="P164" s="9"/>
      <c r="Q164" s="15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70"/>
      <c r="AJ164" s="70"/>
    </row>
    <row r="165" spans="1:44" ht="12.75" hidden="1" customHeight="1" outlineLevel="1" x14ac:dyDescent="0.25">
      <c r="A165" s="41">
        <v>1</v>
      </c>
      <c r="B165" s="42"/>
      <c r="C165" s="43"/>
      <c r="D165" s="44"/>
      <c r="E165" s="45"/>
      <c r="F165" s="45"/>
      <c r="G165" s="45"/>
      <c r="H165" s="44"/>
      <c r="I165" s="44"/>
      <c r="J165" s="11"/>
      <c r="K165" s="46"/>
      <c r="L165" s="45"/>
      <c r="M165" s="47"/>
      <c r="N165" s="47"/>
      <c r="O165" s="47"/>
      <c r="P165" s="45"/>
      <c r="Q165" s="45"/>
      <c r="R165" s="47"/>
      <c r="S165" s="47"/>
      <c r="T165" s="47"/>
      <c r="U165" s="48">
        <f>SUM(R165:T165)</f>
        <v>0</v>
      </c>
      <c r="V165" s="47"/>
      <c r="W165" s="47"/>
      <c r="X165" s="47"/>
      <c r="Y165" s="48">
        <f>SUM(V165:X165)</f>
        <v>0</v>
      </c>
      <c r="Z165" s="47"/>
      <c r="AA165" s="47"/>
      <c r="AB165" s="47"/>
      <c r="AC165" s="48">
        <f>SUM(Z165:AB165)</f>
        <v>0</v>
      </c>
      <c r="AD165" s="47"/>
      <c r="AE165" s="47"/>
      <c r="AF165" s="47"/>
      <c r="AG165" s="48">
        <f>SUM(AD165:AF165)</f>
        <v>0</v>
      </c>
      <c r="AH165" s="48">
        <f t="shared" ref="AH165:AH174" si="104">SUM(U165,Y165,AC165,AG165)</f>
        <v>0</v>
      </c>
      <c r="AI165" s="49">
        <f>IF(ISERROR(AH165/J165),0,AH165/J165)</f>
        <v>0</v>
      </c>
      <c r="AJ165" s="49">
        <f t="shared" ref="AJ165:AJ174" si="105">IF(ISERROR(AH165/$AH$191),"-",AH165/$AH$191)</f>
        <v>0</v>
      </c>
      <c r="AK165" s="1"/>
      <c r="AL165" s="1"/>
      <c r="AM165" s="1"/>
      <c r="AN165" s="1"/>
      <c r="AO165" s="1"/>
      <c r="AP165" s="1"/>
      <c r="AQ165" s="1"/>
      <c r="AR165" s="1"/>
    </row>
    <row r="166" spans="1:44" ht="12.75" hidden="1" customHeight="1" outlineLevel="1" x14ac:dyDescent="0.25">
      <c r="A166" s="41">
        <v>2</v>
      </c>
      <c r="B166" s="42"/>
      <c r="C166" s="51"/>
      <c r="D166" s="52"/>
      <c r="E166" s="53"/>
      <c r="F166" s="53"/>
      <c r="G166" s="53"/>
      <c r="H166" s="52"/>
      <c r="I166" s="52"/>
      <c r="J166" s="11"/>
      <c r="K166" s="54"/>
      <c r="L166" s="53"/>
      <c r="M166" s="47"/>
      <c r="N166" s="47"/>
      <c r="O166" s="47"/>
      <c r="P166" s="53"/>
      <c r="Q166" s="53"/>
      <c r="R166" s="47"/>
      <c r="S166" s="47"/>
      <c r="T166" s="47"/>
      <c r="U166" s="48">
        <f t="shared" ref="U166:U174" si="106">SUM(R166:T166)</f>
        <v>0</v>
      </c>
      <c r="V166" s="47"/>
      <c r="W166" s="47"/>
      <c r="X166" s="47"/>
      <c r="Y166" s="48">
        <f t="shared" ref="Y166:Y174" si="107">SUM(V166:X166)</f>
        <v>0</v>
      </c>
      <c r="Z166" s="47"/>
      <c r="AA166" s="47"/>
      <c r="AB166" s="47"/>
      <c r="AC166" s="48">
        <f t="shared" ref="AC166:AC174" si="108">SUM(Z166:AB166)</f>
        <v>0</v>
      </c>
      <c r="AD166" s="47"/>
      <c r="AE166" s="47"/>
      <c r="AF166" s="47"/>
      <c r="AG166" s="48">
        <f t="shared" ref="AG166:AG174" si="109">SUM(AD166:AF166)</f>
        <v>0</v>
      </c>
      <c r="AH166" s="48">
        <f t="shared" si="104"/>
        <v>0</v>
      </c>
      <c r="AI166" s="49">
        <f t="shared" ref="AI166:AI174" si="110">IF(ISERROR(AH166/J166),0,AH166/J166)</f>
        <v>0</v>
      </c>
      <c r="AJ166" s="49">
        <f t="shared" si="105"/>
        <v>0</v>
      </c>
      <c r="AK166" s="1"/>
      <c r="AL166" s="1"/>
      <c r="AM166" s="1"/>
      <c r="AN166" s="1"/>
      <c r="AO166" s="1"/>
      <c r="AP166" s="1"/>
      <c r="AQ166" s="1"/>
      <c r="AR166" s="1"/>
    </row>
    <row r="167" spans="1:44" ht="12.75" hidden="1" customHeight="1" outlineLevel="1" x14ac:dyDescent="0.25">
      <c r="A167" s="41">
        <v>3</v>
      </c>
      <c r="B167" s="42"/>
      <c r="C167" s="51"/>
      <c r="D167" s="52"/>
      <c r="E167" s="53"/>
      <c r="F167" s="53"/>
      <c r="G167" s="53"/>
      <c r="H167" s="52"/>
      <c r="I167" s="52"/>
      <c r="J167" s="11"/>
      <c r="K167" s="54"/>
      <c r="L167" s="53"/>
      <c r="M167" s="47"/>
      <c r="N167" s="47"/>
      <c r="O167" s="47"/>
      <c r="P167" s="53"/>
      <c r="Q167" s="53"/>
      <c r="R167" s="47"/>
      <c r="S167" s="47"/>
      <c r="T167" s="47"/>
      <c r="U167" s="48">
        <f t="shared" si="106"/>
        <v>0</v>
      </c>
      <c r="V167" s="47"/>
      <c r="W167" s="47"/>
      <c r="X167" s="47"/>
      <c r="Y167" s="48">
        <f t="shared" si="107"/>
        <v>0</v>
      </c>
      <c r="Z167" s="47"/>
      <c r="AA167" s="47"/>
      <c r="AB167" s="47"/>
      <c r="AC167" s="48">
        <f t="shared" si="108"/>
        <v>0</v>
      </c>
      <c r="AD167" s="47"/>
      <c r="AE167" s="47"/>
      <c r="AF167" s="47"/>
      <c r="AG167" s="48">
        <f t="shared" si="109"/>
        <v>0</v>
      </c>
      <c r="AH167" s="48">
        <f t="shared" si="104"/>
        <v>0</v>
      </c>
      <c r="AI167" s="49">
        <f t="shared" si="110"/>
        <v>0</v>
      </c>
      <c r="AJ167" s="49">
        <f t="shared" si="105"/>
        <v>0</v>
      </c>
    </row>
    <row r="168" spans="1:44" ht="12.75" hidden="1" customHeight="1" outlineLevel="1" x14ac:dyDescent="0.25">
      <c r="A168" s="41">
        <v>4</v>
      </c>
      <c r="B168" s="42"/>
      <c r="C168" s="51"/>
      <c r="D168" s="52"/>
      <c r="E168" s="53"/>
      <c r="F168" s="53"/>
      <c r="G168" s="53"/>
      <c r="H168" s="52"/>
      <c r="I168" s="52"/>
      <c r="J168" s="11"/>
      <c r="K168" s="54"/>
      <c r="L168" s="53"/>
      <c r="M168" s="47"/>
      <c r="N168" s="47"/>
      <c r="O168" s="47"/>
      <c r="P168" s="53"/>
      <c r="Q168" s="53"/>
      <c r="R168" s="47"/>
      <c r="S168" s="47"/>
      <c r="T168" s="47"/>
      <c r="U168" s="48">
        <f t="shared" si="106"/>
        <v>0</v>
      </c>
      <c r="V168" s="47"/>
      <c r="W168" s="47"/>
      <c r="X168" s="47"/>
      <c r="Y168" s="48">
        <f t="shared" si="107"/>
        <v>0</v>
      </c>
      <c r="Z168" s="47"/>
      <c r="AA168" s="47"/>
      <c r="AB168" s="47"/>
      <c r="AC168" s="48">
        <f t="shared" si="108"/>
        <v>0</v>
      </c>
      <c r="AD168" s="47"/>
      <c r="AE168" s="47"/>
      <c r="AF168" s="47"/>
      <c r="AG168" s="48">
        <f t="shared" si="109"/>
        <v>0</v>
      </c>
      <c r="AH168" s="48">
        <f t="shared" si="104"/>
        <v>0</v>
      </c>
      <c r="AI168" s="49">
        <f t="shared" si="110"/>
        <v>0</v>
      </c>
      <c r="AJ168" s="49">
        <f t="shared" si="105"/>
        <v>0</v>
      </c>
      <c r="AK168" s="1"/>
      <c r="AL168" s="1"/>
      <c r="AM168" s="1"/>
      <c r="AN168" s="1"/>
      <c r="AO168" s="1"/>
      <c r="AP168" s="1"/>
      <c r="AQ168" s="1"/>
      <c r="AR168" s="1"/>
    </row>
    <row r="169" spans="1:44" ht="12.75" hidden="1" customHeight="1" outlineLevel="1" x14ac:dyDescent="0.25">
      <c r="A169" s="41">
        <v>5</v>
      </c>
      <c r="B169" s="42"/>
      <c r="C169" s="51"/>
      <c r="D169" s="52"/>
      <c r="E169" s="53"/>
      <c r="F169" s="53"/>
      <c r="G169" s="53"/>
      <c r="H169" s="52"/>
      <c r="I169" s="52"/>
      <c r="J169" s="11"/>
      <c r="K169" s="54"/>
      <c r="L169" s="53"/>
      <c r="M169" s="47"/>
      <c r="N169" s="47"/>
      <c r="O169" s="47"/>
      <c r="P169" s="53"/>
      <c r="Q169" s="53"/>
      <c r="R169" s="47"/>
      <c r="S169" s="47"/>
      <c r="T169" s="47"/>
      <c r="U169" s="48">
        <f t="shared" si="106"/>
        <v>0</v>
      </c>
      <c r="V169" s="47"/>
      <c r="W169" s="47"/>
      <c r="X169" s="47"/>
      <c r="Y169" s="48">
        <f t="shared" si="107"/>
        <v>0</v>
      </c>
      <c r="Z169" s="47"/>
      <c r="AA169" s="47"/>
      <c r="AB169" s="47"/>
      <c r="AC169" s="48">
        <f t="shared" si="108"/>
        <v>0</v>
      </c>
      <c r="AD169" s="47"/>
      <c r="AE169" s="47"/>
      <c r="AF169" s="47"/>
      <c r="AG169" s="48">
        <f t="shared" si="109"/>
        <v>0</v>
      </c>
      <c r="AH169" s="48">
        <f t="shared" si="104"/>
        <v>0</v>
      </c>
      <c r="AI169" s="49">
        <f t="shared" si="110"/>
        <v>0</v>
      </c>
      <c r="AJ169" s="49">
        <f t="shared" si="105"/>
        <v>0</v>
      </c>
      <c r="AK169" s="1"/>
      <c r="AL169" s="1"/>
      <c r="AM169" s="1"/>
      <c r="AN169" s="1"/>
      <c r="AO169" s="1"/>
      <c r="AP169" s="1"/>
      <c r="AQ169" s="1"/>
      <c r="AR169" s="1"/>
    </row>
    <row r="170" spans="1:44" ht="12.75" hidden="1" customHeight="1" outlineLevel="1" x14ac:dyDescent="0.25">
      <c r="A170" s="41">
        <v>6</v>
      </c>
      <c r="B170" s="42"/>
      <c r="C170" s="51"/>
      <c r="D170" s="52"/>
      <c r="E170" s="53"/>
      <c r="F170" s="53"/>
      <c r="G170" s="53"/>
      <c r="H170" s="52"/>
      <c r="I170" s="52"/>
      <c r="J170" s="11"/>
      <c r="K170" s="54"/>
      <c r="L170" s="53"/>
      <c r="M170" s="47"/>
      <c r="N170" s="47"/>
      <c r="O170" s="47"/>
      <c r="P170" s="53"/>
      <c r="Q170" s="53"/>
      <c r="R170" s="47"/>
      <c r="S170" s="47"/>
      <c r="T170" s="47"/>
      <c r="U170" s="48">
        <f t="shared" si="106"/>
        <v>0</v>
      </c>
      <c r="V170" s="47"/>
      <c r="W170" s="47"/>
      <c r="X170" s="47"/>
      <c r="Y170" s="48">
        <f t="shared" si="107"/>
        <v>0</v>
      </c>
      <c r="Z170" s="47"/>
      <c r="AA170" s="47"/>
      <c r="AB170" s="47"/>
      <c r="AC170" s="48">
        <f t="shared" si="108"/>
        <v>0</v>
      </c>
      <c r="AD170" s="47"/>
      <c r="AE170" s="47"/>
      <c r="AF170" s="47"/>
      <c r="AG170" s="48">
        <f t="shared" si="109"/>
        <v>0</v>
      </c>
      <c r="AH170" s="48">
        <f t="shared" si="104"/>
        <v>0</v>
      </c>
      <c r="AI170" s="49">
        <f t="shared" si="110"/>
        <v>0</v>
      </c>
      <c r="AJ170" s="49">
        <f t="shared" si="105"/>
        <v>0</v>
      </c>
    </row>
    <row r="171" spans="1:44" ht="12.75" hidden="1" customHeight="1" outlineLevel="1" x14ac:dyDescent="0.25">
      <c r="A171" s="41">
        <v>7</v>
      </c>
      <c r="B171" s="42"/>
      <c r="C171" s="51"/>
      <c r="D171" s="52"/>
      <c r="E171" s="53"/>
      <c r="F171" s="53"/>
      <c r="G171" s="53"/>
      <c r="H171" s="52"/>
      <c r="I171" s="52"/>
      <c r="J171" s="11"/>
      <c r="K171" s="54"/>
      <c r="L171" s="53"/>
      <c r="M171" s="47"/>
      <c r="N171" s="47"/>
      <c r="O171" s="47"/>
      <c r="P171" s="53"/>
      <c r="Q171" s="53"/>
      <c r="R171" s="47"/>
      <c r="S171" s="47"/>
      <c r="T171" s="47"/>
      <c r="U171" s="48">
        <f t="shared" si="106"/>
        <v>0</v>
      </c>
      <c r="V171" s="47"/>
      <c r="W171" s="47"/>
      <c r="X171" s="47"/>
      <c r="Y171" s="48">
        <f t="shared" si="107"/>
        <v>0</v>
      </c>
      <c r="Z171" s="47"/>
      <c r="AA171" s="47"/>
      <c r="AB171" s="47"/>
      <c r="AC171" s="48">
        <f t="shared" si="108"/>
        <v>0</v>
      </c>
      <c r="AD171" s="47"/>
      <c r="AE171" s="47"/>
      <c r="AF171" s="47"/>
      <c r="AG171" s="48">
        <f t="shared" si="109"/>
        <v>0</v>
      </c>
      <c r="AH171" s="48">
        <f t="shared" si="104"/>
        <v>0</v>
      </c>
      <c r="AI171" s="49">
        <f t="shared" si="110"/>
        <v>0</v>
      </c>
      <c r="AJ171" s="49">
        <f t="shared" si="105"/>
        <v>0</v>
      </c>
      <c r="AK171" s="1"/>
      <c r="AL171" s="1"/>
      <c r="AM171" s="1"/>
      <c r="AN171" s="1"/>
      <c r="AO171" s="1"/>
      <c r="AP171" s="1"/>
      <c r="AQ171" s="1"/>
      <c r="AR171" s="1"/>
    </row>
    <row r="172" spans="1:44" ht="12.75" hidden="1" customHeight="1" outlineLevel="1" x14ac:dyDescent="0.25">
      <c r="A172" s="41">
        <v>8</v>
      </c>
      <c r="B172" s="42"/>
      <c r="C172" s="51"/>
      <c r="D172" s="52"/>
      <c r="E172" s="53"/>
      <c r="F172" s="53"/>
      <c r="G172" s="53"/>
      <c r="H172" s="52"/>
      <c r="I172" s="52"/>
      <c r="J172" s="11"/>
      <c r="K172" s="54"/>
      <c r="L172" s="53"/>
      <c r="M172" s="47"/>
      <c r="N172" s="47"/>
      <c r="O172" s="47"/>
      <c r="P172" s="53"/>
      <c r="Q172" s="53"/>
      <c r="R172" s="47"/>
      <c r="S172" s="47"/>
      <c r="T172" s="47"/>
      <c r="U172" s="48">
        <f t="shared" si="106"/>
        <v>0</v>
      </c>
      <c r="V172" s="47"/>
      <c r="W172" s="47"/>
      <c r="X172" s="47"/>
      <c r="Y172" s="48">
        <f t="shared" si="107"/>
        <v>0</v>
      </c>
      <c r="Z172" s="47"/>
      <c r="AA172" s="47"/>
      <c r="AB172" s="47"/>
      <c r="AC172" s="48">
        <f t="shared" si="108"/>
        <v>0</v>
      </c>
      <c r="AD172" s="47"/>
      <c r="AE172" s="47"/>
      <c r="AF172" s="47"/>
      <c r="AG172" s="48">
        <f t="shared" si="109"/>
        <v>0</v>
      </c>
      <c r="AH172" s="48">
        <f t="shared" si="104"/>
        <v>0</v>
      </c>
      <c r="AI172" s="49">
        <f t="shared" si="110"/>
        <v>0</v>
      </c>
      <c r="AJ172" s="49">
        <f t="shared" si="105"/>
        <v>0</v>
      </c>
      <c r="AK172" s="1"/>
      <c r="AL172" s="1"/>
      <c r="AM172" s="1"/>
      <c r="AN172" s="1"/>
      <c r="AO172" s="1"/>
      <c r="AP172" s="1"/>
      <c r="AQ172" s="1"/>
      <c r="AR172" s="1"/>
    </row>
    <row r="173" spans="1:44" ht="12.75" hidden="1" customHeight="1" outlineLevel="1" x14ac:dyDescent="0.25">
      <c r="A173" s="41">
        <v>9</v>
      </c>
      <c r="B173" s="42"/>
      <c r="C173" s="51"/>
      <c r="D173" s="52"/>
      <c r="E173" s="53"/>
      <c r="F173" s="53"/>
      <c r="G173" s="53"/>
      <c r="H173" s="52"/>
      <c r="I173" s="52"/>
      <c r="J173" s="11"/>
      <c r="K173" s="54"/>
      <c r="L173" s="53"/>
      <c r="M173" s="47"/>
      <c r="N173" s="47"/>
      <c r="O173" s="47"/>
      <c r="P173" s="53"/>
      <c r="Q173" s="53"/>
      <c r="R173" s="47"/>
      <c r="S173" s="47"/>
      <c r="T173" s="47"/>
      <c r="U173" s="48">
        <f t="shared" si="106"/>
        <v>0</v>
      </c>
      <c r="V173" s="47"/>
      <c r="W173" s="47"/>
      <c r="X173" s="47"/>
      <c r="Y173" s="48">
        <f t="shared" si="107"/>
        <v>0</v>
      </c>
      <c r="Z173" s="47"/>
      <c r="AA173" s="47"/>
      <c r="AB173" s="47"/>
      <c r="AC173" s="48">
        <f t="shared" si="108"/>
        <v>0</v>
      </c>
      <c r="AD173" s="47"/>
      <c r="AE173" s="47"/>
      <c r="AF173" s="47"/>
      <c r="AG173" s="48">
        <f t="shared" si="109"/>
        <v>0</v>
      </c>
      <c r="AH173" s="48">
        <f t="shared" si="104"/>
        <v>0</v>
      </c>
      <c r="AI173" s="49">
        <f t="shared" si="110"/>
        <v>0</v>
      </c>
      <c r="AJ173" s="49">
        <f t="shared" si="105"/>
        <v>0</v>
      </c>
    </row>
    <row r="174" spans="1:44" ht="12.75" hidden="1" customHeight="1" outlineLevel="1" x14ac:dyDescent="0.25">
      <c r="A174" s="41">
        <v>10</v>
      </c>
      <c r="B174" s="42"/>
      <c r="C174" s="51"/>
      <c r="D174" s="52"/>
      <c r="E174" s="53"/>
      <c r="F174" s="53"/>
      <c r="G174" s="53"/>
      <c r="H174" s="52"/>
      <c r="I174" s="52"/>
      <c r="J174" s="11"/>
      <c r="K174" s="55"/>
      <c r="L174" s="53"/>
      <c r="M174" s="47"/>
      <c r="N174" s="47"/>
      <c r="O174" s="47"/>
      <c r="P174" s="53"/>
      <c r="Q174" s="53"/>
      <c r="R174" s="47"/>
      <c r="S174" s="47"/>
      <c r="T174" s="47"/>
      <c r="U174" s="48">
        <f t="shared" si="106"/>
        <v>0</v>
      </c>
      <c r="V174" s="47"/>
      <c r="W174" s="47"/>
      <c r="X174" s="47"/>
      <c r="Y174" s="48">
        <f t="shared" si="107"/>
        <v>0</v>
      </c>
      <c r="Z174" s="47"/>
      <c r="AA174" s="47"/>
      <c r="AB174" s="47"/>
      <c r="AC174" s="48">
        <f t="shared" si="108"/>
        <v>0</v>
      </c>
      <c r="AD174" s="47"/>
      <c r="AE174" s="47"/>
      <c r="AF174" s="47"/>
      <c r="AG174" s="48">
        <f t="shared" si="109"/>
        <v>0</v>
      </c>
      <c r="AH174" s="48">
        <f t="shared" si="104"/>
        <v>0</v>
      </c>
      <c r="AI174" s="49">
        <f t="shared" si="110"/>
        <v>0</v>
      </c>
      <c r="AJ174" s="49">
        <f t="shared" si="105"/>
        <v>0</v>
      </c>
      <c r="AK174" s="1"/>
      <c r="AL174" s="1"/>
      <c r="AM174" s="1"/>
      <c r="AN174" s="1"/>
      <c r="AO174" s="1"/>
      <c r="AP174" s="1"/>
      <c r="AQ174" s="1"/>
      <c r="AR174" s="1"/>
    </row>
    <row r="175" spans="1:44" ht="12.75" customHeight="1" collapsed="1" x14ac:dyDescent="0.25">
      <c r="A175" s="142" t="s">
        <v>72</v>
      </c>
      <c r="B175" s="144"/>
      <c r="C175" s="144"/>
      <c r="D175" s="144"/>
      <c r="E175" s="144"/>
      <c r="F175" s="144"/>
      <c r="G175" s="144"/>
      <c r="H175" s="144"/>
      <c r="I175" s="145"/>
      <c r="J175" s="33">
        <f>SUM(J165:J174)</f>
        <v>0</v>
      </c>
      <c r="K175" s="33">
        <f>SUM(K165:K174)</f>
        <v>0</v>
      </c>
      <c r="L175" s="34"/>
      <c r="M175" s="33">
        <f>SUM(M165:M174)</f>
        <v>0</v>
      </c>
      <c r="N175" s="33">
        <f>SUM(N165:N174)</f>
        <v>0</v>
      </c>
      <c r="O175" s="33">
        <f>SUM(O165:O174)</f>
        <v>0</v>
      </c>
      <c r="P175" s="35"/>
      <c r="Q175" s="38"/>
      <c r="R175" s="33">
        <f t="shared" ref="R175:AH175" si="111">SUM(R165:R174)</f>
        <v>0</v>
      </c>
      <c r="S175" s="33">
        <f t="shared" si="111"/>
        <v>0</v>
      </c>
      <c r="T175" s="33">
        <f t="shared" si="111"/>
        <v>0</v>
      </c>
      <c r="U175" s="33">
        <f t="shared" si="111"/>
        <v>0</v>
      </c>
      <c r="V175" s="33">
        <f t="shared" si="111"/>
        <v>0</v>
      </c>
      <c r="W175" s="33">
        <f t="shared" si="111"/>
        <v>0</v>
      </c>
      <c r="X175" s="33">
        <f t="shared" si="111"/>
        <v>0</v>
      </c>
      <c r="Y175" s="33">
        <f t="shared" si="111"/>
        <v>0</v>
      </c>
      <c r="Z175" s="33">
        <f t="shared" si="111"/>
        <v>0</v>
      </c>
      <c r="AA175" s="33">
        <f t="shared" si="111"/>
        <v>0</v>
      </c>
      <c r="AB175" s="33">
        <f t="shared" si="111"/>
        <v>0</v>
      </c>
      <c r="AC175" s="33">
        <f t="shared" si="111"/>
        <v>0</v>
      </c>
      <c r="AD175" s="33">
        <f t="shared" si="111"/>
        <v>0</v>
      </c>
      <c r="AE175" s="33">
        <f t="shared" si="111"/>
        <v>0</v>
      </c>
      <c r="AF175" s="33">
        <f t="shared" si="111"/>
        <v>0</v>
      </c>
      <c r="AG175" s="33">
        <f t="shared" si="111"/>
        <v>0</v>
      </c>
      <c r="AH175" s="33">
        <f t="shared" si="111"/>
        <v>0</v>
      </c>
      <c r="AI175" s="37">
        <f>IF(ISERROR(AH175/J175),0,AH175/J175)</f>
        <v>0</v>
      </c>
      <c r="AJ175" s="37">
        <f>IF(ISERROR(AH175/$AH$191),0,AH175/$AH$191)</f>
        <v>0</v>
      </c>
      <c r="AK175" s="1"/>
      <c r="AL175" s="1"/>
      <c r="AM175" s="1"/>
      <c r="AN175" s="1"/>
      <c r="AO175" s="1"/>
      <c r="AP175" s="1"/>
      <c r="AQ175" s="1"/>
      <c r="AR175" s="1"/>
    </row>
    <row r="176" spans="1:44" ht="12.75" customHeight="1" x14ac:dyDescent="0.25">
      <c r="A176" s="149" t="s">
        <v>73</v>
      </c>
      <c r="B176" s="150"/>
      <c r="C176" s="150"/>
      <c r="D176" s="150"/>
      <c r="E176" s="151"/>
      <c r="F176" s="8"/>
      <c r="G176" s="9"/>
      <c r="H176" s="10"/>
      <c r="I176" s="10"/>
      <c r="J176" s="11"/>
      <c r="K176" s="12"/>
      <c r="L176" s="13"/>
      <c r="M176" s="14"/>
      <c r="N176" s="14"/>
      <c r="O176" s="14"/>
      <c r="P176" s="9"/>
      <c r="Q176" s="15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70"/>
      <c r="AJ176" s="70"/>
    </row>
    <row r="177" spans="1:44" ht="12.75" hidden="1" customHeight="1" outlineLevel="1" x14ac:dyDescent="0.25">
      <c r="A177" s="41">
        <v>1</v>
      </c>
      <c r="B177" s="42"/>
      <c r="C177" s="43"/>
      <c r="D177" s="44"/>
      <c r="E177" s="45"/>
      <c r="F177" s="45"/>
      <c r="G177" s="45"/>
      <c r="H177" s="44"/>
      <c r="I177" s="44"/>
      <c r="J177" s="11"/>
      <c r="K177" s="46"/>
      <c r="L177" s="45"/>
      <c r="M177" s="47"/>
      <c r="N177" s="47"/>
      <c r="O177" s="47"/>
      <c r="P177" s="45"/>
      <c r="Q177" s="45"/>
      <c r="R177" s="47"/>
      <c r="S177" s="47"/>
      <c r="T177" s="47"/>
      <c r="U177" s="48">
        <f>SUM(R177:T177)</f>
        <v>0</v>
      </c>
      <c r="V177" s="47"/>
      <c r="W177" s="47"/>
      <c r="X177" s="47"/>
      <c r="Y177" s="48">
        <f>SUM(V177:X177)</f>
        <v>0</v>
      </c>
      <c r="Z177" s="47"/>
      <c r="AA177" s="47"/>
      <c r="AB177" s="47"/>
      <c r="AC177" s="48">
        <f>SUM(Z177:AB177)</f>
        <v>0</v>
      </c>
      <c r="AD177" s="47"/>
      <c r="AE177" s="47"/>
      <c r="AF177" s="47"/>
      <c r="AG177" s="48">
        <f>SUM(AD177:AF177)</f>
        <v>0</v>
      </c>
      <c r="AH177" s="48">
        <f t="shared" ref="AH177:AH186" si="112">SUM(U177,Y177,AC177,AG177)</f>
        <v>0</v>
      </c>
      <c r="AI177" s="49">
        <f>IF(ISERROR(AH177/J177),0,AH177/J177)</f>
        <v>0</v>
      </c>
      <c r="AJ177" s="49">
        <f t="shared" ref="AJ177:AJ186" si="113">IF(ISERROR(AH177/$AH$191),"-",AH177/$AH$191)</f>
        <v>0</v>
      </c>
      <c r="AK177" s="1"/>
      <c r="AL177" s="1"/>
      <c r="AM177" s="1"/>
      <c r="AN177" s="1"/>
      <c r="AO177" s="1"/>
      <c r="AP177" s="1"/>
      <c r="AQ177" s="1"/>
      <c r="AR177" s="1"/>
    </row>
    <row r="178" spans="1:44" ht="12.75" hidden="1" customHeight="1" outlineLevel="1" x14ac:dyDescent="0.25">
      <c r="A178" s="41">
        <v>2</v>
      </c>
      <c r="B178" s="42"/>
      <c r="C178" s="51"/>
      <c r="D178" s="52"/>
      <c r="E178" s="53"/>
      <c r="F178" s="53"/>
      <c r="G178" s="53"/>
      <c r="H178" s="52"/>
      <c r="I178" s="52"/>
      <c r="J178" s="11"/>
      <c r="K178" s="54"/>
      <c r="L178" s="53"/>
      <c r="M178" s="47"/>
      <c r="N178" s="47"/>
      <c r="O178" s="47"/>
      <c r="P178" s="53"/>
      <c r="Q178" s="53"/>
      <c r="R178" s="47"/>
      <c r="S178" s="47"/>
      <c r="T178" s="47"/>
      <c r="U178" s="48">
        <f t="shared" ref="U178:U186" si="114">SUM(R178:T178)</f>
        <v>0</v>
      </c>
      <c r="V178" s="47"/>
      <c r="W178" s="47"/>
      <c r="X178" s="47"/>
      <c r="Y178" s="48">
        <f t="shared" ref="Y178:Y186" si="115">SUM(V178:X178)</f>
        <v>0</v>
      </c>
      <c r="Z178" s="47"/>
      <c r="AA178" s="47"/>
      <c r="AB178" s="47"/>
      <c r="AC178" s="48">
        <f t="shared" ref="AC178:AC186" si="116">SUM(Z178:AB178)</f>
        <v>0</v>
      </c>
      <c r="AD178" s="47"/>
      <c r="AE178" s="47"/>
      <c r="AF178" s="47"/>
      <c r="AG178" s="48">
        <f t="shared" ref="AG178:AG186" si="117">SUM(AD178:AF178)</f>
        <v>0</v>
      </c>
      <c r="AH178" s="48">
        <f t="shared" si="112"/>
        <v>0</v>
      </c>
      <c r="AI178" s="49">
        <f t="shared" ref="AI178:AI186" si="118">IF(ISERROR(AH178/J178),0,AH178/J178)</f>
        <v>0</v>
      </c>
      <c r="AJ178" s="49">
        <f t="shared" si="113"/>
        <v>0</v>
      </c>
      <c r="AK178" s="1"/>
      <c r="AL178" s="1"/>
      <c r="AM178" s="1"/>
      <c r="AN178" s="1"/>
      <c r="AO178" s="1"/>
      <c r="AP178" s="1"/>
      <c r="AQ178" s="1"/>
      <c r="AR178" s="1"/>
    </row>
    <row r="179" spans="1:44" ht="12.75" hidden="1" customHeight="1" outlineLevel="1" x14ac:dyDescent="0.25">
      <c r="A179" s="41">
        <v>3</v>
      </c>
      <c r="B179" s="42"/>
      <c r="C179" s="51"/>
      <c r="D179" s="52"/>
      <c r="E179" s="53"/>
      <c r="F179" s="53"/>
      <c r="G179" s="53"/>
      <c r="H179" s="52"/>
      <c r="I179" s="52"/>
      <c r="J179" s="11"/>
      <c r="K179" s="54"/>
      <c r="L179" s="53"/>
      <c r="M179" s="47"/>
      <c r="N179" s="47"/>
      <c r="O179" s="47"/>
      <c r="P179" s="53"/>
      <c r="Q179" s="53"/>
      <c r="R179" s="47"/>
      <c r="S179" s="47"/>
      <c r="T179" s="47"/>
      <c r="U179" s="48">
        <f t="shared" si="114"/>
        <v>0</v>
      </c>
      <c r="V179" s="47"/>
      <c r="W179" s="47"/>
      <c r="X179" s="47"/>
      <c r="Y179" s="48">
        <f t="shared" si="115"/>
        <v>0</v>
      </c>
      <c r="Z179" s="47"/>
      <c r="AA179" s="47"/>
      <c r="AB179" s="47"/>
      <c r="AC179" s="48">
        <f t="shared" si="116"/>
        <v>0</v>
      </c>
      <c r="AD179" s="47"/>
      <c r="AE179" s="47"/>
      <c r="AF179" s="47"/>
      <c r="AG179" s="48">
        <f t="shared" si="117"/>
        <v>0</v>
      </c>
      <c r="AH179" s="48">
        <f t="shared" si="112"/>
        <v>0</v>
      </c>
      <c r="AI179" s="49">
        <f t="shared" si="118"/>
        <v>0</v>
      </c>
      <c r="AJ179" s="49">
        <f t="shared" si="113"/>
        <v>0</v>
      </c>
    </row>
    <row r="180" spans="1:44" ht="12.75" hidden="1" customHeight="1" outlineLevel="1" x14ac:dyDescent="0.25">
      <c r="A180" s="41">
        <v>4</v>
      </c>
      <c r="B180" s="42"/>
      <c r="C180" s="51"/>
      <c r="D180" s="52"/>
      <c r="E180" s="53"/>
      <c r="F180" s="53"/>
      <c r="G180" s="53"/>
      <c r="H180" s="52"/>
      <c r="I180" s="52"/>
      <c r="J180" s="11"/>
      <c r="K180" s="54"/>
      <c r="L180" s="53"/>
      <c r="M180" s="47"/>
      <c r="N180" s="47"/>
      <c r="O180" s="47"/>
      <c r="P180" s="53"/>
      <c r="Q180" s="53"/>
      <c r="R180" s="47"/>
      <c r="S180" s="47"/>
      <c r="T180" s="47"/>
      <c r="U180" s="48">
        <f t="shared" si="114"/>
        <v>0</v>
      </c>
      <c r="V180" s="47"/>
      <c r="W180" s="47"/>
      <c r="X180" s="47"/>
      <c r="Y180" s="48">
        <f t="shared" si="115"/>
        <v>0</v>
      </c>
      <c r="Z180" s="47"/>
      <c r="AA180" s="47"/>
      <c r="AB180" s="47"/>
      <c r="AC180" s="48">
        <f t="shared" si="116"/>
        <v>0</v>
      </c>
      <c r="AD180" s="47"/>
      <c r="AE180" s="47"/>
      <c r="AF180" s="47"/>
      <c r="AG180" s="48">
        <f t="shared" si="117"/>
        <v>0</v>
      </c>
      <c r="AH180" s="48">
        <f t="shared" si="112"/>
        <v>0</v>
      </c>
      <c r="AI180" s="49">
        <f t="shared" si="118"/>
        <v>0</v>
      </c>
      <c r="AJ180" s="49">
        <f t="shared" si="113"/>
        <v>0</v>
      </c>
      <c r="AK180" s="1"/>
      <c r="AL180" s="1"/>
      <c r="AM180" s="1"/>
      <c r="AN180" s="1"/>
      <c r="AO180" s="1"/>
      <c r="AP180" s="1"/>
      <c r="AQ180" s="1"/>
      <c r="AR180" s="1"/>
    </row>
    <row r="181" spans="1:44" ht="12.75" hidden="1" customHeight="1" outlineLevel="1" x14ac:dyDescent="0.25">
      <c r="A181" s="41">
        <v>5</v>
      </c>
      <c r="B181" s="42"/>
      <c r="C181" s="51"/>
      <c r="D181" s="52"/>
      <c r="E181" s="53"/>
      <c r="F181" s="53"/>
      <c r="G181" s="53"/>
      <c r="H181" s="52"/>
      <c r="I181" s="52"/>
      <c r="J181" s="11"/>
      <c r="K181" s="54"/>
      <c r="L181" s="53"/>
      <c r="M181" s="47"/>
      <c r="N181" s="47"/>
      <c r="O181" s="47"/>
      <c r="P181" s="53"/>
      <c r="Q181" s="53"/>
      <c r="R181" s="47"/>
      <c r="S181" s="47"/>
      <c r="T181" s="47"/>
      <c r="U181" s="48">
        <f t="shared" si="114"/>
        <v>0</v>
      </c>
      <c r="V181" s="47"/>
      <c r="W181" s="47"/>
      <c r="X181" s="47"/>
      <c r="Y181" s="48">
        <f t="shared" si="115"/>
        <v>0</v>
      </c>
      <c r="Z181" s="47"/>
      <c r="AA181" s="47"/>
      <c r="AB181" s="47"/>
      <c r="AC181" s="48">
        <f t="shared" si="116"/>
        <v>0</v>
      </c>
      <c r="AD181" s="47"/>
      <c r="AE181" s="47"/>
      <c r="AF181" s="47"/>
      <c r="AG181" s="48">
        <f t="shared" si="117"/>
        <v>0</v>
      </c>
      <c r="AH181" s="48">
        <f t="shared" si="112"/>
        <v>0</v>
      </c>
      <c r="AI181" s="49">
        <f t="shared" si="118"/>
        <v>0</v>
      </c>
      <c r="AJ181" s="49">
        <f t="shared" si="113"/>
        <v>0</v>
      </c>
      <c r="AK181" s="1"/>
      <c r="AL181" s="1"/>
      <c r="AM181" s="1"/>
      <c r="AN181" s="1"/>
      <c r="AO181" s="1"/>
      <c r="AP181" s="1"/>
      <c r="AQ181" s="1"/>
      <c r="AR181" s="1"/>
    </row>
    <row r="182" spans="1:44" ht="12.75" hidden="1" customHeight="1" outlineLevel="1" x14ac:dyDescent="0.25">
      <c r="A182" s="41">
        <v>6</v>
      </c>
      <c r="B182" s="42"/>
      <c r="C182" s="51"/>
      <c r="D182" s="52"/>
      <c r="E182" s="53"/>
      <c r="F182" s="53"/>
      <c r="G182" s="53"/>
      <c r="H182" s="52"/>
      <c r="I182" s="52"/>
      <c r="J182" s="11"/>
      <c r="K182" s="54"/>
      <c r="L182" s="53"/>
      <c r="M182" s="47"/>
      <c r="N182" s="47"/>
      <c r="O182" s="47"/>
      <c r="P182" s="53"/>
      <c r="Q182" s="53"/>
      <c r="R182" s="47"/>
      <c r="S182" s="47"/>
      <c r="T182" s="47"/>
      <c r="U182" s="48">
        <f t="shared" si="114"/>
        <v>0</v>
      </c>
      <c r="V182" s="47"/>
      <c r="W182" s="47"/>
      <c r="X182" s="47"/>
      <c r="Y182" s="48">
        <f t="shared" si="115"/>
        <v>0</v>
      </c>
      <c r="Z182" s="47"/>
      <c r="AA182" s="47"/>
      <c r="AB182" s="47"/>
      <c r="AC182" s="48">
        <f t="shared" si="116"/>
        <v>0</v>
      </c>
      <c r="AD182" s="47"/>
      <c r="AE182" s="47"/>
      <c r="AF182" s="47"/>
      <c r="AG182" s="48">
        <f t="shared" si="117"/>
        <v>0</v>
      </c>
      <c r="AH182" s="48">
        <f t="shared" si="112"/>
        <v>0</v>
      </c>
      <c r="AI182" s="49">
        <f t="shared" si="118"/>
        <v>0</v>
      </c>
      <c r="AJ182" s="49">
        <f t="shared" si="113"/>
        <v>0</v>
      </c>
    </row>
    <row r="183" spans="1:44" ht="12.75" hidden="1" customHeight="1" outlineLevel="1" x14ac:dyDescent="0.25">
      <c r="A183" s="41">
        <v>7</v>
      </c>
      <c r="B183" s="42"/>
      <c r="C183" s="51"/>
      <c r="D183" s="52"/>
      <c r="E183" s="53"/>
      <c r="F183" s="53"/>
      <c r="G183" s="53"/>
      <c r="H183" s="52"/>
      <c r="I183" s="52"/>
      <c r="J183" s="11"/>
      <c r="K183" s="54"/>
      <c r="L183" s="53"/>
      <c r="M183" s="47"/>
      <c r="N183" s="47"/>
      <c r="O183" s="47"/>
      <c r="P183" s="53"/>
      <c r="Q183" s="53"/>
      <c r="R183" s="47"/>
      <c r="S183" s="47"/>
      <c r="T183" s="47"/>
      <c r="U183" s="48">
        <f t="shared" si="114"/>
        <v>0</v>
      </c>
      <c r="V183" s="47"/>
      <c r="W183" s="47"/>
      <c r="X183" s="47"/>
      <c r="Y183" s="48">
        <f t="shared" si="115"/>
        <v>0</v>
      </c>
      <c r="Z183" s="47"/>
      <c r="AA183" s="47"/>
      <c r="AB183" s="47"/>
      <c r="AC183" s="48">
        <f t="shared" si="116"/>
        <v>0</v>
      </c>
      <c r="AD183" s="47"/>
      <c r="AE183" s="47"/>
      <c r="AF183" s="47"/>
      <c r="AG183" s="48">
        <f t="shared" si="117"/>
        <v>0</v>
      </c>
      <c r="AH183" s="48">
        <f t="shared" si="112"/>
        <v>0</v>
      </c>
      <c r="AI183" s="49">
        <f t="shared" si="118"/>
        <v>0</v>
      </c>
      <c r="AJ183" s="49">
        <f t="shared" si="113"/>
        <v>0</v>
      </c>
      <c r="AK183" s="1"/>
      <c r="AL183" s="1"/>
      <c r="AM183" s="1"/>
      <c r="AN183" s="1"/>
      <c r="AO183" s="1"/>
      <c r="AP183" s="1"/>
      <c r="AQ183" s="1"/>
      <c r="AR183" s="1"/>
    </row>
    <row r="184" spans="1:44" ht="12.75" hidden="1" customHeight="1" outlineLevel="1" x14ac:dyDescent="0.25">
      <c r="A184" s="41">
        <v>8</v>
      </c>
      <c r="B184" s="42"/>
      <c r="C184" s="51"/>
      <c r="D184" s="52"/>
      <c r="E184" s="53"/>
      <c r="F184" s="53"/>
      <c r="G184" s="53"/>
      <c r="H184" s="52"/>
      <c r="I184" s="52"/>
      <c r="J184" s="11"/>
      <c r="K184" s="54"/>
      <c r="L184" s="53"/>
      <c r="M184" s="47"/>
      <c r="N184" s="47"/>
      <c r="O184" s="47"/>
      <c r="P184" s="53"/>
      <c r="Q184" s="53"/>
      <c r="R184" s="47"/>
      <c r="S184" s="47"/>
      <c r="T184" s="47"/>
      <c r="U184" s="48">
        <f t="shared" si="114"/>
        <v>0</v>
      </c>
      <c r="V184" s="47"/>
      <c r="W184" s="47"/>
      <c r="X184" s="47"/>
      <c r="Y184" s="48">
        <f t="shared" si="115"/>
        <v>0</v>
      </c>
      <c r="Z184" s="47"/>
      <c r="AA184" s="47"/>
      <c r="AB184" s="47"/>
      <c r="AC184" s="48">
        <f t="shared" si="116"/>
        <v>0</v>
      </c>
      <c r="AD184" s="47"/>
      <c r="AE184" s="47"/>
      <c r="AF184" s="47"/>
      <c r="AG184" s="48">
        <f t="shared" si="117"/>
        <v>0</v>
      </c>
      <c r="AH184" s="48">
        <f t="shared" si="112"/>
        <v>0</v>
      </c>
      <c r="AI184" s="49">
        <f t="shared" si="118"/>
        <v>0</v>
      </c>
      <c r="AJ184" s="49">
        <f t="shared" si="113"/>
        <v>0</v>
      </c>
      <c r="AK184" s="1"/>
      <c r="AL184" s="1"/>
      <c r="AM184" s="1"/>
      <c r="AN184" s="1"/>
      <c r="AO184" s="1"/>
      <c r="AP184" s="1"/>
      <c r="AQ184" s="1"/>
      <c r="AR184" s="1"/>
    </row>
    <row r="185" spans="1:44" ht="12.75" hidden="1" customHeight="1" outlineLevel="1" x14ac:dyDescent="0.25">
      <c r="A185" s="41">
        <v>9</v>
      </c>
      <c r="B185" s="42"/>
      <c r="C185" s="51"/>
      <c r="D185" s="52"/>
      <c r="E185" s="53"/>
      <c r="F185" s="53"/>
      <c r="G185" s="53"/>
      <c r="H185" s="52"/>
      <c r="I185" s="52"/>
      <c r="J185" s="11"/>
      <c r="K185" s="54"/>
      <c r="L185" s="53"/>
      <c r="M185" s="47"/>
      <c r="N185" s="47"/>
      <c r="O185" s="47"/>
      <c r="P185" s="53"/>
      <c r="Q185" s="53"/>
      <c r="R185" s="47"/>
      <c r="S185" s="47"/>
      <c r="T185" s="47"/>
      <c r="U185" s="48">
        <f t="shared" si="114"/>
        <v>0</v>
      </c>
      <c r="V185" s="47"/>
      <c r="W185" s="47"/>
      <c r="X185" s="47"/>
      <c r="Y185" s="48">
        <f t="shared" si="115"/>
        <v>0</v>
      </c>
      <c r="Z185" s="47"/>
      <c r="AA185" s="47"/>
      <c r="AB185" s="47"/>
      <c r="AC185" s="48">
        <f t="shared" si="116"/>
        <v>0</v>
      </c>
      <c r="AD185" s="47"/>
      <c r="AE185" s="47"/>
      <c r="AF185" s="47"/>
      <c r="AG185" s="48">
        <f t="shared" si="117"/>
        <v>0</v>
      </c>
      <c r="AH185" s="48">
        <f t="shared" si="112"/>
        <v>0</v>
      </c>
      <c r="AI185" s="49">
        <f t="shared" si="118"/>
        <v>0</v>
      </c>
      <c r="AJ185" s="49">
        <f t="shared" si="113"/>
        <v>0</v>
      </c>
    </row>
    <row r="186" spans="1:44" ht="12.75" hidden="1" customHeight="1" outlineLevel="1" x14ac:dyDescent="0.25">
      <c r="A186" s="41">
        <v>10</v>
      </c>
      <c r="B186" s="42"/>
      <c r="C186" s="51"/>
      <c r="D186" s="52"/>
      <c r="E186" s="53"/>
      <c r="F186" s="53"/>
      <c r="G186" s="53"/>
      <c r="H186" s="52"/>
      <c r="I186" s="52"/>
      <c r="J186" s="11"/>
      <c r="K186" s="55"/>
      <c r="L186" s="53"/>
      <c r="M186" s="47"/>
      <c r="N186" s="47"/>
      <c r="O186" s="47"/>
      <c r="P186" s="53"/>
      <c r="Q186" s="53"/>
      <c r="R186" s="47"/>
      <c r="S186" s="47"/>
      <c r="T186" s="47"/>
      <c r="U186" s="48">
        <f t="shared" si="114"/>
        <v>0</v>
      </c>
      <c r="V186" s="47"/>
      <c r="W186" s="47"/>
      <c r="X186" s="47"/>
      <c r="Y186" s="48">
        <f t="shared" si="115"/>
        <v>0</v>
      </c>
      <c r="Z186" s="47"/>
      <c r="AA186" s="47"/>
      <c r="AB186" s="47"/>
      <c r="AC186" s="48">
        <f t="shared" si="116"/>
        <v>0</v>
      </c>
      <c r="AD186" s="47"/>
      <c r="AE186" s="47"/>
      <c r="AF186" s="47"/>
      <c r="AG186" s="48">
        <f t="shared" si="117"/>
        <v>0</v>
      </c>
      <c r="AH186" s="48">
        <f t="shared" si="112"/>
        <v>0</v>
      </c>
      <c r="AI186" s="49">
        <f t="shared" si="118"/>
        <v>0</v>
      </c>
      <c r="AJ186" s="49">
        <f t="shared" si="113"/>
        <v>0</v>
      </c>
      <c r="AK186" s="1"/>
      <c r="AL186" s="1"/>
      <c r="AM186" s="1"/>
      <c r="AN186" s="1"/>
      <c r="AO186" s="1"/>
      <c r="AP186" s="1"/>
      <c r="AQ186" s="1"/>
      <c r="AR186" s="1"/>
    </row>
    <row r="187" spans="1:44" ht="12.75" customHeight="1" collapsed="1" x14ac:dyDescent="0.25">
      <c r="A187" s="142" t="s">
        <v>74</v>
      </c>
      <c r="B187" s="144"/>
      <c r="C187" s="144"/>
      <c r="D187" s="144"/>
      <c r="E187" s="144"/>
      <c r="F187" s="144"/>
      <c r="G187" s="144"/>
      <c r="H187" s="144"/>
      <c r="I187" s="145"/>
      <c r="J187" s="33">
        <f>SUM(J177:J186)</f>
        <v>0</v>
      </c>
      <c r="K187" s="33">
        <f>SUM(K177:K186)</f>
        <v>0</v>
      </c>
      <c r="L187" s="34"/>
      <c r="M187" s="33">
        <f>SUM(M177:M186)</f>
        <v>0</v>
      </c>
      <c r="N187" s="33">
        <f>SUM(N177:N186)</f>
        <v>0</v>
      </c>
      <c r="O187" s="33">
        <f>SUM(O177:O186)</f>
        <v>0</v>
      </c>
      <c r="P187" s="35"/>
      <c r="Q187" s="38"/>
      <c r="R187" s="33">
        <f t="shared" ref="R187:AH187" si="119">SUM(R177:R186)</f>
        <v>0</v>
      </c>
      <c r="S187" s="33">
        <f t="shared" si="119"/>
        <v>0</v>
      </c>
      <c r="T187" s="33">
        <f t="shared" si="119"/>
        <v>0</v>
      </c>
      <c r="U187" s="33">
        <f t="shared" si="119"/>
        <v>0</v>
      </c>
      <c r="V187" s="33">
        <f t="shared" si="119"/>
        <v>0</v>
      </c>
      <c r="W187" s="33">
        <f t="shared" si="119"/>
        <v>0</v>
      </c>
      <c r="X187" s="33">
        <f t="shared" si="119"/>
        <v>0</v>
      </c>
      <c r="Y187" s="33">
        <f t="shared" si="119"/>
        <v>0</v>
      </c>
      <c r="Z187" s="33">
        <f t="shared" si="119"/>
        <v>0</v>
      </c>
      <c r="AA187" s="33">
        <f t="shared" si="119"/>
        <v>0</v>
      </c>
      <c r="AB187" s="33">
        <f t="shared" si="119"/>
        <v>0</v>
      </c>
      <c r="AC187" s="33">
        <f t="shared" si="119"/>
        <v>0</v>
      </c>
      <c r="AD187" s="33">
        <f t="shared" si="119"/>
        <v>0</v>
      </c>
      <c r="AE187" s="33">
        <f t="shared" si="119"/>
        <v>0</v>
      </c>
      <c r="AF187" s="33">
        <f t="shared" si="119"/>
        <v>0</v>
      </c>
      <c r="AG187" s="33">
        <f t="shared" si="119"/>
        <v>0</v>
      </c>
      <c r="AH187" s="33">
        <f t="shared" si="119"/>
        <v>0</v>
      </c>
      <c r="AI187" s="37">
        <f>IF(ISERROR(AH187/J187),0,AH187/J187)</f>
        <v>0</v>
      </c>
      <c r="AJ187" s="37">
        <f>IF(ISERROR(AH187/$AH$191),0,AH187/$AH$191)</f>
        <v>0</v>
      </c>
      <c r="AK187" s="1"/>
      <c r="AL187" s="1"/>
      <c r="AM187" s="1"/>
      <c r="AN187" s="1"/>
      <c r="AO187" s="1"/>
      <c r="AP187" s="1"/>
      <c r="AQ187" s="1"/>
      <c r="AR187" s="1"/>
    </row>
    <row r="188" spans="1:44" ht="12.75" customHeight="1" x14ac:dyDescent="0.25">
      <c r="A188" s="149" t="s">
        <v>75</v>
      </c>
      <c r="B188" s="150"/>
      <c r="C188" s="150"/>
      <c r="D188" s="150"/>
      <c r="E188" s="151"/>
      <c r="F188" s="8"/>
      <c r="G188" s="9"/>
      <c r="H188" s="10"/>
      <c r="I188" s="10"/>
      <c r="J188" s="156">
        <v>511250000</v>
      </c>
      <c r="K188" s="12"/>
      <c r="L188" s="13"/>
      <c r="M188" s="14"/>
      <c r="N188" s="14"/>
      <c r="O188" s="14"/>
      <c r="P188" s="9"/>
      <c r="Q188" s="15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70"/>
      <c r="AJ188" s="70"/>
    </row>
    <row r="189" spans="1:44" outlineLevel="1" x14ac:dyDescent="0.25">
      <c r="A189" s="42">
        <v>1</v>
      </c>
      <c r="B189" s="42"/>
      <c r="C189" s="56" t="s">
        <v>108</v>
      </c>
      <c r="D189" s="57">
        <v>44224</v>
      </c>
      <c r="E189" s="58" t="s">
        <v>105</v>
      </c>
      <c r="F189" s="83" t="s">
        <v>107</v>
      </c>
      <c r="G189" s="59" t="s">
        <v>106</v>
      </c>
      <c r="H189" s="84"/>
      <c r="I189" s="60"/>
      <c r="J189" s="157"/>
      <c r="K189" s="61">
        <v>511250000</v>
      </c>
      <c r="L189" s="71"/>
      <c r="M189" s="62"/>
      <c r="N189" s="63"/>
      <c r="O189" s="62"/>
      <c r="P189" s="64"/>
      <c r="Q189" s="64"/>
      <c r="R189" s="47"/>
      <c r="S189" s="47">
        <v>255625000</v>
      </c>
      <c r="T189" s="47"/>
      <c r="U189" s="48">
        <f>SUM(R189:T189)</f>
        <v>255625000</v>
      </c>
      <c r="V189" s="47"/>
      <c r="W189" s="47"/>
      <c r="X189" s="47">
        <v>255625000</v>
      </c>
      <c r="Y189" s="48">
        <f>SUM(V189:X189)</f>
        <v>255625000</v>
      </c>
      <c r="Z189" s="47"/>
      <c r="AA189" s="47"/>
      <c r="AB189" s="47"/>
      <c r="AC189" s="48">
        <f>SUM(Z189:AB189)</f>
        <v>0</v>
      </c>
      <c r="AD189" s="47"/>
      <c r="AE189" s="47"/>
      <c r="AF189" s="47">
        <v>0</v>
      </c>
      <c r="AG189" s="48">
        <f>SUM(AD189:AF189)</f>
        <v>0</v>
      </c>
      <c r="AH189" s="48">
        <f t="shared" ref="AH189" si="120">SUM(U189,Y189,AC189,AG189)</f>
        <v>511250000</v>
      </c>
      <c r="AI189" s="49">
        <f t="shared" ref="AI189" si="121">IF(ISERROR(AH189/J189),0,AH189/J189)</f>
        <v>0</v>
      </c>
      <c r="AJ189" s="49">
        <f>IF(ISERROR(AH189/$AH$191),"-",AH189/$AH$191)</f>
        <v>1</v>
      </c>
      <c r="AK189" s="1"/>
      <c r="AL189" s="1"/>
      <c r="AM189" s="1"/>
      <c r="AN189" s="1"/>
      <c r="AO189" s="1"/>
      <c r="AP189" s="1"/>
      <c r="AQ189" s="1"/>
      <c r="AR189" s="1"/>
    </row>
    <row r="190" spans="1:44" x14ac:dyDescent="0.25">
      <c r="A190" s="142" t="s">
        <v>76</v>
      </c>
      <c r="B190" s="144"/>
      <c r="C190" s="144"/>
      <c r="D190" s="144"/>
      <c r="E190" s="144"/>
      <c r="F190" s="144"/>
      <c r="G190" s="144"/>
      <c r="H190" s="144"/>
      <c r="I190" s="145"/>
      <c r="J190" s="33">
        <f>J188</f>
        <v>511250000</v>
      </c>
      <c r="K190" s="33">
        <f>SUM(K189:K189)</f>
        <v>511250000</v>
      </c>
      <c r="L190" s="34"/>
      <c r="M190" s="33">
        <f>SUM(M189:M189)</f>
        <v>0</v>
      </c>
      <c r="N190" s="33">
        <f>SUM(N189:N189)</f>
        <v>0</v>
      </c>
      <c r="O190" s="33">
        <f>SUM(O189:O189)</f>
        <v>0</v>
      </c>
      <c r="P190" s="35"/>
      <c r="Q190" s="38"/>
      <c r="R190" s="33">
        <f t="shared" ref="R190:AH190" si="122">SUM(R189:R189)</f>
        <v>0</v>
      </c>
      <c r="S190" s="33">
        <f t="shared" si="122"/>
        <v>255625000</v>
      </c>
      <c r="T190" s="33">
        <f t="shared" si="122"/>
        <v>0</v>
      </c>
      <c r="U190" s="33">
        <f t="shared" si="122"/>
        <v>255625000</v>
      </c>
      <c r="V190" s="33">
        <f t="shared" si="122"/>
        <v>0</v>
      </c>
      <c r="W190" s="33">
        <f t="shared" si="122"/>
        <v>0</v>
      </c>
      <c r="X190" s="33">
        <f t="shared" si="122"/>
        <v>255625000</v>
      </c>
      <c r="Y190" s="33">
        <f t="shared" si="122"/>
        <v>255625000</v>
      </c>
      <c r="Z190" s="33">
        <f t="shared" si="122"/>
        <v>0</v>
      </c>
      <c r="AA190" s="33">
        <f t="shared" si="122"/>
        <v>0</v>
      </c>
      <c r="AB190" s="33">
        <f t="shared" si="122"/>
        <v>0</v>
      </c>
      <c r="AC190" s="33">
        <f t="shared" si="122"/>
        <v>0</v>
      </c>
      <c r="AD190" s="33">
        <f t="shared" si="122"/>
        <v>0</v>
      </c>
      <c r="AE190" s="33">
        <f t="shared" si="122"/>
        <v>0</v>
      </c>
      <c r="AF190" s="33">
        <f t="shared" si="122"/>
        <v>0</v>
      </c>
      <c r="AG190" s="33">
        <f t="shared" si="122"/>
        <v>0</v>
      </c>
      <c r="AH190" s="33">
        <f t="shared" si="122"/>
        <v>511250000</v>
      </c>
      <c r="AI190" s="37">
        <f>IF(ISERROR(AH190/J190),0,AH190/J190)</f>
        <v>1</v>
      </c>
      <c r="AJ190" s="37">
        <f>IF(ISERROR(AH190/$AH$191),0,AH190/$AH$191)</f>
        <v>1</v>
      </c>
      <c r="AK190" s="1"/>
      <c r="AL190" s="1"/>
      <c r="AM190" s="1"/>
      <c r="AN190" s="1"/>
      <c r="AO190" s="1"/>
      <c r="AP190" s="1"/>
      <c r="AQ190" s="1"/>
      <c r="AR190" s="1"/>
    </row>
    <row r="191" spans="1:44" ht="15" customHeight="1" x14ac:dyDescent="0.25">
      <c r="A191" s="165" t="str">
        <f>+A5</f>
        <v>24-02-014-004 "Programa Yo Trabajo"</v>
      </c>
      <c r="B191" s="159"/>
      <c r="C191" s="159"/>
      <c r="D191" s="159"/>
      <c r="E191" s="159"/>
      <c r="F191" s="159"/>
      <c r="G191" s="159"/>
      <c r="H191" s="159"/>
      <c r="I191" s="160"/>
      <c r="J191" s="85">
        <f>SUM(J19,J31,J43,J55,J67,J79,J91,J103,J115,J127,J139,J151,J163,J175,J187,J190)</f>
        <v>511250000</v>
      </c>
      <c r="K191" s="85">
        <f>+K19+K31+K43+K55+K67+K79+K91+K103+K115+K127+K139+K151+K187+K163+K175+K190</f>
        <v>511250000</v>
      </c>
      <c r="L191" s="86"/>
      <c r="M191" s="85">
        <f>+M19+M31+M43+M55+M67+M79+M91+M103+M115+M127+M139+M151+M187+M163+M175+M190</f>
        <v>0</v>
      </c>
      <c r="N191" s="85">
        <f>+N19+N31+N43+N55+N67+N79+N91+N103+N115+N127+N139+N151+N187+N163+N175+N190</f>
        <v>0</v>
      </c>
      <c r="O191" s="85">
        <f>+O19+O31+O43+O55+O67+O79+O91+O103+O115+O127+O139+O151+O187+O163+O175+O190</f>
        <v>0</v>
      </c>
      <c r="P191" s="87"/>
      <c r="Q191" s="88"/>
      <c r="R191" s="85">
        <f t="shared" ref="R191:AH191" si="123">+R19+R31+R43+R55+R67+R79+R91+R103+R115+R127+R139+R151+R187+R163+R175+R190</f>
        <v>0</v>
      </c>
      <c r="S191" s="85">
        <f t="shared" si="123"/>
        <v>255625000</v>
      </c>
      <c r="T191" s="85">
        <f t="shared" si="123"/>
        <v>0</v>
      </c>
      <c r="U191" s="85">
        <f t="shared" si="123"/>
        <v>255625000</v>
      </c>
      <c r="V191" s="85">
        <f t="shared" si="123"/>
        <v>0</v>
      </c>
      <c r="W191" s="85">
        <f t="shared" si="123"/>
        <v>0</v>
      </c>
      <c r="X191" s="85">
        <f t="shared" si="123"/>
        <v>255625000</v>
      </c>
      <c r="Y191" s="85">
        <f t="shared" si="123"/>
        <v>255625000</v>
      </c>
      <c r="Z191" s="85">
        <f t="shared" si="123"/>
        <v>0</v>
      </c>
      <c r="AA191" s="85">
        <f t="shared" si="123"/>
        <v>0</v>
      </c>
      <c r="AB191" s="85">
        <f t="shared" si="123"/>
        <v>0</v>
      </c>
      <c r="AC191" s="85">
        <f t="shared" si="123"/>
        <v>0</v>
      </c>
      <c r="AD191" s="85">
        <f t="shared" si="123"/>
        <v>0</v>
      </c>
      <c r="AE191" s="85">
        <f t="shared" si="123"/>
        <v>0</v>
      </c>
      <c r="AF191" s="85">
        <f t="shared" si="123"/>
        <v>0</v>
      </c>
      <c r="AG191" s="85">
        <f t="shared" si="123"/>
        <v>0</v>
      </c>
      <c r="AH191" s="85">
        <f t="shared" si="123"/>
        <v>511250000</v>
      </c>
      <c r="AI191" s="89">
        <f>IF(ISERROR(AH191/J191),0,AH191/J191)</f>
        <v>1</v>
      </c>
      <c r="AJ191" s="89">
        <f>IF(ISERROR(AH191/$AH$191),0,AH191/$AH$191)</f>
        <v>1</v>
      </c>
    </row>
    <row r="192" spans="1:44" x14ac:dyDescent="0.25">
      <c r="J192" s="90"/>
      <c r="R192" s="90"/>
      <c r="S192" s="90"/>
      <c r="T192" s="90"/>
      <c r="V192" s="90"/>
      <c r="W192" s="90"/>
      <c r="X192" s="90"/>
      <c r="Z192" s="90"/>
      <c r="AA192" s="90"/>
      <c r="AB192" s="90"/>
      <c r="AD192" s="90"/>
      <c r="AE192" s="90"/>
      <c r="AF192" s="90"/>
      <c r="AK192" s="1"/>
      <c r="AL192" s="1"/>
      <c r="AM192" s="1"/>
      <c r="AN192" s="1"/>
      <c r="AO192" s="1"/>
      <c r="AP192" s="1"/>
      <c r="AQ192" s="1"/>
      <c r="AR192" s="1"/>
    </row>
    <row r="193" spans="1:44" x14ac:dyDescent="0.25">
      <c r="J193" s="90"/>
      <c r="R193" s="90"/>
      <c r="S193" s="90"/>
      <c r="T193" s="90"/>
      <c r="V193" s="90"/>
      <c r="W193" s="90"/>
      <c r="X193" s="90"/>
      <c r="Z193" s="90"/>
      <c r="AA193" s="90"/>
      <c r="AB193" s="90"/>
      <c r="AD193" s="90"/>
      <c r="AE193" s="90"/>
      <c r="AF193" s="90"/>
      <c r="AK193" s="1"/>
      <c r="AL193" s="1"/>
      <c r="AM193" s="1"/>
      <c r="AN193" s="1"/>
      <c r="AO193" s="1"/>
      <c r="AP193" s="1"/>
      <c r="AQ193" s="1"/>
      <c r="AR193" s="1"/>
    </row>
    <row r="194" spans="1:44" x14ac:dyDescent="0.25">
      <c r="J194" s="90"/>
      <c r="R194" s="90"/>
      <c r="S194" s="90"/>
      <c r="T194" s="90"/>
      <c r="V194" s="90"/>
      <c r="W194" s="90"/>
      <c r="X194" s="90"/>
      <c r="Z194" s="90"/>
      <c r="AA194" s="90"/>
      <c r="AB194" s="90"/>
      <c r="AD194" s="90"/>
      <c r="AE194" s="90"/>
      <c r="AF194" s="90"/>
    </row>
    <row r="195" spans="1:44" x14ac:dyDescent="0.25">
      <c r="J195" s="90"/>
      <c r="R195" s="90"/>
      <c r="S195" s="90"/>
      <c r="T195" s="90"/>
      <c r="V195" s="90"/>
      <c r="W195" s="90"/>
      <c r="X195" s="90"/>
      <c r="Z195" s="90"/>
      <c r="AA195" s="90"/>
      <c r="AB195" s="90"/>
      <c r="AD195" s="90"/>
      <c r="AE195" s="90"/>
      <c r="AF195" s="90"/>
      <c r="AK195" s="1"/>
      <c r="AL195" s="1"/>
      <c r="AM195" s="1"/>
      <c r="AN195" s="1"/>
      <c r="AO195" s="1"/>
      <c r="AP195" s="1"/>
      <c r="AQ195" s="1"/>
      <c r="AR195" s="1"/>
    </row>
    <row r="196" spans="1:44" x14ac:dyDescent="0.25">
      <c r="J196" s="90"/>
      <c r="R196" s="90"/>
      <c r="S196" s="90"/>
      <c r="T196" s="90"/>
      <c r="V196" s="90"/>
      <c r="W196" s="90"/>
      <c r="X196" s="90"/>
      <c r="Z196" s="90"/>
      <c r="AA196" s="90"/>
      <c r="AB196" s="90"/>
      <c r="AD196" s="90"/>
      <c r="AE196" s="90"/>
      <c r="AF196" s="90"/>
    </row>
    <row r="197" spans="1:44" x14ac:dyDescent="0.25">
      <c r="J197" s="90"/>
      <c r="R197" s="90"/>
      <c r="S197" s="90"/>
      <c r="T197" s="90"/>
      <c r="V197" s="90"/>
      <c r="W197" s="90"/>
      <c r="X197" s="90"/>
      <c r="Z197" s="90"/>
      <c r="AA197" s="90"/>
      <c r="AB197" s="90"/>
      <c r="AD197" s="90"/>
      <c r="AE197" s="90"/>
      <c r="AF197" s="90"/>
    </row>
    <row r="198" spans="1:44" x14ac:dyDescent="0.25">
      <c r="J198" s="90"/>
      <c r="R198" s="90"/>
      <c r="S198" s="90"/>
      <c r="T198" s="90"/>
      <c r="V198" s="90"/>
      <c r="W198" s="90"/>
      <c r="X198" s="90"/>
      <c r="Z198" s="90"/>
      <c r="AA198" s="90"/>
      <c r="AB198" s="90"/>
      <c r="AD198" s="90"/>
      <c r="AE198" s="90"/>
      <c r="AF198" s="90"/>
    </row>
    <row r="199" spans="1:44" x14ac:dyDescent="0.25">
      <c r="J199" s="90"/>
      <c r="R199" s="90"/>
      <c r="S199" s="90"/>
      <c r="T199" s="90"/>
      <c r="V199" s="90"/>
      <c r="W199" s="90"/>
      <c r="X199" s="90"/>
      <c r="Z199" s="90"/>
      <c r="AA199" s="90"/>
      <c r="AB199" s="90"/>
      <c r="AD199" s="90"/>
      <c r="AE199" s="90"/>
      <c r="AF199" s="90"/>
    </row>
    <row r="200" spans="1:44" x14ac:dyDescent="0.25">
      <c r="A200" s="2"/>
      <c r="J200" s="90"/>
      <c r="R200" s="90"/>
      <c r="S200" s="90"/>
      <c r="T200" s="90"/>
      <c r="V200" s="90"/>
      <c r="W200" s="90"/>
      <c r="X200" s="90"/>
      <c r="Z200" s="90"/>
      <c r="AA200" s="90"/>
      <c r="AB200" s="90"/>
      <c r="AD200" s="90"/>
      <c r="AE200" s="90"/>
      <c r="AF200" s="90"/>
    </row>
    <row r="201" spans="1:44" x14ac:dyDescent="0.25">
      <c r="A201" s="2"/>
      <c r="J201" s="90"/>
      <c r="R201" s="90"/>
      <c r="S201" s="90"/>
      <c r="T201" s="90"/>
      <c r="V201" s="90"/>
      <c r="W201" s="90"/>
      <c r="X201" s="90"/>
      <c r="Z201" s="90"/>
      <c r="AA201" s="90"/>
      <c r="AB201" s="90"/>
      <c r="AD201" s="90"/>
      <c r="AE201" s="90"/>
      <c r="AF201" s="90"/>
    </row>
    <row r="202" spans="1:44" x14ac:dyDescent="0.25">
      <c r="A202" s="2"/>
      <c r="J202" s="90"/>
      <c r="R202" s="90"/>
      <c r="S202" s="90"/>
      <c r="T202" s="90"/>
      <c r="V202" s="90"/>
      <c r="W202" s="90"/>
      <c r="X202" s="90"/>
      <c r="Z202" s="90"/>
      <c r="AA202" s="90"/>
      <c r="AB202" s="90"/>
      <c r="AD202" s="90"/>
      <c r="AE202" s="90"/>
      <c r="AF202" s="90"/>
    </row>
    <row r="203" spans="1:44" x14ac:dyDescent="0.25">
      <c r="A203" s="2"/>
      <c r="J203" s="90"/>
      <c r="R203" s="90"/>
      <c r="S203" s="90"/>
      <c r="T203" s="90"/>
      <c r="V203" s="90"/>
      <c r="W203" s="90"/>
      <c r="X203" s="90"/>
      <c r="Z203" s="90"/>
      <c r="AA203" s="90"/>
      <c r="AB203" s="90"/>
      <c r="AD203" s="90"/>
      <c r="AE203" s="90"/>
      <c r="AF203" s="90"/>
    </row>
    <row r="204" spans="1:44" x14ac:dyDescent="0.25">
      <c r="A204" s="2"/>
      <c r="J204" s="90"/>
      <c r="R204" s="90"/>
      <c r="S204" s="90"/>
      <c r="T204" s="90"/>
      <c r="V204" s="90"/>
      <c r="W204" s="90"/>
      <c r="X204" s="90"/>
      <c r="Z204" s="90"/>
      <c r="AA204" s="90"/>
      <c r="AB204" s="90"/>
      <c r="AD204" s="90"/>
      <c r="AE204" s="90"/>
      <c r="AF204" s="90"/>
    </row>
    <row r="205" spans="1:44" x14ac:dyDescent="0.25">
      <c r="A205" s="2"/>
      <c r="J205" s="90"/>
      <c r="R205" s="90"/>
      <c r="S205" s="90"/>
      <c r="T205" s="90"/>
      <c r="V205" s="90"/>
      <c r="W205" s="90"/>
      <c r="X205" s="90"/>
      <c r="Z205" s="90"/>
      <c r="AA205" s="90"/>
      <c r="AB205" s="90"/>
      <c r="AD205" s="90"/>
      <c r="AE205" s="90"/>
      <c r="AF205" s="90"/>
    </row>
    <row r="206" spans="1:44" x14ac:dyDescent="0.25">
      <c r="A206" s="2"/>
      <c r="J206" s="90"/>
      <c r="R206" s="90"/>
      <c r="S206" s="90"/>
      <c r="T206" s="90"/>
      <c r="V206" s="90"/>
      <c r="W206" s="90"/>
      <c r="X206" s="90"/>
      <c r="Z206" s="90"/>
      <c r="AA206" s="90"/>
      <c r="AB206" s="90"/>
      <c r="AD206" s="90"/>
      <c r="AE206" s="90"/>
      <c r="AF206" s="90"/>
    </row>
    <row r="207" spans="1:44" x14ac:dyDescent="0.25">
      <c r="A207" s="2"/>
      <c r="J207" s="90"/>
      <c r="R207" s="90"/>
      <c r="S207" s="90"/>
      <c r="T207" s="90"/>
      <c r="V207" s="90"/>
      <c r="W207" s="90"/>
      <c r="X207" s="90"/>
      <c r="Z207" s="90"/>
      <c r="AA207" s="90"/>
      <c r="AB207" s="90"/>
      <c r="AD207" s="90"/>
      <c r="AE207" s="90"/>
      <c r="AF207" s="90"/>
    </row>
    <row r="208" spans="1:44" x14ac:dyDescent="0.25">
      <c r="A208" s="2"/>
      <c r="J208" s="90"/>
      <c r="R208" s="90"/>
      <c r="S208" s="90"/>
      <c r="T208" s="90"/>
      <c r="V208" s="90"/>
      <c r="W208" s="90"/>
      <c r="X208" s="90"/>
      <c r="Z208" s="90"/>
      <c r="AA208" s="90"/>
      <c r="AB208" s="90"/>
      <c r="AD208" s="90"/>
      <c r="AE208" s="90"/>
      <c r="AF208" s="90"/>
    </row>
  </sheetData>
  <mergeCells count="62">
    <mergeCell ref="M6:O6"/>
    <mergeCell ref="A1:AJ1"/>
    <mergeCell ref="A2:AJ2"/>
    <mergeCell ref="A3:AJ3"/>
    <mergeCell ref="A4:AJ4"/>
    <mergeCell ref="A5:AJ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188:E188"/>
    <mergeCell ref="J188:J189"/>
    <mergeCell ref="A190:I190"/>
    <mergeCell ref="A191:I191"/>
    <mergeCell ref="A152:E152"/>
    <mergeCell ref="A163:I163"/>
    <mergeCell ref="A164:E164"/>
    <mergeCell ref="A175:I175"/>
    <mergeCell ref="A176:E176"/>
    <mergeCell ref="A187:I187"/>
  </mergeCells>
  <dataValidations count="11">
    <dataValidation type="date" errorStyle="information" operator="greaterThan" allowBlank="1" showInputMessage="1" showErrorMessage="1" errorTitle="SÓLO FECHAS" error="Las fechas corresponden al Presupuesto 2014" sqref="H170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188:O189 O92:O102 O80:O90 O68:O78 O104:O114 O44:O54 O32:O42 O20:O30"/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>
      <formula1>41275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89:Q189 N189 P105:Q114 E93:G102 L93:L102 P93:Q102 E81:G90 L81:L90 P81:Q90 E69:G78 L69:L78 P69:Q78 E189:G189 C59:C66 N57:N58 L9:L18 P9:Q18 E21:G30 L21:L30 P21:Q30 E33:G42 L33:L42 P33:Q42 E45:G54 L45:L54 P45:Q54">
      <formula1>255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>
      <formula1>42005</formula1>
    </dataValidation>
    <dataValidation type="textLength" operator="lessThanOrEqual" allowBlank="1" showInputMessage="1" showErrorMessage="1" sqref="K105:K114 K141:K150 K177:K186 K129:K138 K93:K102 K33:K42 K165:K174 K117:K126 K153:K162 K81:K90 K57:K66 K45:K54 K189 K9:K18 K21:K30 K69:K78">
      <formula1>255</formula1>
    </dataValidation>
    <dataValidation type="decimal" allowBlank="1" showInputMessage="1" showErrorMessage="1" errorTitle="Sólo números" error="Sólo ingresar números sin letras_x000a_" sqref="M117 AD189:AF189 M59:N66 M106:N114 M189 M118:N126 V189:X189 Z189:AB189 V117:X126 R189:T189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M177:N186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189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55" orientation="landscape" r:id="rId1"/>
  <headerFooter>
    <oddHeader>&amp;L&amp;G</oddHeader>
    <oddFooter>Preparado por Fabiola Oyanedel &amp;D&amp;RPágina &amp;P</oddFoot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41"/>
  <sheetViews>
    <sheetView topLeftCell="A13" zoomScaleNormal="100" workbookViewId="0">
      <selection activeCell="C6" sqref="C6:C7"/>
    </sheetView>
  </sheetViews>
  <sheetFormatPr baseColWidth="10" defaultColWidth="11.42578125" defaultRowHeight="12.75" outlineLevelCol="1" x14ac:dyDescent="0.25"/>
  <cols>
    <col min="1" max="1" width="39.28515625" style="96" customWidth="1"/>
    <col min="2" max="2" width="12.140625" style="105" customWidth="1"/>
    <col min="3" max="3" width="12.140625" style="96" customWidth="1"/>
    <col min="4" max="4" width="10" style="96" hidden="1" customWidth="1"/>
    <col min="5" max="5" width="10.28515625" style="96" hidden="1" customWidth="1"/>
    <col min="6" max="6" width="9.85546875" style="96" hidden="1" customWidth="1"/>
    <col min="7" max="7" width="10.7109375" style="105" customWidth="1" outlineLevel="1"/>
    <col min="8" max="9" width="8.85546875" style="105" customWidth="1" outlineLevel="1"/>
    <col min="10" max="10" width="11.42578125" style="105" customWidth="1"/>
    <col min="11" max="11" width="12.28515625" style="105" hidden="1" customWidth="1" outlineLevel="1"/>
    <col min="12" max="12" width="10.140625" style="105" hidden="1" customWidth="1" outlineLevel="1"/>
    <col min="13" max="13" width="12.28515625" style="105" hidden="1" customWidth="1" outlineLevel="1"/>
    <col min="14" max="14" width="11.42578125" style="105" hidden="1" customWidth="1" collapsed="1"/>
    <col min="15" max="17" width="12.5703125" style="105" hidden="1" customWidth="1" outlineLevel="1"/>
    <col min="18" max="18" width="11.42578125" style="105" hidden="1" customWidth="1" collapsed="1"/>
    <col min="19" max="19" width="10.7109375" style="105" hidden="1" customWidth="1" outlineLevel="1"/>
    <col min="20" max="20" width="11.140625" style="105" hidden="1" customWidth="1" outlineLevel="1"/>
    <col min="21" max="21" width="10.7109375" style="105" hidden="1" customWidth="1" outlineLevel="1"/>
    <col min="22" max="22" width="11.42578125" style="105" hidden="1" customWidth="1" collapsed="1"/>
    <col min="23" max="23" width="11.42578125" style="105" customWidth="1"/>
    <col min="24" max="24" width="10.140625" style="106" customWidth="1"/>
    <col min="25" max="25" width="11.7109375" style="106" customWidth="1"/>
    <col min="26" max="16384" width="11.42578125" style="95"/>
  </cols>
  <sheetData>
    <row r="1" spans="1:25" s="94" customFormat="1" ht="15" customHeight="1" x14ac:dyDescent="0.25">
      <c r="A1" s="161" t="s">
        <v>0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61"/>
    </row>
    <row r="2" spans="1:25" s="94" customFormat="1" ht="15" customHeight="1" x14ac:dyDescent="0.25">
      <c r="A2" s="162" t="s">
        <v>1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</row>
    <row r="3" spans="1:25" s="94" customFormat="1" ht="15" customHeight="1" x14ac:dyDescent="0.25">
      <c r="A3" s="162" t="str">
        <f>+'24-02-014-004 Ind. Proy'!A3:AJ3</f>
        <v>EJECUCIÓN AL 30 DE JUNIO DE 2021</v>
      </c>
      <c r="B3" s="162"/>
      <c r="C3" s="162"/>
      <c r="D3" s="162"/>
      <c r="E3" s="162"/>
      <c r="F3" s="162"/>
      <c r="G3" s="162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62"/>
      <c r="Y3" s="162"/>
    </row>
    <row r="4" spans="1:25" s="94" customFormat="1" ht="15" customHeight="1" x14ac:dyDescent="0.25">
      <c r="A4" s="163" t="s">
        <v>2</v>
      </c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</row>
    <row r="5" spans="1:25" ht="18" customHeight="1" x14ac:dyDescent="0.25">
      <c r="A5" s="164" t="str">
        <f>+'24-02-014-004 Ind. Proy'!A5:U5</f>
        <v>24-02-014-004 "Programa Yo Trabajo"</v>
      </c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8"/>
    </row>
    <row r="6" spans="1:25" s="96" customFormat="1" x14ac:dyDescent="0.25">
      <c r="A6" s="135" t="s">
        <v>6</v>
      </c>
      <c r="B6" s="138" t="s">
        <v>12</v>
      </c>
      <c r="C6" s="138" t="s">
        <v>78</v>
      </c>
      <c r="D6" s="127" t="s">
        <v>15</v>
      </c>
      <c r="E6" s="128"/>
      <c r="F6" s="129"/>
      <c r="G6" s="141" t="s">
        <v>18</v>
      </c>
      <c r="H6" s="141"/>
      <c r="I6" s="141"/>
      <c r="J6" s="138" t="s">
        <v>19</v>
      </c>
      <c r="K6" s="141" t="s">
        <v>18</v>
      </c>
      <c r="L6" s="141"/>
      <c r="M6" s="141"/>
      <c r="N6" s="138" t="s">
        <v>20</v>
      </c>
      <c r="O6" s="141" t="s">
        <v>18</v>
      </c>
      <c r="P6" s="141"/>
      <c r="Q6" s="141"/>
      <c r="R6" s="138" t="s">
        <v>21</v>
      </c>
      <c r="S6" s="141" t="s">
        <v>18</v>
      </c>
      <c r="T6" s="141"/>
      <c r="U6" s="141"/>
      <c r="V6" s="138" t="s">
        <v>22</v>
      </c>
      <c r="W6" s="138" t="s">
        <v>23</v>
      </c>
      <c r="X6" s="140" t="s">
        <v>79</v>
      </c>
      <c r="Y6" s="140"/>
    </row>
    <row r="7" spans="1:25" s="96" customFormat="1" ht="25.5" x14ac:dyDescent="0.25">
      <c r="A7" s="135"/>
      <c r="B7" s="139"/>
      <c r="C7" s="139"/>
      <c r="D7" s="6" t="s">
        <v>28</v>
      </c>
      <c r="E7" s="6" t="s">
        <v>29</v>
      </c>
      <c r="F7" s="6" t="s">
        <v>30</v>
      </c>
      <c r="G7" s="6" t="s">
        <v>31</v>
      </c>
      <c r="H7" s="6" t="s">
        <v>32</v>
      </c>
      <c r="I7" s="6" t="s">
        <v>33</v>
      </c>
      <c r="J7" s="139"/>
      <c r="K7" s="6" t="s">
        <v>34</v>
      </c>
      <c r="L7" s="6" t="s">
        <v>35</v>
      </c>
      <c r="M7" s="6" t="s">
        <v>36</v>
      </c>
      <c r="N7" s="139"/>
      <c r="O7" s="6" t="s">
        <v>37</v>
      </c>
      <c r="P7" s="6" t="s">
        <v>38</v>
      </c>
      <c r="Q7" s="6" t="s">
        <v>39</v>
      </c>
      <c r="R7" s="139"/>
      <c r="S7" s="6" t="s">
        <v>40</v>
      </c>
      <c r="T7" s="6" t="s">
        <v>41</v>
      </c>
      <c r="U7" s="6" t="s">
        <v>42</v>
      </c>
      <c r="V7" s="139"/>
      <c r="W7" s="139"/>
      <c r="X7" s="7" t="s">
        <v>43</v>
      </c>
      <c r="Y7" s="7" t="s">
        <v>80</v>
      </c>
    </row>
    <row r="8" spans="1:25" s="2" customFormat="1" ht="24.75" customHeight="1" x14ac:dyDescent="0.25">
      <c r="A8" s="97" t="s">
        <v>45</v>
      </c>
      <c r="B8" s="77">
        <f>+'24-02-014-004 Ind. Proy'!J19</f>
        <v>0</v>
      </c>
      <c r="C8" s="77">
        <f>+'24-02-014-004 Ind. Proy'!K19</f>
        <v>0</v>
      </c>
      <c r="D8" s="77">
        <f>+'24-02-014-004 Ind. Proy'!M19</f>
        <v>0</v>
      </c>
      <c r="E8" s="77">
        <f>+'24-02-014-004 Ind. Proy'!N19</f>
        <v>0</v>
      </c>
      <c r="F8" s="77">
        <f>+'24-02-014-004 Ind. Proy'!O19</f>
        <v>0</v>
      </c>
      <c r="G8" s="77">
        <f>+'24-02-014-004 Ind. Proy'!R19</f>
        <v>0</v>
      </c>
      <c r="H8" s="77">
        <f>+'24-02-014-004 Ind. Proy'!S19</f>
        <v>0</v>
      </c>
      <c r="I8" s="77">
        <f>+'24-02-014-004 Ind. Proy'!T19</f>
        <v>0</v>
      </c>
      <c r="J8" s="77">
        <f>+'24-02-014-004 Ind. Proy'!U19</f>
        <v>0</v>
      </c>
      <c r="K8" s="77">
        <f>+'24-02-014-004 Ind. Proy'!V19</f>
        <v>0</v>
      </c>
      <c r="L8" s="77">
        <f>+'24-02-014-004 Ind. Proy'!W19</f>
        <v>0</v>
      </c>
      <c r="M8" s="77">
        <f>+'24-02-014-004 Ind. Proy'!X19</f>
        <v>0</v>
      </c>
      <c r="N8" s="77">
        <f>+'24-02-014-004 Ind. Proy'!Y19</f>
        <v>0</v>
      </c>
      <c r="O8" s="77">
        <f>+'24-02-014-004 Ind. Proy'!Z19</f>
        <v>0</v>
      </c>
      <c r="P8" s="77">
        <f>+'24-02-014-004 Ind. Proy'!AA19</f>
        <v>0</v>
      </c>
      <c r="Q8" s="77">
        <f>+'24-02-014-004 Ind. Proy'!AB19</f>
        <v>0</v>
      </c>
      <c r="R8" s="77">
        <f>+'24-02-014-004 Ind. Proy'!AC19</f>
        <v>0</v>
      </c>
      <c r="S8" s="77">
        <f>+'24-02-014-004 Ind. Proy'!AD19</f>
        <v>0</v>
      </c>
      <c r="T8" s="77">
        <f>+'24-02-014-004 Ind. Proy'!AE19</f>
        <v>0</v>
      </c>
      <c r="U8" s="77">
        <f>+'24-02-014-004 Ind. Proy'!AF19</f>
        <v>0</v>
      </c>
      <c r="V8" s="77">
        <f>+'24-02-014-004 Ind. Proy'!AG19</f>
        <v>0</v>
      </c>
      <c r="W8" s="77">
        <f>+'24-02-014-004 Ind. Proy'!AH19</f>
        <v>0</v>
      </c>
      <c r="X8" s="98">
        <f>+'24-02-014-004 Ind. Proy'!AI19</f>
        <v>0</v>
      </c>
      <c r="Y8" s="98">
        <f>+'24-02-014-004 Ind. Proy'!AJ19</f>
        <v>0</v>
      </c>
    </row>
    <row r="9" spans="1:25" s="2" customFormat="1" ht="24.75" customHeight="1" x14ac:dyDescent="0.25">
      <c r="A9" s="97" t="s">
        <v>47</v>
      </c>
      <c r="B9" s="77">
        <f>+'24-02-014-004 Ind. Proy'!J31</f>
        <v>0</v>
      </c>
      <c r="C9" s="77">
        <f>+'24-02-014-004 Ind. Proy'!K31</f>
        <v>0</v>
      </c>
      <c r="D9" s="77">
        <f>+'24-02-014-004 Ind. Proy'!M31</f>
        <v>0</v>
      </c>
      <c r="E9" s="77">
        <f>+'24-02-014-004 Ind. Proy'!N31</f>
        <v>0</v>
      </c>
      <c r="F9" s="77">
        <f>+'24-02-014-004 Ind. Proy'!O31</f>
        <v>0</v>
      </c>
      <c r="G9" s="77">
        <f>+'24-02-014-004 Ind. Proy'!R31</f>
        <v>0</v>
      </c>
      <c r="H9" s="77">
        <f>+'24-02-014-004 Ind. Proy'!S31</f>
        <v>0</v>
      </c>
      <c r="I9" s="77">
        <f>+'24-02-014-004 Ind. Proy'!T31</f>
        <v>0</v>
      </c>
      <c r="J9" s="77">
        <f>+'24-02-014-004 Ind. Proy'!U31</f>
        <v>0</v>
      </c>
      <c r="K9" s="77">
        <f>+'24-02-014-004 Ind. Proy'!V31</f>
        <v>0</v>
      </c>
      <c r="L9" s="77">
        <f>+'24-02-014-004 Ind. Proy'!W31</f>
        <v>0</v>
      </c>
      <c r="M9" s="77">
        <f>+'24-02-014-004 Ind. Proy'!X31</f>
        <v>0</v>
      </c>
      <c r="N9" s="77">
        <f>+'24-02-014-004 Ind. Proy'!Y31</f>
        <v>0</v>
      </c>
      <c r="O9" s="77">
        <f>+'24-02-014-004 Ind. Proy'!Z31</f>
        <v>0</v>
      </c>
      <c r="P9" s="77">
        <f>+'24-02-014-004 Ind. Proy'!AA31</f>
        <v>0</v>
      </c>
      <c r="Q9" s="77">
        <f>+'24-02-014-004 Ind. Proy'!AB31</f>
        <v>0</v>
      </c>
      <c r="R9" s="77">
        <f>+'24-02-014-004 Ind. Proy'!AC31</f>
        <v>0</v>
      </c>
      <c r="S9" s="77">
        <f>+'24-02-014-004 Ind. Proy'!AD31</f>
        <v>0</v>
      </c>
      <c r="T9" s="77">
        <f>+'24-02-014-004 Ind. Proy'!AE31</f>
        <v>0</v>
      </c>
      <c r="U9" s="77">
        <f>+'24-02-014-004 Ind. Proy'!AF31</f>
        <v>0</v>
      </c>
      <c r="V9" s="77">
        <f>+'24-02-014-004 Ind. Proy'!AG31</f>
        <v>0</v>
      </c>
      <c r="W9" s="77">
        <f>+'24-02-014-004 Ind. Proy'!AH31</f>
        <v>0</v>
      </c>
      <c r="X9" s="98">
        <f>+'24-02-014-004 Ind. Proy'!AI31</f>
        <v>0</v>
      </c>
      <c r="Y9" s="98">
        <f>+'24-02-014-004 Ind. Proy'!AJ31</f>
        <v>0</v>
      </c>
    </row>
    <row r="10" spans="1:25" s="2" customFormat="1" ht="24.75" customHeight="1" x14ac:dyDescent="0.25">
      <c r="A10" s="97" t="s">
        <v>49</v>
      </c>
      <c r="B10" s="77">
        <f>+'24-02-014-004 Ind. Proy'!J43</f>
        <v>0</v>
      </c>
      <c r="C10" s="77">
        <f>+'24-02-014-004 Ind. Proy'!K43</f>
        <v>0</v>
      </c>
      <c r="D10" s="77">
        <f>+'24-02-014-004 Ind. Proy'!M43</f>
        <v>0</v>
      </c>
      <c r="E10" s="77">
        <f>+'24-02-014-004 Ind. Proy'!N43</f>
        <v>0</v>
      </c>
      <c r="F10" s="77">
        <f>+'24-02-014-004 Ind. Proy'!O43</f>
        <v>0</v>
      </c>
      <c r="G10" s="77">
        <f>+'24-02-014-004 Ind. Proy'!R43</f>
        <v>0</v>
      </c>
      <c r="H10" s="77">
        <f>+'24-02-014-004 Ind. Proy'!S43</f>
        <v>0</v>
      </c>
      <c r="I10" s="77">
        <f>+'24-02-014-004 Ind. Proy'!T43</f>
        <v>0</v>
      </c>
      <c r="J10" s="77">
        <f>+'24-02-014-004 Ind. Proy'!U43</f>
        <v>0</v>
      </c>
      <c r="K10" s="77">
        <f>+'24-02-014-004 Ind. Proy'!V43</f>
        <v>0</v>
      </c>
      <c r="L10" s="77">
        <f>+'24-02-014-004 Ind. Proy'!W43</f>
        <v>0</v>
      </c>
      <c r="M10" s="77">
        <f>+'24-02-014-004 Ind. Proy'!X43</f>
        <v>0</v>
      </c>
      <c r="N10" s="77">
        <f>+'24-02-014-004 Ind. Proy'!Y43</f>
        <v>0</v>
      </c>
      <c r="O10" s="77">
        <f>+'24-02-014-004 Ind. Proy'!Z43</f>
        <v>0</v>
      </c>
      <c r="P10" s="77">
        <f>+'24-02-014-004 Ind. Proy'!AA43</f>
        <v>0</v>
      </c>
      <c r="Q10" s="77">
        <f>+'24-02-014-004 Ind. Proy'!AB43</f>
        <v>0</v>
      </c>
      <c r="R10" s="77">
        <f>+'24-02-014-004 Ind. Proy'!AC43</f>
        <v>0</v>
      </c>
      <c r="S10" s="77">
        <f>+'24-02-014-004 Ind. Proy'!AD43</f>
        <v>0</v>
      </c>
      <c r="T10" s="77">
        <f>+'24-02-014-004 Ind. Proy'!AE43</f>
        <v>0</v>
      </c>
      <c r="U10" s="77">
        <f>+'24-02-014-004 Ind. Proy'!AF43</f>
        <v>0</v>
      </c>
      <c r="V10" s="77">
        <f>+'24-02-014-004 Ind. Proy'!AG43</f>
        <v>0</v>
      </c>
      <c r="W10" s="77">
        <f>+'24-02-014-004 Ind. Proy'!AH43</f>
        <v>0</v>
      </c>
      <c r="X10" s="98">
        <f>+'24-02-014-004 Ind. Proy'!AI43</f>
        <v>0</v>
      </c>
      <c r="Y10" s="98">
        <f>+'24-02-014-004 Ind. Proy'!AJ43</f>
        <v>0</v>
      </c>
    </row>
    <row r="11" spans="1:25" s="2" customFormat="1" ht="24.75" customHeight="1" x14ac:dyDescent="0.25">
      <c r="A11" s="97" t="s">
        <v>51</v>
      </c>
      <c r="B11" s="77">
        <f>+'24-02-014-004 Ind. Proy'!J55</f>
        <v>0</v>
      </c>
      <c r="C11" s="77">
        <f>+'24-02-014-004 Ind. Proy'!K55</f>
        <v>0</v>
      </c>
      <c r="D11" s="77">
        <f>+'24-02-014-004 Ind. Proy'!M55</f>
        <v>0</v>
      </c>
      <c r="E11" s="77">
        <f>+'24-02-014-004 Ind. Proy'!N55</f>
        <v>0</v>
      </c>
      <c r="F11" s="77">
        <f>+'24-02-014-004 Ind. Proy'!O55</f>
        <v>0</v>
      </c>
      <c r="G11" s="77">
        <f>+'24-02-014-004 Ind. Proy'!R55</f>
        <v>0</v>
      </c>
      <c r="H11" s="77">
        <f>+'24-02-014-004 Ind. Proy'!S55</f>
        <v>0</v>
      </c>
      <c r="I11" s="77">
        <f>+'24-02-014-004 Ind. Proy'!T55</f>
        <v>0</v>
      </c>
      <c r="J11" s="77">
        <f>+'24-02-014-004 Ind. Proy'!U55</f>
        <v>0</v>
      </c>
      <c r="K11" s="77">
        <f>+'24-02-014-004 Ind. Proy'!V55</f>
        <v>0</v>
      </c>
      <c r="L11" s="77">
        <f>+'24-02-014-004 Ind. Proy'!W55</f>
        <v>0</v>
      </c>
      <c r="M11" s="77">
        <f>+'24-02-014-004 Ind. Proy'!X55</f>
        <v>0</v>
      </c>
      <c r="N11" s="77">
        <f>+'24-02-014-004 Ind. Proy'!Y55</f>
        <v>0</v>
      </c>
      <c r="O11" s="77">
        <f>+'24-02-014-004 Ind. Proy'!Z55</f>
        <v>0</v>
      </c>
      <c r="P11" s="77">
        <f>+'24-02-014-004 Ind. Proy'!AA55</f>
        <v>0</v>
      </c>
      <c r="Q11" s="77">
        <f>+'24-02-014-004 Ind. Proy'!AB55</f>
        <v>0</v>
      </c>
      <c r="R11" s="77">
        <f>+'24-02-014-004 Ind. Proy'!AC55</f>
        <v>0</v>
      </c>
      <c r="S11" s="77">
        <f>+'24-02-014-004 Ind. Proy'!AD55</f>
        <v>0</v>
      </c>
      <c r="T11" s="77">
        <f>+'24-02-014-004 Ind. Proy'!AE55</f>
        <v>0</v>
      </c>
      <c r="U11" s="77">
        <f>+'24-02-014-004 Ind. Proy'!AF55</f>
        <v>0</v>
      </c>
      <c r="V11" s="77">
        <f>+'24-02-014-004 Ind. Proy'!AG55</f>
        <v>0</v>
      </c>
      <c r="W11" s="77">
        <f>+'24-02-014-004 Ind. Proy'!AH55</f>
        <v>0</v>
      </c>
      <c r="X11" s="98">
        <f>+'24-02-014-004 Ind. Proy'!AI55</f>
        <v>0</v>
      </c>
      <c r="Y11" s="98">
        <f>+'24-02-014-004 Ind. Proy'!AJ55</f>
        <v>0</v>
      </c>
    </row>
    <row r="12" spans="1:25" s="2" customFormat="1" ht="24.75" customHeight="1" x14ac:dyDescent="0.25">
      <c r="A12" s="97" t="s">
        <v>53</v>
      </c>
      <c r="B12" s="77">
        <f>+'24-02-014-004 Ind. Proy'!J67</f>
        <v>0</v>
      </c>
      <c r="C12" s="77">
        <f>+'24-02-014-004 Ind. Proy'!K67</f>
        <v>0</v>
      </c>
      <c r="D12" s="77">
        <f>+'24-02-014-004 Ind. Proy'!M67</f>
        <v>0</v>
      </c>
      <c r="E12" s="77">
        <f>+'24-02-014-004 Ind. Proy'!N67</f>
        <v>0</v>
      </c>
      <c r="F12" s="77">
        <f>+'24-02-014-004 Ind. Proy'!O67</f>
        <v>0</v>
      </c>
      <c r="G12" s="77">
        <f>+'24-02-014-004 Ind. Proy'!R67</f>
        <v>0</v>
      </c>
      <c r="H12" s="77">
        <f>+'24-02-014-004 Ind. Proy'!S67</f>
        <v>0</v>
      </c>
      <c r="I12" s="77">
        <f>+'24-02-014-004 Ind. Proy'!T67</f>
        <v>0</v>
      </c>
      <c r="J12" s="77">
        <f>+'24-02-014-004 Ind. Proy'!U67</f>
        <v>0</v>
      </c>
      <c r="K12" s="77">
        <f>+'24-02-014-004 Ind. Proy'!V67</f>
        <v>0</v>
      </c>
      <c r="L12" s="77">
        <f>+'24-02-014-004 Ind. Proy'!W67</f>
        <v>0</v>
      </c>
      <c r="M12" s="77">
        <f>+'24-02-014-004 Ind. Proy'!X67</f>
        <v>0</v>
      </c>
      <c r="N12" s="77">
        <f>+'24-02-014-004 Ind. Proy'!Y67</f>
        <v>0</v>
      </c>
      <c r="O12" s="77">
        <f>+'24-02-014-004 Ind. Proy'!Z67</f>
        <v>0</v>
      </c>
      <c r="P12" s="77">
        <f>+'24-02-014-004 Ind. Proy'!AA67</f>
        <v>0</v>
      </c>
      <c r="Q12" s="77">
        <f>+'24-02-014-004 Ind. Proy'!AB67</f>
        <v>0</v>
      </c>
      <c r="R12" s="77">
        <f>+'24-02-014-004 Ind. Proy'!AC67</f>
        <v>0</v>
      </c>
      <c r="S12" s="77">
        <f>+'24-02-014-004 Ind. Proy'!AD67</f>
        <v>0</v>
      </c>
      <c r="T12" s="77">
        <f>+'24-02-014-004 Ind. Proy'!AE67</f>
        <v>0</v>
      </c>
      <c r="U12" s="77">
        <f>+'24-02-014-004 Ind. Proy'!AF67</f>
        <v>0</v>
      </c>
      <c r="V12" s="77">
        <f>+'24-02-014-004 Ind. Proy'!AG67</f>
        <v>0</v>
      </c>
      <c r="W12" s="77">
        <f>+'24-02-014-004 Ind. Proy'!AH67</f>
        <v>0</v>
      </c>
      <c r="X12" s="98">
        <f>+'24-02-014-004 Ind. Proy'!AI67</f>
        <v>0</v>
      </c>
      <c r="Y12" s="98">
        <f>+'24-02-014-004 Ind. Proy'!AJ67</f>
        <v>0</v>
      </c>
    </row>
    <row r="13" spans="1:25" s="2" customFormat="1" ht="24.75" customHeight="1" x14ac:dyDescent="0.25">
      <c r="A13" s="97" t="s">
        <v>55</v>
      </c>
      <c r="B13" s="77">
        <f>+'24-02-014-004 Ind. Proy'!J79</f>
        <v>0</v>
      </c>
      <c r="C13" s="77">
        <f>+'24-02-014-004 Ind. Proy'!K79</f>
        <v>0</v>
      </c>
      <c r="D13" s="77">
        <f>+'24-02-014-004 Ind. Proy'!M79</f>
        <v>0</v>
      </c>
      <c r="E13" s="77">
        <f>+'24-02-014-004 Ind. Proy'!N79</f>
        <v>0</v>
      </c>
      <c r="F13" s="77">
        <f>+'24-02-014-004 Ind. Proy'!O79</f>
        <v>0</v>
      </c>
      <c r="G13" s="77">
        <f>+'24-02-014-004 Ind. Proy'!R79</f>
        <v>0</v>
      </c>
      <c r="H13" s="77">
        <f>+'24-02-014-004 Ind. Proy'!S79</f>
        <v>0</v>
      </c>
      <c r="I13" s="77">
        <f>+'24-02-014-004 Ind. Proy'!T79</f>
        <v>0</v>
      </c>
      <c r="J13" s="77">
        <f>+'24-02-014-004 Ind. Proy'!U79</f>
        <v>0</v>
      </c>
      <c r="K13" s="77">
        <f>+'24-02-014-004 Ind. Proy'!V79</f>
        <v>0</v>
      </c>
      <c r="L13" s="77">
        <f>+'24-02-014-004 Ind. Proy'!W79</f>
        <v>0</v>
      </c>
      <c r="M13" s="77">
        <f>+'24-02-014-004 Ind. Proy'!X79</f>
        <v>0</v>
      </c>
      <c r="N13" s="77">
        <f>+'24-02-014-004 Ind. Proy'!Y79</f>
        <v>0</v>
      </c>
      <c r="O13" s="77">
        <f>+'24-02-014-004 Ind. Proy'!Z79</f>
        <v>0</v>
      </c>
      <c r="P13" s="77">
        <f>+'24-02-014-004 Ind. Proy'!AA79</f>
        <v>0</v>
      </c>
      <c r="Q13" s="77">
        <f>+'24-02-014-004 Ind. Proy'!AB79</f>
        <v>0</v>
      </c>
      <c r="R13" s="77">
        <f>+'24-02-014-004 Ind. Proy'!AC79</f>
        <v>0</v>
      </c>
      <c r="S13" s="77">
        <f>+'24-02-014-004 Ind. Proy'!AD79</f>
        <v>0</v>
      </c>
      <c r="T13" s="77">
        <f>+'24-02-014-004 Ind. Proy'!AE79</f>
        <v>0</v>
      </c>
      <c r="U13" s="77">
        <f>+'24-02-014-004 Ind. Proy'!AF79</f>
        <v>0</v>
      </c>
      <c r="V13" s="77">
        <f>+'24-02-014-004 Ind. Proy'!AG79</f>
        <v>0</v>
      </c>
      <c r="W13" s="77">
        <f>+'24-02-014-004 Ind. Proy'!AH79</f>
        <v>0</v>
      </c>
      <c r="X13" s="98">
        <f>+'24-02-014-004 Ind. Proy'!AI79</f>
        <v>0</v>
      </c>
      <c r="Y13" s="98">
        <f>+'24-02-014-004 Ind. Proy'!AJ79</f>
        <v>0</v>
      </c>
    </row>
    <row r="14" spans="1:25" s="2" customFormat="1" ht="24.75" customHeight="1" x14ac:dyDescent="0.25">
      <c r="A14" s="97" t="s">
        <v>57</v>
      </c>
      <c r="B14" s="77">
        <f>+'24-02-014-004 Ind. Proy'!J91</f>
        <v>0</v>
      </c>
      <c r="C14" s="77">
        <f>+'24-02-014-004 Ind. Proy'!K91</f>
        <v>0</v>
      </c>
      <c r="D14" s="77">
        <f>+'24-02-014-004 Ind. Proy'!M91</f>
        <v>0</v>
      </c>
      <c r="E14" s="77">
        <f>+'24-02-014-004 Ind. Proy'!N91</f>
        <v>0</v>
      </c>
      <c r="F14" s="77">
        <f>+'24-02-014-004 Ind. Proy'!O91</f>
        <v>0</v>
      </c>
      <c r="G14" s="77">
        <f>+'24-02-014-004 Ind. Proy'!R91</f>
        <v>0</v>
      </c>
      <c r="H14" s="77">
        <f>+'24-02-014-004 Ind. Proy'!S91</f>
        <v>0</v>
      </c>
      <c r="I14" s="77">
        <f>+'24-02-014-004 Ind. Proy'!T91</f>
        <v>0</v>
      </c>
      <c r="J14" s="77">
        <f>+'24-02-014-004 Ind. Proy'!U91</f>
        <v>0</v>
      </c>
      <c r="K14" s="77">
        <f>+'24-02-014-004 Ind. Proy'!V91</f>
        <v>0</v>
      </c>
      <c r="L14" s="77">
        <f>+'24-02-014-004 Ind. Proy'!W91</f>
        <v>0</v>
      </c>
      <c r="M14" s="77">
        <f>+'24-02-014-004 Ind. Proy'!X91</f>
        <v>0</v>
      </c>
      <c r="N14" s="77">
        <f>+'24-02-014-004 Ind. Proy'!Y91</f>
        <v>0</v>
      </c>
      <c r="O14" s="77">
        <f>+'24-02-014-004 Ind. Proy'!Z91</f>
        <v>0</v>
      </c>
      <c r="P14" s="77">
        <f>+'24-02-014-004 Ind. Proy'!AA91</f>
        <v>0</v>
      </c>
      <c r="Q14" s="77">
        <f>+'24-02-014-004 Ind. Proy'!AB91</f>
        <v>0</v>
      </c>
      <c r="R14" s="77">
        <f>+'24-02-014-004 Ind. Proy'!AC91</f>
        <v>0</v>
      </c>
      <c r="S14" s="77">
        <f>+'24-02-014-004 Ind. Proy'!AD91</f>
        <v>0</v>
      </c>
      <c r="T14" s="77">
        <f>+'24-02-014-004 Ind. Proy'!AE91</f>
        <v>0</v>
      </c>
      <c r="U14" s="77">
        <f>+'24-02-014-004 Ind. Proy'!AF91</f>
        <v>0</v>
      </c>
      <c r="V14" s="77">
        <f>+'24-02-014-004 Ind. Proy'!AG91</f>
        <v>0</v>
      </c>
      <c r="W14" s="77">
        <f>+'24-02-014-004 Ind. Proy'!AH91</f>
        <v>0</v>
      </c>
      <c r="X14" s="98">
        <f>+'24-02-014-004 Ind. Proy'!AI91</f>
        <v>0</v>
      </c>
      <c r="Y14" s="98">
        <f>+'24-02-014-004 Ind. Proy'!AJ91</f>
        <v>0</v>
      </c>
    </row>
    <row r="15" spans="1:25" s="2" customFormat="1" ht="24.75" customHeight="1" x14ac:dyDescent="0.25">
      <c r="A15" s="97" t="s">
        <v>59</v>
      </c>
      <c r="B15" s="77">
        <f>+'24-02-014-004 Ind. Proy'!J103</f>
        <v>0</v>
      </c>
      <c r="C15" s="77">
        <f>+'24-02-014-004 Ind. Proy'!K103</f>
        <v>0</v>
      </c>
      <c r="D15" s="77">
        <f>+'24-02-014-004 Ind. Proy'!M103</f>
        <v>0</v>
      </c>
      <c r="E15" s="77">
        <f>+'24-02-014-004 Ind. Proy'!N103</f>
        <v>0</v>
      </c>
      <c r="F15" s="77">
        <f>+'24-02-014-004 Ind. Proy'!O103</f>
        <v>0</v>
      </c>
      <c r="G15" s="77">
        <f>+'24-02-014-004 Ind. Proy'!R103</f>
        <v>0</v>
      </c>
      <c r="H15" s="77">
        <f>+'24-02-014-004 Ind. Proy'!S103</f>
        <v>0</v>
      </c>
      <c r="I15" s="77">
        <f>+'24-02-014-004 Ind. Proy'!T103</f>
        <v>0</v>
      </c>
      <c r="J15" s="77">
        <f>+'24-02-014-004 Ind. Proy'!U103</f>
        <v>0</v>
      </c>
      <c r="K15" s="77">
        <f>+'24-02-014-004 Ind. Proy'!V103</f>
        <v>0</v>
      </c>
      <c r="L15" s="77">
        <f>+'24-02-014-004 Ind. Proy'!W103</f>
        <v>0</v>
      </c>
      <c r="M15" s="77">
        <f>+'24-02-014-004 Ind. Proy'!X103</f>
        <v>0</v>
      </c>
      <c r="N15" s="77">
        <f>+'24-02-014-004 Ind. Proy'!Y103</f>
        <v>0</v>
      </c>
      <c r="O15" s="77">
        <f>+'24-02-014-004 Ind. Proy'!Z103</f>
        <v>0</v>
      </c>
      <c r="P15" s="77">
        <f>+'24-02-014-004 Ind. Proy'!AA103</f>
        <v>0</v>
      </c>
      <c r="Q15" s="77">
        <f>+'24-02-014-004 Ind. Proy'!AB103</f>
        <v>0</v>
      </c>
      <c r="R15" s="77">
        <f>+'24-02-014-004 Ind. Proy'!AC103</f>
        <v>0</v>
      </c>
      <c r="S15" s="77">
        <f>+'24-02-014-004 Ind. Proy'!AD103</f>
        <v>0</v>
      </c>
      <c r="T15" s="77">
        <f>+'24-02-014-004 Ind. Proy'!AE103</f>
        <v>0</v>
      </c>
      <c r="U15" s="77">
        <f>+'24-02-014-004 Ind. Proy'!AF103</f>
        <v>0</v>
      </c>
      <c r="V15" s="77">
        <f>+'24-02-014-004 Ind. Proy'!AG103</f>
        <v>0</v>
      </c>
      <c r="W15" s="77">
        <f>+'24-02-014-004 Ind. Proy'!AH103</f>
        <v>0</v>
      </c>
      <c r="X15" s="98">
        <f>+'24-02-014-004 Ind. Proy'!AI103</f>
        <v>0</v>
      </c>
      <c r="Y15" s="98">
        <f>+'24-02-014-004 Ind. Proy'!AJ103</f>
        <v>0</v>
      </c>
    </row>
    <row r="16" spans="1:25" s="2" customFormat="1" ht="24.75" customHeight="1" x14ac:dyDescent="0.25">
      <c r="A16" s="97" t="s">
        <v>61</v>
      </c>
      <c r="B16" s="77">
        <f>+'24-02-014-004 Ind. Proy'!J115</f>
        <v>0</v>
      </c>
      <c r="C16" s="77">
        <f>+'24-02-014-004 Ind. Proy'!K115</f>
        <v>0</v>
      </c>
      <c r="D16" s="77">
        <f>+'24-02-014-004 Ind. Proy'!M115</f>
        <v>0</v>
      </c>
      <c r="E16" s="77">
        <f>+'24-02-014-004 Ind. Proy'!N115</f>
        <v>0</v>
      </c>
      <c r="F16" s="77">
        <f>+'24-02-014-004 Ind. Proy'!O115</f>
        <v>0</v>
      </c>
      <c r="G16" s="77">
        <f>+'24-02-014-004 Ind. Proy'!R115</f>
        <v>0</v>
      </c>
      <c r="H16" s="77">
        <f>+'24-02-014-004 Ind. Proy'!S115</f>
        <v>0</v>
      </c>
      <c r="I16" s="77">
        <f>+'24-02-014-004 Ind. Proy'!T115</f>
        <v>0</v>
      </c>
      <c r="J16" s="77">
        <f>+'24-02-014-004 Ind. Proy'!U115</f>
        <v>0</v>
      </c>
      <c r="K16" s="77">
        <f>+'24-02-014-004 Ind. Proy'!V115</f>
        <v>0</v>
      </c>
      <c r="L16" s="77">
        <f>+'24-02-014-004 Ind. Proy'!W115</f>
        <v>0</v>
      </c>
      <c r="M16" s="77">
        <f>+'24-02-014-004 Ind. Proy'!X115</f>
        <v>0</v>
      </c>
      <c r="N16" s="77">
        <f>+'24-02-014-004 Ind. Proy'!Y115</f>
        <v>0</v>
      </c>
      <c r="O16" s="77">
        <f>+'24-02-014-004 Ind. Proy'!Z115</f>
        <v>0</v>
      </c>
      <c r="P16" s="77">
        <f>+'24-02-014-004 Ind. Proy'!AA115</f>
        <v>0</v>
      </c>
      <c r="Q16" s="77">
        <f>+'24-02-014-004 Ind. Proy'!AB115</f>
        <v>0</v>
      </c>
      <c r="R16" s="77">
        <f>+'24-02-014-004 Ind. Proy'!AC115</f>
        <v>0</v>
      </c>
      <c r="S16" s="77">
        <f>+'24-02-014-004 Ind. Proy'!AD115</f>
        <v>0</v>
      </c>
      <c r="T16" s="77">
        <f>+'24-02-014-004 Ind. Proy'!AE115</f>
        <v>0</v>
      </c>
      <c r="U16" s="77">
        <f>+'24-02-014-004 Ind. Proy'!AF115</f>
        <v>0</v>
      </c>
      <c r="V16" s="77">
        <f>+'24-02-014-004 Ind. Proy'!AG115</f>
        <v>0</v>
      </c>
      <c r="W16" s="77">
        <f>+'24-02-014-004 Ind. Proy'!AH115</f>
        <v>0</v>
      </c>
      <c r="X16" s="98">
        <f>+'24-02-014-004 Ind. Proy'!AI115</f>
        <v>0</v>
      </c>
      <c r="Y16" s="98">
        <f>+'24-02-014-004 Ind. Proy'!AJ115</f>
        <v>0</v>
      </c>
    </row>
    <row r="17" spans="1:25" s="2" customFormat="1" ht="24.75" customHeight="1" x14ac:dyDescent="0.25">
      <c r="A17" s="97" t="s">
        <v>63</v>
      </c>
      <c r="B17" s="77">
        <f>+'24-02-014-004 Ind. Proy'!J127</f>
        <v>0</v>
      </c>
      <c r="C17" s="77">
        <f>+'24-02-014-004 Ind. Proy'!K127</f>
        <v>0</v>
      </c>
      <c r="D17" s="77">
        <f>+'24-02-014-004 Ind. Proy'!M127</f>
        <v>0</v>
      </c>
      <c r="E17" s="77">
        <f>+'24-02-014-004 Ind. Proy'!N127</f>
        <v>0</v>
      </c>
      <c r="F17" s="77">
        <f>+'24-02-014-004 Ind. Proy'!O127</f>
        <v>0</v>
      </c>
      <c r="G17" s="77">
        <f>+'24-02-014-004 Ind. Proy'!R127</f>
        <v>0</v>
      </c>
      <c r="H17" s="77">
        <f>+'24-02-014-004 Ind. Proy'!S127</f>
        <v>0</v>
      </c>
      <c r="I17" s="77">
        <f>+'24-02-014-004 Ind. Proy'!T127</f>
        <v>0</v>
      </c>
      <c r="J17" s="77">
        <f>+'24-02-014-004 Ind. Proy'!U127</f>
        <v>0</v>
      </c>
      <c r="K17" s="77">
        <f>+'24-02-014-004 Ind. Proy'!V127</f>
        <v>0</v>
      </c>
      <c r="L17" s="77">
        <f>+'24-02-014-004 Ind. Proy'!W127</f>
        <v>0</v>
      </c>
      <c r="M17" s="77">
        <f>+'24-02-014-004 Ind. Proy'!X127</f>
        <v>0</v>
      </c>
      <c r="N17" s="77">
        <f>+'24-02-014-004 Ind. Proy'!Y127</f>
        <v>0</v>
      </c>
      <c r="O17" s="77">
        <f>+'24-02-014-004 Ind. Proy'!Z127</f>
        <v>0</v>
      </c>
      <c r="P17" s="77">
        <f>+'24-02-014-004 Ind. Proy'!AA127</f>
        <v>0</v>
      </c>
      <c r="Q17" s="77">
        <f>+'24-02-014-004 Ind. Proy'!AB127</f>
        <v>0</v>
      </c>
      <c r="R17" s="77">
        <f>+'24-02-014-004 Ind. Proy'!AC127</f>
        <v>0</v>
      </c>
      <c r="S17" s="77">
        <f>+'24-02-014-004 Ind. Proy'!AD127</f>
        <v>0</v>
      </c>
      <c r="T17" s="77">
        <f>+'24-02-014-004 Ind. Proy'!AE127</f>
        <v>0</v>
      </c>
      <c r="U17" s="77">
        <f>+'24-02-014-004 Ind. Proy'!AF127</f>
        <v>0</v>
      </c>
      <c r="V17" s="77">
        <f>+'24-02-014-004 Ind. Proy'!AG127</f>
        <v>0</v>
      </c>
      <c r="W17" s="77">
        <f>+'24-02-014-004 Ind. Proy'!AH127</f>
        <v>0</v>
      </c>
      <c r="X17" s="98">
        <f>+'24-02-014-004 Ind. Proy'!AI116</f>
        <v>0</v>
      </c>
      <c r="Y17" s="98">
        <f>+'24-02-014-004 Ind. Proy'!AJ116</f>
        <v>0</v>
      </c>
    </row>
    <row r="18" spans="1:25" s="2" customFormat="1" ht="24.75" customHeight="1" x14ac:dyDescent="0.25">
      <c r="A18" s="97" t="s">
        <v>65</v>
      </c>
      <c r="B18" s="77">
        <f>+'24-02-014-004 Ind. Proy'!J139</f>
        <v>0</v>
      </c>
      <c r="C18" s="77">
        <f>+'24-02-014-004 Ind. Proy'!K139</f>
        <v>0</v>
      </c>
      <c r="D18" s="77">
        <f>+'24-02-014-004 Ind. Proy'!M139</f>
        <v>0</v>
      </c>
      <c r="E18" s="77">
        <f>+'24-02-014-004 Ind. Proy'!N139</f>
        <v>0</v>
      </c>
      <c r="F18" s="77">
        <f>+'24-02-014-004 Ind. Proy'!O139</f>
        <v>0</v>
      </c>
      <c r="G18" s="77">
        <f>+'24-02-014-004 Ind. Proy'!R139</f>
        <v>0</v>
      </c>
      <c r="H18" s="77">
        <f>+'24-02-014-004 Ind. Proy'!S139</f>
        <v>0</v>
      </c>
      <c r="I18" s="77">
        <f>+'24-02-014-004 Ind. Proy'!T139</f>
        <v>0</v>
      </c>
      <c r="J18" s="77">
        <f>+'24-02-014-004 Ind. Proy'!U139</f>
        <v>0</v>
      </c>
      <c r="K18" s="77">
        <f>+'24-02-014-004 Ind. Proy'!V139</f>
        <v>0</v>
      </c>
      <c r="L18" s="77">
        <f>+'24-02-014-004 Ind. Proy'!W139</f>
        <v>0</v>
      </c>
      <c r="M18" s="77">
        <f>+'24-02-014-004 Ind. Proy'!X139</f>
        <v>0</v>
      </c>
      <c r="N18" s="77">
        <f>+'24-02-014-004 Ind. Proy'!Y139</f>
        <v>0</v>
      </c>
      <c r="O18" s="77">
        <f>+'24-02-014-004 Ind. Proy'!Z139</f>
        <v>0</v>
      </c>
      <c r="P18" s="77">
        <f>+'24-02-014-004 Ind. Proy'!AA139</f>
        <v>0</v>
      </c>
      <c r="Q18" s="77">
        <f>+'24-02-014-004 Ind. Proy'!AB139</f>
        <v>0</v>
      </c>
      <c r="R18" s="77">
        <f>+'24-02-014-004 Ind. Proy'!AC139</f>
        <v>0</v>
      </c>
      <c r="S18" s="77">
        <f>+'24-02-014-004 Ind. Proy'!AD139</f>
        <v>0</v>
      </c>
      <c r="T18" s="77">
        <f>+'24-02-014-004 Ind. Proy'!AE139</f>
        <v>0</v>
      </c>
      <c r="U18" s="77">
        <f>+'24-02-014-004 Ind. Proy'!AF139</f>
        <v>0</v>
      </c>
      <c r="V18" s="77">
        <f>+'24-02-014-004 Ind. Proy'!AG139</f>
        <v>0</v>
      </c>
      <c r="W18" s="77">
        <f>+'24-02-014-004 Ind. Proy'!AH139</f>
        <v>0</v>
      </c>
      <c r="X18" s="98">
        <f>+'24-02-014-004 Ind. Proy'!AI139</f>
        <v>0</v>
      </c>
      <c r="Y18" s="98">
        <f>+'24-02-014-004 Ind. Proy'!AJ139</f>
        <v>0</v>
      </c>
    </row>
    <row r="19" spans="1:25" s="2" customFormat="1" ht="24.75" customHeight="1" x14ac:dyDescent="0.25">
      <c r="A19" s="97" t="s">
        <v>67</v>
      </c>
      <c r="B19" s="77">
        <f>+'24-02-014-004 Ind. Proy'!J151</f>
        <v>0</v>
      </c>
      <c r="C19" s="77">
        <f>+'24-02-014-004 Ind. Proy'!K151</f>
        <v>0</v>
      </c>
      <c r="D19" s="77">
        <f>+'24-02-014-004 Ind. Proy'!M151</f>
        <v>0</v>
      </c>
      <c r="E19" s="77">
        <f>+'24-02-014-004 Ind. Proy'!N151</f>
        <v>0</v>
      </c>
      <c r="F19" s="77">
        <f>+'24-02-014-004 Ind. Proy'!O151</f>
        <v>0</v>
      </c>
      <c r="G19" s="77">
        <f>+'24-02-014-004 Ind. Proy'!R151</f>
        <v>0</v>
      </c>
      <c r="H19" s="77">
        <f>+'24-02-014-004 Ind. Proy'!S151</f>
        <v>0</v>
      </c>
      <c r="I19" s="77">
        <f>+'24-02-014-004 Ind. Proy'!T151</f>
        <v>0</v>
      </c>
      <c r="J19" s="77">
        <f>+'24-02-014-004 Ind. Proy'!U151</f>
        <v>0</v>
      </c>
      <c r="K19" s="77">
        <f>+'24-02-014-004 Ind. Proy'!V151</f>
        <v>0</v>
      </c>
      <c r="L19" s="77">
        <f>+'24-02-014-004 Ind. Proy'!W151</f>
        <v>0</v>
      </c>
      <c r="M19" s="77">
        <f>+'24-02-014-004 Ind. Proy'!X151</f>
        <v>0</v>
      </c>
      <c r="N19" s="77">
        <f>+'24-02-014-004 Ind. Proy'!Y151</f>
        <v>0</v>
      </c>
      <c r="O19" s="77">
        <f>+'24-02-014-004 Ind. Proy'!Z151</f>
        <v>0</v>
      </c>
      <c r="P19" s="77">
        <f>+'24-02-014-004 Ind. Proy'!AA151</f>
        <v>0</v>
      </c>
      <c r="Q19" s="77">
        <f>+'24-02-014-004 Ind. Proy'!AB151</f>
        <v>0</v>
      </c>
      <c r="R19" s="77">
        <f>+'24-02-014-004 Ind. Proy'!AC151</f>
        <v>0</v>
      </c>
      <c r="S19" s="77">
        <f>+'24-02-014-004 Ind. Proy'!AD151</f>
        <v>0</v>
      </c>
      <c r="T19" s="77">
        <f>+'24-02-014-004 Ind. Proy'!AE151</f>
        <v>0</v>
      </c>
      <c r="U19" s="77">
        <f>+'24-02-014-004 Ind. Proy'!AF151</f>
        <v>0</v>
      </c>
      <c r="V19" s="77">
        <f>+'24-02-014-004 Ind. Proy'!AG151</f>
        <v>0</v>
      </c>
      <c r="W19" s="77">
        <f>+'24-02-014-004 Ind. Proy'!AH151</f>
        <v>0</v>
      </c>
      <c r="X19" s="98">
        <f>+'24-02-014-004 Ind. Proy'!AI151</f>
        <v>0</v>
      </c>
      <c r="Y19" s="98">
        <f>+'24-02-014-004 Ind. Proy'!AJ151</f>
        <v>0</v>
      </c>
    </row>
    <row r="20" spans="1:25" s="2" customFormat="1" ht="24.75" customHeight="1" x14ac:dyDescent="0.25">
      <c r="A20" s="99" t="s">
        <v>69</v>
      </c>
      <c r="B20" s="77">
        <f>+'24-02-014-004 Ind. Proy'!J163</f>
        <v>0</v>
      </c>
      <c r="C20" s="77">
        <f>+'24-02-014-004 Ind. Proy'!K163</f>
        <v>0</v>
      </c>
      <c r="D20" s="77">
        <f>+'24-02-014-004 Ind. Proy'!M163</f>
        <v>0</v>
      </c>
      <c r="E20" s="77">
        <f>+'24-02-014-004 Ind. Proy'!N163</f>
        <v>0</v>
      </c>
      <c r="F20" s="77">
        <f>+'24-02-014-004 Ind. Proy'!O163</f>
        <v>0</v>
      </c>
      <c r="G20" s="77">
        <f>+'24-02-014-004 Ind. Proy'!R163</f>
        <v>0</v>
      </c>
      <c r="H20" s="77">
        <f>+'24-02-014-004 Ind. Proy'!S163</f>
        <v>0</v>
      </c>
      <c r="I20" s="77">
        <f>+'24-02-014-004 Ind. Proy'!T163</f>
        <v>0</v>
      </c>
      <c r="J20" s="77">
        <f>+'24-02-014-004 Ind. Proy'!U163</f>
        <v>0</v>
      </c>
      <c r="K20" s="77">
        <f>+'24-02-014-004 Ind. Proy'!V163</f>
        <v>0</v>
      </c>
      <c r="L20" s="77">
        <f>+'24-02-014-004 Ind. Proy'!W163</f>
        <v>0</v>
      </c>
      <c r="M20" s="77">
        <f>+'24-02-014-004 Ind. Proy'!X163</f>
        <v>0</v>
      </c>
      <c r="N20" s="77">
        <f>+'24-02-014-004 Ind. Proy'!Y163</f>
        <v>0</v>
      </c>
      <c r="O20" s="77">
        <f>+'24-02-014-004 Ind. Proy'!Z163</f>
        <v>0</v>
      </c>
      <c r="P20" s="77">
        <f>+'24-02-014-004 Ind. Proy'!AA163</f>
        <v>0</v>
      </c>
      <c r="Q20" s="77">
        <f>+'24-02-014-004 Ind. Proy'!AB163</f>
        <v>0</v>
      </c>
      <c r="R20" s="77">
        <f>+'24-02-014-004 Ind. Proy'!AC163</f>
        <v>0</v>
      </c>
      <c r="S20" s="77">
        <f>+'24-02-014-004 Ind. Proy'!AD163</f>
        <v>0</v>
      </c>
      <c r="T20" s="77">
        <f>+'24-02-014-004 Ind. Proy'!AE163</f>
        <v>0</v>
      </c>
      <c r="U20" s="77">
        <f>+'24-02-014-004 Ind. Proy'!AF163</f>
        <v>0</v>
      </c>
      <c r="V20" s="77">
        <f>+'24-02-014-004 Ind. Proy'!AG163</f>
        <v>0</v>
      </c>
      <c r="W20" s="77">
        <f>+'24-02-014-004 Ind. Proy'!AH163</f>
        <v>0</v>
      </c>
      <c r="X20" s="98">
        <f>+'24-02-014-004 Ind. Proy'!AI163</f>
        <v>0</v>
      </c>
      <c r="Y20" s="98">
        <f>+'24-02-014-004 Ind. Proy'!AJ163</f>
        <v>0</v>
      </c>
    </row>
    <row r="21" spans="1:25" s="2" customFormat="1" ht="24.75" customHeight="1" x14ac:dyDescent="0.25">
      <c r="A21" s="99" t="s">
        <v>71</v>
      </c>
      <c r="B21" s="77">
        <f>+'24-02-014-004 Ind. Proy'!J175</f>
        <v>0</v>
      </c>
      <c r="C21" s="77">
        <f>+'24-02-014-004 Ind. Proy'!K175</f>
        <v>0</v>
      </c>
      <c r="D21" s="77">
        <f>+'24-02-014-004 Ind. Proy'!M175</f>
        <v>0</v>
      </c>
      <c r="E21" s="77">
        <f>+'24-02-014-004 Ind. Proy'!N175</f>
        <v>0</v>
      </c>
      <c r="F21" s="77">
        <f>+'24-02-014-004 Ind. Proy'!O175</f>
        <v>0</v>
      </c>
      <c r="G21" s="77">
        <f>+'24-02-014-004 Ind. Proy'!R175</f>
        <v>0</v>
      </c>
      <c r="H21" s="77">
        <f>+'24-02-014-004 Ind. Proy'!S175</f>
        <v>0</v>
      </c>
      <c r="I21" s="77">
        <f>+'24-02-014-004 Ind. Proy'!T175</f>
        <v>0</v>
      </c>
      <c r="J21" s="77">
        <f>+'24-02-014-004 Ind. Proy'!U175</f>
        <v>0</v>
      </c>
      <c r="K21" s="77">
        <f>+'24-02-014-004 Ind. Proy'!V175</f>
        <v>0</v>
      </c>
      <c r="L21" s="77">
        <f>+'24-02-014-004 Ind. Proy'!W175</f>
        <v>0</v>
      </c>
      <c r="M21" s="77">
        <f>+'24-02-014-004 Ind. Proy'!X175</f>
        <v>0</v>
      </c>
      <c r="N21" s="77">
        <f>+'24-02-014-004 Ind. Proy'!Y175</f>
        <v>0</v>
      </c>
      <c r="O21" s="77">
        <f>+'24-02-014-004 Ind. Proy'!Z175</f>
        <v>0</v>
      </c>
      <c r="P21" s="77">
        <f>+'24-02-014-004 Ind. Proy'!AA175</f>
        <v>0</v>
      </c>
      <c r="Q21" s="77">
        <f>+'24-02-014-004 Ind. Proy'!AB175</f>
        <v>0</v>
      </c>
      <c r="R21" s="77">
        <f>+'24-02-014-004 Ind. Proy'!AC175</f>
        <v>0</v>
      </c>
      <c r="S21" s="77">
        <f>+'24-02-014-004 Ind. Proy'!AD175</f>
        <v>0</v>
      </c>
      <c r="T21" s="77">
        <f>+'24-02-014-004 Ind. Proy'!AE175</f>
        <v>0</v>
      </c>
      <c r="U21" s="77">
        <f>+'24-02-014-004 Ind. Proy'!AF175</f>
        <v>0</v>
      </c>
      <c r="V21" s="77">
        <f>+'24-02-014-004 Ind. Proy'!AG175</f>
        <v>0</v>
      </c>
      <c r="W21" s="77">
        <f>+'24-02-014-004 Ind. Proy'!AH175</f>
        <v>0</v>
      </c>
      <c r="X21" s="98">
        <f>+'24-02-014-004 Ind. Proy'!AI175</f>
        <v>0</v>
      </c>
      <c r="Y21" s="98">
        <f>+'24-02-014-004 Ind. Proy'!AJ175</f>
        <v>0</v>
      </c>
    </row>
    <row r="22" spans="1:25" s="2" customFormat="1" ht="24.75" customHeight="1" x14ac:dyDescent="0.25">
      <c r="A22" s="99" t="s">
        <v>73</v>
      </c>
      <c r="B22" s="77">
        <f>+'24-02-014-004 Ind. Proy'!J187</f>
        <v>0</v>
      </c>
      <c r="C22" s="77">
        <f>+'24-02-014-004 Ind. Proy'!K187</f>
        <v>0</v>
      </c>
      <c r="D22" s="77">
        <f>+'24-02-014-004 Ind. Proy'!M187</f>
        <v>0</v>
      </c>
      <c r="E22" s="77">
        <f>+'24-02-014-004 Ind. Proy'!N187</f>
        <v>0</v>
      </c>
      <c r="F22" s="77">
        <f>+'24-02-014-004 Ind. Proy'!O187</f>
        <v>0</v>
      </c>
      <c r="G22" s="77">
        <f>+'24-02-014-004 Ind. Proy'!R187</f>
        <v>0</v>
      </c>
      <c r="H22" s="77">
        <f>+'24-02-014-004 Ind. Proy'!S187</f>
        <v>0</v>
      </c>
      <c r="I22" s="77">
        <f>+'24-02-014-004 Ind. Proy'!T187</f>
        <v>0</v>
      </c>
      <c r="J22" s="77">
        <f>+'24-02-014-004 Ind. Proy'!U187</f>
        <v>0</v>
      </c>
      <c r="K22" s="77">
        <f>+'24-02-014-004 Ind. Proy'!V187</f>
        <v>0</v>
      </c>
      <c r="L22" s="77">
        <f>+'24-02-014-004 Ind. Proy'!W187</f>
        <v>0</v>
      </c>
      <c r="M22" s="77">
        <f>+'24-02-014-004 Ind. Proy'!X187</f>
        <v>0</v>
      </c>
      <c r="N22" s="77">
        <f>+'24-02-014-004 Ind. Proy'!Y187</f>
        <v>0</v>
      </c>
      <c r="O22" s="77">
        <f>+'24-02-014-004 Ind. Proy'!Z187</f>
        <v>0</v>
      </c>
      <c r="P22" s="77">
        <f>+'24-02-014-004 Ind. Proy'!AA187</f>
        <v>0</v>
      </c>
      <c r="Q22" s="77">
        <f>+'24-02-014-004 Ind. Proy'!AB187</f>
        <v>0</v>
      </c>
      <c r="R22" s="77">
        <f>+'24-02-014-004 Ind. Proy'!AC187</f>
        <v>0</v>
      </c>
      <c r="S22" s="77">
        <f>+'24-02-014-004 Ind. Proy'!AD187</f>
        <v>0</v>
      </c>
      <c r="T22" s="77">
        <f>+'24-02-014-004 Ind. Proy'!AE187</f>
        <v>0</v>
      </c>
      <c r="U22" s="77">
        <f>+'24-02-014-004 Ind. Proy'!AF187</f>
        <v>0</v>
      </c>
      <c r="V22" s="77">
        <f>+'24-02-014-004 Ind. Proy'!AG187</f>
        <v>0</v>
      </c>
      <c r="W22" s="77">
        <f>+'24-02-014-004 Ind. Proy'!AH187</f>
        <v>0</v>
      </c>
      <c r="X22" s="98">
        <f>+'24-02-014-004 Ind. Proy'!AI187</f>
        <v>0</v>
      </c>
      <c r="Y22" s="98">
        <f>+'24-02-014-004 Ind. Proy'!AJ187</f>
        <v>0</v>
      </c>
    </row>
    <row r="23" spans="1:25" s="2" customFormat="1" ht="24.75" customHeight="1" x14ac:dyDescent="0.25">
      <c r="A23" s="100" t="s">
        <v>75</v>
      </c>
      <c r="B23" s="77">
        <f>+'24-02-014-004 Ind. Proy'!J190</f>
        <v>511250000</v>
      </c>
      <c r="C23" s="77">
        <f>+'24-02-014-004 Ind. Proy'!K190</f>
        <v>511250000</v>
      </c>
      <c r="D23" s="77">
        <f>+'24-02-014-004 Ind. Proy'!M190</f>
        <v>0</v>
      </c>
      <c r="E23" s="77">
        <f>+'24-02-014-004 Ind. Proy'!N190</f>
        <v>0</v>
      </c>
      <c r="F23" s="77">
        <f>+'24-02-014-004 Ind. Proy'!O190</f>
        <v>0</v>
      </c>
      <c r="G23" s="77">
        <f>+'24-02-014-004 Ind. Proy'!R190</f>
        <v>0</v>
      </c>
      <c r="H23" s="77">
        <f>+'24-02-014-004 Ind. Proy'!S190</f>
        <v>255625000</v>
      </c>
      <c r="I23" s="77">
        <f>+'24-02-014-004 Ind. Proy'!T190</f>
        <v>0</v>
      </c>
      <c r="J23" s="77">
        <f>+'24-02-014-004 Ind. Proy'!U190</f>
        <v>255625000</v>
      </c>
      <c r="K23" s="77">
        <f>+'24-02-014-004 Ind. Proy'!V190</f>
        <v>0</v>
      </c>
      <c r="L23" s="77">
        <f>+'24-02-014-004 Ind. Proy'!W190</f>
        <v>0</v>
      </c>
      <c r="M23" s="77">
        <f>+'24-02-014-004 Ind. Proy'!X190</f>
        <v>255625000</v>
      </c>
      <c r="N23" s="77">
        <f>+'24-02-014-004 Ind. Proy'!Y190</f>
        <v>255625000</v>
      </c>
      <c r="O23" s="77">
        <f>+'24-02-014-004 Ind. Proy'!Z190</f>
        <v>0</v>
      </c>
      <c r="P23" s="77">
        <f>+'24-02-014-004 Ind. Proy'!AA190</f>
        <v>0</v>
      </c>
      <c r="Q23" s="77">
        <f>+'24-02-014-004 Ind. Proy'!AB190</f>
        <v>0</v>
      </c>
      <c r="R23" s="77">
        <f>+'24-02-014-004 Ind. Proy'!AC190</f>
        <v>0</v>
      </c>
      <c r="S23" s="77">
        <f>+'24-02-014-004 Ind. Proy'!AD190</f>
        <v>0</v>
      </c>
      <c r="T23" s="77">
        <f>+'24-02-014-004 Ind. Proy'!AE190</f>
        <v>0</v>
      </c>
      <c r="U23" s="77">
        <f>+'24-02-014-004 Ind. Proy'!AF190</f>
        <v>0</v>
      </c>
      <c r="V23" s="77">
        <f>+'24-02-014-004 Ind. Proy'!AG190</f>
        <v>0</v>
      </c>
      <c r="W23" s="77">
        <f>+'24-02-014-004 Ind. Proy'!AH190</f>
        <v>511250000</v>
      </c>
      <c r="X23" s="98">
        <f>+'24-02-014-004 Ind. Proy'!AI190</f>
        <v>1</v>
      </c>
      <c r="Y23" s="98">
        <f>+'24-02-014-004 Ind. Proy'!AJ190</f>
        <v>1</v>
      </c>
    </row>
    <row r="24" spans="1:25" ht="20.45" customHeight="1" x14ac:dyDescent="0.25">
      <c r="A24" s="107" t="str">
        <f>+A5</f>
        <v>24-02-014-004 "Programa Yo Trabajo"</v>
      </c>
      <c r="B24" s="102">
        <f t="shared" ref="B24:W24" si="0">SUM(B8:B23)</f>
        <v>511250000</v>
      </c>
      <c r="C24" s="102">
        <f t="shared" si="0"/>
        <v>511250000</v>
      </c>
      <c r="D24" s="102">
        <f t="shared" si="0"/>
        <v>0</v>
      </c>
      <c r="E24" s="102">
        <f>SUM(E8:E23)</f>
        <v>0</v>
      </c>
      <c r="F24" s="102">
        <f t="shared" si="0"/>
        <v>0</v>
      </c>
      <c r="G24" s="102">
        <f t="shared" si="0"/>
        <v>0</v>
      </c>
      <c r="H24" s="102">
        <f t="shared" si="0"/>
        <v>255625000</v>
      </c>
      <c r="I24" s="102">
        <f t="shared" si="0"/>
        <v>0</v>
      </c>
      <c r="J24" s="102">
        <f t="shared" si="0"/>
        <v>255625000</v>
      </c>
      <c r="K24" s="102">
        <f t="shared" si="0"/>
        <v>0</v>
      </c>
      <c r="L24" s="102">
        <f t="shared" si="0"/>
        <v>0</v>
      </c>
      <c r="M24" s="102">
        <f t="shared" si="0"/>
        <v>255625000</v>
      </c>
      <c r="N24" s="102">
        <f t="shared" si="0"/>
        <v>255625000</v>
      </c>
      <c r="O24" s="102">
        <f t="shared" si="0"/>
        <v>0</v>
      </c>
      <c r="P24" s="102">
        <f t="shared" si="0"/>
        <v>0</v>
      </c>
      <c r="Q24" s="102">
        <f t="shared" si="0"/>
        <v>0</v>
      </c>
      <c r="R24" s="102">
        <f t="shared" si="0"/>
        <v>0</v>
      </c>
      <c r="S24" s="102">
        <f t="shared" si="0"/>
        <v>0</v>
      </c>
      <c r="T24" s="102">
        <f t="shared" si="0"/>
        <v>0</v>
      </c>
      <c r="U24" s="102">
        <f t="shared" si="0"/>
        <v>0</v>
      </c>
      <c r="V24" s="102">
        <f t="shared" si="0"/>
        <v>0</v>
      </c>
      <c r="W24" s="102">
        <f t="shared" si="0"/>
        <v>511250000</v>
      </c>
      <c r="X24" s="103">
        <f>+'24-02-014-004 Ind. Proy'!AI191</f>
        <v>1</v>
      </c>
      <c r="Y24" s="103">
        <f>'24-02-014-004 Ind. Proy'!AJ191</f>
        <v>1</v>
      </c>
    </row>
    <row r="25" spans="1:25" x14ac:dyDescent="0.25">
      <c r="B25" s="104"/>
      <c r="G25" s="104"/>
      <c r="H25" s="104"/>
      <c r="I25" s="104"/>
      <c r="K25" s="104"/>
      <c r="L25" s="104"/>
      <c r="M25" s="104"/>
      <c r="O25" s="104"/>
      <c r="P25" s="104"/>
      <c r="Q25" s="104"/>
      <c r="S25" s="104"/>
      <c r="T25" s="104"/>
      <c r="U25" s="104"/>
    </row>
    <row r="26" spans="1:25" x14ac:dyDescent="0.25">
      <c r="B26" s="104"/>
      <c r="G26" s="104"/>
      <c r="H26" s="104"/>
      <c r="I26" s="104"/>
      <c r="K26" s="104"/>
      <c r="L26" s="104"/>
      <c r="M26" s="104"/>
      <c r="O26" s="104"/>
      <c r="P26" s="104"/>
      <c r="Q26" s="104"/>
      <c r="S26" s="104"/>
      <c r="T26" s="104"/>
      <c r="U26" s="104"/>
    </row>
    <row r="27" spans="1:25" x14ac:dyDescent="0.25">
      <c r="B27" s="104"/>
      <c r="G27" s="104"/>
      <c r="H27" s="104"/>
      <c r="I27" s="104"/>
      <c r="K27" s="104"/>
      <c r="L27" s="104"/>
      <c r="M27" s="104"/>
      <c r="O27" s="104"/>
      <c r="P27" s="104"/>
      <c r="Q27" s="104"/>
      <c r="S27" s="104"/>
      <c r="T27" s="104"/>
      <c r="U27" s="104"/>
    </row>
    <row r="28" spans="1:25" x14ac:dyDescent="0.25">
      <c r="B28" s="104"/>
      <c r="G28" s="104"/>
      <c r="H28" s="104"/>
      <c r="I28" s="104"/>
      <c r="K28" s="104"/>
      <c r="L28" s="104"/>
      <c r="M28" s="104"/>
      <c r="O28" s="104"/>
      <c r="P28" s="104"/>
      <c r="Q28" s="104"/>
      <c r="S28" s="104"/>
      <c r="T28" s="104"/>
      <c r="U28" s="104"/>
    </row>
    <row r="29" spans="1:25" x14ac:dyDescent="0.25">
      <c r="B29" s="104"/>
      <c r="G29" s="104"/>
      <c r="H29" s="104"/>
      <c r="I29" s="104"/>
      <c r="K29" s="104"/>
      <c r="L29" s="104"/>
      <c r="M29" s="104"/>
      <c r="O29" s="104"/>
      <c r="P29" s="104"/>
      <c r="Q29" s="104"/>
      <c r="S29" s="104"/>
      <c r="T29" s="104"/>
      <c r="U29" s="104"/>
    </row>
    <row r="30" spans="1:25" x14ac:dyDescent="0.25">
      <c r="B30" s="104"/>
      <c r="G30" s="104"/>
      <c r="H30" s="104"/>
      <c r="I30" s="104"/>
      <c r="K30" s="104"/>
      <c r="L30" s="104"/>
      <c r="M30" s="104"/>
      <c r="O30" s="104"/>
      <c r="P30" s="104"/>
      <c r="Q30" s="104"/>
      <c r="S30" s="104"/>
      <c r="T30" s="104"/>
      <c r="U30" s="104"/>
    </row>
    <row r="31" spans="1:25" x14ac:dyDescent="0.25">
      <c r="B31" s="104"/>
      <c r="G31" s="104"/>
      <c r="H31" s="104"/>
      <c r="I31" s="104"/>
      <c r="K31" s="104"/>
      <c r="L31" s="104"/>
      <c r="M31" s="104"/>
      <c r="O31" s="104"/>
      <c r="P31" s="104"/>
      <c r="Q31" s="104"/>
      <c r="S31" s="104"/>
      <c r="T31" s="104"/>
      <c r="U31" s="104"/>
    </row>
    <row r="32" spans="1:25" x14ac:dyDescent="0.25">
      <c r="B32" s="104"/>
      <c r="G32" s="104"/>
      <c r="H32" s="104"/>
      <c r="I32" s="104"/>
      <c r="K32" s="104"/>
      <c r="L32" s="104"/>
      <c r="M32" s="104"/>
      <c r="O32" s="104"/>
      <c r="P32" s="104"/>
      <c r="Q32" s="104"/>
      <c r="S32" s="104"/>
      <c r="T32" s="104"/>
      <c r="U32" s="104"/>
    </row>
    <row r="33" spans="2:21" s="95" customFormat="1" x14ac:dyDescent="0.25">
      <c r="B33" s="104"/>
      <c r="C33" s="96"/>
      <c r="D33" s="96"/>
      <c r="E33" s="96"/>
      <c r="F33" s="96"/>
      <c r="G33" s="104"/>
      <c r="H33" s="104"/>
      <c r="I33" s="104"/>
      <c r="J33" s="105"/>
      <c r="K33" s="104"/>
      <c r="L33" s="104"/>
      <c r="M33" s="104"/>
      <c r="N33" s="105"/>
      <c r="O33" s="104"/>
      <c r="P33" s="104"/>
      <c r="Q33" s="104"/>
      <c r="R33" s="105"/>
      <c r="S33" s="104"/>
      <c r="T33" s="104"/>
      <c r="U33" s="104"/>
    </row>
    <row r="34" spans="2:21" s="95" customFormat="1" x14ac:dyDescent="0.25">
      <c r="B34" s="104"/>
      <c r="C34" s="96"/>
      <c r="D34" s="96"/>
      <c r="E34" s="96"/>
      <c r="F34" s="96"/>
      <c r="G34" s="104"/>
      <c r="H34" s="104"/>
      <c r="I34" s="104"/>
      <c r="J34" s="105"/>
      <c r="K34" s="104"/>
      <c r="L34" s="104"/>
      <c r="M34" s="104"/>
      <c r="N34" s="105"/>
      <c r="O34" s="104"/>
      <c r="P34" s="104"/>
      <c r="Q34" s="104"/>
      <c r="R34" s="105"/>
      <c r="S34" s="104"/>
      <c r="T34" s="104"/>
      <c r="U34" s="104"/>
    </row>
    <row r="35" spans="2:21" s="95" customFormat="1" x14ac:dyDescent="0.25">
      <c r="B35" s="104"/>
      <c r="C35" s="96"/>
      <c r="D35" s="96"/>
      <c r="E35" s="96"/>
      <c r="F35" s="96"/>
      <c r="G35" s="104"/>
      <c r="H35" s="104"/>
      <c r="I35" s="104"/>
      <c r="J35" s="105"/>
      <c r="K35" s="104"/>
      <c r="L35" s="104"/>
      <c r="M35" s="104"/>
      <c r="N35" s="105"/>
      <c r="O35" s="104"/>
      <c r="P35" s="104"/>
      <c r="Q35" s="104"/>
      <c r="R35" s="105"/>
      <c r="S35" s="104"/>
      <c r="T35" s="104"/>
      <c r="U35" s="104"/>
    </row>
    <row r="36" spans="2:21" s="95" customFormat="1" x14ac:dyDescent="0.25">
      <c r="B36" s="104"/>
      <c r="C36" s="96"/>
      <c r="D36" s="96"/>
      <c r="E36" s="96"/>
      <c r="F36" s="96"/>
      <c r="G36" s="104"/>
      <c r="H36" s="104"/>
      <c r="I36" s="104"/>
      <c r="J36" s="105"/>
      <c r="K36" s="104"/>
      <c r="L36" s="104"/>
      <c r="M36" s="104"/>
      <c r="N36" s="105"/>
      <c r="O36" s="104"/>
      <c r="P36" s="104"/>
      <c r="Q36" s="104"/>
      <c r="R36" s="105"/>
      <c r="S36" s="104"/>
      <c r="T36" s="104"/>
      <c r="U36" s="104"/>
    </row>
    <row r="37" spans="2:21" s="95" customFormat="1" x14ac:dyDescent="0.25">
      <c r="B37" s="104"/>
      <c r="C37" s="96"/>
      <c r="D37" s="96"/>
      <c r="E37" s="96"/>
      <c r="F37" s="96"/>
      <c r="G37" s="104"/>
      <c r="H37" s="104"/>
      <c r="I37" s="104"/>
      <c r="J37" s="105"/>
      <c r="K37" s="104"/>
      <c r="L37" s="104"/>
      <c r="M37" s="104"/>
      <c r="N37" s="105"/>
      <c r="O37" s="104"/>
      <c r="P37" s="104"/>
      <c r="Q37" s="104"/>
      <c r="R37" s="105"/>
      <c r="S37" s="104"/>
      <c r="T37" s="104"/>
      <c r="U37" s="104"/>
    </row>
    <row r="38" spans="2:21" s="95" customFormat="1" x14ac:dyDescent="0.25">
      <c r="B38" s="104"/>
      <c r="C38" s="96"/>
      <c r="D38" s="96"/>
      <c r="E38" s="96"/>
      <c r="F38" s="96"/>
      <c r="G38" s="104"/>
      <c r="H38" s="104"/>
      <c r="I38" s="104"/>
      <c r="J38" s="105"/>
      <c r="K38" s="104"/>
      <c r="L38" s="104"/>
      <c r="M38" s="104"/>
      <c r="N38" s="105"/>
      <c r="O38" s="104"/>
      <c r="P38" s="104"/>
      <c r="Q38" s="104"/>
      <c r="R38" s="105"/>
      <c r="S38" s="104"/>
      <c r="T38" s="104"/>
      <c r="U38" s="104"/>
    </row>
    <row r="39" spans="2:21" s="95" customFormat="1" x14ac:dyDescent="0.25">
      <c r="B39" s="104"/>
      <c r="C39" s="96"/>
      <c r="D39" s="96"/>
      <c r="E39" s="96"/>
      <c r="F39" s="96"/>
      <c r="G39" s="104"/>
      <c r="H39" s="104"/>
      <c r="I39" s="104"/>
      <c r="J39" s="105"/>
      <c r="K39" s="104"/>
      <c r="L39" s="104"/>
      <c r="M39" s="104"/>
      <c r="N39" s="105"/>
      <c r="O39" s="104"/>
      <c r="P39" s="104"/>
      <c r="Q39" s="104"/>
      <c r="R39" s="105"/>
      <c r="S39" s="104"/>
      <c r="T39" s="104"/>
      <c r="U39" s="104"/>
    </row>
    <row r="40" spans="2:21" s="95" customFormat="1" x14ac:dyDescent="0.25">
      <c r="B40" s="104"/>
      <c r="C40" s="96"/>
      <c r="D40" s="96"/>
      <c r="E40" s="96"/>
      <c r="F40" s="96"/>
      <c r="G40" s="104"/>
      <c r="H40" s="104"/>
      <c r="I40" s="104"/>
      <c r="J40" s="105"/>
      <c r="K40" s="104"/>
      <c r="L40" s="104"/>
      <c r="M40" s="104"/>
      <c r="N40" s="105"/>
      <c r="O40" s="104"/>
      <c r="P40" s="104"/>
      <c r="Q40" s="104"/>
      <c r="R40" s="105"/>
      <c r="S40" s="104"/>
      <c r="T40" s="104"/>
      <c r="U40" s="104"/>
    </row>
    <row r="41" spans="2:21" s="95" customFormat="1" x14ac:dyDescent="0.25">
      <c r="B41" s="104"/>
      <c r="C41" s="96"/>
      <c r="D41" s="96"/>
      <c r="E41" s="96"/>
      <c r="F41" s="96"/>
      <c r="G41" s="104"/>
      <c r="H41" s="104"/>
      <c r="I41" s="104"/>
      <c r="J41" s="105"/>
      <c r="K41" s="104"/>
      <c r="L41" s="104"/>
      <c r="M41" s="104"/>
      <c r="N41" s="105"/>
      <c r="O41" s="104"/>
      <c r="P41" s="104"/>
      <c r="Q41" s="104"/>
      <c r="R41" s="105"/>
      <c r="S41" s="104"/>
      <c r="T41" s="104"/>
      <c r="U41" s="104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AR208"/>
  <sheetViews>
    <sheetView topLeftCell="J115" zoomScaleNormal="100" workbookViewId="0">
      <selection activeCell="J188" sqref="J188:J189"/>
    </sheetView>
  </sheetViews>
  <sheetFormatPr baseColWidth="10" defaultColWidth="11.42578125" defaultRowHeight="12.75" outlineLevelRow="1" outlineLevelCol="1" x14ac:dyDescent="0.25"/>
  <cols>
    <col min="1" max="1" width="3.5703125" style="4" customWidth="1"/>
    <col min="2" max="2" width="13.28515625" style="4" hidden="1" customWidth="1"/>
    <col min="3" max="3" width="11.85546875" style="4" customWidth="1"/>
    <col min="4" max="4" width="10.42578125" style="4" bestFit="1" customWidth="1"/>
    <col min="5" max="5" width="29.140625" style="2" customWidth="1"/>
    <col min="6" max="6" width="26.42578125" style="2" customWidth="1"/>
    <col min="7" max="7" width="11.140625" style="4" customWidth="1"/>
    <col min="8" max="9" width="9.85546875" style="4" hidden="1" customWidth="1"/>
    <col min="10" max="10" width="12.85546875" style="92" customWidth="1"/>
    <col min="11" max="11" width="12.7109375" style="90" customWidth="1"/>
    <col min="12" max="12" width="18.28515625" style="2" bestFit="1" customWidth="1"/>
    <col min="13" max="13" width="7.5703125" style="4" bestFit="1" customWidth="1"/>
    <col min="14" max="14" width="6.85546875" style="4" bestFit="1" customWidth="1"/>
    <col min="15" max="15" width="9.5703125" style="4" bestFit="1" customWidth="1"/>
    <col min="16" max="16" width="13.5703125" style="4" bestFit="1" customWidth="1"/>
    <col min="17" max="17" width="10.5703125" style="91" bestFit="1" customWidth="1"/>
    <col min="18" max="18" width="4.85546875" style="92" hidden="1" customWidth="1" outlineLevel="1"/>
    <col min="19" max="19" width="6.140625" style="92" hidden="1" customWidth="1" outlineLevel="1"/>
    <col min="20" max="20" width="5" style="92" hidden="1" customWidth="1" outlineLevel="1"/>
    <col min="21" max="21" width="10" style="92" bestFit="1" customWidth="1" collapsed="1"/>
    <col min="22" max="22" width="8.140625" style="92" customWidth="1" outlineLevel="1"/>
    <col min="23" max="23" width="10.7109375" style="92" customWidth="1" outlineLevel="1"/>
    <col min="24" max="24" width="7.140625" style="92" customWidth="1" outlineLevel="1"/>
    <col min="25" max="25" width="12.140625" style="92" customWidth="1"/>
    <col min="26" max="28" width="12.140625" style="92" hidden="1" customWidth="1" outlineLevel="1"/>
    <col min="29" max="29" width="12.140625" style="92" hidden="1" customWidth="1"/>
    <col min="30" max="32" width="12.140625" style="92" hidden="1" customWidth="1" outlineLevel="1"/>
    <col min="33" max="33" width="12.140625" style="92" hidden="1" customWidth="1"/>
    <col min="34" max="34" width="12" style="92" customWidth="1"/>
    <col min="35" max="35" width="10.28515625" style="93" bestFit="1" customWidth="1"/>
    <col min="36" max="36" width="11.140625" style="93" customWidth="1"/>
    <col min="37" max="16384" width="11.42578125" style="2"/>
  </cols>
  <sheetData>
    <row r="1" spans="1:44" s="1" customFormat="1" ht="16.5" customHeight="1" x14ac:dyDescent="0.25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</row>
    <row r="2" spans="1:44" s="1" customFormat="1" ht="16.5" customHeight="1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</row>
    <row r="3" spans="1:44" s="1" customFormat="1" ht="16.5" customHeight="1" x14ac:dyDescent="0.25">
      <c r="A3" s="132" t="str">
        <f>+'24-01-025 Ind. Proy'!A3:AJ3</f>
        <v>EJECUCIÓN AL 30 DE JUNIO DE 2021</v>
      </c>
      <c r="B3" s="132"/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/>
    </row>
    <row r="4" spans="1:44" s="1" customFormat="1" ht="16.5" customHeight="1" x14ac:dyDescent="0.25">
      <c r="A4" s="133" t="s">
        <v>2</v>
      </c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33"/>
      <c r="AI4" s="133"/>
      <c r="AJ4" s="133"/>
    </row>
    <row r="5" spans="1:44" ht="17.25" customHeight="1" x14ac:dyDescent="0.25">
      <c r="A5" s="134" t="s">
        <v>86</v>
      </c>
      <c r="B5" s="134"/>
      <c r="C5" s="134"/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  <c r="AE5" s="134"/>
      <c r="AF5" s="134"/>
      <c r="AG5" s="134"/>
      <c r="AH5" s="134"/>
      <c r="AI5" s="134"/>
      <c r="AJ5" s="134"/>
    </row>
    <row r="6" spans="1:44" s="4" customFormat="1" x14ac:dyDescent="0.25">
      <c r="A6" s="135" t="s">
        <v>4</v>
      </c>
      <c r="B6" s="136" t="s">
        <v>5</v>
      </c>
      <c r="C6" s="3" t="s">
        <v>6</v>
      </c>
      <c r="D6" s="136" t="s">
        <v>7</v>
      </c>
      <c r="E6" s="135" t="s">
        <v>8</v>
      </c>
      <c r="F6" s="136" t="s">
        <v>9</v>
      </c>
      <c r="G6" s="135" t="s">
        <v>10</v>
      </c>
      <c r="H6" s="135" t="s">
        <v>11</v>
      </c>
      <c r="I6" s="135"/>
      <c r="J6" s="138" t="s">
        <v>12</v>
      </c>
      <c r="K6" s="138" t="s">
        <v>13</v>
      </c>
      <c r="L6" s="135" t="s">
        <v>14</v>
      </c>
      <c r="M6" s="127" t="s">
        <v>15</v>
      </c>
      <c r="N6" s="128"/>
      <c r="O6" s="129"/>
      <c r="P6" s="135" t="s">
        <v>16</v>
      </c>
      <c r="Q6" s="136" t="s">
        <v>17</v>
      </c>
      <c r="R6" s="141" t="s">
        <v>18</v>
      </c>
      <c r="S6" s="141"/>
      <c r="T6" s="141"/>
      <c r="U6" s="138" t="s">
        <v>19</v>
      </c>
      <c r="V6" s="141" t="s">
        <v>18</v>
      </c>
      <c r="W6" s="141"/>
      <c r="X6" s="141"/>
      <c r="Y6" s="138" t="s">
        <v>20</v>
      </c>
      <c r="Z6" s="141" t="s">
        <v>18</v>
      </c>
      <c r="AA6" s="141"/>
      <c r="AB6" s="141"/>
      <c r="AC6" s="138" t="s">
        <v>21</v>
      </c>
      <c r="AD6" s="141" t="s">
        <v>18</v>
      </c>
      <c r="AE6" s="141"/>
      <c r="AF6" s="141"/>
      <c r="AG6" s="138" t="s">
        <v>22</v>
      </c>
      <c r="AH6" s="138" t="s">
        <v>23</v>
      </c>
      <c r="AI6" s="140" t="s">
        <v>24</v>
      </c>
      <c r="AJ6" s="140"/>
      <c r="AK6" s="1"/>
      <c r="AL6" s="1"/>
      <c r="AM6" s="1"/>
      <c r="AN6" s="1"/>
      <c r="AO6" s="1"/>
      <c r="AP6" s="1"/>
      <c r="AQ6" s="1"/>
      <c r="AR6" s="1"/>
    </row>
    <row r="7" spans="1:44" s="4" customFormat="1" ht="25.5" x14ac:dyDescent="0.25">
      <c r="A7" s="135"/>
      <c r="B7" s="137"/>
      <c r="C7" s="3" t="s">
        <v>25</v>
      </c>
      <c r="D7" s="137"/>
      <c r="E7" s="135"/>
      <c r="F7" s="137"/>
      <c r="G7" s="135"/>
      <c r="H7" s="5" t="s">
        <v>26</v>
      </c>
      <c r="I7" s="5" t="s">
        <v>27</v>
      </c>
      <c r="J7" s="139"/>
      <c r="K7" s="139"/>
      <c r="L7" s="135"/>
      <c r="M7" s="6" t="s">
        <v>28</v>
      </c>
      <c r="N7" s="6" t="s">
        <v>29</v>
      </c>
      <c r="O7" s="6" t="s">
        <v>30</v>
      </c>
      <c r="P7" s="135"/>
      <c r="Q7" s="137"/>
      <c r="R7" s="6" t="s">
        <v>31</v>
      </c>
      <c r="S7" s="6" t="s">
        <v>32</v>
      </c>
      <c r="T7" s="6" t="s">
        <v>33</v>
      </c>
      <c r="U7" s="139"/>
      <c r="V7" s="6" t="s">
        <v>34</v>
      </c>
      <c r="W7" s="6" t="s">
        <v>35</v>
      </c>
      <c r="X7" s="6" t="s">
        <v>36</v>
      </c>
      <c r="Y7" s="139"/>
      <c r="Z7" s="6" t="s">
        <v>37</v>
      </c>
      <c r="AA7" s="6" t="s">
        <v>38</v>
      </c>
      <c r="AB7" s="6" t="s">
        <v>39</v>
      </c>
      <c r="AC7" s="139"/>
      <c r="AD7" s="6" t="s">
        <v>40</v>
      </c>
      <c r="AE7" s="6" t="s">
        <v>41</v>
      </c>
      <c r="AF7" s="6" t="s">
        <v>42</v>
      </c>
      <c r="AG7" s="139"/>
      <c r="AH7" s="139"/>
      <c r="AI7" s="7" t="s">
        <v>43</v>
      </c>
      <c r="AJ7" s="7" t="s">
        <v>44</v>
      </c>
      <c r="AK7" s="1"/>
      <c r="AL7" s="1"/>
      <c r="AM7" s="1"/>
      <c r="AN7" s="1"/>
      <c r="AO7" s="1"/>
      <c r="AP7" s="1"/>
      <c r="AQ7" s="1"/>
      <c r="AR7" s="1"/>
    </row>
    <row r="8" spans="1:44" ht="12.75" customHeight="1" x14ac:dyDescent="0.25">
      <c r="A8" s="146" t="s">
        <v>45</v>
      </c>
      <c r="B8" s="147"/>
      <c r="C8" s="147"/>
      <c r="D8" s="147"/>
      <c r="E8" s="148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6"/>
    </row>
    <row r="9" spans="1:44" ht="12.75" hidden="1" customHeight="1" outlineLevel="1" x14ac:dyDescent="0.25">
      <c r="A9" s="17">
        <v>1</v>
      </c>
      <c r="B9" s="18"/>
      <c r="C9" s="19"/>
      <c r="D9" s="20"/>
      <c r="E9" s="21"/>
      <c r="F9" s="21"/>
      <c r="G9" s="21"/>
      <c r="H9" s="20"/>
      <c r="I9" s="20"/>
      <c r="J9" s="22"/>
      <c r="K9" s="23"/>
      <c r="L9" s="21"/>
      <c r="M9" s="24"/>
      <c r="N9" s="24"/>
      <c r="O9" s="24"/>
      <c r="P9" s="21"/>
      <c r="Q9" s="21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 t="shared" ref="AH9:AH18" si="0">SUM(U9,Y9,AC9,AG9)</f>
        <v>0</v>
      </c>
      <c r="AI9" s="26">
        <f>IF(ISERROR(AH9/J9),0,AH9/J9)</f>
        <v>0</v>
      </c>
      <c r="AJ9" s="27">
        <f t="shared" ref="AJ9:AJ18" si="1">IF(ISERROR(AH9/$AH$191),"-",AH9/$AH$191)</f>
        <v>0</v>
      </c>
      <c r="AK9" s="1"/>
      <c r="AL9" s="1"/>
      <c r="AM9" s="1"/>
      <c r="AN9" s="1"/>
      <c r="AO9" s="1"/>
      <c r="AP9" s="1"/>
      <c r="AQ9" s="1"/>
      <c r="AR9" s="1"/>
    </row>
    <row r="10" spans="1:44" ht="12.75" hidden="1" customHeight="1" outlineLevel="1" x14ac:dyDescent="0.25">
      <c r="A10" s="17">
        <v>2</v>
      </c>
      <c r="B10" s="18"/>
      <c r="C10" s="28"/>
      <c r="D10" s="29"/>
      <c r="E10" s="30"/>
      <c r="F10" s="21"/>
      <c r="G10" s="21"/>
      <c r="H10" s="20"/>
      <c r="I10" s="20"/>
      <c r="J10" s="22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 t="shared" ref="U10:U18" si="2">SUM(R10:T10)</f>
        <v>0</v>
      </c>
      <c r="V10" s="24"/>
      <c r="W10" s="24"/>
      <c r="X10" s="24"/>
      <c r="Y10" s="25">
        <f t="shared" ref="Y10:Y18" si="3">SUM(V10:X10)</f>
        <v>0</v>
      </c>
      <c r="Z10" s="24"/>
      <c r="AA10" s="24"/>
      <c r="AB10" s="24"/>
      <c r="AC10" s="25">
        <f t="shared" ref="AC10:AC18" si="4">SUM(Z10:AB10)</f>
        <v>0</v>
      </c>
      <c r="AD10" s="24"/>
      <c r="AE10" s="24"/>
      <c r="AF10" s="24"/>
      <c r="AG10" s="25">
        <f t="shared" ref="AG10:AG18" si="5">SUM(AD10:AF10)</f>
        <v>0</v>
      </c>
      <c r="AH10" s="25">
        <f t="shared" si="0"/>
        <v>0</v>
      </c>
      <c r="AI10" s="26">
        <f t="shared" ref="AI10:AI18" si="6">IF(ISERROR(AH10/J10),0,AH10/J10)</f>
        <v>0</v>
      </c>
      <c r="AJ10" s="27">
        <f t="shared" si="1"/>
        <v>0</v>
      </c>
      <c r="AK10" s="1"/>
      <c r="AL10" s="1"/>
      <c r="AM10" s="1"/>
      <c r="AN10" s="1"/>
      <c r="AO10" s="1"/>
      <c r="AP10" s="1"/>
      <c r="AQ10" s="1"/>
      <c r="AR10" s="1"/>
    </row>
    <row r="11" spans="1:44" ht="12.75" hidden="1" customHeight="1" outlineLevel="1" x14ac:dyDescent="0.25">
      <c r="A11" s="17">
        <v>3</v>
      </c>
      <c r="B11" s="18"/>
      <c r="C11" s="28"/>
      <c r="D11" s="29"/>
      <c r="E11" s="30"/>
      <c r="F11" s="30"/>
      <c r="G11" s="30"/>
      <c r="H11" s="29"/>
      <c r="I11" s="29"/>
      <c r="J11" s="22"/>
      <c r="K11" s="31"/>
      <c r="L11" s="30"/>
      <c r="M11" s="24"/>
      <c r="N11" s="24"/>
      <c r="O11" s="24"/>
      <c r="P11" s="30"/>
      <c r="Q11" s="30"/>
      <c r="R11" s="24"/>
      <c r="S11" s="24"/>
      <c r="T11" s="24"/>
      <c r="U11" s="25">
        <f t="shared" si="2"/>
        <v>0</v>
      </c>
      <c r="V11" s="24"/>
      <c r="W11" s="24"/>
      <c r="X11" s="24"/>
      <c r="Y11" s="25">
        <f t="shared" si="3"/>
        <v>0</v>
      </c>
      <c r="Z11" s="24"/>
      <c r="AA11" s="24"/>
      <c r="AB11" s="24"/>
      <c r="AC11" s="25">
        <f t="shared" si="4"/>
        <v>0</v>
      </c>
      <c r="AD11" s="24"/>
      <c r="AE11" s="24"/>
      <c r="AF11" s="24"/>
      <c r="AG11" s="25">
        <f t="shared" si="5"/>
        <v>0</v>
      </c>
      <c r="AH11" s="25">
        <f t="shared" si="0"/>
        <v>0</v>
      </c>
      <c r="AI11" s="26">
        <f t="shared" si="6"/>
        <v>0</v>
      </c>
      <c r="AJ11" s="27">
        <f t="shared" si="1"/>
        <v>0</v>
      </c>
    </row>
    <row r="12" spans="1:44" ht="12.75" hidden="1" customHeight="1" outlineLevel="1" x14ac:dyDescent="0.25">
      <c r="A12" s="17">
        <v>4</v>
      </c>
      <c r="B12" s="18"/>
      <c r="C12" s="28"/>
      <c r="D12" s="29"/>
      <c r="E12" s="30"/>
      <c r="F12" s="30"/>
      <c r="G12" s="30"/>
      <c r="H12" s="29"/>
      <c r="I12" s="29"/>
      <c r="J12" s="22"/>
      <c r="K12" s="31"/>
      <c r="L12" s="30"/>
      <c r="M12" s="24"/>
      <c r="N12" s="24"/>
      <c r="O12" s="24"/>
      <c r="P12" s="30"/>
      <c r="Q12" s="30"/>
      <c r="R12" s="24"/>
      <c r="S12" s="24"/>
      <c r="T12" s="24"/>
      <c r="U12" s="25">
        <f t="shared" si="2"/>
        <v>0</v>
      </c>
      <c r="V12" s="24"/>
      <c r="W12" s="24"/>
      <c r="X12" s="24"/>
      <c r="Y12" s="25">
        <f t="shared" si="3"/>
        <v>0</v>
      </c>
      <c r="Z12" s="24"/>
      <c r="AA12" s="24"/>
      <c r="AB12" s="24"/>
      <c r="AC12" s="25">
        <f t="shared" si="4"/>
        <v>0</v>
      </c>
      <c r="AD12" s="24"/>
      <c r="AE12" s="24"/>
      <c r="AF12" s="24"/>
      <c r="AG12" s="25">
        <f t="shared" si="5"/>
        <v>0</v>
      </c>
      <c r="AH12" s="25">
        <f t="shared" si="0"/>
        <v>0</v>
      </c>
      <c r="AI12" s="26">
        <f t="shared" si="6"/>
        <v>0</v>
      </c>
      <c r="AJ12" s="27">
        <f t="shared" si="1"/>
        <v>0</v>
      </c>
      <c r="AK12" s="1"/>
      <c r="AL12" s="1"/>
      <c r="AM12" s="1"/>
      <c r="AN12" s="1"/>
      <c r="AO12" s="1"/>
      <c r="AP12" s="1"/>
      <c r="AQ12" s="1"/>
      <c r="AR12" s="1"/>
    </row>
    <row r="13" spans="1:44" ht="12.75" hidden="1" customHeight="1" outlineLevel="1" x14ac:dyDescent="0.25">
      <c r="A13" s="17">
        <v>5</v>
      </c>
      <c r="B13" s="18"/>
      <c r="C13" s="28"/>
      <c r="D13" s="29"/>
      <c r="E13" s="30"/>
      <c r="F13" s="30"/>
      <c r="G13" s="30"/>
      <c r="H13" s="29"/>
      <c r="I13" s="29"/>
      <c r="J13" s="22"/>
      <c r="K13" s="31"/>
      <c r="L13" s="30"/>
      <c r="M13" s="24"/>
      <c r="N13" s="24"/>
      <c r="O13" s="24"/>
      <c r="P13" s="30"/>
      <c r="Q13" s="30"/>
      <c r="R13" s="24"/>
      <c r="S13" s="24"/>
      <c r="T13" s="24"/>
      <c r="U13" s="25">
        <f t="shared" si="2"/>
        <v>0</v>
      </c>
      <c r="V13" s="24"/>
      <c r="W13" s="24"/>
      <c r="X13" s="24"/>
      <c r="Y13" s="25">
        <f t="shared" si="3"/>
        <v>0</v>
      </c>
      <c r="Z13" s="24"/>
      <c r="AA13" s="24"/>
      <c r="AB13" s="24"/>
      <c r="AC13" s="25">
        <f t="shared" si="4"/>
        <v>0</v>
      </c>
      <c r="AD13" s="24"/>
      <c r="AE13" s="24"/>
      <c r="AF13" s="24"/>
      <c r="AG13" s="25">
        <f t="shared" si="5"/>
        <v>0</v>
      </c>
      <c r="AH13" s="25">
        <f t="shared" si="0"/>
        <v>0</v>
      </c>
      <c r="AI13" s="26">
        <f t="shared" si="6"/>
        <v>0</v>
      </c>
      <c r="AJ13" s="27">
        <f t="shared" si="1"/>
        <v>0</v>
      </c>
      <c r="AK13" s="1"/>
      <c r="AL13" s="1"/>
      <c r="AM13" s="1"/>
      <c r="AN13" s="1"/>
      <c r="AO13" s="1"/>
      <c r="AP13" s="1"/>
      <c r="AQ13" s="1"/>
      <c r="AR13" s="1"/>
    </row>
    <row r="14" spans="1:44" ht="12.75" hidden="1" customHeight="1" outlineLevel="1" x14ac:dyDescent="0.25">
      <c r="A14" s="17">
        <v>6</v>
      </c>
      <c r="B14" s="18"/>
      <c r="C14" s="28"/>
      <c r="D14" s="29"/>
      <c r="E14" s="30"/>
      <c r="F14" s="30"/>
      <c r="G14" s="30"/>
      <c r="H14" s="29"/>
      <c r="I14" s="29"/>
      <c r="J14" s="22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 t="shared" si="2"/>
        <v>0</v>
      </c>
      <c r="V14" s="24"/>
      <c r="W14" s="24"/>
      <c r="X14" s="24"/>
      <c r="Y14" s="25">
        <f t="shared" si="3"/>
        <v>0</v>
      </c>
      <c r="Z14" s="24"/>
      <c r="AA14" s="24"/>
      <c r="AB14" s="24"/>
      <c r="AC14" s="25">
        <f t="shared" si="4"/>
        <v>0</v>
      </c>
      <c r="AD14" s="24"/>
      <c r="AE14" s="24"/>
      <c r="AF14" s="24"/>
      <c r="AG14" s="25">
        <f t="shared" si="5"/>
        <v>0</v>
      </c>
      <c r="AH14" s="25">
        <f t="shared" si="0"/>
        <v>0</v>
      </c>
      <c r="AI14" s="26">
        <f t="shared" si="6"/>
        <v>0</v>
      </c>
      <c r="AJ14" s="27">
        <f t="shared" si="1"/>
        <v>0</v>
      </c>
    </row>
    <row r="15" spans="1:44" ht="12.75" hidden="1" customHeight="1" outlineLevel="1" x14ac:dyDescent="0.25">
      <c r="A15" s="17">
        <v>7</v>
      </c>
      <c r="B15" s="18"/>
      <c r="C15" s="28"/>
      <c r="D15" s="29"/>
      <c r="E15" s="30"/>
      <c r="F15" s="30"/>
      <c r="G15" s="30"/>
      <c r="H15" s="29"/>
      <c r="I15" s="29"/>
      <c r="J15" s="22"/>
      <c r="K15" s="31"/>
      <c r="L15" s="30"/>
      <c r="M15" s="24"/>
      <c r="N15" s="24"/>
      <c r="O15" s="24"/>
      <c r="P15" s="30"/>
      <c r="Q15" s="30"/>
      <c r="R15" s="24"/>
      <c r="S15" s="24"/>
      <c r="T15" s="24"/>
      <c r="U15" s="25">
        <f t="shared" si="2"/>
        <v>0</v>
      </c>
      <c r="V15" s="24"/>
      <c r="W15" s="24"/>
      <c r="X15" s="24"/>
      <c r="Y15" s="25">
        <f t="shared" si="3"/>
        <v>0</v>
      </c>
      <c r="Z15" s="24"/>
      <c r="AA15" s="24"/>
      <c r="AB15" s="24"/>
      <c r="AC15" s="25">
        <f t="shared" si="4"/>
        <v>0</v>
      </c>
      <c r="AD15" s="24"/>
      <c r="AE15" s="24"/>
      <c r="AF15" s="24"/>
      <c r="AG15" s="25">
        <f t="shared" si="5"/>
        <v>0</v>
      </c>
      <c r="AH15" s="25">
        <f t="shared" si="0"/>
        <v>0</v>
      </c>
      <c r="AI15" s="26">
        <f t="shared" si="6"/>
        <v>0</v>
      </c>
      <c r="AJ15" s="27">
        <f t="shared" si="1"/>
        <v>0</v>
      </c>
      <c r="AK15" s="1"/>
      <c r="AL15" s="1"/>
      <c r="AM15" s="1"/>
      <c r="AN15" s="1"/>
      <c r="AO15" s="1"/>
      <c r="AP15" s="1"/>
      <c r="AQ15" s="1"/>
      <c r="AR15" s="1"/>
    </row>
    <row r="16" spans="1:44" ht="12.75" hidden="1" customHeight="1" outlineLevel="1" x14ac:dyDescent="0.25">
      <c r="A16" s="17">
        <v>8</v>
      </c>
      <c r="B16" s="18"/>
      <c r="C16" s="28"/>
      <c r="D16" s="29"/>
      <c r="E16" s="30"/>
      <c r="F16" s="30"/>
      <c r="G16" s="30"/>
      <c r="H16" s="29"/>
      <c r="I16" s="29"/>
      <c r="J16" s="22"/>
      <c r="K16" s="31"/>
      <c r="L16" s="30"/>
      <c r="M16" s="24"/>
      <c r="N16" s="24"/>
      <c r="O16" s="24"/>
      <c r="P16" s="30"/>
      <c r="Q16" s="30"/>
      <c r="R16" s="24"/>
      <c r="S16" s="24"/>
      <c r="T16" s="24"/>
      <c r="U16" s="25">
        <f t="shared" si="2"/>
        <v>0</v>
      </c>
      <c r="V16" s="24"/>
      <c r="W16" s="24"/>
      <c r="X16" s="24"/>
      <c r="Y16" s="25">
        <f t="shared" si="3"/>
        <v>0</v>
      </c>
      <c r="Z16" s="24"/>
      <c r="AA16" s="24"/>
      <c r="AB16" s="24"/>
      <c r="AC16" s="25">
        <f t="shared" si="4"/>
        <v>0</v>
      </c>
      <c r="AD16" s="24"/>
      <c r="AE16" s="24"/>
      <c r="AF16" s="24"/>
      <c r="AG16" s="25">
        <f t="shared" si="5"/>
        <v>0</v>
      </c>
      <c r="AH16" s="25">
        <f t="shared" si="0"/>
        <v>0</v>
      </c>
      <c r="AI16" s="26">
        <f t="shared" si="6"/>
        <v>0</v>
      </c>
      <c r="AJ16" s="27">
        <f t="shared" si="1"/>
        <v>0</v>
      </c>
      <c r="AK16" s="1"/>
      <c r="AL16" s="1"/>
      <c r="AM16" s="1"/>
      <c r="AN16" s="1"/>
      <c r="AO16" s="1"/>
      <c r="AP16" s="1"/>
      <c r="AQ16" s="1"/>
      <c r="AR16" s="1"/>
    </row>
    <row r="17" spans="1:44" ht="12.75" hidden="1" customHeight="1" outlineLevel="1" x14ac:dyDescent="0.25">
      <c r="A17" s="17">
        <v>9</v>
      </c>
      <c r="B17" s="18"/>
      <c r="C17" s="28"/>
      <c r="D17" s="29"/>
      <c r="E17" s="30"/>
      <c r="F17" s="30"/>
      <c r="G17" s="30"/>
      <c r="H17" s="29"/>
      <c r="I17" s="29"/>
      <c r="J17" s="22"/>
      <c r="K17" s="31"/>
      <c r="L17" s="30"/>
      <c r="M17" s="24"/>
      <c r="N17" s="24"/>
      <c r="O17" s="24"/>
      <c r="P17" s="30"/>
      <c r="Q17" s="30"/>
      <c r="R17" s="24"/>
      <c r="S17" s="24"/>
      <c r="T17" s="24"/>
      <c r="U17" s="25">
        <f t="shared" si="2"/>
        <v>0</v>
      </c>
      <c r="V17" s="24"/>
      <c r="W17" s="24"/>
      <c r="X17" s="24"/>
      <c r="Y17" s="25">
        <f t="shared" si="3"/>
        <v>0</v>
      </c>
      <c r="Z17" s="24"/>
      <c r="AA17" s="24"/>
      <c r="AB17" s="24"/>
      <c r="AC17" s="25">
        <f t="shared" si="4"/>
        <v>0</v>
      </c>
      <c r="AD17" s="24"/>
      <c r="AE17" s="24"/>
      <c r="AF17" s="24"/>
      <c r="AG17" s="25">
        <f t="shared" si="5"/>
        <v>0</v>
      </c>
      <c r="AH17" s="25">
        <f t="shared" si="0"/>
        <v>0</v>
      </c>
      <c r="AI17" s="26">
        <f t="shared" si="6"/>
        <v>0</v>
      </c>
      <c r="AJ17" s="27">
        <f t="shared" si="1"/>
        <v>0</v>
      </c>
    </row>
    <row r="18" spans="1:44" ht="12.75" hidden="1" customHeight="1" outlineLevel="1" x14ac:dyDescent="0.25">
      <c r="A18" s="17">
        <v>10</v>
      </c>
      <c r="B18" s="18"/>
      <c r="C18" s="28"/>
      <c r="D18" s="29"/>
      <c r="E18" s="30"/>
      <c r="F18" s="30"/>
      <c r="G18" s="30"/>
      <c r="H18" s="29"/>
      <c r="I18" s="29"/>
      <c r="J18" s="22"/>
      <c r="K18" s="32"/>
      <c r="L18" s="30"/>
      <c r="M18" s="24"/>
      <c r="N18" s="24"/>
      <c r="O18" s="24"/>
      <c r="P18" s="30"/>
      <c r="Q18" s="30"/>
      <c r="R18" s="24"/>
      <c r="S18" s="24"/>
      <c r="T18" s="24"/>
      <c r="U18" s="25">
        <f t="shared" si="2"/>
        <v>0</v>
      </c>
      <c r="V18" s="24"/>
      <c r="W18" s="24"/>
      <c r="X18" s="24"/>
      <c r="Y18" s="25">
        <f t="shared" si="3"/>
        <v>0</v>
      </c>
      <c r="Z18" s="24"/>
      <c r="AA18" s="24"/>
      <c r="AB18" s="24"/>
      <c r="AC18" s="25">
        <f t="shared" si="4"/>
        <v>0</v>
      </c>
      <c r="AD18" s="24"/>
      <c r="AE18" s="24"/>
      <c r="AF18" s="24"/>
      <c r="AG18" s="25">
        <f t="shared" si="5"/>
        <v>0</v>
      </c>
      <c r="AH18" s="25">
        <f t="shared" si="0"/>
        <v>0</v>
      </c>
      <c r="AI18" s="26">
        <f t="shared" si="6"/>
        <v>0</v>
      </c>
      <c r="AJ18" s="27">
        <f t="shared" si="1"/>
        <v>0</v>
      </c>
      <c r="AK18" s="1"/>
      <c r="AL18" s="1"/>
      <c r="AM18" s="1"/>
      <c r="AN18" s="1"/>
      <c r="AO18" s="1"/>
      <c r="AP18" s="1"/>
      <c r="AQ18" s="1"/>
      <c r="AR18" s="1"/>
    </row>
    <row r="19" spans="1:44" ht="12.75" customHeight="1" collapsed="1" x14ac:dyDescent="0.25">
      <c r="A19" s="142" t="s">
        <v>46</v>
      </c>
      <c r="B19" s="143"/>
      <c r="C19" s="144"/>
      <c r="D19" s="144"/>
      <c r="E19" s="144"/>
      <c r="F19" s="144"/>
      <c r="G19" s="144"/>
      <c r="H19" s="144"/>
      <c r="I19" s="145"/>
      <c r="J19" s="33">
        <f>SUM(J9:J18)</f>
        <v>0</v>
      </c>
      <c r="K19" s="33">
        <f>SUM(K9:K18)</f>
        <v>0</v>
      </c>
      <c r="L19" s="34"/>
      <c r="M19" s="33">
        <f>SUM(M9:M18)</f>
        <v>0</v>
      </c>
      <c r="N19" s="33">
        <f>SUM(N9:N18)</f>
        <v>0</v>
      </c>
      <c r="O19" s="33">
        <f>SUM(O9:O18)</f>
        <v>0</v>
      </c>
      <c r="P19" s="35"/>
      <c r="Q19" s="38"/>
      <c r="R19" s="33">
        <f t="shared" ref="R19:AH19" si="7">SUM(R9:R18)</f>
        <v>0</v>
      </c>
      <c r="S19" s="33">
        <f t="shared" si="7"/>
        <v>0</v>
      </c>
      <c r="T19" s="33">
        <f t="shared" si="7"/>
        <v>0</v>
      </c>
      <c r="U19" s="33">
        <f>SUM(U9:U18)</f>
        <v>0</v>
      </c>
      <c r="V19" s="33">
        <f t="shared" si="7"/>
        <v>0</v>
      </c>
      <c r="W19" s="33">
        <f t="shared" si="7"/>
        <v>0</v>
      </c>
      <c r="X19" s="33">
        <f t="shared" si="7"/>
        <v>0</v>
      </c>
      <c r="Y19" s="33">
        <f t="shared" si="7"/>
        <v>0</v>
      </c>
      <c r="Z19" s="33">
        <f t="shared" si="7"/>
        <v>0</v>
      </c>
      <c r="AA19" s="33">
        <f t="shared" si="7"/>
        <v>0</v>
      </c>
      <c r="AB19" s="33">
        <f t="shared" si="7"/>
        <v>0</v>
      </c>
      <c r="AC19" s="33">
        <f t="shared" si="7"/>
        <v>0</v>
      </c>
      <c r="AD19" s="33">
        <f t="shared" si="7"/>
        <v>0</v>
      </c>
      <c r="AE19" s="33">
        <f t="shared" si="7"/>
        <v>0</v>
      </c>
      <c r="AF19" s="33">
        <f t="shared" si="7"/>
        <v>0</v>
      </c>
      <c r="AG19" s="33">
        <f t="shared" si="7"/>
        <v>0</v>
      </c>
      <c r="AH19" s="33">
        <f t="shared" si="7"/>
        <v>0</v>
      </c>
      <c r="AI19" s="37">
        <f>IF(ISERROR(AH19/J19),0,AH19/J19)</f>
        <v>0</v>
      </c>
      <c r="AJ19" s="37">
        <f>IF(ISERROR(AH19/$AH$191),0,AH19/$AH$191)</f>
        <v>0</v>
      </c>
      <c r="AK19" s="1"/>
      <c r="AL19" s="1"/>
      <c r="AM19" s="1"/>
      <c r="AN19" s="1"/>
      <c r="AO19" s="1"/>
      <c r="AP19" s="1"/>
      <c r="AQ19" s="1"/>
      <c r="AR19" s="1"/>
    </row>
    <row r="20" spans="1:44" ht="12.75" customHeight="1" x14ac:dyDescent="0.25">
      <c r="A20" s="149" t="s">
        <v>47</v>
      </c>
      <c r="B20" s="150"/>
      <c r="C20" s="150"/>
      <c r="D20" s="150"/>
      <c r="E20" s="151"/>
      <c r="F20" s="8"/>
      <c r="G20" s="9"/>
      <c r="H20" s="10"/>
      <c r="I20" s="10"/>
      <c r="J20" s="39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6"/>
    </row>
    <row r="21" spans="1:44" ht="12.75" hidden="1" customHeight="1" outlineLevel="1" x14ac:dyDescent="0.25">
      <c r="A21" s="17">
        <v>1</v>
      </c>
      <c r="B21" s="18"/>
      <c r="C21" s="19"/>
      <c r="D21" s="20"/>
      <c r="E21" s="21"/>
      <c r="F21" s="21"/>
      <c r="G21" s="21"/>
      <c r="H21" s="20"/>
      <c r="I21" s="20"/>
      <c r="J21" s="40"/>
      <c r="K21" s="23"/>
      <c r="L21" s="21"/>
      <c r="M21" s="24"/>
      <c r="N21" s="24"/>
      <c r="O21" s="24"/>
      <c r="P21" s="21"/>
      <c r="Q21" s="21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 t="shared" ref="AH21:AH30" si="8">SUM(U21,Y21,AC21,AG21)</f>
        <v>0</v>
      </c>
      <c r="AI21" s="26">
        <f>IF(ISERROR(AH21/J21),0,AH21/J21)</f>
        <v>0</v>
      </c>
      <c r="AJ21" s="27">
        <f t="shared" ref="AJ21:AJ30" si="9">IF(ISERROR(AH21/$AH$191),"-",AH21/$AH$191)</f>
        <v>0</v>
      </c>
      <c r="AK21" s="1"/>
      <c r="AL21" s="1"/>
      <c r="AM21" s="1"/>
      <c r="AN21" s="1"/>
      <c r="AO21" s="1"/>
      <c r="AP21" s="1"/>
      <c r="AQ21" s="1"/>
      <c r="AR21" s="1"/>
    </row>
    <row r="22" spans="1:44" ht="12.75" hidden="1" customHeight="1" outlineLevel="1" x14ac:dyDescent="0.25">
      <c r="A22" s="17">
        <v>2</v>
      </c>
      <c r="B22" s="18"/>
      <c r="C22" s="28"/>
      <c r="D22" s="29"/>
      <c r="E22" s="30"/>
      <c r="F22" s="30"/>
      <c r="G22" s="30"/>
      <c r="H22" s="29"/>
      <c r="I22" s="29"/>
      <c r="J22" s="40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 t="shared" ref="U22:U30" si="10">SUM(R22:T22)</f>
        <v>0</v>
      </c>
      <c r="V22" s="24"/>
      <c r="W22" s="24"/>
      <c r="X22" s="24"/>
      <c r="Y22" s="25">
        <f t="shared" ref="Y22:Y30" si="11">SUM(V22:X22)</f>
        <v>0</v>
      </c>
      <c r="Z22" s="24"/>
      <c r="AA22" s="24"/>
      <c r="AB22" s="24"/>
      <c r="AC22" s="25">
        <f t="shared" ref="AC22:AC30" si="12">SUM(Z22:AB22)</f>
        <v>0</v>
      </c>
      <c r="AD22" s="24"/>
      <c r="AE22" s="24"/>
      <c r="AF22" s="24"/>
      <c r="AG22" s="25">
        <f t="shared" ref="AG22:AG30" si="13">SUM(AD22:AF22)</f>
        <v>0</v>
      </c>
      <c r="AH22" s="25">
        <f t="shared" si="8"/>
        <v>0</v>
      </c>
      <c r="AI22" s="26">
        <f t="shared" ref="AI22:AI30" si="14">IF(ISERROR(AH22/J22),0,AH22/J22)</f>
        <v>0</v>
      </c>
      <c r="AJ22" s="27">
        <f t="shared" si="9"/>
        <v>0</v>
      </c>
      <c r="AK22" s="1"/>
      <c r="AL22" s="1"/>
      <c r="AM22" s="1"/>
      <c r="AN22" s="1"/>
      <c r="AO22" s="1"/>
      <c r="AP22" s="1"/>
      <c r="AQ22" s="1"/>
      <c r="AR22" s="1"/>
    </row>
    <row r="23" spans="1:44" ht="12.75" hidden="1" customHeight="1" outlineLevel="1" x14ac:dyDescent="0.25">
      <c r="A23" s="17">
        <v>3</v>
      </c>
      <c r="B23" s="18"/>
      <c r="C23" s="28"/>
      <c r="D23" s="29"/>
      <c r="E23" s="30"/>
      <c r="F23" s="30"/>
      <c r="G23" s="30"/>
      <c r="H23" s="29"/>
      <c r="I23" s="29"/>
      <c r="J23" s="40"/>
      <c r="K23" s="31"/>
      <c r="L23" s="30"/>
      <c r="M23" s="24"/>
      <c r="N23" s="24"/>
      <c r="O23" s="24"/>
      <c r="P23" s="30"/>
      <c r="Q23" s="30"/>
      <c r="R23" s="24"/>
      <c r="S23" s="24"/>
      <c r="T23" s="24"/>
      <c r="U23" s="25">
        <f t="shared" si="10"/>
        <v>0</v>
      </c>
      <c r="V23" s="24"/>
      <c r="W23" s="24"/>
      <c r="X23" s="24"/>
      <c r="Y23" s="25">
        <f t="shared" si="11"/>
        <v>0</v>
      </c>
      <c r="Z23" s="24"/>
      <c r="AA23" s="24"/>
      <c r="AB23" s="24"/>
      <c r="AC23" s="25">
        <f t="shared" si="12"/>
        <v>0</v>
      </c>
      <c r="AD23" s="24"/>
      <c r="AE23" s="24"/>
      <c r="AF23" s="24"/>
      <c r="AG23" s="25">
        <f t="shared" si="13"/>
        <v>0</v>
      </c>
      <c r="AH23" s="25">
        <f t="shared" si="8"/>
        <v>0</v>
      </c>
      <c r="AI23" s="26">
        <f t="shared" si="14"/>
        <v>0</v>
      </c>
      <c r="AJ23" s="27">
        <f t="shared" si="9"/>
        <v>0</v>
      </c>
    </row>
    <row r="24" spans="1:44" ht="12.75" hidden="1" customHeight="1" outlineLevel="1" x14ac:dyDescent="0.25">
      <c r="A24" s="17">
        <v>4</v>
      </c>
      <c r="B24" s="18"/>
      <c r="C24" s="28"/>
      <c r="D24" s="29"/>
      <c r="E24" s="30"/>
      <c r="F24" s="30"/>
      <c r="G24" s="30"/>
      <c r="H24" s="29"/>
      <c r="I24" s="29"/>
      <c r="J24" s="40"/>
      <c r="K24" s="31"/>
      <c r="L24" s="30"/>
      <c r="M24" s="24"/>
      <c r="N24" s="24"/>
      <c r="O24" s="24"/>
      <c r="P24" s="30"/>
      <c r="Q24" s="30"/>
      <c r="R24" s="24"/>
      <c r="S24" s="24"/>
      <c r="T24" s="24"/>
      <c r="U24" s="25">
        <f t="shared" si="10"/>
        <v>0</v>
      </c>
      <c r="V24" s="24"/>
      <c r="W24" s="24"/>
      <c r="X24" s="24"/>
      <c r="Y24" s="25">
        <f t="shared" si="11"/>
        <v>0</v>
      </c>
      <c r="Z24" s="24"/>
      <c r="AA24" s="24"/>
      <c r="AB24" s="24"/>
      <c r="AC24" s="25">
        <f t="shared" si="12"/>
        <v>0</v>
      </c>
      <c r="AD24" s="24"/>
      <c r="AE24" s="24"/>
      <c r="AF24" s="24"/>
      <c r="AG24" s="25">
        <f t="shared" si="13"/>
        <v>0</v>
      </c>
      <c r="AH24" s="25">
        <f t="shared" si="8"/>
        <v>0</v>
      </c>
      <c r="AI24" s="26">
        <f t="shared" si="14"/>
        <v>0</v>
      </c>
      <c r="AJ24" s="27">
        <f t="shared" si="9"/>
        <v>0</v>
      </c>
      <c r="AK24" s="1"/>
      <c r="AL24" s="1"/>
      <c r="AM24" s="1"/>
      <c r="AN24" s="1"/>
      <c r="AO24" s="1"/>
      <c r="AP24" s="1"/>
      <c r="AQ24" s="1"/>
      <c r="AR24" s="1"/>
    </row>
    <row r="25" spans="1:44" ht="12.75" hidden="1" customHeight="1" outlineLevel="1" x14ac:dyDescent="0.25">
      <c r="A25" s="17">
        <v>5</v>
      </c>
      <c r="B25" s="18"/>
      <c r="C25" s="28"/>
      <c r="D25" s="29"/>
      <c r="E25" s="30"/>
      <c r="F25" s="30"/>
      <c r="G25" s="30"/>
      <c r="H25" s="29"/>
      <c r="I25" s="29"/>
      <c r="J25" s="40"/>
      <c r="K25" s="31"/>
      <c r="L25" s="30"/>
      <c r="M25" s="24"/>
      <c r="N25" s="24"/>
      <c r="O25" s="24"/>
      <c r="P25" s="30"/>
      <c r="Q25" s="30"/>
      <c r="R25" s="24"/>
      <c r="S25" s="24"/>
      <c r="T25" s="24"/>
      <c r="U25" s="25">
        <f t="shared" si="10"/>
        <v>0</v>
      </c>
      <c r="V25" s="24"/>
      <c r="W25" s="24"/>
      <c r="X25" s="24"/>
      <c r="Y25" s="25">
        <f t="shared" si="11"/>
        <v>0</v>
      </c>
      <c r="Z25" s="24"/>
      <c r="AA25" s="24"/>
      <c r="AB25" s="24"/>
      <c r="AC25" s="25">
        <f t="shared" si="12"/>
        <v>0</v>
      </c>
      <c r="AD25" s="24"/>
      <c r="AE25" s="24"/>
      <c r="AF25" s="24"/>
      <c r="AG25" s="25">
        <f t="shared" si="13"/>
        <v>0</v>
      </c>
      <c r="AH25" s="25">
        <f t="shared" si="8"/>
        <v>0</v>
      </c>
      <c r="AI25" s="26">
        <f t="shared" si="14"/>
        <v>0</v>
      </c>
      <c r="AJ25" s="27">
        <f t="shared" si="9"/>
        <v>0</v>
      </c>
      <c r="AK25" s="1"/>
      <c r="AL25" s="1"/>
      <c r="AM25" s="1"/>
      <c r="AN25" s="1"/>
      <c r="AO25" s="1"/>
      <c r="AP25" s="1"/>
      <c r="AQ25" s="1"/>
      <c r="AR25" s="1"/>
    </row>
    <row r="26" spans="1:44" ht="12.75" hidden="1" customHeight="1" outlineLevel="1" x14ac:dyDescent="0.25">
      <c r="A26" s="17">
        <v>6</v>
      </c>
      <c r="B26" s="18"/>
      <c r="C26" s="28"/>
      <c r="D26" s="29"/>
      <c r="E26" s="30"/>
      <c r="F26" s="30"/>
      <c r="G26" s="30"/>
      <c r="H26" s="29"/>
      <c r="I26" s="29"/>
      <c r="J26" s="40"/>
      <c r="K26" s="31"/>
      <c r="L26" s="30"/>
      <c r="M26" s="24"/>
      <c r="N26" s="24"/>
      <c r="O26" s="24"/>
      <c r="P26" s="30"/>
      <c r="Q26" s="30"/>
      <c r="R26" s="24"/>
      <c r="S26" s="24"/>
      <c r="T26" s="24"/>
      <c r="U26" s="25">
        <f t="shared" si="10"/>
        <v>0</v>
      </c>
      <c r="V26" s="24"/>
      <c r="W26" s="24"/>
      <c r="X26" s="24"/>
      <c r="Y26" s="25">
        <f t="shared" si="11"/>
        <v>0</v>
      </c>
      <c r="Z26" s="24"/>
      <c r="AA26" s="24"/>
      <c r="AB26" s="24"/>
      <c r="AC26" s="25">
        <f t="shared" si="12"/>
        <v>0</v>
      </c>
      <c r="AD26" s="24"/>
      <c r="AE26" s="24"/>
      <c r="AF26" s="24"/>
      <c r="AG26" s="25">
        <f t="shared" si="13"/>
        <v>0</v>
      </c>
      <c r="AH26" s="25">
        <f t="shared" si="8"/>
        <v>0</v>
      </c>
      <c r="AI26" s="26">
        <f t="shared" si="14"/>
        <v>0</v>
      </c>
      <c r="AJ26" s="27">
        <f t="shared" si="9"/>
        <v>0</v>
      </c>
    </row>
    <row r="27" spans="1:44" ht="12.75" hidden="1" customHeight="1" outlineLevel="1" x14ac:dyDescent="0.25">
      <c r="A27" s="17">
        <v>7</v>
      </c>
      <c r="B27" s="18"/>
      <c r="C27" s="28"/>
      <c r="D27" s="29"/>
      <c r="E27" s="30"/>
      <c r="F27" s="30"/>
      <c r="G27" s="30"/>
      <c r="H27" s="29"/>
      <c r="I27" s="29"/>
      <c r="J27" s="40"/>
      <c r="K27" s="31"/>
      <c r="L27" s="30"/>
      <c r="M27" s="24"/>
      <c r="N27" s="24"/>
      <c r="O27" s="24"/>
      <c r="P27" s="30"/>
      <c r="Q27" s="30"/>
      <c r="R27" s="24"/>
      <c r="S27" s="24"/>
      <c r="T27" s="24"/>
      <c r="U27" s="25">
        <f t="shared" si="10"/>
        <v>0</v>
      </c>
      <c r="V27" s="24"/>
      <c r="W27" s="24"/>
      <c r="X27" s="24"/>
      <c r="Y27" s="25">
        <f t="shared" si="11"/>
        <v>0</v>
      </c>
      <c r="Z27" s="24"/>
      <c r="AA27" s="24"/>
      <c r="AB27" s="24"/>
      <c r="AC27" s="25">
        <f t="shared" si="12"/>
        <v>0</v>
      </c>
      <c r="AD27" s="24"/>
      <c r="AE27" s="24"/>
      <c r="AF27" s="24"/>
      <c r="AG27" s="25">
        <f t="shared" si="13"/>
        <v>0</v>
      </c>
      <c r="AH27" s="25">
        <f t="shared" si="8"/>
        <v>0</v>
      </c>
      <c r="AI27" s="26">
        <f t="shared" si="14"/>
        <v>0</v>
      </c>
      <c r="AJ27" s="27">
        <f t="shared" si="9"/>
        <v>0</v>
      </c>
      <c r="AK27" s="1"/>
      <c r="AL27" s="1"/>
      <c r="AM27" s="1"/>
      <c r="AN27" s="1"/>
      <c r="AO27" s="1"/>
      <c r="AP27" s="1"/>
      <c r="AQ27" s="1"/>
      <c r="AR27" s="1"/>
    </row>
    <row r="28" spans="1:44" ht="12.75" hidden="1" customHeight="1" outlineLevel="1" x14ac:dyDescent="0.25">
      <c r="A28" s="17">
        <v>8</v>
      </c>
      <c r="B28" s="18"/>
      <c r="C28" s="28"/>
      <c r="D28" s="29"/>
      <c r="E28" s="30"/>
      <c r="F28" s="30"/>
      <c r="G28" s="30"/>
      <c r="H28" s="29"/>
      <c r="I28" s="29"/>
      <c r="J28" s="40"/>
      <c r="K28" s="31"/>
      <c r="L28" s="30"/>
      <c r="M28" s="24"/>
      <c r="N28" s="24"/>
      <c r="O28" s="24"/>
      <c r="P28" s="30"/>
      <c r="Q28" s="30"/>
      <c r="R28" s="24"/>
      <c r="S28" s="24"/>
      <c r="T28" s="24"/>
      <c r="U28" s="25">
        <f t="shared" si="10"/>
        <v>0</v>
      </c>
      <c r="V28" s="24"/>
      <c r="W28" s="24"/>
      <c r="X28" s="24"/>
      <c r="Y28" s="25">
        <f t="shared" si="11"/>
        <v>0</v>
      </c>
      <c r="Z28" s="24"/>
      <c r="AA28" s="24"/>
      <c r="AB28" s="24"/>
      <c r="AC28" s="25">
        <f t="shared" si="12"/>
        <v>0</v>
      </c>
      <c r="AD28" s="24"/>
      <c r="AE28" s="24"/>
      <c r="AF28" s="24"/>
      <c r="AG28" s="25">
        <f t="shared" si="13"/>
        <v>0</v>
      </c>
      <c r="AH28" s="25">
        <f t="shared" si="8"/>
        <v>0</v>
      </c>
      <c r="AI28" s="26">
        <f t="shared" si="14"/>
        <v>0</v>
      </c>
      <c r="AJ28" s="27">
        <f t="shared" si="9"/>
        <v>0</v>
      </c>
      <c r="AK28" s="1"/>
      <c r="AL28" s="1"/>
      <c r="AM28" s="1"/>
      <c r="AN28" s="1"/>
      <c r="AO28" s="1"/>
      <c r="AP28" s="1"/>
      <c r="AQ28" s="1"/>
      <c r="AR28" s="1"/>
    </row>
    <row r="29" spans="1:44" ht="12.75" hidden="1" customHeight="1" outlineLevel="1" x14ac:dyDescent="0.25">
      <c r="A29" s="17">
        <v>9</v>
      </c>
      <c r="B29" s="18"/>
      <c r="C29" s="28"/>
      <c r="D29" s="29"/>
      <c r="E29" s="30"/>
      <c r="F29" s="30"/>
      <c r="G29" s="30"/>
      <c r="H29" s="29"/>
      <c r="I29" s="29"/>
      <c r="J29" s="40"/>
      <c r="K29" s="31"/>
      <c r="L29" s="30"/>
      <c r="M29" s="24"/>
      <c r="N29" s="24"/>
      <c r="O29" s="24"/>
      <c r="P29" s="30"/>
      <c r="Q29" s="30"/>
      <c r="R29" s="24"/>
      <c r="S29" s="24"/>
      <c r="T29" s="24"/>
      <c r="U29" s="25">
        <f t="shared" si="10"/>
        <v>0</v>
      </c>
      <c r="V29" s="24"/>
      <c r="W29" s="24"/>
      <c r="X29" s="24"/>
      <c r="Y29" s="25">
        <f t="shared" si="11"/>
        <v>0</v>
      </c>
      <c r="Z29" s="24"/>
      <c r="AA29" s="24"/>
      <c r="AB29" s="24"/>
      <c r="AC29" s="25">
        <f t="shared" si="12"/>
        <v>0</v>
      </c>
      <c r="AD29" s="24"/>
      <c r="AE29" s="24"/>
      <c r="AF29" s="24"/>
      <c r="AG29" s="25">
        <f t="shared" si="13"/>
        <v>0</v>
      </c>
      <c r="AH29" s="25">
        <f t="shared" si="8"/>
        <v>0</v>
      </c>
      <c r="AI29" s="26">
        <f t="shared" si="14"/>
        <v>0</v>
      </c>
      <c r="AJ29" s="27">
        <f t="shared" si="9"/>
        <v>0</v>
      </c>
    </row>
    <row r="30" spans="1:44" ht="12.75" hidden="1" customHeight="1" outlineLevel="1" x14ac:dyDescent="0.25">
      <c r="A30" s="17">
        <v>10</v>
      </c>
      <c r="B30" s="18"/>
      <c r="C30" s="28"/>
      <c r="D30" s="29"/>
      <c r="E30" s="30"/>
      <c r="F30" s="30"/>
      <c r="G30" s="30"/>
      <c r="H30" s="29"/>
      <c r="I30" s="29"/>
      <c r="J30" s="40"/>
      <c r="K30" s="32"/>
      <c r="L30" s="30"/>
      <c r="M30" s="24"/>
      <c r="N30" s="24"/>
      <c r="O30" s="24"/>
      <c r="P30" s="30"/>
      <c r="Q30" s="30"/>
      <c r="R30" s="24"/>
      <c r="S30" s="24"/>
      <c r="T30" s="24"/>
      <c r="U30" s="25">
        <f t="shared" si="10"/>
        <v>0</v>
      </c>
      <c r="V30" s="24"/>
      <c r="W30" s="24"/>
      <c r="X30" s="24"/>
      <c r="Y30" s="25">
        <f t="shared" si="11"/>
        <v>0</v>
      </c>
      <c r="Z30" s="24"/>
      <c r="AA30" s="24"/>
      <c r="AB30" s="24"/>
      <c r="AC30" s="25">
        <f t="shared" si="12"/>
        <v>0</v>
      </c>
      <c r="AD30" s="24"/>
      <c r="AE30" s="24"/>
      <c r="AF30" s="24"/>
      <c r="AG30" s="25">
        <f t="shared" si="13"/>
        <v>0</v>
      </c>
      <c r="AH30" s="25">
        <f t="shared" si="8"/>
        <v>0</v>
      </c>
      <c r="AI30" s="26">
        <f t="shared" si="14"/>
        <v>0</v>
      </c>
      <c r="AJ30" s="27">
        <f t="shared" si="9"/>
        <v>0</v>
      </c>
      <c r="AK30" s="1"/>
      <c r="AL30" s="1"/>
      <c r="AM30" s="1"/>
      <c r="AN30" s="1"/>
      <c r="AO30" s="1"/>
      <c r="AP30" s="1"/>
      <c r="AQ30" s="1"/>
      <c r="AR30" s="1"/>
    </row>
    <row r="31" spans="1:44" ht="12.75" customHeight="1" collapsed="1" x14ac:dyDescent="0.25">
      <c r="A31" s="142" t="s">
        <v>48</v>
      </c>
      <c r="B31" s="143"/>
      <c r="C31" s="144"/>
      <c r="D31" s="144"/>
      <c r="E31" s="144"/>
      <c r="F31" s="144"/>
      <c r="G31" s="144"/>
      <c r="H31" s="144"/>
      <c r="I31" s="145"/>
      <c r="J31" s="33">
        <f>SUM(J21:J30)</f>
        <v>0</v>
      </c>
      <c r="K31" s="33">
        <f>SUM(K21:K30)</f>
        <v>0</v>
      </c>
      <c r="L31" s="34"/>
      <c r="M31" s="33">
        <f>SUM(M21:M30)</f>
        <v>0</v>
      </c>
      <c r="N31" s="33">
        <f>SUM(N21:N30)</f>
        <v>0</v>
      </c>
      <c r="O31" s="33">
        <f>SUM(O21:O30)</f>
        <v>0</v>
      </c>
      <c r="P31" s="35"/>
      <c r="Q31" s="38"/>
      <c r="R31" s="33">
        <f t="shared" ref="R31:AH31" si="15">SUM(R21:R30)</f>
        <v>0</v>
      </c>
      <c r="S31" s="33">
        <f t="shared" si="15"/>
        <v>0</v>
      </c>
      <c r="T31" s="33">
        <f t="shared" si="15"/>
        <v>0</v>
      </c>
      <c r="U31" s="33">
        <f t="shared" si="15"/>
        <v>0</v>
      </c>
      <c r="V31" s="33">
        <f t="shared" si="15"/>
        <v>0</v>
      </c>
      <c r="W31" s="33">
        <f t="shared" si="15"/>
        <v>0</v>
      </c>
      <c r="X31" s="33">
        <f t="shared" si="15"/>
        <v>0</v>
      </c>
      <c r="Y31" s="33">
        <f t="shared" si="15"/>
        <v>0</v>
      </c>
      <c r="Z31" s="33">
        <f t="shared" si="15"/>
        <v>0</v>
      </c>
      <c r="AA31" s="33">
        <f t="shared" si="15"/>
        <v>0</v>
      </c>
      <c r="AB31" s="33">
        <f t="shared" si="15"/>
        <v>0</v>
      </c>
      <c r="AC31" s="33">
        <f t="shared" si="15"/>
        <v>0</v>
      </c>
      <c r="AD31" s="33">
        <f t="shared" si="15"/>
        <v>0</v>
      </c>
      <c r="AE31" s="33">
        <f t="shared" si="15"/>
        <v>0</v>
      </c>
      <c r="AF31" s="33">
        <f t="shared" si="15"/>
        <v>0</v>
      </c>
      <c r="AG31" s="33">
        <f t="shared" si="15"/>
        <v>0</v>
      </c>
      <c r="AH31" s="33">
        <f t="shared" si="15"/>
        <v>0</v>
      </c>
      <c r="AI31" s="37">
        <f>IF(ISERROR(AH31/J31),0,AH31/J31)</f>
        <v>0</v>
      </c>
      <c r="AJ31" s="37">
        <f>IF(ISERROR(AH31/$AH$191),0,AH31/$AH$191)</f>
        <v>0</v>
      </c>
      <c r="AK31" s="1"/>
      <c r="AL31" s="1"/>
      <c r="AM31" s="1"/>
      <c r="AN31" s="1"/>
      <c r="AO31" s="1"/>
      <c r="AP31" s="1"/>
      <c r="AQ31" s="1"/>
      <c r="AR31" s="1"/>
    </row>
    <row r="32" spans="1:44" ht="12.75" customHeight="1" x14ac:dyDescent="0.25">
      <c r="A32" s="149" t="s">
        <v>49</v>
      </c>
      <c r="B32" s="150"/>
      <c r="C32" s="150"/>
      <c r="D32" s="150"/>
      <c r="E32" s="151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6"/>
    </row>
    <row r="33" spans="1:44" ht="12.75" hidden="1" customHeight="1" outlineLevel="1" x14ac:dyDescent="0.25">
      <c r="A33" s="41">
        <v>1</v>
      </c>
      <c r="B33" s="42"/>
      <c r="C33" s="43"/>
      <c r="D33" s="44"/>
      <c r="E33" s="45"/>
      <c r="F33" s="45"/>
      <c r="G33" s="45"/>
      <c r="H33" s="44"/>
      <c r="I33" s="44"/>
      <c r="J33" s="11"/>
      <c r="K33" s="46"/>
      <c r="L33" s="45"/>
      <c r="M33" s="47"/>
      <c r="N33" s="47"/>
      <c r="O33" s="47"/>
      <c r="P33" s="45"/>
      <c r="Q33" s="45"/>
      <c r="R33" s="47"/>
      <c r="S33" s="47"/>
      <c r="T33" s="47"/>
      <c r="U33" s="48">
        <f>SUM(R33:T33)</f>
        <v>0</v>
      </c>
      <c r="V33" s="47"/>
      <c r="W33" s="47"/>
      <c r="X33" s="47"/>
      <c r="Y33" s="48">
        <f>SUM(V33:X33)</f>
        <v>0</v>
      </c>
      <c r="Z33" s="47"/>
      <c r="AA33" s="47"/>
      <c r="AB33" s="47"/>
      <c r="AC33" s="48">
        <f>SUM(Z33:AB33)</f>
        <v>0</v>
      </c>
      <c r="AD33" s="47"/>
      <c r="AE33" s="47"/>
      <c r="AF33" s="47"/>
      <c r="AG33" s="48">
        <f>SUM(AD33:AF33)</f>
        <v>0</v>
      </c>
      <c r="AH33" s="48">
        <f t="shared" ref="AH33:AH42" si="16">SUM(U33,Y33,AC33,AG33)</f>
        <v>0</v>
      </c>
      <c r="AI33" s="49">
        <f>IF(ISERROR(AH33/J33),0,AH33/J33)</f>
        <v>0</v>
      </c>
      <c r="AJ33" s="50">
        <f t="shared" ref="AJ33:AJ42" si="17">IF(ISERROR(AH33/$AH$191),"-",AH33/$AH$191)</f>
        <v>0</v>
      </c>
      <c r="AK33" s="1"/>
      <c r="AL33" s="1"/>
      <c r="AM33" s="1"/>
      <c r="AN33" s="1"/>
      <c r="AO33" s="1"/>
      <c r="AP33" s="1"/>
      <c r="AQ33" s="1"/>
      <c r="AR33" s="1"/>
    </row>
    <row r="34" spans="1:44" ht="12.75" hidden="1" customHeight="1" outlineLevel="1" x14ac:dyDescent="0.25">
      <c r="A34" s="41">
        <v>2</v>
      </c>
      <c r="B34" s="42"/>
      <c r="C34" s="51"/>
      <c r="D34" s="52"/>
      <c r="E34" s="53"/>
      <c r="F34" s="53"/>
      <c r="G34" s="53"/>
      <c r="H34" s="52"/>
      <c r="I34" s="52"/>
      <c r="J34" s="11"/>
      <c r="K34" s="54"/>
      <c r="L34" s="53"/>
      <c r="M34" s="47"/>
      <c r="N34" s="47"/>
      <c r="O34" s="47"/>
      <c r="P34" s="53"/>
      <c r="Q34" s="53"/>
      <c r="R34" s="47"/>
      <c r="S34" s="47"/>
      <c r="T34" s="47"/>
      <c r="U34" s="48">
        <f t="shared" ref="U34:U42" si="18">SUM(R34:T34)</f>
        <v>0</v>
      </c>
      <c r="V34" s="47"/>
      <c r="W34" s="47"/>
      <c r="X34" s="47"/>
      <c r="Y34" s="48">
        <f t="shared" ref="Y34:Y42" si="19">SUM(V34:X34)</f>
        <v>0</v>
      </c>
      <c r="Z34" s="47"/>
      <c r="AA34" s="47"/>
      <c r="AB34" s="47"/>
      <c r="AC34" s="48">
        <f t="shared" ref="AC34:AC42" si="20">SUM(Z34:AB34)</f>
        <v>0</v>
      </c>
      <c r="AD34" s="47"/>
      <c r="AE34" s="47"/>
      <c r="AF34" s="47"/>
      <c r="AG34" s="48">
        <f t="shared" ref="AG34:AG42" si="21">SUM(AD34:AF34)</f>
        <v>0</v>
      </c>
      <c r="AH34" s="48">
        <f t="shared" si="16"/>
        <v>0</v>
      </c>
      <c r="AI34" s="49">
        <f t="shared" ref="AI34:AI42" si="22">IF(ISERROR(AH34/J34),0,AH34/J34)</f>
        <v>0</v>
      </c>
      <c r="AJ34" s="50">
        <f t="shared" si="17"/>
        <v>0</v>
      </c>
      <c r="AK34" s="1"/>
      <c r="AL34" s="1"/>
      <c r="AM34" s="1"/>
      <c r="AN34" s="1"/>
      <c r="AO34" s="1"/>
      <c r="AP34" s="1"/>
      <c r="AQ34" s="1"/>
      <c r="AR34" s="1"/>
    </row>
    <row r="35" spans="1:44" ht="12.75" hidden="1" customHeight="1" outlineLevel="1" x14ac:dyDescent="0.25">
      <c r="A35" s="41">
        <v>3</v>
      </c>
      <c r="B35" s="42"/>
      <c r="C35" s="51"/>
      <c r="D35" s="52"/>
      <c r="E35" s="53"/>
      <c r="F35" s="53"/>
      <c r="G35" s="53"/>
      <c r="H35" s="52"/>
      <c r="I35" s="52"/>
      <c r="J35" s="11"/>
      <c r="K35" s="54"/>
      <c r="L35" s="53"/>
      <c r="M35" s="47"/>
      <c r="N35" s="47"/>
      <c r="O35" s="47"/>
      <c r="P35" s="53"/>
      <c r="Q35" s="53"/>
      <c r="R35" s="47"/>
      <c r="S35" s="47"/>
      <c r="T35" s="47"/>
      <c r="U35" s="48">
        <f t="shared" si="18"/>
        <v>0</v>
      </c>
      <c r="V35" s="47"/>
      <c r="W35" s="47"/>
      <c r="X35" s="47"/>
      <c r="Y35" s="48">
        <f t="shared" si="19"/>
        <v>0</v>
      </c>
      <c r="Z35" s="47"/>
      <c r="AA35" s="47"/>
      <c r="AB35" s="47"/>
      <c r="AC35" s="48">
        <f t="shared" si="20"/>
        <v>0</v>
      </c>
      <c r="AD35" s="47"/>
      <c r="AE35" s="47"/>
      <c r="AF35" s="47"/>
      <c r="AG35" s="48">
        <f t="shared" si="21"/>
        <v>0</v>
      </c>
      <c r="AH35" s="48">
        <f t="shared" si="16"/>
        <v>0</v>
      </c>
      <c r="AI35" s="49">
        <f t="shared" si="22"/>
        <v>0</v>
      </c>
      <c r="AJ35" s="50">
        <f t="shared" si="17"/>
        <v>0</v>
      </c>
    </row>
    <row r="36" spans="1:44" ht="12.75" hidden="1" customHeight="1" outlineLevel="1" x14ac:dyDescent="0.25">
      <c r="A36" s="41">
        <v>4</v>
      </c>
      <c r="B36" s="42"/>
      <c r="C36" s="51"/>
      <c r="D36" s="52"/>
      <c r="E36" s="53"/>
      <c r="F36" s="53"/>
      <c r="G36" s="53"/>
      <c r="H36" s="52"/>
      <c r="I36" s="52"/>
      <c r="J36" s="11"/>
      <c r="K36" s="54"/>
      <c r="L36" s="53"/>
      <c r="M36" s="47"/>
      <c r="N36" s="47"/>
      <c r="O36" s="47"/>
      <c r="P36" s="53"/>
      <c r="Q36" s="53"/>
      <c r="R36" s="47"/>
      <c r="S36" s="47"/>
      <c r="T36" s="47"/>
      <c r="U36" s="48">
        <f t="shared" si="18"/>
        <v>0</v>
      </c>
      <c r="V36" s="47"/>
      <c r="W36" s="47"/>
      <c r="X36" s="47"/>
      <c r="Y36" s="48">
        <f t="shared" si="19"/>
        <v>0</v>
      </c>
      <c r="Z36" s="47"/>
      <c r="AA36" s="47"/>
      <c r="AB36" s="47"/>
      <c r="AC36" s="48">
        <f t="shared" si="20"/>
        <v>0</v>
      </c>
      <c r="AD36" s="47"/>
      <c r="AE36" s="47"/>
      <c r="AF36" s="47"/>
      <c r="AG36" s="48">
        <f t="shared" si="21"/>
        <v>0</v>
      </c>
      <c r="AH36" s="48">
        <f t="shared" si="16"/>
        <v>0</v>
      </c>
      <c r="AI36" s="49">
        <f t="shared" si="22"/>
        <v>0</v>
      </c>
      <c r="AJ36" s="50">
        <f t="shared" si="17"/>
        <v>0</v>
      </c>
      <c r="AK36" s="1"/>
      <c r="AL36" s="1"/>
      <c r="AM36" s="1"/>
      <c r="AN36" s="1"/>
      <c r="AO36" s="1"/>
      <c r="AP36" s="1"/>
      <c r="AQ36" s="1"/>
      <c r="AR36" s="1"/>
    </row>
    <row r="37" spans="1:44" ht="12.75" hidden="1" customHeight="1" outlineLevel="1" x14ac:dyDescent="0.25">
      <c r="A37" s="41">
        <v>5</v>
      </c>
      <c r="B37" s="42"/>
      <c r="C37" s="51"/>
      <c r="D37" s="52"/>
      <c r="E37" s="53"/>
      <c r="F37" s="53"/>
      <c r="G37" s="53"/>
      <c r="H37" s="52"/>
      <c r="I37" s="52"/>
      <c r="J37" s="11"/>
      <c r="K37" s="54"/>
      <c r="L37" s="53"/>
      <c r="M37" s="47"/>
      <c r="N37" s="47"/>
      <c r="O37" s="47"/>
      <c r="P37" s="53"/>
      <c r="Q37" s="53"/>
      <c r="R37" s="47"/>
      <c r="S37" s="47"/>
      <c r="T37" s="47"/>
      <c r="U37" s="48">
        <f t="shared" si="18"/>
        <v>0</v>
      </c>
      <c r="V37" s="47"/>
      <c r="W37" s="47"/>
      <c r="X37" s="47"/>
      <c r="Y37" s="48">
        <f t="shared" si="19"/>
        <v>0</v>
      </c>
      <c r="Z37" s="47"/>
      <c r="AA37" s="47"/>
      <c r="AB37" s="47"/>
      <c r="AC37" s="48">
        <f t="shared" si="20"/>
        <v>0</v>
      </c>
      <c r="AD37" s="47"/>
      <c r="AE37" s="47"/>
      <c r="AF37" s="47"/>
      <c r="AG37" s="48">
        <f t="shared" si="21"/>
        <v>0</v>
      </c>
      <c r="AH37" s="48">
        <f t="shared" si="16"/>
        <v>0</v>
      </c>
      <c r="AI37" s="49">
        <f t="shared" si="22"/>
        <v>0</v>
      </c>
      <c r="AJ37" s="50">
        <f t="shared" si="17"/>
        <v>0</v>
      </c>
      <c r="AK37" s="1"/>
      <c r="AL37" s="1"/>
      <c r="AM37" s="1"/>
      <c r="AN37" s="1"/>
      <c r="AO37" s="1"/>
      <c r="AP37" s="1"/>
      <c r="AQ37" s="1"/>
      <c r="AR37" s="1"/>
    </row>
    <row r="38" spans="1:44" ht="12.75" hidden="1" customHeight="1" outlineLevel="1" x14ac:dyDescent="0.25">
      <c r="A38" s="41">
        <v>6</v>
      </c>
      <c r="B38" s="42"/>
      <c r="C38" s="51"/>
      <c r="D38" s="52"/>
      <c r="E38" s="53"/>
      <c r="F38" s="53"/>
      <c r="G38" s="53"/>
      <c r="H38" s="52"/>
      <c r="I38" s="52"/>
      <c r="J38" s="11"/>
      <c r="K38" s="54"/>
      <c r="L38" s="53"/>
      <c r="M38" s="47"/>
      <c r="N38" s="47"/>
      <c r="O38" s="47"/>
      <c r="P38" s="53"/>
      <c r="Q38" s="53"/>
      <c r="R38" s="47"/>
      <c r="S38" s="47"/>
      <c r="T38" s="47"/>
      <c r="U38" s="48">
        <f t="shared" si="18"/>
        <v>0</v>
      </c>
      <c r="V38" s="47"/>
      <c r="W38" s="47"/>
      <c r="X38" s="47"/>
      <c r="Y38" s="48">
        <f t="shared" si="19"/>
        <v>0</v>
      </c>
      <c r="Z38" s="47"/>
      <c r="AA38" s="47"/>
      <c r="AB38" s="47"/>
      <c r="AC38" s="48">
        <f t="shared" si="20"/>
        <v>0</v>
      </c>
      <c r="AD38" s="47"/>
      <c r="AE38" s="47"/>
      <c r="AF38" s="47"/>
      <c r="AG38" s="48">
        <f t="shared" si="21"/>
        <v>0</v>
      </c>
      <c r="AH38" s="48">
        <f t="shared" si="16"/>
        <v>0</v>
      </c>
      <c r="AI38" s="49">
        <f t="shared" si="22"/>
        <v>0</v>
      </c>
      <c r="AJ38" s="50">
        <f t="shared" si="17"/>
        <v>0</v>
      </c>
    </row>
    <row r="39" spans="1:44" ht="12.75" hidden="1" customHeight="1" outlineLevel="1" x14ac:dyDescent="0.25">
      <c r="A39" s="41">
        <v>7</v>
      </c>
      <c r="B39" s="42"/>
      <c r="C39" s="51"/>
      <c r="D39" s="52"/>
      <c r="E39" s="53"/>
      <c r="F39" s="53"/>
      <c r="G39" s="53"/>
      <c r="H39" s="52"/>
      <c r="I39" s="52"/>
      <c r="J39" s="11"/>
      <c r="K39" s="54"/>
      <c r="L39" s="53"/>
      <c r="M39" s="47"/>
      <c r="N39" s="47"/>
      <c r="O39" s="47"/>
      <c r="P39" s="53"/>
      <c r="Q39" s="53"/>
      <c r="R39" s="47"/>
      <c r="S39" s="47"/>
      <c r="T39" s="47"/>
      <c r="U39" s="48">
        <f t="shared" si="18"/>
        <v>0</v>
      </c>
      <c r="V39" s="47"/>
      <c r="W39" s="47"/>
      <c r="X39" s="47"/>
      <c r="Y39" s="48">
        <f t="shared" si="19"/>
        <v>0</v>
      </c>
      <c r="Z39" s="47"/>
      <c r="AA39" s="47"/>
      <c r="AB39" s="47"/>
      <c r="AC39" s="48">
        <f t="shared" si="20"/>
        <v>0</v>
      </c>
      <c r="AD39" s="47"/>
      <c r="AE39" s="47"/>
      <c r="AF39" s="47"/>
      <c r="AG39" s="48">
        <f t="shared" si="21"/>
        <v>0</v>
      </c>
      <c r="AH39" s="48">
        <f t="shared" si="16"/>
        <v>0</v>
      </c>
      <c r="AI39" s="49">
        <f t="shared" si="22"/>
        <v>0</v>
      </c>
      <c r="AJ39" s="50">
        <f t="shared" si="17"/>
        <v>0</v>
      </c>
      <c r="AK39" s="1"/>
      <c r="AL39" s="1"/>
      <c r="AM39" s="1"/>
      <c r="AN39" s="1"/>
      <c r="AO39" s="1"/>
      <c r="AP39" s="1"/>
      <c r="AQ39" s="1"/>
      <c r="AR39" s="1"/>
    </row>
    <row r="40" spans="1:44" ht="12.75" hidden="1" customHeight="1" outlineLevel="1" x14ac:dyDescent="0.25">
      <c r="A40" s="41">
        <v>8</v>
      </c>
      <c r="B40" s="42"/>
      <c r="C40" s="51"/>
      <c r="D40" s="52"/>
      <c r="E40" s="53"/>
      <c r="F40" s="53"/>
      <c r="G40" s="53"/>
      <c r="H40" s="52"/>
      <c r="I40" s="52"/>
      <c r="J40" s="11"/>
      <c r="K40" s="54"/>
      <c r="L40" s="53"/>
      <c r="M40" s="47"/>
      <c r="N40" s="47"/>
      <c r="O40" s="47"/>
      <c r="P40" s="53"/>
      <c r="Q40" s="53"/>
      <c r="R40" s="47"/>
      <c r="S40" s="47"/>
      <c r="T40" s="47"/>
      <c r="U40" s="48">
        <f t="shared" si="18"/>
        <v>0</v>
      </c>
      <c r="V40" s="47"/>
      <c r="W40" s="47"/>
      <c r="X40" s="47"/>
      <c r="Y40" s="48">
        <f t="shared" si="19"/>
        <v>0</v>
      </c>
      <c r="Z40" s="47"/>
      <c r="AA40" s="47"/>
      <c r="AB40" s="47"/>
      <c r="AC40" s="48">
        <f t="shared" si="20"/>
        <v>0</v>
      </c>
      <c r="AD40" s="47"/>
      <c r="AE40" s="47"/>
      <c r="AF40" s="47"/>
      <c r="AG40" s="48">
        <f t="shared" si="21"/>
        <v>0</v>
      </c>
      <c r="AH40" s="48">
        <f t="shared" si="16"/>
        <v>0</v>
      </c>
      <c r="AI40" s="49">
        <f t="shared" si="22"/>
        <v>0</v>
      </c>
      <c r="AJ40" s="50">
        <f t="shared" si="17"/>
        <v>0</v>
      </c>
      <c r="AK40" s="1"/>
      <c r="AL40" s="1"/>
      <c r="AM40" s="1"/>
      <c r="AN40" s="1"/>
      <c r="AO40" s="1"/>
      <c r="AP40" s="1"/>
      <c r="AQ40" s="1"/>
      <c r="AR40" s="1"/>
    </row>
    <row r="41" spans="1:44" ht="12.75" hidden="1" customHeight="1" outlineLevel="1" x14ac:dyDescent="0.25">
      <c r="A41" s="41">
        <v>9</v>
      </c>
      <c r="B41" s="42"/>
      <c r="C41" s="51"/>
      <c r="D41" s="52"/>
      <c r="E41" s="53"/>
      <c r="F41" s="53"/>
      <c r="G41" s="53"/>
      <c r="H41" s="52"/>
      <c r="I41" s="52"/>
      <c r="J41" s="11"/>
      <c r="K41" s="54"/>
      <c r="L41" s="53"/>
      <c r="M41" s="47"/>
      <c r="N41" s="47"/>
      <c r="O41" s="47"/>
      <c r="P41" s="53"/>
      <c r="Q41" s="53"/>
      <c r="R41" s="47"/>
      <c r="S41" s="47"/>
      <c r="T41" s="47"/>
      <c r="U41" s="48">
        <f t="shared" si="18"/>
        <v>0</v>
      </c>
      <c r="V41" s="47"/>
      <c r="W41" s="47"/>
      <c r="X41" s="47"/>
      <c r="Y41" s="48">
        <f t="shared" si="19"/>
        <v>0</v>
      </c>
      <c r="Z41" s="47"/>
      <c r="AA41" s="47"/>
      <c r="AB41" s="47"/>
      <c r="AC41" s="48">
        <f t="shared" si="20"/>
        <v>0</v>
      </c>
      <c r="AD41" s="47"/>
      <c r="AE41" s="47"/>
      <c r="AF41" s="47"/>
      <c r="AG41" s="48">
        <f t="shared" si="21"/>
        <v>0</v>
      </c>
      <c r="AH41" s="48">
        <f t="shared" si="16"/>
        <v>0</v>
      </c>
      <c r="AI41" s="49">
        <f t="shared" si="22"/>
        <v>0</v>
      </c>
      <c r="AJ41" s="50">
        <f t="shared" si="17"/>
        <v>0</v>
      </c>
    </row>
    <row r="42" spans="1:44" ht="12.75" hidden="1" customHeight="1" outlineLevel="1" x14ac:dyDescent="0.25">
      <c r="A42" s="41">
        <v>10</v>
      </c>
      <c r="B42" s="42"/>
      <c r="C42" s="51"/>
      <c r="D42" s="52"/>
      <c r="E42" s="53"/>
      <c r="F42" s="53"/>
      <c r="G42" s="53"/>
      <c r="H42" s="52"/>
      <c r="I42" s="52"/>
      <c r="J42" s="11"/>
      <c r="K42" s="55"/>
      <c r="L42" s="53"/>
      <c r="M42" s="47"/>
      <c r="N42" s="47"/>
      <c r="O42" s="47"/>
      <c r="P42" s="53"/>
      <c r="Q42" s="53"/>
      <c r="R42" s="47"/>
      <c r="S42" s="47"/>
      <c r="T42" s="47"/>
      <c r="U42" s="48">
        <f t="shared" si="18"/>
        <v>0</v>
      </c>
      <c r="V42" s="47"/>
      <c r="W42" s="47"/>
      <c r="X42" s="47"/>
      <c r="Y42" s="48">
        <f t="shared" si="19"/>
        <v>0</v>
      </c>
      <c r="Z42" s="47"/>
      <c r="AA42" s="47"/>
      <c r="AB42" s="47"/>
      <c r="AC42" s="48">
        <f t="shared" si="20"/>
        <v>0</v>
      </c>
      <c r="AD42" s="47"/>
      <c r="AE42" s="47"/>
      <c r="AF42" s="47"/>
      <c r="AG42" s="48">
        <f t="shared" si="21"/>
        <v>0</v>
      </c>
      <c r="AH42" s="48">
        <f t="shared" si="16"/>
        <v>0</v>
      </c>
      <c r="AI42" s="49">
        <f t="shared" si="22"/>
        <v>0</v>
      </c>
      <c r="AJ42" s="50">
        <f t="shared" si="17"/>
        <v>0</v>
      </c>
      <c r="AK42" s="1"/>
      <c r="AL42" s="1"/>
      <c r="AM42" s="1"/>
      <c r="AN42" s="1"/>
      <c r="AO42" s="1"/>
      <c r="AP42" s="1"/>
      <c r="AQ42" s="1"/>
      <c r="AR42" s="1"/>
    </row>
    <row r="43" spans="1:44" ht="12.75" customHeight="1" collapsed="1" x14ac:dyDescent="0.25">
      <c r="A43" s="142" t="s">
        <v>50</v>
      </c>
      <c r="B43" s="143"/>
      <c r="C43" s="144"/>
      <c r="D43" s="144"/>
      <c r="E43" s="144"/>
      <c r="F43" s="144"/>
      <c r="G43" s="144"/>
      <c r="H43" s="144"/>
      <c r="I43" s="145"/>
      <c r="J43" s="33">
        <f>SUM(J33:J42)</f>
        <v>0</v>
      </c>
      <c r="K43" s="33">
        <f>SUM(K33:K42)</f>
        <v>0</v>
      </c>
      <c r="L43" s="34"/>
      <c r="M43" s="33">
        <f>SUM(M33:M42)</f>
        <v>0</v>
      </c>
      <c r="N43" s="33">
        <f>SUM(N33:N42)</f>
        <v>0</v>
      </c>
      <c r="O43" s="33">
        <f>SUM(O33:O42)</f>
        <v>0</v>
      </c>
      <c r="P43" s="35"/>
      <c r="Q43" s="38"/>
      <c r="R43" s="33">
        <f t="shared" ref="R43:AH43" si="23">SUM(R33:R42)</f>
        <v>0</v>
      </c>
      <c r="S43" s="33">
        <f t="shared" si="23"/>
        <v>0</v>
      </c>
      <c r="T43" s="33">
        <f t="shared" si="23"/>
        <v>0</v>
      </c>
      <c r="U43" s="33">
        <f t="shared" si="23"/>
        <v>0</v>
      </c>
      <c r="V43" s="33">
        <f t="shared" si="23"/>
        <v>0</v>
      </c>
      <c r="W43" s="33">
        <f t="shared" si="23"/>
        <v>0</v>
      </c>
      <c r="X43" s="33">
        <f t="shared" si="23"/>
        <v>0</v>
      </c>
      <c r="Y43" s="33">
        <f t="shared" si="23"/>
        <v>0</v>
      </c>
      <c r="Z43" s="33">
        <f t="shared" si="23"/>
        <v>0</v>
      </c>
      <c r="AA43" s="33">
        <f t="shared" si="23"/>
        <v>0</v>
      </c>
      <c r="AB43" s="33">
        <f t="shared" si="23"/>
        <v>0</v>
      </c>
      <c r="AC43" s="33">
        <f t="shared" si="23"/>
        <v>0</v>
      </c>
      <c r="AD43" s="33">
        <f t="shared" si="23"/>
        <v>0</v>
      </c>
      <c r="AE43" s="33">
        <f t="shared" si="23"/>
        <v>0</v>
      </c>
      <c r="AF43" s="33">
        <f t="shared" si="23"/>
        <v>0</v>
      </c>
      <c r="AG43" s="33">
        <f t="shared" si="23"/>
        <v>0</v>
      </c>
      <c r="AH43" s="33">
        <f t="shared" si="23"/>
        <v>0</v>
      </c>
      <c r="AI43" s="37">
        <f>IF(ISERROR(AH43/J43),0,AH43/J43)</f>
        <v>0</v>
      </c>
      <c r="AJ43" s="37">
        <f>IF(ISERROR(AH43/$AH$191),0,AH43/$AH$191)</f>
        <v>0</v>
      </c>
      <c r="AK43" s="1"/>
      <c r="AL43" s="1"/>
      <c r="AM43" s="1"/>
      <c r="AN43" s="1"/>
      <c r="AO43" s="1"/>
      <c r="AP43" s="1"/>
      <c r="AQ43" s="1"/>
      <c r="AR43" s="1"/>
    </row>
    <row r="44" spans="1:44" ht="12.75" customHeight="1" x14ac:dyDescent="0.25">
      <c r="A44" s="149" t="s">
        <v>51</v>
      </c>
      <c r="B44" s="150"/>
      <c r="C44" s="150"/>
      <c r="D44" s="150"/>
      <c r="E44" s="151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6"/>
    </row>
    <row r="45" spans="1:44" ht="12.75" hidden="1" customHeight="1" outlineLevel="1" x14ac:dyDescent="0.25">
      <c r="A45" s="41">
        <v>1</v>
      </c>
      <c r="B45" s="42"/>
      <c r="C45" s="43"/>
      <c r="D45" s="44"/>
      <c r="E45" s="45"/>
      <c r="F45" s="45"/>
      <c r="G45" s="45"/>
      <c r="H45" s="44"/>
      <c r="I45" s="44"/>
      <c r="J45" s="11"/>
      <c r="K45" s="46"/>
      <c r="L45" s="45"/>
      <c r="M45" s="47"/>
      <c r="N45" s="47"/>
      <c r="O45" s="47"/>
      <c r="P45" s="45"/>
      <c r="Q45" s="45"/>
      <c r="R45" s="47"/>
      <c r="S45" s="47"/>
      <c r="T45" s="47"/>
      <c r="U45" s="48">
        <f>SUM(R45:T45)</f>
        <v>0</v>
      </c>
      <c r="V45" s="47"/>
      <c r="W45" s="47"/>
      <c r="X45" s="47"/>
      <c r="Y45" s="48">
        <f>SUM(V45:X45)</f>
        <v>0</v>
      </c>
      <c r="Z45" s="47"/>
      <c r="AA45" s="47"/>
      <c r="AB45" s="47"/>
      <c r="AC45" s="48">
        <f>SUM(Z45:AB45)</f>
        <v>0</v>
      </c>
      <c r="AD45" s="47"/>
      <c r="AE45" s="47"/>
      <c r="AF45" s="47"/>
      <c r="AG45" s="48">
        <f>SUM(AD45:AF45)</f>
        <v>0</v>
      </c>
      <c r="AH45" s="48">
        <f t="shared" ref="AH45:AH54" si="24">SUM(U45,Y45,AC45,AG45)</f>
        <v>0</v>
      </c>
      <c r="AI45" s="49">
        <f>IF(ISERROR(AH45/J45),0,AH45/J45)</f>
        <v>0</v>
      </c>
      <c r="AJ45" s="50">
        <f t="shared" ref="AJ45:AJ54" si="25">IF(ISERROR(AH45/$AH$191),"-",AH45/$AH$191)</f>
        <v>0</v>
      </c>
      <c r="AK45" s="1"/>
      <c r="AL45" s="1"/>
      <c r="AM45" s="1"/>
      <c r="AN45" s="1"/>
      <c r="AO45" s="1"/>
      <c r="AP45" s="1"/>
      <c r="AQ45" s="1"/>
      <c r="AR45" s="1"/>
    </row>
    <row r="46" spans="1:44" ht="12.75" hidden="1" customHeight="1" outlineLevel="1" x14ac:dyDescent="0.25">
      <c r="A46" s="41">
        <v>2</v>
      </c>
      <c r="B46" s="42"/>
      <c r="C46" s="51"/>
      <c r="D46" s="52"/>
      <c r="E46" s="53"/>
      <c r="F46" s="53"/>
      <c r="G46" s="53"/>
      <c r="H46" s="52"/>
      <c r="I46" s="52"/>
      <c r="J46" s="11"/>
      <c r="K46" s="54"/>
      <c r="L46" s="53"/>
      <c r="M46" s="47"/>
      <c r="N46" s="47"/>
      <c r="O46" s="47"/>
      <c r="P46" s="53"/>
      <c r="Q46" s="53"/>
      <c r="R46" s="47"/>
      <c r="S46" s="47"/>
      <c r="T46" s="47"/>
      <c r="U46" s="48">
        <f t="shared" ref="U46:U54" si="26">SUM(R46:T46)</f>
        <v>0</v>
      </c>
      <c r="V46" s="47"/>
      <c r="W46" s="47"/>
      <c r="X46" s="47"/>
      <c r="Y46" s="48">
        <f t="shared" ref="Y46:Y54" si="27">SUM(V46:X46)</f>
        <v>0</v>
      </c>
      <c r="Z46" s="47"/>
      <c r="AA46" s="47"/>
      <c r="AB46" s="47"/>
      <c r="AC46" s="48">
        <f t="shared" ref="AC46:AC54" si="28">SUM(Z46:AB46)</f>
        <v>0</v>
      </c>
      <c r="AD46" s="47"/>
      <c r="AE46" s="47"/>
      <c r="AF46" s="47"/>
      <c r="AG46" s="48">
        <f t="shared" ref="AG46:AG54" si="29">SUM(AD46:AF46)</f>
        <v>0</v>
      </c>
      <c r="AH46" s="48">
        <f t="shared" si="24"/>
        <v>0</v>
      </c>
      <c r="AI46" s="49">
        <f t="shared" ref="AI46:AI54" si="30">IF(ISERROR(AH46/J46),0,AH46/J46)</f>
        <v>0</v>
      </c>
      <c r="AJ46" s="50">
        <f t="shared" si="25"/>
        <v>0</v>
      </c>
      <c r="AK46" s="1"/>
      <c r="AL46" s="1"/>
      <c r="AM46" s="1"/>
      <c r="AN46" s="1"/>
      <c r="AO46" s="1"/>
      <c r="AP46" s="1"/>
      <c r="AQ46" s="1"/>
      <c r="AR46" s="1"/>
    </row>
    <row r="47" spans="1:44" ht="12.75" hidden="1" customHeight="1" outlineLevel="1" x14ac:dyDescent="0.25">
      <c r="A47" s="41">
        <v>3</v>
      </c>
      <c r="B47" s="42"/>
      <c r="C47" s="51"/>
      <c r="D47" s="52"/>
      <c r="E47" s="53"/>
      <c r="F47" s="53"/>
      <c r="G47" s="53"/>
      <c r="H47" s="52"/>
      <c r="I47" s="52"/>
      <c r="J47" s="11"/>
      <c r="K47" s="54"/>
      <c r="L47" s="53"/>
      <c r="M47" s="47"/>
      <c r="N47" s="47"/>
      <c r="O47" s="47"/>
      <c r="P47" s="53"/>
      <c r="Q47" s="53"/>
      <c r="R47" s="47"/>
      <c r="S47" s="47"/>
      <c r="T47" s="47"/>
      <c r="U47" s="48">
        <f t="shared" si="26"/>
        <v>0</v>
      </c>
      <c r="V47" s="47"/>
      <c r="W47" s="47"/>
      <c r="X47" s="47"/>
      <c r="Y47" s="48">
        <f t="shared" si="27"/>
        <v>0</v>
      </c>
      <c r="Z47" s="47"/>
      <c r="AA47" s="47"/>
      <c r="AB47" s="47"/>
      <c r="AC47" s="48">
        <f t="shared" si="28"/>
        <v>0</v>
      </c>
      <c r="AD47" s="47"/>
      <c r="AE47" s="47"/>
      <c r="AF47" s="47"/>
      <c r="AG47" s="48">
        <f t="shared" si="29"/>
        <v>0</v>
      </c>
      <c r="AH47" s="48">
        <f t="shared" si="24"/>
        <v>0</v>
      </c>
      <c r="AI47" s="49">
        <f t="shared" si="30"/>
        <v>0</v>
      </c>
      <c r="AJ47" s="50">
        <f t="shared" si="25"/>
        <v>0</v>
      </c>
    </row>
    <row r="48" spans="1:44" ht="12.75" hidden="1" customHeight="1" outlineLevel="1" x14ac:dyDescent="0.25">
      <c r="A48" s="41">
        <v>4</v>
      </c>
      <c r="B48" s="42"/>
      <c r="C48" s="51"/>
      <c r="D48" s="52"/>
      <c r="E48" s="53"/>
      <c r="F48" s="53"/>
      <c r="G48" s="53"/>
      <c r="H48" s="52"/>
      <c r="I48" s="52"/>
      <c r="J48" s="11"/>
      <c r="K48" s="54"/>
      <c r="L48" s="53"/>
      <c r="M48" s="47"/>
      <c r="N48" s="47"/>
      <c r="O48" s="47"/>
      <c r="P48" s="53"/>
      <c r="Q48" s="53"/>
      <c r="R48" s="47"/>
      <c r="S48" s="47"/>
      <c r="T48" s="47"/>
      <c r="U48" s="48">
        <f t="shared" si="26"/>
        <v>0</v>
      </c>
      <c r="V48" s="47"/>
      <c r="W48" s="47"/>
      <c r="X48" s="47"/>
      <c r="Y48" s="48">
        <f t="shared" si="27"/>
        <v>0</v>
      </c>
      <c r="Z48" s="47"/>
      <c r="AA48" s="47"/>
      <c r="AB48" s="47"/>
      <c r="AC48" s="48">
        <f t="shared" si="28"/>
        <v>0</v>
      </c>
      <c r="AD48" s="47"/>
      <c r="AE48" s="47"/>
      <c r="AF48" s="47"/>
      <c r="AG48" s="48">
        <f t="shared" si="29"/>
        <v>0</v>
      </c>
      <c r="AH48" s="48">
        <f t="shared" si="24"/>
        <v>0</v>
      </c>
      <c r="AI48" s="49">
        <f t="shared" si="30"/>
        <v>0</v>
      </c>
      <c r="AJ48" s="50">
        <f t="shared" si="25"/>
        <v>0</v>
      </c>
      <c r="AK48" s="1"/>
      <c r="AL48" s="1"/>
      <c r="AM48" s="1"/>
      <c r="AN48" s="1"/>
      <c r="AO48" s="1"/>
      <c r="AP48" s="1"/>
      <c r="AQ48" s="1"/>
      <c r="AR48" s="1"/>
    </row>
    <row r="49" spans="1:44" ht="12.75" hidden="1" customHeight="1" outlineLevel="1" x14ac:dyDescent="0.25">
      <c r="A49" s="41">
        <v>5</v>
      </c>
      <c r="B49" s="42"/>
      <c r="C49" s="51"/>
      <c r="D49" s="52"/>
      <c r="E49" s="53"/>
      <c r="F49" s="53"/>
      <c r="G49" s="53"/>
      <c r="H49" s="52"/>
      <c r="I49" s="52"/>
      <c r="J49" s="11"/>
      <c r="K49" s="54"/>
      <c r="L49" s="53"/>
      <c r="M49" s="47"/>
      <c r="N49" s="47"/>
      <c r="O49" s="47"/>
      <c r="P49" s="53"/>
      <c r="Q49" s="53"/>
      <c r="R49" s="47"/>
      <c r="S49" s="47"/>
      <c r="T49" s="47"/>
      <c r="U49" s="48">
        <f t="shared" si="26"/>
        <v>0</v>
      </c>
      <c r="V49" s="47"/>
      <c r="W49" s="47"/>
      <c r="X49" s="47"/>
      <c r="Y49" s="48">
        <f t="shared" si="27"/>
        <v>0</v>
      </c>
      <c r="Z49" s="47"/>
      <c r="AA49" s="47"/>
      <c r="AB49" s="47"/>
      <c r="AC49" s="48">
        <f t="shared" si="28"/>
        <v>0</v>
      </c>
      <c r="AD49" s="47"/>
      <c r="AE49" s="47"/>
      <c r="AF49" s="47"/>
      <c r="AG49" s="48">
        <f t="shared" si="29"/>
        <v>0</v>
      </c>
      <c r="AH49" s="48">
        <f t="shared" si="24"/>
        <v>0</v>
      </c>
      <c r="AI49" s="49">
        <f t="shared" si="30"/>
        <v>0</v>
      </c>
      <c r="AJ49" s="50">
        <f t="shared" si="25"/>
        <v>0</v>
      </c>
      <c r="AK49" s="1"/>
      <c r="AL49" s="1"/>
      <c r="AM49" s="1"/>
      <c r="AN49" s="1"/>
      <c r="AO49" s="1"/>
      <c r="AP49" s="1"/>
      <c r="AQ49" s="1"/>
      <c r="AR49" s="1"/>
    </row>
    <row r="50" spans="1:44" ht="12.75" hidden="1" customHeight="1" outlineLevel="1" x14ac:dyDescent="0.25">
      <c r="A50" s="41">
        <v>6</v>
      </c>
      <c r="B50" s="42"/>
      <c r="C50" s="51"/>
      <c r="D50" s="52"/>
      <c r="E50" s="53"/>
      <c r="F50" s="53"/>
      <c r="G50" s="53"/>
      <c r="H50" s="52"/>
      <c r="I50" s="52"/>
      <c r="J50" s="11"/>
      <c r="K50" s="54"/>
      <c r="L50" s="53"/>
      <c r="M50" s="47"/>
      <c r="N50" s="47"/>
      <c r="O50" s="47"/>
      <c r="P50" s="53"/>
      <c r="Q50" s="53"/>
      <c r="R50" s="47"/>
      <c r="S50" s="47"/>
      <c r="T50" s="47"/>
      <c r="U50" s="48">
        <f t="shared" si="26"/>
        <v>0</v>
      </c>
      <c r="V50" s="47"/>
      <c r="W50" s="47"/>
      <c r="X50" s="47"/>
      <c r="Y50" s="48">
        <f t="shared" si="27"/>
        <v>0</v>
      </c>
      <c r="Z50" s="47"/>
      <c r="AA50" s="47"/>
      <c r="AB50" s="47"/>
      <c r="AC50" s="48">
        <f t="shared" si="28"/>
        <v>0</v>
      </c>
      <c r="AD50" s="47"/>
      <c r="AE50" s="47"/>
      <c r="AF50" s="47"/>
      <c r="AG50" s="48">
        <f t="shared" si="29"/>
        <v>0</v>
      </c>
      <c r="AH50" s="48">
        <f t="shared" si="24"/>
        <v>0</v>
      </c>
      <c r="AI50" s="49">
        <f t="shared" si="30"/>
        <v>0</v>
      </c>
      <c r="AJ50" s="50">
        <f t="shared" si="25"/>
        <v>0</v>
      </c>
    </row>
    <row r="51" spans="1:44" ht="12.75" hidden="1" customHeight="1" outlineLevel="1" x14ac:dyDescent="0.25">
      <c r="A51" s="41">
        <v>7</v>
      </c>
      <c r="B51" s="42"/>
      <c r="C51" s="51"/>
      <c r="D51" s="52"/>
      <c r="E51" s="53"/>
      <c r="F51" s="53"/>
      <c r="G51" s="53"/>
      <c r="H51" s="52"/>
      <c r="I51" s="52"/>
      <c r="J51" s="11"/>
      <c r="K51" s="54"/>
      <c r="L51" s="53"/>
      <c r="M51" s="47"/>
      <c r="N51" s="47"/>
      <c r="O51" s="47"/>
      <c r="P51" s="53"/>
      <c r="Q51" s="53"/>
      <c r="R51" s="47"/>
      <c r="S51" s="47"/>
      <c r="T51" s="47"/>
      <c r="U51" s="48">
        <f t="shared" si="26"/>
        <v>0</v>
      </c>
      <c r="V51" s="47"/>
      <c r="W51" s="47"/>
      <c r="X51" s="47"/>
      <c r="Y51" s="48">
        <f t="shared" si="27"/>
        <v>0</v>
      </c>
      <c r="Z51" s="47"/>
      <c r="AA51" s="47"/>
      <c r="AB51" s="47"/>
      <c r="AC51" s="48">
        <f t="shared" si="28"/>
        <v>0</v>
      </c>
      <c r="AD51" s="47"/>
      <c r="AE51" s="47"/>
      <c r="AF51" s="47"/>
      <c r="AG51" s="48">
        <f t="shared" si="29"/>
        <v>0</v>
      </c>
      <c r="AH51" s="48">
        <f t="shared" si="24"/>
        <v>0</v>
      </c>
      <c r="AI51" s="49">
        <f t="shared" si="30"/>
        <v>0</v>
      </c>
      <c r="AJ51" s="50">
        <f t="shared" si="25"/>
        <v>0</v>
      </c>
      <c r="AK51" s="1"/>
      <c r="AL51" s="1"/>
      <c r="AM51" s="1"/>
      <c r="AN51" s="1"/>
      <c r="AO51" s="1"/>
      <c r="AP51" s="1"/>
      <c r="AQ51" s="1"/>
      <c r="AR51" s="1"/>
    </row>
    <row r="52" spans="1:44" ht="12.75" hidden="1" customHeight="1" outlineLevel="1" x14ac:dyDescent="0.25">
      <c r="A52" s="41">
        <v>8</v>
      </c>
      <c r="B52" s="42"/>
      <c r="C52" s="51"/>
      <c r="D52" s="52"/>
      <c r="E52" s="53"/>
      <c r="F52" s="53"/>
      <c r="G52" s="53"/>
      <c r="H52" s="52"/>
      <c r="I52" s="52"/>
      <c r="J52" s="11"/>
      <c r="K52" s="54"/>
      <c r="L52" s="53"/>
      <c r="M52" s="47"/>
      <c r="N52" s="47"/>
      <c r="O52" s="47"/>
      <c r="P52" s="53"/>
      <c r="Q52" s="53"/>
      <c r="R52" s="47"/>
      <c r="S52" s="47"/>
      <c r="T52" s="47"/>
      <c r="U52" s="48">
        <f t="shared" si="26"/>
        <v>0</v>
      </c>
      <c r="V52" s="47"/>
      <c r="W52" s="47"/>
      <c r="X52" s="47"/>
      <c r="Y52" s="48">
        <f t="shared" si="27"/>
        <v>0</v>
      </c>
      <c r="Z52" s="47"/>
      <c r="AA52" s="47"/>
      <c r="AB52" s="47"/>
      <c r="AC52" s="48">
        <f t="shared" si="28"/>
        <v>0</v>
      </c>
      <c r="AD52" s="47"/>
      <c r="AE52" s="47"/>
      <c r="AF52" s="47"/>
      <c r="AG52" s="48">
        <f t="shared" si="29"/>
        <v>0</v>
      </c>
      <c r="AH52" s="48">
        <f t="shared" si="24"/>
        <v>0</v>
      </c>
      <c r="AI52" s="49">
        <f t="shared" si="30"/>
        <v>0</v>
      </c>
      <c r="AJ52" s="50">
        <f t="shared" si="25"/>
        <v>0</v>
      </c>
      <c r="AK52" s="1"/>
      <c r="AL52" s="1"/>
      <c r="AM52" s="1"/>
      <c r="AN52" s="1"/>
      <c r="AO52" s="1"/>
      <c r="AP52" s="1"/>
      <c r="AQ52" s="1"/>
      <c r="AR52" s="1"/>
    </row>
    <row r="53" spans="1:44" ht="12.75" hidden="1" customHeight="1" outlineLevel="1" x14ac:dyDescent="0.25">
      <c r="A53" s="41">
        <v>9</v>
      </c>
      <c r="B53" s="42"/>
      <c r="C53" s="51"/>
      <c r="D53" s="52"/>
      <c r="E53" s="53"/>
      <c r="F53" s="53"/>
      <c r="G53" s="53"/>
      <c r="H53" s="52"/>
      <c r="I53" s="52"/>
      <c r="J53" s="11"/>
      <c r="K53" s="54"/>
      <c r="L53" s="53"/>
      <c r="M53" s="47"/>
      <c r="N53" s="47"/>
      <c r="O53" s="47"/>
      <c r="P53" s="53"/>
      <c r="Q53" s="53"/>
      <c r="R53" s="47"/>
      <c r="S53" s="47"/>
      <c r="T53" s="47"/>
      <c r="U53" s="48">
        <f t="shared" si="26"/>
        <v>0</v>
      </c>
      <c r="V53" s="47"/>
      <c r="W53" s="47"/>
      <c r="X53" s="47"/>
      <c r="Y53" s="48">
        <f t="shared" si="27"/>
        <v>0</v>
      </c>
      <c r="Z53" s="47"/>
      <c r="AA53" s="47"/>
      <c r="AB53" s="47"/>
      <c r="AC53" s="48">
        <f t="shared" si="28"/>
        <v>0</v>
      </c>
      <c r="AD53" s="47"/>
      <c r="AE53" s="47"/>
      <c r="AF53" s="47"/>
      <c r="AG53" s="48">
        <f t="shared" si="29"/>
        <v>0</v>
      </c>
      <c r="AH53" s="48">
        <f t="shared" si="24"/>
        <v>0</v>
      </c>
      <c r="AI53" s="49">
        <f t="shared" si="30"/>
        <v>0</v>
      </c>
      <c r="AJ53" s="50">
        <f t="shared" si="25"/>
        <v>0</v>
      </c>
    </row>
    <row r="54" spans="1:44" ht="12.75" hidden="1" customHeight="1" outlineLevel="1" x14ac:dyDescent="0.25">
      <c r="A54" s="41">
        <v>10</v>
      </c>
      <c r="B54" s="42"/>
      <c r="C54" s="51"/>
      <c r="D54" s="52"/>
      <c r="E54" s="53"/>
      <c r="F54" s="53"/>
      <c r="G54" s="53"/>
      <c r="H54" s="52"/>
      <c r="I54" s="52"/>
      <c r="J54" s="11"/>
      <c r="K54" s="55"/>
      <c r="L54" s="53"/>
      <c r="M54" s="47"/>
      <c r="N54" s="47"/>
      <c r="O54" s="47"/>
      <c r="P54" s="53"/>
      <c r="Q54" s="53"/>
      <c r="R54" s="47"/>
      <c r="S54" s="47"/>
      <c r="T54" s="47"/>
      <c r="U54" s="48">
        <f t="shared" si="26"/>
        <v>0</v>
      </c>
      <c r="V54" s="47"/>
      <c r="W54" s="47"/>
      <c r="X54" s="47"/>
      <c r="Y54" s="48">
        <f t="shared" si="27"/>
        <v>0</v>
      </c>
      <c r="Z54" s="47"/>
      <c r="AA54" s="47"/>
      <c r="AB54" s="47"/>
      <c r="AC54" s="48">
        <f t="shared" si="28"/>
        <v>0</v>
      </c>
      <c r="AD54" s="47"/>
      <c r="AE54" s="47"/>
      <c r="AF54" s="47"/>
      <c r="AG54" s="48">
        <f t="shared" si="29"/>
        <v>0</v>
      </c>
      <c r="AH54" s="48">
        <f t="shared" si="24"/>
        <v>0</v>
      </c>
      <c r="AI54" s="49">
        <f t="shared" si="30"/>
        <v>0</v>
      </c>
      <c r="AJ54" s="50">
        <f t="shared" si="25"/>
        <v>0</v>
      </c>
      <c r="AK54" s="1"/>
      <c r="AL54" s="1"/>
      <c r="AM54" s="1"/>
      <c r="AN54" s="1"/>
      <c r="AO54" s="1"/>
      <c r="AP54" s="1"/>
      <c r="AQ54" s="1"/>
      <c r="AR54" s="1"/>
    </row>
    <row r="55" spans="1:44" ht="12.75" customHeight="1" collapsed="1" x14ac:dyDescent="0.25">
      <c r="A55" s="142" t="s">
        <v>52</v>
      </c>
      <c r="B55" s="143"/>
      <c r="C55" s="144"/>
      <c r="D55" s="144"/>
      <c r="E55" s="144"/>
      <c r="F55" s="144"/>
      <c r="G55" s="144"/>
      <c r="H55" s="144"/>
      <c r="I55" s="145"/>
      <c r="J55" s="33">
        <f>SUM(J45:J54)</f>
        <v>0</v>
      </c>
      <c r="K55" s="33">
        <f>SUM(K45:K54)</f>
        <v>0</v>
      </c>
      <c r="L55" s="34"/>
      <c r="M55" s="33">
        <f>SUM(M45:M54)</f>
        <v>0</v>
      </c>
      <c r="N55" s="33">
        <f>SUM(N45:N54)</f>
        <v>0</v>
      </c>
      <c r="O55" s="33">
        <f>SUM(O45:O54)</f>
        <v>0</v>
      </c>
      <c r="P55" s="35"/>
      <c r="Q55" s="38"/>
      <c r="R55" s="33">
        <f t="shared" ref="R55:AH55" si="31">SUM(R45:R54)</f>
        <v>0</v>
      </c>
      <c r="S55" s="33">
        <f t="shared" si="31"/>
        <v>0</v>
      </c>
      <c r="T55" s="33">
        <f t="shared" si="31"/>
        <v>0</v>
      </c>
      <c r="U55" s="33">
        <f t="shared" si="31"/>
        <v>0</v>
      </c>
      <c r="V55" s="33">
        <f t="shared" si="31"/>
        <v>0</v>
      </c>
      <c r="W55" s="33">
        <f t="shared" si="31"/>
        <v>0</v>
      </c>
      <c r="X55" s="33">
        <f t="shared" si="31"/>
        <v>0</v>
      </c>
      <c r="Y55" s="33">
        <f t="shared" si="31"/>
        <v>0</v>
      </c>
      <c r="Z55" s="33">
        <f t="shared" si="31"/>
        <v>0</v>
      </c>
      <c r="AA55" s="33">
        <f t="shared" si="31"/>
        <v>0</v>
      </c>
      <c r="AB55" s="33">
        <f t="shared" si="31"/>
        <v>0</v>
      </c>
      <c r="AC55" s="33">
        <f t="shared" si="31"/>
        <v>0</v>
      </c>
      <c r="AD55" s="33">
        <f t="shared" si="31"/>
        <v>0</v>
      </c>
      <c r="AE55" s="33">
        <f t="shared" si="31"/>
        <v>0</v>
      </c>
      <c r="AF55" s="33">
        <f t="shared" si="31"/>
        <v>0</v>
      </c>
      <c r="AG55" s="33">
        <f t="shared" si="31"/>
        <v>0</v>
      </c>
      <c r="AH55" s="33">
        <f t="shared" si="31"/>
        <v>0</v>
      </c>
      <c r="AI55" s="37">
        <f>IF(ISERROR(AH55/J55),0,AH55/J55)</f>
        <v>0</v>
      </c>
      <c r="AJ55" s="37">
        <f>IF(ISERROR(AH55/$AH$191),0,AH55/$AH$191)</f>
        <v>0</v>
      </c>
      <c r="AK55" s="1"/>
      <c r="AL55" s="1"/>
      <c r="AM55" s="1"/>
      <c r="AN55" s="1"/>
      <c r="AO55" s="1"/>
      <c r="AP55" s="1"/>
      <c r="AQ55" s="1"/>
      <c r="AR55" s="1"/>
    </row>
    <row r="56" spans="1:44" ht="12.75" customHeight="1" x14ac:dyDescent="0.25">
      <c r="A56" s="149" t="s">
        <v>53</v>
      </c>
      <c r="B56" s="150"/>
      <c r="C56" s="150"/>
      <c r="D56" s="150"/>
      <c r="E56" s="151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6"/>
    </row>
    <row r="57" spans="1:44" hidden="1" outlineLevel="1" x14ac:dyDescent="0.25">
      <c r="A57" s="41">
        <v>1</v>
      </c>
      <c r="B57" s="42"/>
      <c r="C57" s="56"/>
      <c r="D57" s="57"/>
      <c r="E57" s="58"/>
      <c r="F57" s="59"/>
      <c r="G57" s="59"/>
      <c r="H57" s="60"/>
      <c r="I57" s="60"/>
      <c r="J57" s="11"/>
      <c r="K57" s="61"/>
      <c r="L57" s="56"/>
      <c r="M57" s="62"/>
      <c r="N57" s="63"/>
      <c r="O57" s="62"/>
      <c r="P57" s="64"/>
      <c r="Q57" s="64"/>
      <c r="R57" s="47"/>
      <c r="S57" s="47"/>
      <c r="T57" s="47"/>
      <c r="U57" s="48">
        <f>SUM(R57:T57)</f>
        <v>0</v>
      </c>
      <c r="V57" s="47"/>
      <c r="W57" s="47"/>
      <c r="X57" s="47"/>
      <c r="Y57" s="48">
        <f>SUM(V57:X57)</f>
        <v>0</v>
      </c>
      <c r="Z57" s="47"/>
      <c r="AA57" s="47"/>
      <c r="AB57" s="47"/>
      <c r="AC57" s="48">
        <f>SUM(Z57:AB57)</f>
        <v>0</v>
      </c>
      <c r="AD57" s="47"/>
      <c r="AE57" s="47">
        <v>0</v>
      </c>
      <c r="AF57" s="47">
        <v>0</v>
      </c>
      <c r="AG57" s="48">
        <f>SUM(AD57:AF57)</f>
        <v>0</v>
      </c>
      <c r="AH57" s="48">
        <f t="shared" ref="AH57:AH66" si="32">SUM(U57,Y57,AC57,AG57)</f>
        <v>0</v>
      </c>
      <c r="AI57" s="49">
        <f>IF(ISERROR(AH57/J57),0,AH57/J57)</f>
        <v>0</v>
      </c>
      <c r="AJ57" s="50">
        <f t="shared" ref="AJ57:AJ66" si="33">IF(ISERROR(AH57/$AH$191),"-",AH57/$AH$191)</f>
        <v>0</v>
      </c>
      <c r="AK57" s="1"/>
      <c r="AL57" s="1"/>
      <c r="AM57" s="1"/>
      <c r="AN57" s="1"/>
      <c r="AO57" s="1"/>
      <c r="AP57" s="1"/>
      <c r="AQ57" s="1"/>
      <c r="AR57" s="1"/>
    </row>
    <row r="58" spans="1:44" hidden="1" outlineLevel="1" x14ac:dyDescent="0.25">
      <c r="A58" s="41">
        <v>2</v>
      </c>
      <c r="B58" s="42"/>
      <c r="C58" s="65"/>
      <c r="D58" s="66"/>
      <c r="E58" s="51"/>
      <c r="F58" s="59"/>
      <c r="G58" s="59"/>
      <c r="H58" s="66"/>
      <c r="I58" s="60"/>
      <c r="J58" s="11"/>
      <c r="K58" s="67"/>
      <c r="L58" s="56"/>
      <c r="M58" s="62"/>
      <c r="N58" s="63"/>
      <c r="O58" s="62"/>
      <c r="P58" s="64"/>
      <c r="Q58" s="64"/>
      <c r="R58" s="47"/>
      <c r="S58" s="47"/>
      <c r="T58" s="47"/>
      <c r="U58" s="48">
        <f t="shared" ref="U58:U66" si="34">SUM(R58:T58)</f>
        <v>0</v>
      </c>
      <c r="V58" s="47"/>
      <c r="W58" s="47"/>
      <c r="X58" s="47"/>
      <c r="Y58" s="48">
        <f t="shared" ref="Y58:Y66" si="35">SUM(V58:X58)</f>
        <v>0</v>
      </c>
      <c r="Z58" s="47"/>
      <c r="AA58" s="47"/>
      <c r="AB58" s="47"/>
      <c r="AC58" s="48">
        <f t="shared" ref="AC58:AC66" si="36">SUM(Z58:AB58)</f>
        <v>0</v>
      </c>
      <c r="AD58" s="47"/>
      <c r="AE58" s="47">
        <v>0</v>
      </c>
      <c r="AF58" s="47">
        <v>0</v>
      </c>
      <c r="AG58" s="48">
        <f t="shared" ref="AG58:AG66" si="37">SUM(AD58:AF58)</f>
        <v>0</v>
      </c>
      <c r="AH58" s="48">
        <f t="shared" si="32"/>
        <v>0</v>
      </c>
      <c r="AI58" s="49">
        <f>IF(ISERROR(AH58/J58),0,AH58/J58)</f>
        <v>0</v>
      </c>
      <c r="AJ58" s="50">
        <f t="shared" si="33"/>
        <v>0</v>
      </c>
      <c r="AK58" s="1"/>
      <c r="AL58" s="1"/>
      <c r="AM58" s="1"/>
      <c r="AN58" s="1"/>
      <c r="AO58" s="1"/>
      <c r="AP58" s="1"/>
      <c r="AQ58" s="1"/>
      <c r="AR58" s="1"/>
    </row>
    <row r="59" spans="1:44" ht="12.75" hidden="1" customHeight="1" outlineLevel="1" x14ac:dyDescent="0.25">
      <c r="A59" s="41">
        <v>3</v>
      </c>
      <c r="B59" s="42"/>
      <c r="C59" s="43"/>
      <c r="D59" s="44"/>
      <c r="E59" s="53"/>
      <c r="F59" s="53"/>
      <c r="G59" s="53"/>
      <c r="H59" s="52"/>
      <c r="I59" s="52"/>
      <c r="J59" s="11"/>
      <c r="K59" s="54"/>
      <c r="L59" s="45"/>
      <c r="M59" s="47"/>
      <c r="N59" s="47"/>
      <c r="O59" s="47"/>
      <c r="P59" s="53"/>
      <c r="Q59" s="53"/>
      <c r="R59" s="47"/>
      <c r="S59" s="47"/>
      <c r="T59" s="47"/>
      <c r="U59" s="48">
        <f t="shared" si="34"/>
        <v>0</v>
      </c>
      <c r="V59" s="47"/>
      <c r="W59" s="47"/>
      <c r="X59" s="47"/>
      <c r="Y59" s="48">
        <f t="shared" si="35"/>
        <v>0</v>
      </c>
      <c r="Z59" s="47"/>
      <c r="AA59" s="47"/>
      <c r="AB59" s="47"/>
      <c r="AC59" s="48">
        <f t="shared" si="36"/>
        <v>0</v>
      </c>
      <c r="AD59" s="47"/>
      <c r="AE59" s="47"/>
      <c r="AF59" s="47"/>
      <c r="AG59" s="48">
        <f t="shared" si="37"/>
        <v>0</v>
      </c>
      <c r="AH59" s="48">
        <f t="shared" si="32"/>
        <v>0</v>
      </c>
      <c r="AI59" s="49">
        <f>IF(ISERROR(AH59/J59),0,AH59/J59)</f>
        <v>0</v>
      </c>
      <c r="AJ59" s="50">
        <f t="shared" si="33"/>
        <v>0</v>
      </c>
    </row>
    <row r="60" spans="1:44" ht="12.75" hidden="1" customHeight="1" outlineLevel="1" x14ac:dyDescent="0.25">
      <c r="A60" s="41">
        <v>4</v>
      </c>
      <c r="B60" s="42"/>
      <c r="C60" s="51"/>
      <c r="D60" s="52"/>
      <c r="E60" s="53"/>
      <c r="F60" s="53"/>
      <c r="G60" s="53"/>
      <c r="H60" s="52"/>
      <c r="I60" s="52"/>
      <c r="J60" s="11"/>
      <c r="K60" s="54"/>
      <c r="L60" s="53"/>
      <c r="M60" s="47"/>
      <c r="N60" s="47"/>
      <c r="O60" s="47"/>
      <c r="P60" s="53"/>
      <c r="Q60" s="53"/>
      <c r="R60" s="47"/>
      <c r="S60" s="47"/>
      <c r="T60" s="47"/>
      <c r="U60" s="48">
        <f t="shared" si="34"/>
        <v>0</v>
      </c>
      <c r="V60" s="47"/>
      <c r="W60" s="47"/>
      <c r="X60" s="47"/>
      <c r="Y60" s="48">
        <f t="shared" si="35"/>
        <v>0</v>
      </c>
      <c r="Z60" s="47"/>
      <c r="AA60" s="47"/>
      <c r="AB60" s="47"/>
      <c r="AC60" s="48">
        <f t="shared" si="36"/>
        <v>0</v>
      </c>
      <c r="AD60" s="47"/>
      <c r="AE60" s="47"/>
      <c r="AF60" s="47"/>
      <c r="AG60" s="48">
        <f t="shared" si="37"/>
        <v>0</v>
      </c>
      <c r="AH60" s="48">
        <f t="shared" si="32"/>
        <v>0</v>
      </c>
      <c r="AI60" s="49">
        <f t="shared" ref="AI60:AI66" si="38">IF(ISERROR(AH60/J60),0,AH60/J60)</f>
        <v>0</v>
      </c>
      <c r="AJ60" s="50">
        <f t="shared" si="33"/>
        <v>0</v>
      </c>
      <c r="AK60" s="1"/>
      <c r="AL60" s="1"/>
      <c r="AM60" s="1"/>
      <c r="AN60" s="1"/>
      <c r="AO60" s="1"/>
      <c r="AP60" s="1"/>
      <c r="AQ60" s="1"/>
      <c r="AR60" s="1"/>
    </row>
    <row r="61" spans="1:44" ht="12.75" hidden="1" customHeight="1" outlineLevel="1" x14ac:dyDescent="0.25">
      <c r="A61" s="41">
        <v>5</v>
      </c>
      <c r="B61" s="42"/>
      <c r="C61" s="51"/>
      <c r="D61" s="52"/>
      <c r="E61" s="53"/>
      <c r="F61" s="53"/>
      <c r="G61" s="53"/>
      <c r="H61" s="52"/>
      <c r="I61" s="52"/>
      <c r="J61" s="11"/>
      <c r="K61" s="54"/>
      <c r="L61" s="53"/>
      <c r="M61" s="47"/>
      <c r="N61" s="47"/>
      <c r="O61" s="47"/>
      <c r="P61" s="53"/>
      <c r="Q61" s="53"/>
      <c r="R61" s="47"/>
      <c r="S61" s="47"/>
      <c r="T61" s="47"/>
      <c r="U61" s="48">
        <f t="shared" si="34"/>
        <v>0</v>
      </c>
      <c r="V61" s="47"/>
      <c r="W61" s="47"/>
      <c r="X61" s="47"/>
      <c r="Y61" s="48">
        <f t="shared" si="35"/>
        <v>0</v>
      </c>
      <c r="Z61" s="47"/>
      <c r="AA61" s="47"/>
      <c r="AB61" s="47"/>
      <c r="AC61" s="48">
        <f t="shared" si="36"/>
        <v>0</v>
      </c>
      <c r="AD61" s="47"/>
      <c r="AE61" s="47"/>
      <c r="AF61" s="47"/>
      <c r="AG61" s="48">
        <f t="shared" si="37"/>
        <v>0</v>
      </c>
      <c r="AH61" s="48">
        <f t="shared" si="32"/>
        <v>0</v>
      </c>
      <c r="AI61" s="49">
        <f t="shared" si="38"/>
        <v>0</v>
      </c>
      <c r="AJ61" s="50">
        <f t="shared" si="33"/>
        <v>0</v>
      </c>
      <c r="AK61" s="1"/>
      <c r="AL61" s="1"/>
      <c r="AM61" s="1"/>
      <c r="AN61" s="1"/>
      <c r="AO61" s="1"/>
      <c r="AP61" s="1"/>
      <c r="AQ61" s="1"/>
      <c r="AR61" s="1"/>
    </row>
    <row r="62" spans="1:44" ht="12.75" hidden="1" customHeight="1" outlineLevel="1" x14ac:dyDescent="0.25">
      <c r="A62" s="41">
        <v>6</v>
      </c>
      <c r="B62" s="42"/>
      <c r="C62" s="51"/>
      <c r="D62" s="52"/>
      <c r="E62" s="53"/>
      <c r="F62" s="53"/>
      <c r="G62" s="53"/>
      <c r="H62" s="52"/>
      <c r="I62" s="52"/>
      <c r="J62" s="11"/>
      <c r="K62" s="54"/>
      <c r="L62" s="53"/>
      <c r="M62" s="47"/>
      <c r="N62" s="47"/>
      <c r="O62" s="47"/>
      <c r="P62" s="53"/>
      <c r="Q62" s="53"/>
      <c r="R62" s="47"/>
      <c r="S62" s="47"/>
      <c r="T62" s="47"/>
      <c r="U62" s="48">
        <f t="shared" si="34"/>
        <v>0</v>
      </c>
      <c r="V62" s="47"/>
      <c r="W62" s="47"/>
      <c r="X62" s="47"/>
      <c r="Y62" s="48">
        <f t="shared" si="35"/>
        <v>0</v>
      </c>
      <c r="Z62" s="47"/>
      <c r="AA62" s="47"/>
      <c r="AB62" s="47"/>
      <c r="AC62" s="48">
        <f t="shared" si="36"/>
        <v>0</v>
      </c>
      <c r="AD62" s="47"/>
      <c r="AE62" s="47"/>
      <c r="AF62" s="47"/>
      <c r="AG62" s="48">
        <f t="shared" si="37"/>
        <v>0</v>
      </c>
      <c r="AH62" s="48">
        <f t="shared" si="32"/>
        <v>0</v>
      </c>
      <c r="AI62" s="49">
        <f t="shared" si="38"/>
        <v>0</v>
      </c>
      <c r="AJ62" s="50">
        <f t="shared" si="33"/>
        <v>0</v>
      </c>
    </row>
    <row r="63" spans="1:44" ht="12.75" hidden="1" customHeight="1" outlineLevel="1" x14ac:dyDescent="0.25">
      <c r="A63" s="41">
        <v>7</v>
      </c>
      <c r="B63" s="42"/>
      <c r="C63" s="51"/>
      <c r="D63" s="52"/>
      <c r="E63" s="53"/>
      <c r="F63" s="53"/>
      <c r="G63" s="53"/>
      <c r="H63" s="52"/>
      <c r="I63" s="52"/>
      <c r="J63" s="11"/>
      <c r="K63" s="54"/>
      <c r="L63" s="53"/>
      <c r="M63" s="47"/>
      <c r="N63" s="47"/>
      <c r="O63" s="47"/>
      <c r="P63" s="53"/>
      <c r="Q63" s="53"/>
      <c r="R63" s="47"/>
      <c r="S63" s="47"/>
      <c r="T63" s="47"/>
      <c r="U63" s="48">
        <f t="shared" si="34"/>
        <v>0</v>
      </c>
      <c r="V63" s="47"/>
      <c r="W63" s="47"/>
      <c r="X63" s="47"/>
      <c r="Y63" s="48">
        <f t="shared" si="35"/>
        <v>0</v>
      </c>
      <c r="Z63" s="47"/>
      <c r="AA63" s="47"/>
      <c r="AB63" s="47"/>
      <c r="AC63" s="48">
        <f t="shared" si="36"/>
        <v>0</v>
      </c>
      <c r="AD63" s="47"/>
      <c r="AE63" s="47"/>
      <c r="AF63" s="47"/>
      <c r="AG63" s="48">
        <f t="shared" si="37"/>
        <v>0</v>
      </c>
      <c r="AH63" s="48">
        <f t="shared" si="32"/>
        <v>0</v>
      </c>
      <c r="AI63" s="49">
        <f t="shared" si="38"/>
        <v>0</v>
      </c>
      <c r="AJ63" s="50">
        <f t="shared" si="33"/>
        <v>0</v>
      </c>
      <c r="AK63" s="1"/>
      <c r="AL63" s="1"/>
      <c r="AM63" s="1"/>
      <c r="AN63" s="1"/>
      <c r="AO63" s="1"/>
      <c r="AP63" s="1"/>
      <c r="AQ63" s="1"/>
      <c r="AR63" s="1"/>
    </row>
    <row r="64" spans="1:44" ht="12.75" hidden="1" customHeight="1" outlineLevel="1" x14ac:dyDescent="0.25">
      <c r="A64" s="41">
        <v>8</v>
      </c>
      <c r="B64" s="42"/>
      <c r="C64" s="51"/>
      <c r="D64" s="52"/>
      <c r="E64" s="53"/>
      <c r="F64" s="53"/>
      <c r="G64" s="53"/>
      <c r="H64" s="52"/>
      <c r="I64" s="52"/>
      <c r="J64" s="11"/>
      <c r="K64" s="54"/>
      <c r="L64" s="53"/>
      <c r="M64" s="47"/>
      <c r="N64" s="47"/>
      <c r="O64" s="47"/>
      <c r="P64" s="53"/>
      <c r="Q64" s="53"/>
      <c r="R64" s="47"/>
      <c r="S64" s="47"/>
      <c r="T64" s="47"/>
      <c r="U64" s="48">
        <f t="shared" si="34"/>
        <v>0</v>
      </c>
      <c r="V64" s="47"/>
      <c r="W64" s="47"/>
      <c r="X64" s="47"/>
      <c r="Y64" s="48">
        <f t="shared" si="35"/>
        <v>0</v>
      </c>
      <c r="Z64" s="47"/>
      <c r="AA64" s="47"/>
      <c r="AB64" s="47"/>
      <c r="AC64" s="48">
        <f t="shared" si="36"/>
        <v>0</v>
      </c>
      <c r="AD64" s="47"/>
      <c r="AE64" s="47"/>
      <c r="AF64" s="47"/>
      <c r="AG64" s="48">
        <f t="shared" si="37"/>
        <v>0</v>
      </c>
      <c r="AH64" s="48">
        <f t="shared" si="32"/>
        <v>0</v>
      </c>
      <c r="AI64" s="49">
        <f t="shared" si="38"/>
        <v>0</v>
      </c>
      <c r="AJ64" s="50">
        <f t="shared" si="33"/>
        <v>0</v>
      </c>
      <c r="AK64" s="1"/>
      <c r="AL64" s="1"/>
      <c r="AM64" s="1"/>
      <c r="AN64" s="1"/>
      <c r="AO64" s="1"/>
      <c r="AP64" s="1"/>
      <c r="AQ64" s="1"/>
      <c r="AR64" s="1"/>
    </row>
    <row r="65" spans="1:44" ht="12.75" hidden="1" customHeight="1" outlineLevel="1" x14ac:dyDescent="0.25">
      <c r="A65" s="41">
        <v>9</v>
      </c>
      <c r="B65" s="42"/>
      <c r="C65" s="51"/>
      <c r="D65" s="52"/>
      <c r="E65" s="53"/>
      <c r="F65" s="53"/>
      <c r="G65" s="53"/>
      <c r="H65" s="52"/>
      <c r="I65" s="52"/>
      <c r="J65" s="11"/>
      <c r="K65" s="54"/>
      <c r="L65" s="53"/>
      <c r="M65" s="47"/>
      <c r="N65" s="47"/>
      <c r="O65" s="47"/>
      <c r="P65" s="53"/>
      <c r="Q65" s="53"/>
      <c r="R65" s="47"/>
      <c r="S65" s="47"/>
      <c r="T65" s="47"/>
      <c r="U65" s="48">
        <f t="shared" si="34"/>
        <v>0</v>
      </c>
      <c r="V65" s="47"/>
      <c r="W65" s="47"/>
      <c r="X65" s="47"/>
      <c r="Y65" s="48">
        <f t="shared" si="35"/>
        <v>0</v>
      </c>
      <c r="Z65" s="47"/>
      <c r="AA65" s="47"/>
      <c r="AB65" s="47"/>
      <c r="AC65" s="48">
        <f t="shared" si="36"/>
        <v>0</v>
      </c>
      <c r="AD65" s="47"/>
      <c r="AE65" s="47"/>
      <c r="AF65" s="47"/>
      <c r="AG65" s="48">
        <f t="shared" si="37"/>
        <v>0</v>
      </c>
      <c r="AH65" s="48">
        <f t="shared" si="32"/>
        <v>0</v>
      </c>
      <c r="AI65" s="49">
        <f t="shared" si="38"/>
        <v>0</v>
      </c>
      <c r="AJ65" s="50">
        <f t="shared" si="33"/>
        <v>0</v>
      </c>
    </row>
    <row r="66" spans="1:44" ht="12.75" hidden="1" customHeight="1" outlineLevel="1" x14ac:dyDescent="0.25">
      <c r="A66" s="41">
        <v>10</v>
      </c>
      <c r="B66" s="42"/>
      <c r="C66" s="51"/>
      <c r="D66" s="52"/>
      <c r="E66" s="53"/>
      <c r="F66" s="53"/>
      <c r="G66" s="53"/>
      <c r="H66" s="52"/>
      <c r="I66" s="52"/>
      <c r="J66" s="11"/>
      <c r="K66" s="55"/>
      <c r="L66" s="53"/>
      <c r="M66" s="47"/>
      <c r="N66" s="47"/>
      <c r="O66" s="47"/>
      <c r="P66" s="53"/>
      <c r="Q66" s="53"/>
      <c r="R66" s="47"/>
      <c r="S66" s="47"/>
      <c r="T66" s="47"/>
      <c r="U66" s="48">
        <f t="shared" si="34"/>
        <v>0</v>
      </c>
      <c r="V66" s="47"/>
      <c r="W66" s="47"/>
      <c r="X66" s="47"/>
      <c r="Y66" s="48">
        <f t="shared" si="35"/>
        <v>0</v>
      </c>
      <c r="Z66" s="47"/>
      <c r="AA66" s="47"/>
      <c r="AB66" s="47"/>
      <c r="AC66" s="48">
        <f t="shared" si="36"/>
        <v>0</v>
      </c>
      <c r="AD66" s="47"/>
      <c r="AE66" s="47"/>
      <c r="AF66" s="47"/>
      <c r="AG66" s="48">
        <f t="shared" si="37"/>
        <v>0</v>
      </c>
      <c r="AH66" s="48">
        <f t="shared" si="32"/>
        <v>0</v>
      </c>
      <c r="AI66" s="49">
        <f t="shared" si="38"/>
        <v>0</v>
      </c>
      <c r="AJ66" s="50">
        <f t="shared" si="33"/>
        <v>0</v>
      </c>
      <c r="AK66" s="1"/>
      <c r="AL66" s="1"/>
      <c r="AM66" s="1"/>
      <c r="AN66" s="1"/>
      <c r="AO66" s="1"/>
      <c r="AP66" s="1"/>
      <c r="AQ66" s="1"/>
      <c r="AR66" s="1"/>
    </row>
    <row r="67" spans="1:44" ht="12.75" customHeight="1" collapsed="1" x14ac:dyDescent="0.25">
      <c r="A67" s="142" t="s">
        <v>54</v>
      </c>
      <c r="B67" s="143"/>
      <c r="C67" s="144"/>
      <c r="D67" s="144"/>
      <c r="E67" s="144"/>
      <c r="F67" s="144"/>
      <c r="G67" s="144"/>
      <c r="H67" s="144"/>
      <c r="I67" s="145"/>
      <c r="J67" s="33">
        <f>SUM(J57:J66)</f>
        <v>0</v>
      </c>
      <c r="K67" s="33">
        <f>SUM(K57:K66)</f>
        <v>0</v>
      </c>
      <c r="L67" s="34"/>
      <c r="M67" s="33">
        <f>SUM(M57:M66)</f>
        <v>0</v>
      </c>
      <c r="N67" s="33">
        <f>SUM(N57:N66)</f>
        <v>0</v>
      </c>
      <c r="O67" s="33">
        <f>SUM(O57:O66)</f>
        <v>0</v>
      </c>
      <c r="P67" s="35"/>
      <c r="Q67" s="38"/>
      <c r="R67" s="33">
        <f t="shared" ref="R67:AH67" si="39">SUM(R57:R66)</f>
        <v>0</v>
      </c>
      <c r="S67" s="33">
        <f t="shared" si="39"/>
        <v>0</v>
      </c>
      <c r="T67" s="33">
        <f t="shared" si="39"/>
        <v>0</v>
      </c>
      <c r="U67" s="33">
        <f t="shared" si="39"/>
        <v>0</v>
      </c>
      <c r="V67" s="33">
        <f t="shared" si="39"/>
        <v>0</v>
      </c>
      <c r="W67" s="33">
        <f t="shared" si="39"/>
        <v>0</v>
      </c>
      <c r="X67" s="33">
        <f t="shared" si="39"/>
        <v>0</v>
      </c>
      <c r="Y67" s="33">
        <f t="shared" si="39"/>
        <v>0</v>
      </c>
      <c r="Z67" s="33">
        <f t="shared" si="39"/>
        <v>0</v>
      </c>
      <c r="AA67" s="33">
        <f t="shared" si="39"/>
        <v>0</v>
      </c>
      <c r="AB67" s="33">
        <f t="shared" si="39"/>
        <v>0</v>
      </c>
      <c r="AC67" s="33">
        <f t="shared" si="39"/>
        <v>0</v>
      </c>
      <c r="AD67" s="33">
        <f t="shared" si="39"/>
        <v>0</v>
      </c>
      <c r="AE67" s="33">
        <f t="shared" si="39"/>
        <v>0</v>
      </c>
      <c r="AF67" s="33">
        <f t="shared" si="39"/>
        <v>0</v>
      </c>
      <c r="AG67" s="33">
        <f t="shared" si="39"/>
        <v>0</v>
      </c>
      <c r="AH67" s="33">
        <f t="shared" si="39"/>
        <v>0</v>
      </c>
      <c r="AI67" s="37">
        <f>IF(ISERROR(AH67/J67),0,AH67/J67)</f>
        <v>0</v>
      </c>
      <c r="AJ67" s="37">
        <f>IF(ISERROR(AH67/$AH$191),0,AH67/$AH$191)</f>
        <v>0</v>
      </c>
      <c r="AK67" s="1"/>
      <c r="AL67" s="1"/>
      <c r="AM67" s="1"/>
      <c r="AN67" s="1"/>
      <c r="AO67" s="1"/>
      <c r="AP67" s="1"/>
      <c r="AQ67" s="1"/>
      <c r="AR67" s="1"/>
    </row>
    <row r="68" spans="1:44" ht="12.75" customHeight="1" x14ac:dyDescent="0.25">
      <c r="A68" s="149" t="s">
        <v>55</v>
      </c>
      <c r="B68" s="150"/>
      <c r="C68" s="150"/>
      <c r="D68" s="150"/>
      <c r="E68" s="151"/>
      <c r="F68" s="8"/>
      <c r="G68" s="9"/>
      <c r="H68" s="10"/>
      <c r="I68" s="10"/>
      <c r="J68" s="11"/>
      <c r="K68" s="12"/>
      <c r="L68" s="13"/>
      <c r="M68" s="14"/>
      <c r="N68" s="14"/>
      <c r="O68" s="14"/>
      <c r="P68" s="9"/>
      <c r="Q68" s="15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6"/>
      <c r="AJ68" s="16"/>
    </row>
    <row r="69" spans="1:44" ht="12.75" hidden="1" customHeight="1" outlineLevel="1" x14ac:dyDescent="0.25">
      <c r="A69" s="41">
        <v>1</v>
      </c>
      <c r="B69" s="42"/>
      <c r="C69" s="43"/>
      <c r="D69" s="44"/>
      <c r="E69" s="45"/>
      <c r="F69" s="45"/>
      <c r="G69" s="45"/>
      <c r="H69" s="44"/>
      <c r="I69" s="44"/>
      <c r="J69" s="11"/>
      <c r="K69" s="46"/>
      <c r="L69" s="45"/>
      <c r="M69" s="47"/>
      <c r="N69" s="47"/>
      <c r="O69" s="47"/>
      <c r="P69" s="45"/>
      <c r="Q69" s="45"/>
      <c r="R69" s="47"/>
      <c r="S69" s="47"/>
      <c r="T69" s="47"/>
      <c r="U69" s="48">
        <f>SUM(R69:T69)</f>
        <v>0</v>
      </c>
      <c r="V69" s="47"/>
      <c r="W69" s="47"/>
      <c r="X69" s="47"/>
      <c r="Y69" s="48">
        <f>SUM(V69:X69)</f>
        <v>0</v>
      </c>
      <c r="Z69" s="47"/>
      <c r="AA69" s="47"/>
      <c r="AB69" s="47"/>
      <c r="AC69" s="48">
        <f>SUM(Z69:AB69)</f>
        <v>0</v>
      </c>
      <c r="AD69" s="47"/>
      <c r="AE69" s="47"/>
      <c r="AF69" s="47"/>
      <c r="AG69" s="48">
        <f>SUM(AD69:AF69)</f>
        <v>0</v>
      </c>
      <c r="AH69" s="48">
        <f t="shared" ref="AH69:AH78" si="40">SUM(U69,Y69,AC69,AG69)</f>
        <v>0</v>
      </c>
      <c r="AI69" s="49">
        <f>IF(ISERROR(AH69/J69),0,AH69/J69)</f>
        <v>0</v>
      </c>
      <c r="AJ69" s="50">
        <f t="shared" ref="AJ69:AJ78" si="41">IF(ISERROR(AH69/$AH$191),"-",AH69/$AH$191)</f>
        <v>0</v>
      </c>
      <c r="AK69" s="1"/>
      <c r="AL69" s="1"/>
      <c r="AM69" s="1"/>
      <c r="AN69" s="1"/>
      <c r="AO69" s="1"/>
      <c r="AP69" s="1"/>
      <c r="AQ69" s="1"/>
      <c r="AR69" s="1"/>
    </row>
    <row r="70" spans="1:44" ht="12.75" hidden="1" customHeight="1" outlineLevel="1" x14ac:dyDescent="0.25">
      <c r="A70" s="41">
        <v>2</v>
      </c>
      <c r="B70" s="42"/>
      <c r="C70" s="51"/>
      <c r="D70" s="52"/>
      <c r="E70" s="53"/>
      <c r="F70" s="53"/>
      <c r="G70" s="53"/>
      <c r="H70" s="52"/>
      <c r="I70" s="52"/>
      <c r="J70" s="11"/>
      <c r="K70" s="54"/>
      <c r="L70" s="53"/>
      <c r="M70" s="47"/>
      <c r="N70" s="47"/>
      <c r="O70" s="47"/>
      <c r="P70" s="53"/>
      <c r="Q70" s="53"/>
      <c r="R70" s="47"/>
      <c r="S70" s="47"/>
      <c r="T70" s="47"/>
      <c r="U70" s="48">
        <f t="shared" ref="U70:U78" si="42">SUM(R70:T70)</f>
        <v>0</v>
      </c>
      <c r="V70" s="47"/>
      <c r="W70" s="47"/>
      <c r="X70" s="47"/>
      <c r="Y70" s="48">
        <f t="shared" ref="Y70:Y78" si="43">SUM(V70:X70)</f>
        <v>0</v>
      </c>
      <c r="Z70" s="47"/>
      <c r="AA70" s="47"/>
      <c r="AB70" s="47"/>
      <c r="AC70" s="48">
        <f t="shared" ref="AC70:AC78" si="44">SUM(Z70:AB70)</f>
        <v>0</v>
      </c>
      <c r="AD70" s="47"/>
      <c r="AE70" s="47"/>
      <c r="AF70" s="47"/>
      <c r="AG70" s="48">
        <f t="shared" ref="AG70:AG78" si="45">SUM(AD70:AF70)</f>
        <v>0</v>
      </c>
      <c r="AH70" s="48">
        <f t="shared" si="40"/>
        <v>0</v>
      </c>
      <c r="AI70" s="49">
        <f t="shared" ref="AI70:AI78" si="46">IF(ISERROR(AH70/J70),0,AH70/J70)</f>
        <v>0</v>
      </c>
      <c r="AJ70" s="50">
        <f t="shared" si="41"/>
        <v>0</v>
      </c>
      <c r="AK70" s="1"/>
      <c r="AL70" s="1"/>
      <c r="AM70" s="1"/>
      <c r="AN70" s="1"/>
      <c r="AO70" s="1"/>
      <c r="AP70" s="1"/>
      <c r="AQ70" s="1"/>
      <c r="AR70" s="1"/>
    </row>
    <row r="71" spans="1:44" ht="12.75" hidden="1" customHeight="1" outlineLevel="1" x14ac:dyDescent="0.25">
      <c r="A71" s="41">
        <v>3</v>
      </c>
      <c r="B71" s="42"/>
      <c r="C71" s="51"/>
      <c r="D71" s="52"/>
      <c r="E71" s="53"/>
      <c r="F71" s="53"/>
      <c r="G71" s="53"/>
      <c r="H71" s="52"/>
      <c r="I71" s="52"/>
      <c r="J71" s="11"/>
      <c r="K71" s="54"/>
      <c r="L71" s="53"/>
      <c r="M71" s="47"/>
      <c r="N71" s="47"/>
      <c r="O71" s="47"/>
      <c r="P71" s="53"/>
      <c r="Q71" s="53"/>
      <c r="R71" s="47"/>
      <c r="S71" s="47"/>
      <c r="T71" s="47"/>
      <c r="U71" s="48">
        <f t="shared" si="42"/>
        <v>0</v>
      </c>
      <c r="V71" s="47"/>
      <c r="W71" s="47"/>
      <c r="X71" s="47"/>
      <c r="Y71" s="48">
        <f t="shared" si="43"/>
        <v>0</v>
      </c>
      <c r="Z71" s="47"/>
      <c r="AA71" s="47"/>
      <c r="AB71" s="47"/>
      <c r="AC71" s="48">
        <f t="shared" si="44"/>
        <v>0</v>
      </c>
      <c r="AD71" s="47"/>
      <c r="AE71" s="47"/>
      <c r="AF71" s="47"/>
      <c r="AG71" s="48">
        <f t="shared" si="45"/>
        <v>0</v>
      </c>
      <c r="AH71" s="48">
        <f t="shared" si="40"/>
        <v>0</v>
      </c>
      <c r="AI71" s="49">
        <f t="shared" si="46"/>
        <v>0</v>
      </c>
      <c r="AJ71" s="50">
        <f t="shared" si="41"/>
        <v>0</v>
      </c>
    </row>
    <row r="72" spans="1:44" ht="12.75" hidden="1" customHeight="1" outlineLevel="1" x14ac:dyDescent="0.25">
      <c r="A72" s="41">
        <v>4</v>
      </c>
      <c r="B72" s="42"/>
      <c r="C72" s="51"/>
      <c r="D72" s="52"/>
      <c r="E72" s="53"/>
      <c r="F72" s="53"/>
      <c r="G72" s="53"/>
      <c r="H72" s="52"/>
      <c r="I72" s="52"/>
      <c r="J72" s="11"/>
      <c r="K72" s="54"/>
      <c r="L72" s="53"/>
      <c r="M72" s="47"/>
      <c r="N72" s="47"/>
      <c r="O72" s="47"/>
      <c r="P72" s="53"/>
      <c r="Q72" s="53"/>
      <c r="R72" s="47"/>
      <c r="S72" s="47"/>
      <c r="T72" s="47"/>
      <c r="U72" s="48">
        <f t="shared" si="42"/>
        <v>0</v>
      </c>
      <c r="V72" s="47"/>
      <c r="W72" s="47"/>
      <c r="X72" s="47"/>
      <c r="Y72" s="48">
        <f t="shared" si="43"/>
        <v>0</v>
      </c>
      <c r="Z72" s="47"/>
      <c r="AA72" s="47"/>
      <c r="AB72" s="47"/>
      <c r="AC72" s="48">
        <f t="shared" si="44"/>
        <v>0</v>
      </c>
      <c r="AD72" s="47"/>
      <c r="AE72" s="47"/>
      <c r="AF72" s="47"/>
      <c r="AG72" s="48">
        <f t="shared" si="45"/>
        <v>0</v>
      </c>
      <c r="AH72" s="48">
        <f t="shared" si="40"/>
        <v>0</v>
      </c>
      <c r="AI72" s="49">
        <f t="shared" si="46"/>
        <v>0</v>
      </c>
      <c r="AJ72" s="50">
        <f t="shared" si="41"/>
        <v>0</v>
      </c>
      <c r="AK72" s="1"/>
      <c r="AL72" s="1"/>
      <c r="AM72" s="1"/>
      <c r="AN72" s="1"/>
      <c r="AO72" s="1"/>
      <c r="AP72" s="1"/>
      <c r="AQ72" s="1"/>
      <c r="AR72" s="1"/>
    </row>
    <row r="73" spans="1:44" ht="12.75" hidden="1" customHeight="1" outlineLevel="1" x14ac:dyDescent="0.25">
      <c r="A73" s="41">
        <v>5</v>
      </c>
      <c r="B73" s="42"/>
      <c r="C73" s="51"/>
      <c r="D73" s="52"/>
      <c r="E73" s="53"/>
      <c r="F73" s="53"/>
      <c r="G73" s="53"/>
      <c r="H73" s="52"/>
      <c r="I73" s="52"/>
      <c r="J73" s="11"/>
      <c r="K73" s="54"/>
      <c r="L73" s="53"/>
      <c r="M73" s="47"/>
      <c r="N73" s="47"/>
      <c r="O73" s="47"/>
      <c r="P73" s="53"/>
      <c r="Q73" s="53"/>
      <c r="R73" s="47"/>
      <c r="S73" s="47"/>
      <c r="T73" s="47"/>
      <c r="U73" s="48">
        <f t="shared" si="42"/>
        <v>0</v>
      </c>
      <c r="V73" s="47"/>
      <c r="W73" s="47"/>
      <c r="X73" s="47"/>
      <c r="Y73" s="48">
        <f t="shared" si="43"/>
        <v>0</v>
      </c>
      <c r="Z73" s="47"/>
      <c r="AA73" s="47"/>
      <c r="AB73" s="47"/>
      <c r="AC73" s="48">
        <f t="shared" si="44"/>
        <v>0</v>
      </c>
      <c r="AD73" s="47"/>
      <c r="AE73" s="47"/>
      <c r="AF73" s="47"/>
      <c r="AG73" s="48">
        <f t="shared" si="45"/>
        <v>0</v>
      </c>
      <c r="AH73" s="48">
        <f t="shared" si="40"/>
        <v>0</v>
      </c>
      <c r="AI73" s="49">
        <f t="shared" si="46"/>
        <v>0</v>
      </c>
      <c r="AJ73" s="50">
        <f t="shared" si="41"/>
        <v>0</v>
      </c>
      <c r="AK73" s="1"/>
      <c r="AL73" s="1"/>
      <c r="AM73" s="1"/>
      <c r="AN73" s="1"/>
      <c r="AO73" s="1"/>
      <c r="AP73" s="1"/>
      <c r="AQ73" s="1"/>
      <c r="AR73" s="1"/>
    </row>
    <row r="74" spans="1:44" ht="12.75" hidden="1" customHeight="1" outlineLevel="1" x14ac:dyDescent="0.25">
      <c r="A74" s="41">
        <v>6</v>
      </c>
      <c r="B74" s="42"/>
      <c r="C74" s="51"/>
      <c r="D74" s="52"/>
      <c r="E74" s="53"/>
      <c r="F74" s="53"/>
      <c r="G74" s="53"/>
      <c r="H74" s="52"/>
      <c r="I74" s="52"/>
      <c r="J74" s="11"/>
      <c r="K74" s="54"/>
      <c r="L74" s="53"/>
      <c r="M74" s="47"/>
      <c r="N74" s="47"/>
      <c r="O74" s="47"/>
      <c r="P74" s="53"/>
      <c r="Q74" s="53"/>
      <c r="R74" s="47"/>
      <c r="S74" s="47"/>
      <c r="T74" s="47"/>
      <c r="U74" s="48">
        <f t="shared" si="42"/>
        <v>0</v>
      </c>
      <c r="V74" s="47"/>
      <c r="W74" s="47"/>
      <c r="X74" s="47"/>
      <c r="Y74" s="48">
        <f t="shared" si="43"/>
        <v>0</v>
      </c>
      <c r="Z74" s="47"/>
      <c r="AA74" s="47"/>
      <c r="AB74" s="47"/>
      <c r="AC74" s="48">
        <f t="shared" si="44"/>
        <v>0</v>
      </c>
      <c r="AD74" s="47"/>
      <c r="AE74" s="47"/>
      <c r="AF74" s="47"/>
      <c r="AG74" s="48">
        <f t="shared" si="45"/>
        <v>0</v>
      </c>
      <c r="AH74" s="48">
        <f t="shared" si="40"/>
        <v>0</v>
      </c>
      <c r="AI74" s="49">
        <f t="shared" si="46"/>
        <v>0</v>
      </c>
      <c r="AJ74" s="50">
        <f t="shared" si="41"/>
        <v>0</v>
      </c>
    </row>
    <row r="75" spans="1:44" ht="12.75" hidden="1" customHeight="1" outlineLevel="1" x14ac:dyDescent="0.25">
      <c r="A75" s="41">
        <v>7</v>
      </c>
      <c r="B75" s="42"/>
      <c r="C75" s="51"/>
      <c r="D75" s="52"/>
      <c r="E75" s="53"/>
      <c r="F75" s="53"/>
      <c r="G75" s="53"/>
      <c r="H75" s="52"/>
      <c r="I75" s="52"/>
      <c r="J75" s="11"/>
      <c r="K75" s="54"/>
      <c r="L75" s="53"/>
      <c r="M75" s="47"/>
      <c r="N75" s="47"/>
      <c r="O75" s="47"/>
      <c r="P75" s="53"/>
      <c r="Q75" s="53"/>
      <c r="R75" s="47"/>
      <c r="S75" s="47"/>
      <c r="T75" s="47"/>
      <c r="U75" s="48">
        <f t="shared" si="42"/>
        <v>0</v>
      </c>
      <c r="V75" s="47"/>
      <c r="W75" s="47"/>
      <c r="X75" s="47"/>
      <c r="Y75" s="48">
        <f t="shared" si="43"/>
        <v>0</v>
      </c>
      <c r="Z75" s="47"/>
      <c r="AA75" s="47"/>
      <c r="AB75" s="47"/>
      <c r="AC75" s="48">
        <f t="shared" si="44"/>
        <v>0</v>
      </c>
      <c r="AD75" s="47"/>
      <c r="AE75" s="47"/>
      <c r="AF75" s="47"/>
      <c r="AG75" s="48">
        <f t="shared" si="45"/>
        <v>0</v>
      </c>
      <c r="AH75" s="48">
        <f t="shared" si="40"/>
        <v>0</v>
      </c>
      <c r="AI75" s="49">
        <f t="shared" si="46"/>
        <v>0</v>
      </c>
      <c r="AJ75" s="50">
        <f t="shared" si="41"/>
        <v>0</v>
      </c>
      <c r="AK75" s="1"/>
      <c r="AL75" s="1"/>
      <c r="AM75" s="1"/>
      <c r="AN75" s="1"/>
      <c r="AO75" s="1"/>
      <c r="AP75" s="1"/>
      <c r="AQ75" s="1"/>
      <c r="AR75" s="1"/>
    </row>
    <row r="76" spans="1:44" ht="12.75" hidden="1" customHeight="1" outlineLevel="1" x14ac:dyDescent="0.25">
      <c r="A76" s="41">
        <v>8</v>
      </c>
      <c r="B76" s="42"/>
      <c r="C76" s="51"/>
      <c r="D76" s="52"/>
      <c r="E76" s="53"/>
      <c r="F76" s="53"/>
      <c r="G76" s="53"/>
      <c r="H76" s="52"/>
      <c r="I76" s="52"/>
      <c r="J76" s="11"/>
      <c r="K76" s="54"/>
      <c r="L76" s="53"/>
      <c r="M76" s="47"/>
      <c r="N76" s="47"/>
      <c r="O76" s="47"/>
      <c r="P76" s="53"/>
      <c r="Q76" s="53"/>
      <c r="R76" s="47"/>
      <c r="S76" s="47"/>
      <c r="T76" s="47"/>
      <c r="U76" s="48">
        <f t="shared" si="42"/>
        <v>0</v>
      </c>
      <c r="V76" s="47"/>
      <c r="W76" s="47"/>
      <c r="X76" s="47"/>
      <c r="Y76" s="48">
        <f t="shared" si="43"/>
        <v>0</v>
      </c>
      <c r="Z76" s="47"/>
      <c r="AA76" s="47"/>
      <c r="AB76" s="47"/>
      <c r="AC76" s="48">
        <f t="shared" si="44"/>
        <v>0</v>
      </c>
      <c r="AD76" s="47"/>
      <c r="AE76" s="47"/>
      <c r="AF76" s="47"/>
      <c r="AG76" s="48">
        <f t="shared" si="45"/>
        <v>0</v>
      </c>
      <c r="AH76" s="48">
        <f t="shared" si="40"/>
        <v>0</v>
      </c>
      <c r="AI76" s="49">
        <f t="shared" si="46"/>
        <v>0</v>
      </c>
      <c r="AJ76" s="50">
        <f t="shared" si="41"/>
        <v>0</v>
      </c>
      <c r="AK76" s="1"/>
      <c r="AL76" s="1"/>
      <c r="AM76" s="1"/>
      <c r="AN76" s="1"/>
      <c r="AO76" s="1"/>
      <c r="AP76" s="1"/>
      <c r="AQ76" s="1"/>
      <c r="AR76" s="1"/>
    </row>
    <row r="77" spans="1:44" ht="12.75" hidden="1" customHeight="1" outlineLevel="1" x14ac:dyDescent="0.25">
      <c r="A77" s="41">
        <v>9</v>
      </c>
      <c r="B77" s="42"/>
      <c r="C77" s="51"/>
      <c r="D77" s="52"/>
      <c r="E77" s="53"/>
      <c r="F77" s="53"/>
      <c r="G77" s="53"/>
      <c r="H77" s="52"/>
      <c r="I77" s="52"/>
      <c r="J77" s="11"/>
      <c r="K77" s="54"/>
      <c r="L77" s="53"/>
      <c r="M77" s="47"/>
      <c r="N77" s="47"/>
      <c r="O77" s="47"/>
      <c r="P77" s="53"/>
      <c r="Q77" s="53"/>
      <c r="R77" s="47"/>
      <c r="S77" s="47"/>
      <c r="T77" s="47"/>
      <c r="U77" s="48">
        <f t="shared" si="42"/>
        <v>0</v>
      </c>
      <c r="V77" s="47"/>
      <c r="W77" s="47"/>
      <c r="X77" s="47"/>
      <c r="Y77" s="48">
        <f t="shared" si="43"/>
        <v>0</v>
      </c>
      <c r="Z77" s="47"/>
      <c r="AA77" s="47"/>
      <c r="AB77" s="47"/>
      <c r="AC77" s="48">
        <f t="shared" si="44"/>
        <v>0</v>
      </c>
      <c r="AD77" s="47"/>
      <c r="AE77" s="47"/>
      <c r="AF77" s="47"/>
      <c r="AG77" s="48">
        <f t="shared" si="45"/>
        <v>0</v>
      </c>
      <c r="AH77" s="48">
        <f t="shared" si="40"/>
        <v>0</v>
      </c>
      <c r="AI77" s="49">
        <f t="shared" si="46"/>
        <v>0</v>
      </c>
      <c r="AJ77" s="50">
        <f t="shared" si="41"/>
        <v>0</v>
      </c>
    </row>
    <row r="78" spans="1:44" ht="12.75" hidden="1" customHeight="1" outlineLevel="1" x14ac:dyDescent="0.25">
      <c r="A78" s="41">
        <v>10</v>
      </c>
      <c r="B78" s="42"/>
      <c r="C78" s="51"/>
      <c r="D78" s="52"/>
      <c r="E78" s="53"/>
      <c r="F78" s="53"/>
      <c r="G78" s="53"/>
      <c r="H78" s="52"/>
      <c r="I78" s="52"/>
      <c r="J78" s="11"/>
      <c r="K78" s="55"/>
      <c r="L78" s="53"/>
      <c r="M78" s="47"/>
      <c r="N78" s="47"/>
      <c r="O78" s="47"/>
      <c r="P78" s="53"/>
      <c r="Q78" s="53"/>
      <c r="R78" s="47"/>
      <c r="S78" s="47"/>
      <c r="T78" s="47"/>
      <c r="U78" s="48">
        <f t="shared" si="42"/>
        <v>0</v>
      </c>
      <c r="V78" s="47"/>
      <c r="W78" s="47"/>
      <c r="X78" s="47"/>
      <c r="Y78" s="48">
        <f t="shared" si="43"/>
        <v>0</v>
      </c>
      <c r="Z78" s="47"/>
      <c r="AA78" s="47"/>
      <c r="AB78" s="47"/>
      <c r="AC78" s="48">
        <f t="shared" si="44"/>
        <v>0</v>
      </c>
      <c r="AD78" s="47"/>
      <c r="AE78" s="47"/>
      <c r="AF78" s="47"/>
      <c r="AG78" s="48">
        <f t="shared" si="45"/>
        <v>0</v>
      </c>
      <c r="AH78" s="48">
        <f t="shared" si="40"/>
        <v>0</v>
      </c>
      <c r="AI78" s="49">
        <f t="shared" si="46"/>
        <v>0</v>
      </c>
      <c r="AJ78" s="50">
        <f t="shared" si="41"/>
        <v>0</v>
      </c>
      <c r="AK78" s="1"/>
      <c r="AL78" s="1"/>
      <c r="AM78" s="1"/>
      <c r="AN78" s="1"/>
      <c r="AO78" s="1"/>
      <c r="AP78" s="1"/>
      <c r="AQ78" s="1"/>
      <c r="AR78" s="1"/>
    </row>
    <row r="79" spans="1:44" ht="12.75" customHeight="1" collapsed="1" x14ac:dyDescent="0.25">
      <c r="A79" s="142" t="s">
        <v>56</v>
      </c>
      <c r="B79" s="143"/>
      <c r="C79" s="144"/>
      <c r="D79" s="144"/>
      <c r="E79" s="144"/>
      <c r="F79" s="144"/>
      <c r="G79" s="144"/>
      <c r="H79" s="144"/>
      <c r="I79" s="145"/>
      <c r="J79" s="33">
        <f>SUM(J69:J78)</f>
        <v>0</v>
      </c>
      <c r="K79" s="33">
        <f>SUM(K69:K78)</f>
        <v>0</v>
      </c>
      <c r="L79" s="34"/>
      <c r="M79" s="33">
        <f>SUM(M69:M78)</f>
        <v>0</v>
      </c>
      <c r="N79" s="33">
        <f>SUM(N69:N78)</f>
        <v>0</v>
      </c>
      <c r="O79" s="33">
        <f>SUM(O69:O78)</f>
        <v>0</v>
      </c>
      <c r="P79" s="35"/>
      <c r="Q79" s="38"/>
      <c r="R79" s="33">
        <f t="shared" ref="R79:AH79" si="47">SUM(R69:R78)</f>
        <v>0</v>
      </c>
      <c r="S79" s="33">
        <f t="shared" si="47"/>
        <v>0</v>
      </c>
      <c r="T79" s="33">
        <f t="shared" si="47"/>
        <v>0</v>
      </c>
      <c r="U79" s="33">
        <f t="shared" si="47"/>
        <v>0</v>
      </c>
      <c r="V79" s="33">
        <f t="shared" si="47"/>
        <v>0</v>
      </c>
      <c r="W79" s="33">
        <f t="shared" si="47"/>
        <v>0</v>
      </c>
      <c r="X79" s="33">
        <f t="shared" si="47"/>
        <v>0</v>
      </c>
      <c r="Y79" s="33">
        <f t="shared" si="47"/>
        <v>0</v>
      </c>
      <c r="Z79" s="33">
        <f t="shared" si="47"/>
        <v>0</v>
      </c>
      <c r="AA79" s="33">
        <f t="shared" si="47"/>
        <v>0</v>
      </c>
      <c r="AB79" s="33">
        <f t="shared" si="47"/>
        <v>0</v>
      </c>
      <c r="AC79" s="33">
        <f t="shared" si="47"/>
        <v>0</v>
      </c>
      <c r="AD79" s="33">
        <f t="shared" si="47"/>
        <v>0</v>
      </c>
      <c r="AE79" s="33">
        <f t="shared" si="47"/>
        <v>0</v>
      </c>
      <c r="AF79" s="33">
        <f t="shared" si="47"/>
        <v>0</v>
      </c>
      <c r="AG79" s="33">
        <f t="shared" si="47"/>
        <v>0</v>
      </c>
      <c r="AH79" s="33">
        <f t="shared" si="47"/>
        <v>0</v>
      </c>
      <c r="AI79" s="37">
        <f>IF(ISERROR(AH79/J79),0,AH79/J79)</f>
        <v>0</v>
      </c>
      <c r="AJ79" s="37">
        <f>IF(ISERROR(AH79/$AH$191),0,AH79/$AH$191)</f>
        <v>0</v>
      </c>
      <c r="AK79" s="1"/>
      <c r="AL79" s="1"/>
      <c r="AM79" s="1"/>
      <c r="AN79" s="1"/>
      <c r="AO79" s="1"/>
      <c r="AP79" s="1"/>
      <c r="AQ79" s="1"/>
      <c r="AR79" s="1"/>
    </row>
    <row r="80" spans="1:44" ht="12.75" customHeight="1" x14ac:dyDescent="0.25">
      <c r="A80" s="149" t="s">
        <v>57</v>
      </c>
      <c r="B80" s="150"/>
      <c r="C80" s="150"/>
      <c r="D80" s="150"/>
      <c r="E80" s="151"/>
      <c r="F80" s="8"/>
      <c r="G80" s="9"/>
      <c r="H80" s="10"/>
      <c r="I80" s="10"/>
      <c r="J80" s="11"/>
      <c r="K80" s="12"/>
      <c r="L80" s="13"/>
      <c r="M80" s="14"/>
      <c r="N80" s="14"/>
      <c r="O80" s="14"/>
      <c r="P80" s="9"/>
      <c r="Q80" s="15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6"/>
      <c r="AJ80" s="16"/>
    </row>
    <row r="81" spans="1:44" ht="12.75" hidden="1" customHeight="1" outlineLevel="1" x14ac:dyDescent="0.25">
      <c r="A81" s="41">
        <v>1</v>
      </c>
      <c r="B81" s="42"/>
      <c r="C81" s="43"/>
      <c r="D81" s="44"/>
      <c r="E81" s="45"/>
      <c r="F81" s="45"/>
      <c r="G81" s="45"/>
      <c r="H81" s="44"/>
      <c r="I81" s="44"/>
      <c r="J81" s="11"/>
      <c r="K81" s="46"/>
      <c r="L81" s="45"/>
      <c r="M81" s="47"/>
      <c r="N81" s="47"/>
      <c r="O81" s="47"/>
      <c r="P81" s="45"/>
      <c r="Q81" s="45"/>
      <c r="R81" s="47"/>
      <c r="S81" s="47"/>
      <c r="T81" s="47"/>
      <c r="U81" s="48">
        <f>SUM(R81:T81)</f>
        <v>0</v>
      </c>
      <c r="V81" s="47"/>
      <c r="W81" s="47"/>
      <c r="X81" s="47"/>
      <c r="Y81" s="48">
        <f>SUM(V81:X81)</f>
        <v>0</v>
      </c>
      <c r="Z81" s="47"/>
      <c r="AA81" s="47"/>
      <c r="AB81" s="47"/>
      <c r="AC81" s="48">
        <f>SUM(Z81:AB81)</f>
        <v>0</v>
      </c>
      <c r="AD81" s="47"/>
      <c r="AE81" s="47"/>
      <c r="AF81" s="47"/>
      <c r="AG81" s="48">
        <f>SUM(AD81:AF81)</f>
        <v>0</v>
      </c>
      <c r="AH81" s="48">
        <f t="shared" ref="AH81:AH90" si="48">SUM(U81,Y81,AC81,AG81)</f>
        <v>0</v>
      </c>
      <c r="AI81" s="49">
        <f>IF(ISERROR(AH81/J81),0,AH81/J81)</f>
        <v>0</v>
      </c>
      <c r="AJ81" s="50">
        <f t="shared" ref="AJ81:AJ90" si="49">IF(ISERROR(AH81/$AH$191),"-",AH81/$AH$191)</f>
        <v>0</v>
      </c>
      <c r="AK81" s="1"/>
      <c r="AL81" s="1"/>
      <c r="AM81" s="1"/>
      <c r="AN81" s="1"/>
      <c r="AO81" s="1"/>
      <c r="AP81" s="1"/>
      <c r="AQ81" s="1"/>
      <c r="AR81" s="1"/>
    </row>
    <row r="82" spans="1:44" ht="12.75" hidden="1" customHeight="1" outlineLevel="1" x14ac:dyDescent="0.25">
      <c r="A82" s="41">
        <v>2</v>
      </c>
      <c r="B82" s="42"/>
      <c r="C82" s="51"/>
      <c r="D82" s="52"/>
      <c r="E82" s="53"/>
      <c r="F82" s="53"/>
      <c r="G82" s="53"/>
      <c r="H82" s="52"/>
      <c r="I82" s="52"/>
      <c r="J82" s="11"/>
      <c r="K82" s="54"/>
      <c r="L82" s="53"/>
      <c r="M82" s="47"/>
      <c r="N82" s="47"/>
      <c r="O82" s="47"/>
      <c r="P82" s="53"/>
      <c r="Q82" s="53"/>
      <c r="R82" s="47"/>
      <c r="S82" s="47"/>
      <c r="T82" s="47"/>
      <c r="U82" s="48">
        <f t="shared" ref="U82:U90" si="50">SUM(R82:T82)</f>
        <v>0</v>
      </c>
      <c r="V82" s="47"/>
      <c r="W82" s="47"/>
      <c r="X82" s="47"/>
      <c r="Y82" s="48">
        <f t="shared" ref="Y82:Y90" si="51">SUM(V82:X82)</f>
        <v>0</v>
      </c>
      <c r="Z82" s="47"/>
      <c r="AA82" s="47"/>
      <c r="AB82" s="47"/>
      <c r="AC82" s="48">
        <f t="shared" ref="AC82:AC90" si="52">SUM(Z82:AB82)</f>
        <v>0</v>
      </c>
      <c r="AD82" s="47"/>
      <c r="AE82" s="47"/>
      <c r="AF82" s="47"/>
      <c r="AG82" s="48">
        <f t="shared" ref="AG82:AG90" si="53">SUM(AD82:AF82)</f>
        <v>0</v>
      </c>
      <c r="AH82" s="48">
        <f t="shared" si="48"/>
        <v>0</v>
      </c>
      <c r="AI82" s="49">
        <f t="shared" ref="AI82:AI90" si="54">IF(ISERROR(AH82/J82),0,AH82/J82)</f>
        <v>0</v>
      </c>
      <c r="AJ82" s="50">
        <f t="shared" si="49"/>
        <v>0</v>
      </c>
      <c r="AK82" s="1"/>
      <c r="AL82" s="1"/>
      <c r="AM82" s="1"/>
      <c r="AN82" s="1"/>
      <c r="AO82" s="1"/>
      <c r="AP82" s="1"/>
      <c r="AQ82" s="1"/>
      <c r="AR82" s="1"/>
    </row>
    <row r="83" spans="1:44" ht="12.75" hidden="1" customHeight="1" outlineLevel="1" x14ac:dyDescent="0.25">
      <c r="A83" s="41">
        <v>3</v>
      </c>
      <c r="B83" s="42"/>
      <c r="C83" s="51"/>
      <c r="D83" s="52"/>
      <c r="E83" s="53"/>
      <c r="F83" s="53"/>
      <c r="G83" s="53"/>
      <c r="H83" s="52"/>
      <c r="I83" s="52"/>
      <c r="J83" s="11"/>
      <c r="K83" s="54"/>
      <c r="L83" s="53"/>
      <c r="M83" s="47"/>
      <c r="N83" s="47"/>
      <c r="O83" s="47"/>
      <c r="P83" s="53"/>
      <c r="Q83" s="53"/>
      <c r="R83" s="47"/>
      <c r="S83" s="47"/>
      <c r="T83" s="47"/>
      <c r="U83" s="48">
        <f t="shared" si="50"/>
        <v>0</v>
      </c>
      <c r="V83" s="47"/>
      <c r="W83" s="47"/>
      <c r="X83" s="47"/>
      <c r="Y83" s="48">
        <f t="shared" si="51"/>
        <v>0</v>
      </c>
      <c r="Z83" s="47"/>
      <c r="AA83" s="47"/>
      <c r="AB83" s="47"/>
      <c r="AC83" s="48">
        <f t="shared" si="52"/>
        <v>0</v>
      </c>
      <c r="AD83" s="47"/>
      <c r="AE83" s="47"/>
      <c r="AF83" s="47"/>
      <c r="AG83" s="48">
        <f t="shared" si="53"/>
        <v>0</v>
      </c>
      <c r="AH83" s="48">
        <f t="shared" si="48"/>
        <v>0</v>
      </c>
      <c r="AI83" s="49">
        <f t="shared" si="54"/>
        <v>0</v>
      </c>
      <c r="AJ83" s="50">
        <f t="shared" si="49"/>
        <v>0</v>
      </c>
    </row>
    <row r="84" spans="1:44" ht="12.75" hidden="1" customHeight="1" outlineLevel="1" x14ac:dyDescent="0.25">
      <c r="A84" s="41">
        <v>4</v>
      </c>
      <c r="B84" s="42"/>
      <c r="C84" s="51"/>
      <c r="D84" s="52"/>
      <c r="E84" s="53"/>
      <c r="F84" s="53"/>
      <c r="G84" s="53"/>
      <c r="H84" s="52"/>
      <c r="I84" s="52"/>
      <c r="J84" s="11"/>
      <c r="K84" s="54"/>
      <c r="L84" s="53"/>
      <c r="M84" s="47"/>
      <c r="N84" s="47"/>
      <c r="O84" s="47"/>
      <c r="P84" s="53"/>
      <c r="Q84" s="53"/>
      <c r="R84" s="47"/>
      <c r="S84" s="47"/>
      <c r="T84" s="47"/>
      <c r="U84" s="48">
        <f t="shared" si="50"/>
        <v>0</v>
      </c>
      <c r="V84" s="47"/>
      <c r="W84" s="47"/>
      <c r="X84" s="47"/>
      <c r="Y84" s="48">
        <f t="shared" si="51"/>
        <v>0</v>
      </c>
      <c r="Z84" s="47"/>
      <c r="AA84" s="47"/>
      <c r="AB84" s="47"/>
      <c r="AC84" s="48">
        <f t="shared" si="52"/>
        <v>0</v>
      </c>
      <c r="AD84" s="47"/>
      <c r="AE84" s="47"/>
      <c r="AF84" s="47"/>
      <c r="AG84" s="48">
        <f t="shared" si="53"/>
        <v>0</v>
      </c>
      <c r="AH84" s="48">
        <f t="shared" si="48"/>
        <v>0</v>
      </c>
      <c r="AI84" s="49">
        <f t="shared" si="54"/>
        <v>0</v>
      </c>
      <c r="AJ84" s="50">
        <f t="shared" si="49"/>
        <v>0</v>
      </c>
      <c r="AK84" s="1"/>
      <c r="AL84" s="1"/>
      <c r="AM84" s="1"/>
      <c r="AN84" s="1"/>
      <c r="AO84" s="1"/>
      <c r="AP84" s="1"/>
      <c r="AQ84" s="1"/>
      <c r="AR84" s="1"/>
    </row>
    <row r="85" spans="1:44" ht="12.75" hidden="1" customHeight="1" outlineLevel="1" x14ac:dyDescent="0.25">
      <c r="A85" s="41">
        <v>5</v>
      </c>
      <c r="B85" s="42"/>
      <c r="C85" s="51"/>
      <c r="D85" s="52"/>
      <c r="E85" s="53"/>
      <c r="F85" s="53"/>
      <c r="G85" s="53"/>
      <c r="H85" s="52"/>
      <c r="I85" s="52"/>
      <c r="J85" s="11"/>
      <c r="K85" s="54"/>
      <c r="L85" s="53"/>
      <c r="M85" s="47"/>
      <c r="N85" s="47"/>
      <c r="O85" s="47"/>
      <c r="P85" s="53"/>
      <c r="Q85" s="53"/>
      <c r="R85" s="47"/>
      <c r="S85" s="47"/>
      <c r="T85" s="47"/>
      <c r="U85" s="48">
        <f t="shared" si="50"/>
        <v>0</v>
      </c>
      <c r="V85" s="47"/>
      <c r="W85" s="47"/>
      <c r="X85" s="47"/>
      <c r="Y85" s="48">
        <f t="shared" si="51"/>
        <v>0</v>
      </c>
      <c r="Z85" s="47"/>
      <c r="AA85" s="47"/>
      <c r="AB85" s="47"/>
      <c r="AC85" s="48">
        <f t="shared" si="52"/>
        <v>0</v>
      </c>
      <c r="AD85" s="47"/>
      <c r="AE85" s="47"/>
      <c r="AF85" s="47"/>
      <c r="AG85" s="48">
        <f t="shared" si="53"/>
        <v>0</v>
      </c>
      <c r="AH85" s="48">
        <f t="shared" si="48"/>
        <v>0</v>
      </c>
      <c r="AI85" s="49">
        <f t="shared" si="54"/>
        <v>0</v>
      </c>
      <c r="AJ85" s="50">
        <f t="shared" si="49"/>
        <v>0</v>
      </c>
      <c r="AK85" s="1"/>
      <c r="AL85" s="1"/>
      <c r="AM85" s="1"/>
      <c r="AN85" s="1"/>
      <c r="AO85" s="1"/>
      <c r="AP85" s="1"/>
      <c r="AQ85" s="1"/>
      <c r="AR85" s="1"/>
    </row>
    <row r="86" spans="1:44" ht="12.75" hidden="1" customHeight="1" outlineLevel="1" x14ac:dyDescent="0.25">
      <c r="A86" s="41">
        <v>6</v>
      </c>
      <c r="B86" s="42"/>
      <c r="C86" s="51"/>
      <c r="D86" s="52"/>
      <c r="E86" s="53"/>
      <c r="F86" s="53"/>
      <c r="G86" s="53"/>
      <c r="H86" s="52"/>
      <c r="I86" s="52"/>
      <c r="J86" s="11"/>
      <c r="K86" s="54"/>
      <c r="L86" s="53"/>
      <c r="M86" s="47"/>
      <c r="N86" s="47"/>
      <c r="O86" s="47"/>
      <c r="P86" s="53"/>
      <c r="Q86" s="53"/>
      <c r="R86" s="47"/>
      <c r="S86" s="47"/>
      <c r="T86" s="47"/>
      <c r="U86" s="48">
        <f t="shared" si="50"/>
        <v>0</v>
      </c>
      <c r="V86" s="47"/>
      <c r="W86" s="47"/>
      <c r="X86" s="47"/>
      <c r="Y86" s="48">
        <f t="shared" si="51"/>
        <v>0</v>
      </c>
      <c r="Z86" s="47"/>
      <c r="AA86" s="47"/>
      <c r="AB86" s="47"/>
      <c r="AC86" s="48">
        <f t="shared" si="52"/>
        <v>0</v>
      </c>
      <c r="AD86" s="47"/>
      <c r="AE86" s="47"/>
      <c r="AF86" s="47"/>
      <c r="AG86" s="48">
        <f t="shared" si="53"/>
        <v>0</v>
      </c>
      <c r="AH86" s="48">
        <f t="shared" si="48"/>
        <v>0</v>
      </c>
      <c r="AI86" s="49">
        <f t="shared" si="54"/>
        <v>0</v>
      </c>
      <c r="AJ86" s="50">
        <f t="shared" si="49"/>
        <v>0</v>
      </c>
    </row>
    <row r="87" spans="1:44" ht="12.75" hidden="1" customHeight="1" outlineLevel="1" x14ac:dyDescent="0.25">
      <c r="A87" s="41">
        <v>7</v>
      </c>
      <c r="B87" s="42"/>
      <c r="C87" s="51"/>
      <c r="D87" s="52"/>
      <c r="E87" s="53"/>
      <c r="F87" s="53"/>
      <c r="G87" s="53"/>
      <c r="H87" s="52"/>
      <c r="I87" s="52"/>
      <c r="J87" s="11"/>
      <c r="K87" s="54"/>
      <c r="L87" s="53"/>
      <c r="M87" s="47"/>
      <c r="N87" s="47"/>
      <c r="O87" s="47"/>
      <c r="P87" s="53"/>
      <c r="Q87" s="53"/>
      <c r="R87" s="47"/>
      <c r="S87" s="47"/>
      <c r="T87" s="47"/>
      <c r="U87" s="48">
        <f t="shared" si="50"/>
        <v>0</v>
      </c>
      <c r="V87" s="47"/>
      <c r="W87" s="47"/>
      <c r="X87" s="47"/>
      <c r="Y87" s="48">
        <f t="shared" si="51"/>
        <v>0</v>
      </c>
      <c r="Z87" s="47"/>
      <c r="AA87" s="47"/>
      <c r="AB87" s="47"/>
      <c r="AC87" s="48">
        <f t="shared" si="52"/>
        <v>0</v>
      </c>
      <c r="AD87" s="47"/>
      <c r="AE87" s="47"/>
      <c r="AF87" s="47"/>
      <c r="AG87" s="48">
        <f t="shared" si="53"/>
        <v>0</v>
      </c>
      <c r="AH87" s="48">
        <f t="shared" si="48"/>
        <v>0</v>
      </c>
      <c r="AI87" s="49">
        <f t="shared" si="54"/>
        <v>0</v>
      </c>
      <c r="AJ87" s="50">
        <f t="shared" si="49"/>
        <v>0</v>
      </c>
      <c r="AK87" s="1"/>
      <c r="AL87" s="1"/>
      <c r="AM87" s="1"/>
      <c r="AN87" s="1"/>
      <c r="AO87" s="1"/>
      <c r="AP87" s="1"/>
      <c r="AQ87" s="1"/>
      <c r="AR87" s="1"/>
    </row>
    <row r="88" spans="1:44" ht="12.75" hidden="1" customHeight="1" outlineLevel="1" x14ac:dyDescent="0.25">
      <c r="A88" s="41">
        <v>8</v>
      </c>
      <c r="B88" s="42"/>
      <c r="C88" s="51"/>
      <c r="D88" s="52"/>
      <c r="E88" s="53"/>
      <c r="F88" s="53"/>
      <c r="G88" s="53"/>
      <c r="H88" s="52"/>
      <c r="I88" s="52"/>
      <c r="J88" s="11"/>
      <c r="K88" s="54"/>
      <c r="L88" s="53"/>
      <c r="M88" s="47"/>
      <c r="N88" s="47"/>
      <c r="O88" s="47"/>
      <c r="P88" s="53"/>
      <c r="Q88" s="53"/>
      <c r="R88" s="47"/>
      <c r="S88" s="47"/>
      <c r="T88" s="47"/>
      <c r="U88" s="48">
        <f t="shared" si="50"/>
        <v>0</v>
      </c>
      <c r="V88" s="47"/>
      <c r="W88" s="47"/>
      <c r="X88" s="47"/>
      <c r="Y88" s="48">
        <f t="shared" si="51"/>
        <v>0</v>
      </c>
      <c r="Z88" s="47"/>
      <c r="AA88" s="47"/>
      <c r="AB88" s="47"/>
      <c r="AC88" s="48">
        <f t="shared" si="52"/>
        <v>0</v>
      </c>
      <c r="AD88" s="47"/>
      <c r="AE88" s="47"/>
      <c r="AF88" s="47"/>
      <c r="AG88" s="48">
        <f t="shared" si="53"/>
        <v>0</v>
      </c>
      <c r="AH88" s="48">
        <f t="shared" si="48"/>
        <v>0</v>
      </c>
      <c r="AI88" s="49">
        <f t="shared" si="54"/>
        <v>0</v>
      </c>
      <c r="AJ88" s="50">
        <f t="shared" si="49"/>
        <v>0</v>
      </c>
      <c r="AK88" s="1"/>
      <c r="AL88" s="1"/>
      <c r="AM88" s="1"/>
      <c r="AN88" s="1"/>
      <c r="AO88" s="1"/>
      <c r="AP88" s="1"/>
      <c r="AQ88" s="1"/>
      <c r="AR88" s="1"/>
    </row>
    <row r="89" spans="1:44" ht="12.75" hidden="1" customHeight="1" outlineLevel="1" x14ac:dyDescent="0.25">
      <c r="A89" s="41">
        <v>9</v>
      </c>
      <c r="B89" s="42"/>
      <c r="C89" s="51"/>
      <c r="D89" s="52"/>
      <c r="E89" s="53"/>
      <c r="F89" s="53"/>
      <c r="G89" s="53"/>
      <c r="H89" s="52"/>
      <c r="I89" s="52"/>
      <c r="J89" s="11"/>
      <c r="K89" s="54"/>
      <c r="L89" s="53"/>
      <c r="M89" s="47"/>
      <c r="N89" s="47"/>
      <c r="O89" s="47"/>
      <c r="P89" s="53"/>
      <c r="Q89" s="53"/>
      <c r="R89" s="47"/>
      <c r="S89" s="47"/>
      <c r="T89" s="47"/>
      <c r="U89" s="48">
        <f t="shared" si="50"/>
        <v>0</v>
      </c>
      <c r="V89" s="47"/>
      <c r="W89" s="47"/>
      <c r="X89" s="47"/>
      <c r="Y89" s="48">
        <f t="shared" si="51"/>
        <v>0</v>
      </c>
      <c r="Z89" s="47"/>
      <c r="AA89" s="47"/>
      <c r="AB89" s="47"/>
      <c r="AC89" s="48">
        <f t="shared" si="52"/>
        <v>0</v>
      </c>
      <c r="AD89" s="47"/>
      <c r="AE89" s="47"/>
      <c r="AF89" s="47"/>
      <c r="AG89" s="48">
        <f t="shared" si="53"/>
        <v>0</v>
      </c>
      <c r="AH89" s="48">
        <f t="shared" si="48"/>
        <v>0</v>
      </c>
      <c r="AI89" s="49">
        <f t="shared" si="54"/>
        <v>0</v>
      </c>
      <c r="AJ89" s="50">
        <f t="shared" si="49"/>
        <v>0</v>
      </c>
    </row>
    <row r="90" spans="1:44" ht="12.75" hidden="1" customHeight="1" outlineLevel="1" x14ac:dyDescent="0.25">
      <c r="A90" s="41">
        <v>10</v>
      </c>
      <c r="B90" s="42"/>
      <c r="C90" s="51"/>
      <c r="D90" s="52"/>
      <c r="E90" s="53"/>
      <c r="F90" s="53"/>
      <c r="G90" s="53"/>
      <c r="H90" s="52"/>
      <c r="I90" s="52"/>
      <c r="J90" s="11"/>
      <c r="K90" s="55"/>
      <c r="L90" s="53"/>
      <c r="M90" s="47"/>
      <c r="N90" s="47"/>
      <c r="O90" s="47"/>
      <c r="P90" s="53"/>
      <c r="Q90" s="53"/>
      <c r="R90" s="47"/>
      <c r="S90" s="47"/>
      <c r="T90" s="47"/>
      <c r="U90" s="48">
        <f t="shared" si="50"/>
        <v>0</v>
      </c>
      <c r="V90" s="47"/>
      <c r="W90" s="47"/>
      <c r="X90" s="47"/>
      <c r="Y90" s="48">
        <f t="shared" si="51"/>
        <v>0</v>
      </c>
      <c r="Z90" s="47"/>
      <c r="AA90" s="47"/>
      <c r="AB90" s="47"/>
      <c r="AC90" s="48">
        <f t="shared" si="52"/>
        <v>0</v>
      </c>
      <c r="AD90" s="47"/>
      <c r="AE90" s="47"/>
      <c r="AF90" s="47"/>
      <c r="AG90" s="48">
        <f t="shared" si="53"/>
        <v>0</v>
      </c>
      <c r="AH90" s="48">
        <f t="shared" si="48"/>
        <v>0</v>
      </c>
      <c r="AI90" s="49">
        <f t="shared" si="54"/>
        <v>0</v>
      </c>
      <c r="AJ90" s="50">
        <f t="shared" si="49"/>
        <v>0</v>
      </c>
      <c r="AK90" s="1"/>
      <c r="AL90" s="1"/>
      <c r="AM90" s="1"/>
      <c r="AN90" s="1"/>
      <c r="AO90" s="1"/>
      <c r="AP90" s="1"/>
      <c r="AQ90" s="1"/>
      <c r="AR90" s="1"/>
    </row>
    <row r="91" spans="1:44" ht="12.75" customHeight="1" collapsed="1" x14ac:dyDescent="0.25">
      <c r="A91" s="142" t="s">
        <v>58</v>
      </c>
      <c r="B91" s="143"/>
      <c r="C91" s="144"/>
      <c r="D91" s="144"/>
      <c r="E91" s="144"/>
      <c r="F91" s="144"/>
      <c r="G91" s="144"/>
      <c r="H91" s="144"/>
      <c r="I91" s="145"/>
      <c r="J91" s="33">
        <f>SUM(J81:J90)</f>
        <v>0</v>
      </c>
      <c r="K91" s="33">
        <f>SUM(K81:K90)</f>
        <v>0</v>
      </c>
      <c r="L91" s="34"/>
      <c r="M91" s="33">
        <f>SUM(M81:M90)</f>
        <v>0</v>
      </c>
      <c r="N91" s="33">
        <f>SUM(N81:N90)</f>
        <v>0</v>
      </c>
      <c r="O91" s="33">
        <f>SUM(O81:O90)</f>
        <v>0</v>
      </c>
      <c r="P91" s="35"/>
      <c r="Q91" s="38"/>
      <c r="R91" s="33">
        <f t="shared" ref="R91:AH91" si="55">SUM(R81:R90)</f>
        <v>0</v>
      </c>
      <c r="S91" s="33">
        <f t="shared" si="55"/>
        <v>0</v>
      </c>
      <c r="T91" s="33">
        <f t="shared" si="55"/>
        <v>0</v>
      </c>
      <c r="U91" s="33">
        <f t="shared" si="55"/>
        <v>0</v>
      </c>
      <c r="V91" s="33">
        <f t="shared" si="55"/>
        <v>0</v>
      </c>
      <c r="W91" s="33">
        <f t="shared" si="55"/>
        <v>0</v>
      </c>
      <c r="X91" s="33">
        <f t="shared" si="55"/>
        <v>0</v>
      </c>
      <c r="Y91" s="33">
        <f t="shared" si="55"/>
        <v>0</v>
      </c>
      <c r="Z91" s="33">
        <f t="shared" si="55"/>
        <v>0</v>
      </c>
      <c r="AA91" s="33">
        <f t="shared" si="55"/>
        <v>0</v>
      </c>
      <c r="AB91" s="33">
        <f t="shared" si="55"/>
        <v>0</v>
      </c>
      <c r="AC91" s="33">
        <f t="shared" si="55"/>
        <v>0</v>
      </c>
      <c r="AD91" s="33">
        <f t="shared" si="55"/>
        <v>0</v>
      </c>
      <c r="AE91" s="33">
        <f t="shared" si="55"/>
        <v>0</v>
      </c>
      <c r="AF91" s="33">
        <f t="shared" si="55"/>
        <v>0</v>
      </c>
      <c r="AG91" s="33">
        <f t="shared" si="55"/>
        <v>0</v>
      </c>
      <c r="AH91" s="33">
        <f t="shared" si="55"/>
        <v>0</v>
      </c>
      <c r="AI91" s="37">
        <f>IF(ISERROR(AH91/J91),0,AH91/J91)</f>
        <v>0</v>
      </c>
      <c r="AJ91" s="37">
        <f>IF(ISERROR(AH91/$AH$191),0,AH91/$AH$191)</f>
        <v>0</v>
      </c>
      <c r="AK91" s="1"/>
      <c r="AL91" s="1"/>
      <c r="AM91" s="1"/>
      <c r="AN91" s="1"/>
      <c r="AO91" s="1"/>
      <c r="AP91" s="1"/>
      <c r="AQ91" s="1"/>
      <c r="AR91" s="1"/>
    </row>
    <row r="92" spans="1:44" ht="12.75" customHeight="1" x14ac:dyDescent="0.25">
      <c r="A92" s="149" t="s">
        <v>59</v>
      </c>
      <c r="B92" s="150"/>
      <c r="C92" s="150"/>
      <c r="D92" s="150"/>
      <c r="E92" s="151"/>
      <c r="F92" s="8"/>
      <c r="G92" s="9"/>
      <c r="H92" s="10"/>
      <c r="I92" s="10"/>
      <c r="J92" s="11"/>
      <c r="K92" s="12"/>
      <c r="L92" s="13"/>
      <c r="M92" s="14"/>
      <c r="N92" s="14"/>
      <c r="O92" s="14"/>
      <c r="P92" s="9"/>
      <c r="Q92" s="15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6"/>
      <c r="AJ92" s="16"/>
    </row>
    <row r="93" spans="1:44" ht="12.75" hidden="1" customHeight="1" outlineLevel="1" x14ac:dyDescent="0.25">
      <c r="A93" s="41">
        <v>1</v>
      </c>
      <c r="B93" s="42"/>
      <c r="C93" s="43"/>
      <c r="D93" s="44"/>
      <c r="E93" s="45"/>
      <c r="F93" s="45"/>
      <c r="G93" s="45"/>
      <c r="H93" s="44"/>
      <c r="I93" s="44"/>
      <c r="J93" s="11"/>
      <c r="K93" s="46"/>
      <c r="L93" s="45"/>
      <c r="M93" s="47"/>
      <c r="N93" s="47"/>
      <c r="O93" s="47"/>
      <c r="P93" s="45"/>
      <c r="Q93" s="45"/>
      <c r="R93" s="47"/>
      <c r="S93" s="47"/>
      <c r="T93" s="47"/>
      <c r="U93" s="48">
        <f>SUM(R93:T93)</f>
        <v>0</v>
      </c>
      <c r="V93" s="47"/>
      <c r="W93" s="47"/>
      <c r="X93" s="47"/>
      <c r="Y93" s="48">
        <f>SUM(V93:X93)</f>
        <v>0</v>
      </c>
      <c r="Z93" s="47"/>
      <c r="AA93" s="47"/>
      <c r="AB93" s="47"/>
      <c r="AC93" s="48">
        <f>SUM(Z93:AB93)</f>
        <v>0</v>
      </c>
      <c r="AD93" s="47"/>
      <c r="AE93" s="47"/>
      <c r="AF93" s="47"/>
      <c r="AG93" s="48">
        <f>SUM(AD93:AF93)</f>
        <v>0</v>
      </c>
      <c r="AH93" s="48">
        <f t="shared" ref="AH93:AH102" si="56">SUM(U93,Y93,AC93,AG93)</f>
        <v>0</v>
      </c>
      <c r="AI93" s="49">
        <f>IF(ISERROR(AH93/J93),0,AH93/J93)</f>
        <v>0</v>
      </c>
      <c r="AJ93" s="50">
        <f t="shared" ref="AJ93:AJ102" si="57">IF(ISERROR(AH93/$AH$191),"-",AH93/$AH$191)</f>
        <v>0</v>
      </c>
      <c r="AK93" s="1"/>
      <c r="AL93" s="1"/>
      <c r="AM93" s="1"/>
      <c r="AN93" s="1"/>
      <c r="AO93" s="1"/>
      <c r="AP93" s="1"/>
      <c r="AQ93" s="1"/>
      <c r="AR93" s="1"/>
    </row>
    <row r="94" spans="1:44" ht="12.75" hidden="1" customHeight="1" outlineLevel="1" x14ac:dyDescent="0.25">
      <c r="A94" s="41">
        <v>2</v>
      </c>
      <c r="B94" s="42"/>
      <c r="C94" s="51"/>
      <c r="D94" s="52"/>
      <c r="E94" s="53"/>
      <c r="F94" s="53"/>
      <c r="G94" s="53"/>
      <c r="H94" s="52"/>
      <c r="I94" s="52"/>
      <c r="J94" s="11"/>
      <c r="K94" s="54"/>
      <c r="L94" s="53"/>
      <c r="M94" s="47"/>
      <c r="N94" s="47"/>
      <c r="O94" s="47"/>
      <c r="P94" s="53"/>
      <c r="Q94" s="53"/>
      <c r="R94" s="47"/>
      <c r="S94" s="47"/>
      <c r="T94" s="47"/>
      <c r="U94" s="48">
        <f t="shared" ref="U94:U102" si="58">SUM(R94:T94)</f>
        <v>0</v>
      </c>
      <c r="V94" s="47"/>
      <c r="W94" s="47"/>
      <c r="X94" s="47"/>
      <c r="Y94" s="48">
        <f t="shared" ref="Y94:Y102" si="59">SUM(V94:X94)</f>
        <v>0</v>
      </c>
      <c r="Z94" s="47"/>
      <c r="AA94" s="47"/>
      <c r="AB94" s="47"/>
      <c r="AC94" s="48">
        <f t="shared" ref="AC94:AC102" si="60">SUM(Z94:AB94)</f>
        <v>0</v>
      </c>
      <c r="AD94" s="47"/>
      <c r="AE94" s="47"/>
      <c r="AF94" s="47"/>
      <c r="AG94" s="48">
        <f t="shared" ref="AG94:AG102" si="61">SUM(AD94:AF94)</f>
        <v>0</v>
      </c>
      <c r="AH94" s="48">
        <f t="shared" si="56"/>
        <v>0</v>
      </c>
      <c r="AI94" s="49">
        <f t="shared" ref="AI94:AI102" si="62">IF(ISERROR(AH94/J94),0,AH94/J94)</f>
        <v>0</v>
      </c>
      <c r="AJ94" s="50">
        <f t="shared" si="57"/>
        <v>0</v>
      </c>
      <c r="AK94" s="1"/>
      <c r="AL94" s="1"/>
      <c r="AM94" s="1"/>
      <c r="AN94" s="1"/>
      <c r="AO94" s="1"/>
      <c r="AP94" s="1"/>
      <c r="AQ94" s="1"/>
      <c r="AR94" s="1"/>
    </row>
    <row r="95" spans="1:44" ht="12.75" hidden="1" customHeight="1" outlineLevel="1" x14ac:dyDescent="0.25">
      <c r="A95" s="41">
        <v>3</v>
      </c>
      <c r="B95" s="42"/>
      <c r="C95" s="51"/>
      <c r="D95" s="52"/>
      <c r="E95" s="53"/>
      <c r="F95" s="53"/>
      <c r="G95" s="53"/>
      <c r="H95" s="52"/>
      <c r="I95" s="52"/>
      <c r="J95" s="11"/>
      <c r="K95" s="54"/>
      <c r="L95" s="53"/>
      <c r="M95" s="47"/>
      <c r="N95" s="47"/>
      <c r="O95" s="47"/>
      <c r="P95" s="53"/>
      <c r="Q95" s="53"/>
      <c r="R95" s="47"/>
      <c r="S95" s="47"/>
      <c r="T95" s="47"/>
      <c r="U95" s="48">
        <f t="shared" si="58"/>
        <v>0</v>
      </c>
      <c r="V95" s="47"/>
      <c r="W95" s="47"/>
      <c r="X95" s="47"/>
      <c r="Y95" s="48">
        <f t="shared" si="59"/>
        <v>0</v>
      </c>
      <c r="Z95" s="47"/>
      <c r="AA95" s="47"/>
      <c r="AB95" s="47"/>
      <c r="AC95" s="48">
        <f t="shared" si="60"/>
        <v>0</v>
      </c>
      <c r="AD95" s="47"/>
      <c r="AE95" s="47"/>
      <c r="AF95" s="47"/>
      <c r="AG95" s="48">
        <f t="shared" si="61"/>
        <v>0</v>
      </c>
      <c r="AH95" s="48">
        <f t="shared" si="56"/>
        <v>0</v>
      </c>
      <c r="AI95" s="49">
        <f t="shared" si="62"/>
        <v>0</v>
      </c>
      <c r="AJ95" s="50">
        <f t="shared" si="57"/>
        <v>0</v>
      </c>
    </row>
    <row r="96" spans="1:44" ht="12.75" hidden="1" customHeight="1" outlineLevel="1" x14ac:dyDescent="0.25">
      <c r="A96" s="41">
        <v>4</v>
      </c>
      <c r="B96" s="42"/>
      <c r="C96" s="51"/>
      <c r="D96" s="52"/>
      <c r="E96" s="53"/>
      <c r="F96" s="53"/>
      <c r="G96" s="53"/>
      <c r="H96" s="52"/>
      <c r="I96" s="52"/>
      <c r="J96" s="11"/>
      <c r="K96" s="54"/>
      <c r="L96" s="53"/>
      <c r="M96" s="47"/>
      <c r="N96" s="47"/>
      <c r="O96" s="47"/>
      <c r="P96" s="53"/>
      <c r="Q96" s="53"/>
      <c r="R96" s="47"/>
      <c r="S96" s="47"/>
      <c r="T96" s="47"/>
      <c r="U96" s="48">
        <f t="shared" si="58"/>
        <v>0</v>
      </c>
      <c r="V96" s="47"/>
      <c r="W96" s="47"/>
      <c r="X96" s="47"/>
      <c r="Y96" s="48">
        <f t="shared" si="59"/>
        <v>0</v>
      </c>
      <c r="Z96" s="47"/>
      <c r="AA96" s="47"/>
      <c r="AB96" s="47"/>
      <c r="AC96" s="48">
        <f t="shared" si="60"/>
        <v>0</v>
      </c>
      <c r="AD96" s="47"/>
      <c r="AE96" s="47"/>
      <c r="AF96" s="47"/>
      <c r="AG96" s="48">
        <f t="shared" si="61"/>
        <v>0</v>
      </c>
      <c r="AH96" s="48">
        <f t="shared" si="56"/>
        <v>0</v>
      </c>
      <c r="AI96" s="49">
        <f t="shared" si="62"/>
        <v>0</v>
      </c>
      <c r="AJ96" s="50">
        <f t="shared" si="57"/>
        <v>0</v>
      </c>
      <c r="AK96" s="1"/>
      <c r="AL96" s="1"/>
      <c r="AM96" s="1"/>
      <c r="AN96" s="1"/>
      <c r="AO96" s="1"/>
      <c r="AP96" s="1"/>
      <c r="AQ96" s="1"/>
      <c r="AR96" s="1"/>
    </row>
    <row r="97" spans="1:44" ht="12.75" hidden="1" customHeight="1" outlineLevel="1" x14ac:dyDescent="0.25">
      <c r="A97" s="41">
        <v>5</v>
      </c>
      <c r="B97" s="42"/>
      <c r="C97" s="51"/>
      <c r="D97" s="52"/>
      <c r="E97" s="53"/>
      <c r="F97" s="53"/>
      <c r="G97" s="53"/>
      <c r="H97" s="52"/>
      <c r="I97" s="52"/>
      <c r="J97" s="11"/>
      <c r="K97" s="54"/>
      <c r="L97" s="53"/>
      <c r="M97" s="47"/>
      <c r="N97" s="47"/>
      <c r="O97" s="47"/>
      <c r="P97" s="53"/>
      <c r="Q97" s="53"/>
      <c r="R97" s="47"/>
      <c r="S97" s="47"/>
      <c r="T97" s="47"/>
      <c r="U97" s="48">
        <f t="shared" si="58"/>
        <v>0</v>
      </c>
      <c r="V97" s="47"/>
      <c r="W97" s="47"/>
      <c r="X97" s="47"/>
      <c r="Y97" s="48">
        <f t="shared" si="59"/>
        <v>0</v>
      </c>
      <c r="Z97" s="47"/>
      <c r="AA97" s="47"/>
      <c r="AB97" s="47"/>
      <c r="AC97" s="48">
        <f t="shared" si="60"/>
        <v>0</v>
      </c>
      <c r="AD97" s="47"/>
      <c r="AE97" s="47"/>
      <c r="AF97" s="47"/>
      <c r="AG97" s="48">
        <f t="shared" si="61"/>
        <v>0</v>
      </c>
      <c r="AH97" s="48">
        <f t="shared" si="56"/>
        <v>0</v>
      </c>
      <c r="AI97" s="49">
        <f t="shared" si="62"/>
        <v>0</v>
      </c>
      <c r="AJ97" s="50">
        <f t="shared" si="57"/>
        <v>0</v>
      </c>
      <c r="AK97" s="1"/>
      <c r="AL97" s="1"/>
      <c r="AM97" s="1"/>
      <c r="AN97" s="1"/>
      <c r="AO97" s="1"/>
      <c r="AP97" s="1"/>
      <c r="AQ97" s="1"/>
      <c r="AR97" s="1"/>
    </row>
    <row r="98" spans="1:44" ht="12.75" hidden="1" customHeight="1" outlineLevel="1" x14ac:dyDescent="0.25">
      <c r="A98" s="41">
        <v>6</v>
      </c>
      <c r="B98" s="42"/>
      <c r="C98" s="51"/>
      <c r="D98" s="52"/>
      <c r="E98" s="53"/>
      <c r="F98" s="53"/>
      <c r="G98" s="53"/>
      <c r="H98" s="52"/>
      <c r="I98" s="52"/>
      <c r="J98" s="11"/>
      <c r="K98" s="54"/>
      <c r="L98" s="53"/>
      <c r="M98" s="47"/>
      <c r="N98" s="47"/>
      <c r="O98" s="47"/>
      <c r="P98" s="53"/>
      <c r="Q98" s="53"/>
      <c r="R98" s="47"/>
      <c r="S98" s="47"/>
      <c r="T98" s="47"/>
      <c r="U98" s="48">
        <f t="shared" si="58"/>
        <v>0</v>
      </c>
      <c r="V98" s="47"/>
      <c r="W98" s="47"/>
      <c r="X98" s="47"/>
      <c r="Y98" s="48">
        <f t="shared" si="59"/>
        <v>0</v>
      </c>
      <c r="Z98" s="47"/>
      <c r="AA98" s="47"/>
      <c r="AB98" s="47"/>
      <c r="AC98" s="48">
        <f t="shared" si="60"/>
        <v>0</v>
      </c>
      <c r="AD98" s="47"/>
      <c r="AE98" s="47"/>
      <c r="AF98" s="47"/>
      <c r="AG98" s="48">
        <f t="shared" si="61"/>
        <v>0</v>
      </c>
      <c r="AH98" s="48">
        <f t="shared" si="56"/>
        <v>0</v>
      </c>
      <c r="AI98" s="49">
        <f t="shared" si="62"/>
        <v>0</v>
      </c>
      <c r="AJ98" s="50">
        <f t="shared" si="57"/>
        <v>0</v>
      </c>
    </row>
    <row r="99" spans="1:44" ht="12.75" hidden="1" customHeight="1" outlineLevel="1" x14ac:dyDescent="0.25">
      <c r="A99" s="41">
        <v>7</v>
      </c>
      <c r="B99" s="42"/>
      <c r="C99" s="51"/>
      <c r="D99" s="52"/>
      <c r="E99" s="53"/>
      <c r="F99" s="53"/>
      <c r="G99" s="53"/>
      <c r="H99" s="52"/>
      <c r="I99" s="52"/>
      <c r="J99" s="11"/>
      <c r="K99" s="54"/>
      <c r="L99" s="53"/>
      <c r="M99" s="47"/>
      <c r="N99" s="47"/>
      <c r="O99" s="47"/>
      <c r="P99" s="53"/>
      <c r="Q99" s="53"/>
      <c r="R99" s="47"/>
      <c r="S99" s="47"/>
      <c r="T99" s="47"/>
      <c r="U99" s="48">
        <f t="shared" si="58"/>
        <v>0</v>
      </c>
      <c r="V99" s="47"/>
      <c r="W99" s="47"/>
      <c r="X99" s="47"/>
      <c r="Y99" s="48">
        <f t="shared" si="59"/>
        <v>0</v>
      </c>
      <c r="Z99" s="47"/>
      <c r="AA99" s="47"/>
      <c r="AB99" s="47"/>
      <c r="AC99" s="48">
        <f t="shared" si="60"/>
        <v>0</v>
      </c>
      <c r="AD99" s="47"/>
      <c r="AE99" s="47"/>
      <c r="AF99" s="47"/>
      <c r="AG99" s="48">
        <f t="shared" si="61"/>
        <v>0</v>
      </c>
      <c r="AH99" s="48">
        <f t="shared" si="56"/>
        <v>0</v>
      </c>
      <c r="AI99" s="49">
        <f t="shared" si="62"/>
        <v>0</v>
      </c>
      <c r="AJ99" s="50">
        <f t="shared" si="57"/>
        <v>0</v>
      </c>
      <c r="AK99" s="1"/>
      <c r="AL99" s="1"/>
      <c r="AM99" s="1"/>
      <c r="AN99" s="1"/>
      <c r="AO99" s="1"/>
      <c r="AP99" s="1"/>
      <c r="AQ99" s="1"/>
      <c r="AR99" s="1"/>
    </row>
    <row r="100" spans="1:44" ht="12.75" hidden="1" customHeight="1" outlineLevel="1" x14ac:dyDescent="0.25">
      <c r="A100" s="41">
        <v>8</v>
      </c>
      <c r="B100" s="42"/>
      <c r="C100" s="51"/>
      <c r="D100" s="52"/>
      <c r="E100" s="53"/>
      <c r="F100" s="53"/>
      <c r="G100" s="53"/>
      <c r="H100" s="52"/>
      <c r="I100" s="52"/>
      <c r="J100" s="11"/>
      <c r="K100" s="54"/>
      <c r="L100" s="53"/>
      <c r="M100" s="47"/>
      <c r="N100" s="47"/>
      <c r="O100" s="47"/>
      <c r="P100" s="53"/>
      <c r="Q100" s="53"/>
      <c r="R100" s="47"/>
      <c r="S100" s="47"/>
      <c r="T100" s="47"/>
      <c r="U100" s="48">
        <f t="shared" si="58"/>
        <v>0</v>
      </c>
      <c r="V100" s="47"/>
      <c r="W100" s="47"/>
      <c r="X100" s="47"/>
      <c r="Y100" s="48">
        <f t="shared" si="59"/>
        <v>0</v>
      </c>
      <c r="Z100" s="47"/>
      <c r="AA100" s="47"/>
      <c r="AB100" s="47"/>
      <c r="AC100" s="48">
        <f t="shared" si="60"/>
        <v>0</v>
      </c>
      <c r="AD100" s="47"/>
      <c r="AE100" s="47"/>
      <c r="AF100" s="47"/>
      <c r="AG100" s="48">
        <f t="shared" si="61"/>
        <v>0</v>
      </c>
      <c r="AH100" s="48">
        <f t="shared" si="56"/>
        <v>0</v>
      </c>
      <c r="AI100" s="49">
        <f t="shared" si="62"/>
        <v>0</v>
      </c>
      <c r="AJ100" s="50">
        <f t="shared" si="57"/>
        <v>0</v>
      </c>
      <c r="AK100" s="1"/>
      <c r="AL100" s="1"/>
      <c r="AM100" s="1"/>
      <c r="AN100" s="1"/>
      <c r="AO100" s="1"/>
      <c r="AP100" s="1"/>
      <c r="AQ100" s="1"/>
      <c r="AR100" s="1"/>
    </row>
    <row r="101" spans="1:44" ht="12.75" hidden="1" customHeight="1" outlineLevel="1" x14ac:dyDescent="0.25">
      <c r="A101" s="41">
        <v>9</v>
      </c>
      <c r="B101" s="42"/>
      <c r="C101" s="51"/>
      <c r="D101" s="52"/>
      <c r="E101" s="53"/>
      <c r="F101" s="53"/>
      <c r="G101" s="53"/>
      <c r="H101" s="52"/>
      <c r="I101" s="52"/>
      <c r="J101" s="11"/>
      <c r="K101" s="54"/>
      <c r="L101" s="53"/>
      <c r="M101" s="47"/>
      <c r="N101" s="47"/>
      <c r="O101" s="47"/>
      <c r="P101" s="53"/>
      <c r="Q101" s="53"/>
      <c r="R101" s="47"/>
      <c r="S101" s="47"/>
      <c r="T101" s="47"/>
      <c r="U101" s="48">
        <f t="shared" si="58"/>
        <v>0</v>
      </c>
      <c r="V101" s="47"/>
      <c r="W101" s="47"/>
      <c r="X101" s="47"/>
      <c r="Y101" s="48">
        <f t="shared" si="59"/>
        <v>0</v>
      </c>
      <c r="Z101" s="47"/>
      <c r="AA101" s="47"/>
      <c r="AB101" s="47"/>
      <c r="AC101" s="48">
        <f t="shared" si="60"/>
        <v>0</v>
      </c>
      <c r="AD101" s="47"/>
      <c r="AE101" s="47"/>
      <c r="AF101" s="47"/>
      <c r="AG101" s="48">
        <f t="shared" si="61"/>
        <v>0</v>
      </c>
      <c r="AH101" s="48">
        <f t="shared" si="56"/>
        <v>0</v>
      </c>
      <c r="AI101" s="49">
        <f t="shared" si="62"/>
        <v>0</v>
      </c>
      <c r="AJ101" s="50">
        <f t="shared" si="57"/>
        <v>0</v>
      </c>
    </row>
    <row r="102" spans="1:44" ht="12.75" hidden="1" customHeight="1" outlineLevel="1" x14ac:dyDescent="0.25">
      <c r="A102" s="41">
        <v>10</v>
      </c>
      <c r="B102" s="42"/>
      <c r="C102" s="51"/>
      <c r="D102" s="52"/>
      <c r="E102" s="53"/>
      <c r="F102" s="53"/>
      <c r="G102" s="53"/>
      <c r="H102" s="52"/>
      <c r="I102" s="52"/>
      <c r="J102" s="11"/>
      <c r="K102" s="55"/>
      <c r="L102" s="53"/>
      <c r="M102" s="47"/>
      <c r="N102" s="47"/>
      <c r="O102" s="47"/>
      <c r="P102" s="53"/>
      <c r="Q102" s="53"/>
      <c r="R102" s="47"/>
      <c r="S102" s="47"/>
      <c r="T102" s="47"/>
      <c r="U102" s="48">
        <f t="shared" si="58"/>
        <v>0</v>
      </c>
      <c r="V102" s="47"/>
      <c r="W102" s="47"/>
      <c r="X102" s="47"/>
      <c r="Y102" s="48">
        <f t="shared" si="59"/>
        <v>0</v>
      </c>
      <c r="Z102" s="47"/>
      <c r="AA102" s="47"/>
      <c r="AB102" s="47"/>
      <c r="AC102" s="48">
        <f t="shared" si="60"/>
        <v>0</v>
      </c>
      <c r="AD102" s="47"/>
      <c r="AE102" s="47"/>
      <c r="AF102" s="47"/>
      <c r="AG102" s="48">
        <f t="shared" si="61"/>
        <v>0</v>
      </c>
      <c r="AH102" s="48">
        <f t="shared" si="56"/>
        <v>0</v>
      </c>
      <c r="AI102" s="49">
        <f t="shared" si="62"/>
        <v>0</v>
      </c>
      <c r="AJ102" s="50">
        <f t="shared" si="57"/>
        <v>0</v>
      </c>
      <c r="AK102" s="1"/>
      <c r="AL102" s="1"/>
      <c r="AM102" s="1"/>
      <c r="AN102" s="1"/>
      <c r="AO102" s="1"/>
      <c r="AP102" s="1"/>
      <c r="AQ102" s="1"/>
      <c r="AR102" s="1"/>
    </row>
    <row r="103" spans="1:44" ht="12.75" customHeight="1" collapsed="1" x14ac:dyDescent="0.25">
      <c r="A103" s="142" t="s">
        <v>60</v>
      </c>
      <c r="B103" s="143"/>
      <c r="C103" s="144"/>
      <c r="D103" s="144"/>
      <c r="E103" s="144"/>
      <c r="F103" s="144"/>
      <c r="G103" s="144"/>
      <c r="H103" s="144"/>
      <c r="I103" s="145"/>
      <c r="J103" s="33">
        <f>SUM(J93:J102)</f>
        <v>0</v>
      </c>
      <c r="K103" s="33">
        <f>SUM(K93:K102)</f>
        <v>0</v>
      </c>
      <c r="L103" s="34"/>
      <c r="M103" s="33">
        <f>SUM(M93:M102)</f>
        <v>0</v>
      </c>
      <c r="N103" s="33">
        <f>SUM(N93:N102)</f>
        <v>0</v>
      </c>
      <c r="O103" s="33">
        <f>SUM(O93:O102)</f>
        <v>0</v>
      </c>
      <c r="P103" s="35"/>
      <c r="Q103" s="38"/>
      <c r="R103" s="33">
        <f t="shared" ref="R103:AH103" si="63">SUM(R93:R102)</f>
        <v>0</v>
      </c>
      <c r="S103" s="33">
        <f t="shared" si="63"/>
        <v>0</v>
      </c>
      <c r="T103" s="33">
        <f t="shared" si="63"/>
        <v>0</v>
      </c>
      <c r="U103" s="33">
        <f t="shared" si="63"/>
        <v>0</v>
      </c>
      <c r="V103" s="33">
        <f t="shared" si="63"/>
        <v>0</v>
      </c>
      <c r="W103" s="33">
        <f t="shared" si="63"/>
        <v>0</v>
      </c>
      <c r="X103" s="33">
        <f t="shared" si="63"/>
        <v>0</v>
      </c>
      <c r="Y103" s="33">
        <f t="shared" si="63"/>
        <v>0</v>
      </c>
      <c r="Z103" s="33">
        <f t="shared" si="63"/>
        <v>0</v>
      </c>
      <c r="AA103" s="33">
        <f t="shared" si="63"/>
        <v>0</v>
      </c>
      <c r="AB103" s="33">
        <f t="shared" si="63"/>
        <v>0</v>
      </c>
      <c r="AC103" s="33">
        <f t="shared" si="63"/>
        <v>0</v>
      </c>
      <c r="AD103" s="33">
        <f t="shared" si="63"/>
        <v>0</v>
      </c>
      <c r="AE103" s="33">
        <f t="shared" si="63"/>
        <v>0</v>
      </c>
      <c r="AF103" s="33">
        <f t="shared" si="63"/>
        <v>0</v>
      </c>
      <c r="AG103" s="33">
        <f t="shared" si="63"/>
        <v>0</v>
      </c>
      <c r="AH103" s="33">
        <f t="shared" si="63"/>
        <v>0</v>
      </c>
      <c r="AI103" s="37">
        <f>IF(ISERROR(AH103/J103),0,AH103/J103)</f>
        <v>0</v>
      </c>
      <c r="AJ103" s="37">
        <f>IF(ISERROR(AH103/$AH$191),0,AH103/$AH$191)</f>
        <v>0</v>
      </c>
      <c r="AK103" s="1"/>
      <c r="AL103" s="1"/>
      <c r="AM103" s="1"/>
      <c r="AN103" s="1"/>
      <c r="AO103" s="1"/>
      <c r="AP103" s="1"/>
      <c r="AQ103" s="1"/>
      <c r="AR103" s="1"/>
    </row>
    <row r="104" spans="1:44" ht="12.75" customHeight="1" x14ac:dyDescent="0.25">
      <c r="A104" s="149" t="s">
        <v>61</v>
      </c>
      <c r="B104" s="150"/>
      <c r="C104" s="150"/>
      <c r="D104" s="150"/>
      <c r="E104" s="151"/>
      <c r="F104" s="8"/>
      <c r="G104" s="9"/>
      <c r="H104" s="10"/>
      <c r="I104" s="10"/>
      <c r="J104" s="11"/>
      <c r="K104" s="12"/>
      <c r="L104" s="13"/>
      <c r="M104" s="14"/>
      <c r="N104" s="14"/>
      <c r="O104" s="14"/>
      <c r="P104" s="9"/>
      <c r="Q104" s="15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6"/>
      <c r="AJ104" s="16"/>
    </row>
    <row r="105" spans="1:44" hidden="1" outlineLevel="1" x14ac:dyDescent="0.25">
      <c r="A105" s="41">
        <v>1</v>
      </c>
      <c r="B105" s="42"/>
      <c r="C105" s="56"/>
      <c r="D105" s="57"/>
      <c r="E105" s="58"/>
      <c r="F105" s="59"/>
      <c r="G105" s="59"/>
      <c r="H105" s="57"/>
      <c r="I105" s="57"/>
      <c r="J105" s="11"/>
      <c r="K105" s="61"/>
      <c r="L105" s="56"/>
      <c r="M105" s="62"/>
      <c r="N105" s="63"/>
      <c r="O105" s="62"/>
      <c r="P105" s="64"/>
      <c r="Q105" s="64"/>
      <c r="R105" s="47"/>
      <c r="S105" s="47"/>
      <c r="T105" s="47"/>
      <c r="U105" s="48">
        <f>SUM(R105:T105)</f>
        <v>0</v>
      </c>
      <c r="V105" s="47"/>
      <c r="W105" s="47"/>
      <c r="X105" s="47"/>
      <c r="Y105" s="48">
        <f>SUM(V105:X105)</f>
        <v>0</v>
      </c>
      <c r="Z105" s="47"/>
      <c r="AA105" s="47"/>
      <c r="AB105" s="47"/>
      <c r="AC105" s="48">
        <f>SUM(Z105:AB105)</f>
        <v>0</v>
      </c>
      <c r="AD105" s="47"/>
      <c r="AE105" s="47">
        <v>0</v>
      </c>
      <c r="AF105" s="47">
        <v>0</v>
      </c>
      <c r="AG105" s="48">
        <f>SUM(AD105:AF105)</f>
        <v>0</v>
      </c>
      <c r="AH105" s="48">
        <f t="shared" ref="AH105:AH114" si="64">SUM(U105,Y105,AC105,AG105)</f>
        <v>0</v>
      </c>
      <c r="AI105" s="49">
        <f t="shared" ref="AI105:AI114" si="65">IF(ISERROR(AH105/J105),0,AH105/J105)</f>
        <v>0</v>
      </c>
      <c r="AJ105" s="50">
        <f t="shared" ref="AJ105:AJ114" si="66">IF(ISERROR(AH105/$AH$191),"-",AH105/$AH$191)</f>
        <v>0</v>
      </c>
      <c r="AK105" s="1"/>
      <c r="AL105" s="1"/>
      <c r="AM105" s="1"/>
      <c r="AN105" s="1"/>
      <c r="AO105" s="1"/>
      <c r="AP105" s="1"/>
      <c r="AQ105" s="1"/>
      <c r="AR105" s="1"/>
    </row>
    <row r="106" spans="1:44" ht="12.75" hidden="1" customHeight="1" outlineLevel="1" x14ac:dyDescent="0.25">
      <c r="A106" s="41">
        <v>2</v>
      </c>
      <c r="B106" s="42"/>
      <c r="C106" s="43"/>
      <c r="D106" s="44"/>
      <c r="E106" s="53"/>
      <c r="F106" s="53"/>
      <c r="G106" s="53"/>
      <c r="H106" s="52"/>
      <c r="I106" s="52"/>
      <c r="J106" s="11"/>
      <c r="K106" s="54"/>
      <c r="L106" s="45"/>
      <c r="M106" s="47"/>
      <c r="N106" s="47"/>
      <c r="O106" s="47"/>
      <c r="P106" s="53"/>
      <c r="Q106" s="53"/>
      <c r="R106" s="47"/>
      <c r="S106" s="47"/>
      <c r="T106" s="47"/>
      <c r="U106" s="48">
        <f t="shared" ref="U106:U114" si="67">SUM(R106:T106)</f>
        <v>0</v>
      </c>
      <c r="V106" s="47"/>
      <c r="W106" s="47"/>
      <c r="X106" s="47"/>
      <c r="Y106" s="48">
        <f t="shared" ref="Y106:Y114" si="68">SUM(V106:X106)</f>
        <v>0</v>
      </c>
      <c r="Z106" s="47"/>
      <c r="AA106" s="47"/>
      <c r="AB106" s="47"/>
      <c r="AC106" s="48">
        <f t="shared" ref="AC106:AC114" si="69">SUM(Z106:AB106)</f>
        <v>0</v>
      </c>
      <c r="AD106" s="47"/>
      <c r="AE106" s="47"/>
      <c r="AF106" s="47"/>
      <c r="AG106" s="48">
        <f t="shared" ref="AG106:AG114" si="70">SUM(AD106:AF106)</f>
        <v>0</v>
      </c>
      <c r="AH106" s="48">
        <f t="shared" si="64"/>
        <v>0</v>
      </c>
      <c r="AI106" s="49">
        <f t="shared" si="65"/>
        <v>0</v>
      </c>
      <c r="AJ106" s="50">
        <f t="shared" si="66"/>
        <v>0</v>
      </c>
      <c r="AK106" s="1"/>
      <c r="AL106" s="1"/>
      <c r="AM106" s="1"/>
      <c r="AN106" s="1"/>
      <c r="AO106" s="1"/>
      <c r="AP106" s="1"/>
      <c r="AQ106" s="1"/>
      <c r="AR106" s="1"/>
    </row>
    <row r="107" spans="1:44" ht="12.75" hidden="1" customHeight="1" outlineLevel="1" x14ac:dyDescent="0.25">
      <c r="A107" s="41">
        <v>3</v>
      </c>
      <c r="B107" s="42"/>
      <c r="C107" s="51"/>
      <c r="D107" s="52"/>
      <c r="E107" s="53"/>
      <c r="F107" s="53"/>
      <c r="G107" s="53"/>
      <c r="H107" s="52"/>
      <c r="I107" s="52"/>
      <c r="J107" s="11"/>
      <c r="K107" s="54"/>
      <c r="L107" s="53"/>
      <c r="M107" s="47"/>
      <c r="N107" s="47"/>
      <c r="O107" s="47"/>
      <c r="P107" s="53"/>
      <c r="Q107" s="53"/>
      <c r="R107" s="47"/>
      <c r="S107" s="47"/>
      <c r="T107" s="47"/>
      <c r="U107" s="48">
        <f t="shared" si="67"/>
        <v>0</v>
      </c>
      <c r="V107" s="47"/>
      <c r="W107" s="47"/>
      <c r="X107" s="47"/>
      <c r="Y107" s="48">
        <f t="shared" si="68"/>
        <v>0</v>
      </c>
      <c r="Z107" s="47"/>
      <c r="AA107" s="47"/>
      <c r="AB107" s="47"/>
      <c r="AC107" s="48">
        <f t="shared" si="69"/>
        <v>0</v>
      </c>
      <c r="AD107" s="47"/>
      <c r="AE107" s="47"/>
      <c r="AF107" s="47"/>
      <c r="AG107" s="48">
        <f t="shared" si="70"/>
        <v>0</v>
      </c>
      <c r="AH107" s="48">
        <f t="shared" si="64"/>
        <v>0</v>
      </c>
      <c r="AI107" s="49">
        <f t="shared" si="65"/>
        <v>0</v>
      </c>
      <c r="AJ107" s="50">
        <f t="shared" si="66"/>
        <v>0</v>
      </c>
    </row>
    <row r="108" spans="1:44" ht="12.75" hidden="1" customHeight="1" outlineLevel="1" x14ac:dyDescent="0.25">
      <c r="A108" s="41">
        <v>4</v>
      </c>
      <c r="B108" s="42"/>
      <c r="C108" s="51"/>
      <c r="D108" s="52"/>
      <c r="E108" s="53"/>
      <c r="F108" s="53"/>
      <c r="G108" s="53"/>
      <c r="H108" s="52"/>
      <c r="I108" s="52"/>
      <c r="J108" s="11"/>
      <c r="K108" s="54"/>
      <c r="L108" s="53"/>
      <c r="M108" s="47"/>
      <c r="N108" s="47"/>
      <c r="O108" s="47"/>
      <c r="P108" s="53"/>
      <c r="Q108" s="53"/>
      <c r="R108" s="47"/>
      <c r="S108" s="47"/>
      <c r="T108" s="47"/>
      <c r="U108" s="48">
        <f t="shared" si="67"/>
        <v>0</v>
      </c>
      <c r="V108" s="47"/>
      <c r="W108" s="47"/>
      <c r="X108" s="47"/>
      <c r="Y108" s="48">
        <f t="shared" si="68"/>
        <v>0</v>
      </c>
      <c r="Z108" s="47"/>
      <c r="AA108" s="47"/>
      <c r="AB108" s="47"/>
      <c r="AC108" s="48">
        <f t="shared" si="69"/>
        <v>0</v>
      </c>
      <c r="AD108" s="47"/>
      <c r="AE108" s="47"/>
      <c r="AF108" s="47"/>
      <c r="AG108" s="48">
        <f t="shared" si="70"/>
        <v>0</v>
      </c>
      <c r="AH108" s="48">
        <f t="shared" si="64"/>
        <v>0</v>
      </c>
      <c r="AI108" s="49">
        <f t="shared" si="65"/>
        <v>0</v>
      </c>
      <c r="AJ108" s="50">
        <f t="shared" si="66"/>
        <v>0</v>
      </c>
      <c r="AK108" s="1"/>
      <c r="AL108" s="1"/>
      <c r="AM108" s="1"/>
      <c r="AN108" s="1"/>
      <c r="AO108" s="1"/>
      <c r="AP108" s="1"/>
      <c r="AQ108" s="1"/>
      <c r="AR108" s="1"/>
    </row>
    <row r="109" spans="1:44" ht="12.75" hidden="1" customHeight="1" outlineLevel="1" x14ac:dyDescent="0.25">
      <c r="A109" s="41">
        <v>5</v>
      </c>
      <c r="B109" s="42"/>
      <c r="C109" s="51"/>
      <c r="D109" s="52"/>
      <c r="E109" s="53"/>
      <c r="F109" s="53"/>
      <c r="G109" s="53"/>
      <c r="H109" s="52"/>
      <c r="I109" s="52"/>
      <c r="J109" s="11"/>
      <c r="K109" s="54"/>
      <c r="L109" s="53"/>
      <c r="M109" s="47"/>
      <c r="N109" s="47"/>
      <c r="O109" s="47"/>
      <c r="P109" s="53"/>
      <c r="Q109" s="53"/>
      <c r="R109" s="47"/>
      <c r="S109" s="47"/>
      <c r="T109" s="47"/>
      <c r="U109" s="48">
        <f t="shared" si="67"/>
        <v>0</v>
      </c>
      <c r="V109" s="47"/>
      <c r="W109" s="47"/>
      <c r="X109" s="47"/>
      <c r="Y109" s="48">
        <f t="shared" si="68"/>
        <v>0</v>
      </c>
      <c r="Z109" s="47"/>
      <c r="AA109" s="47"/>
      <c r="AB109" s="47"/>
      <c r="AC109" s="48">
        <f t="shared" si="69"/>
        <v>0</v>
      </c>
      <c r="AD109" s="47"/>
      <c r="AE109" s="47"/>
      <c r="AF109" s="47"/>
      <c r="AG109" s="48">
        <f t="shared" si="70"/>
        <v>0</v>
      </c>
      <c r="AH109" s="48">
        <f t="shared" si="64"/>
        <v>0</v>
      </c>
      <c r="AI109" s="49">
        <f t="shared" si="65"/>
        <v>0</v>
      </c>
      <c r="AJ109" s="50">
        <f t="shared" si="66"/>
        <v>0</v>
      </c>
      <c r="AK109" s="1"/>
      <c r="AL109" s="1"/>
      <c r="AM109" s="1"/>
      <c r="AN109" s="1"/>
      <c r="AO109" s="1"/>
      <c r="AP109" s="1"/>
      <c r="AQ109" s="1"/>
      <c r="AR109" s="1"/>
    </row>
    <row r="110" spans="1:44" ht="12.75" hidden="1" customHeight="1" outlineLevel="1" x14ac:dyDescent="0.25">
      <c r="A110" s="41">
        <v>6</v>
      </c>
      <c r="B110" s="42"/>
      <c r="C110" s="51"/>
      <c r="D110" s="52"/>
      <c r="E110" s="53"/>
      <c r="F110" s="53"/>
      <c r="G110" s="53"/>
      <c r="H110" s="52"/>
      <c r="I110" s="52"/>
      <c r="J110" s="11"/>
      <c r="K110" s="54"/>
      <c r="L110" s="53"/>
      <c r="M110" s="47"/>
      <c r="N110" s="47"/>
      <c r="O110" s="47"/>
      <c r="P110" s="53"/>
      <c r="Q110" s="53"/>
      <c r="R110" s="47"/>
      <c r="S110" s="47"/>
      <c r="T110" s="47"/>
      <c r="U110" s="48">
        <f t="shared" si="67"/>
        <v>0</v>
      </c>
      <c r="V110" s="47"/>
      <c r="W110" s="47"/>
      <c r="X110" s="47"/>
      <c r="Y110" s="48">
        <f t="shared" si="68"/>
        <v>0</v>
      </c>
      <c r="Z110" s="47"/>
      <c r="AA110" s="47"/>
      <c r="AB110" s="47"/>
      <c r="AC110" s="48">
        <f t="shared" si="69"/>
        <v>0</v>
      </c>
      <c r="AD110" s="47"/>
      <c r="AE110" s="47"/>
      <c r="AF110" s="47"/>
      <c r="AG110" s="48">
        <f t="shared" si="70"/>
        <v>0</v>
      </c>
      <c r="AH110" s="48">
        <f t="shared" si="64"/>
        <v>0</v>
      </c>
      <c r="AI110" s="49">
        <f t="shared" si="65"/>
        <v>0</v>
      </c>
      <c r="AJ110" s="50">
        <f t="shared" si="66"/>
        <v>0</v>
      </c>
    </row>
    <row r="111" spans="1:44" ht="12.75" hidden="1" customHeight="1" outlineLevel="1" x14ac:dyDescent="0.25">
      <c r="A111" s="41">
        <v>7</v>
      </c>
      <c r="B111" s="42"/>
      <c r="C111" s="51"/>
      <c r="D111" s="52"/>
      <c r="E111" s="53"/>
      <c r="F111" s="53"/>
      <c r="G111" s="53"/>
      <c r="H111" s="52"/>
      <c r="I111" s="52"/>
      <c r="J111" s="11"/>
      <c r="K111" s="54"/>
      <c r="L111" s="53"/>
      <c r="M111" s="47"/>
      <c r="N111" s="47"/>
      <c r="O111" s="47"/>
      <c r="P111" s="53"/>
      <c r="Q111" s="53"/>
      <c r="R111" s="47"/>
      <c r="S111" s="47"/>
      <c r="T111" s="47"/>
      <c r="U111" s="48">
        <f t="shared" si="67"/>
        <v>0</v>
      </c>
      <c r="V111" s="47"/>
      <c r="W111" s="47"/>
      <c r="X111" s="47"/>
      <c r="Y111" s="48">
        <f t="shared" si="68"/>
        <v>0</v>
      </c>
      <c r="Z111" s="47"/>
      <c r="AA111" s="47"/>
      <c r="AB111" s="47"/>
      <c r="AC111" s="48">
        <f t="shared" si="69"/>
        <v>0</v>
      </c>
      <c r="AD111" s="47"/>
      <c r="AE111" s="47"/>
      <c r="AF111" s="47"/>
      <c r="AG111" s="48">
        <f t="shared" si="70"/>
        <v>0</v>
      </c>
      <c r="AH111" s="48">
        <f t="shared" si="64"/>
        <v>0</v>
      </c>
      <c r="AI111" s="49">
        <f t="shared" si="65"/>
        <v>0</v>
      </c>
      <c r="AJ111" s="50">
        <f t="shared" si="66"/>
        <v>0</v>
      </c>
      <c r="AK111" s="1"/>
      <c r="AL111" s="1"/>
      <c r="AM111" s="1"/>
      <c r="AN111" s="1"/>
      <c r="AO111" s="1"/>
      <c r="AP111" s="1"/>
      <c r="AQ111" s="1"/>
      <c r="AR111" s="1"/>
    </row>
    <row r="112" spans="1:44" ht="12.75" hidden="1" customHeight="1" outlineLevel="1" x14ac:dyDescent="0.25">
      <c r="A112" s="41">
        <v>8</v>
      </c>
      <c r="B112" s="42"/>
      <c r="C112" s="51"/>
      <c r="D112" s="52"/>
      <c r="E112" s="53"/>
      <c r="F112" s="53"/>
      <c r="G112" s="53"/>
      <c r="H112" s="52"/>
      <c r="I112" s="52"/>
      <c r="J112" s="11"/>
      <c r="K112" s="54"/>
      <c r="L112" s="53"/>
      <c r="M112" s="47"/>
      <c r="N112" s="47"/>
      <c r="O112" s="47"/>
      <c r="P112" s="53"/>
      <c r="Q112" s="53"/>
      <c r="R112" s="47"/>
      <c r="S112" s="47"/>
      <c r="T112" s="47"/>
      <c r="U112" s="48">
        <f t="shared" si="67"/>
        <v>0</v>
      </c>
      <c r="V112" s="47"/>
      <c r="W112" s="47"/>
      <c r="X112" s="47"/>
      <c r="Y112" s="48">
        <f t="shared" si="68"/>
        <v>0</v>
      </c>
      <c r="Z112" s="47"/>
      <c r="AA112" s="47"/>
      <c r="AB112" s="47"/>
      <c r="AC112" s="48">
        <f t="shared" si="69"/>
        <v>0</v>
      </c>
      <c r="AD112" s="47"/>
      <c r="AE112" s="47"/>
      <c r="AF112" s="47"/>
      <c r="AG112" s="48">
        <f t="shared" si="70"/>
        <v>0</v>
      </c>
      <c r="AH112" s="48">
        <f t="shared" si="64"/>
        <v>0</v>
      </c>
      <c r="AI112" s="49">
        <f t="shared" si="65"/>
        <v>0</v>
      </c>
      <c r="AJ112" s="50">
        <f t="shared" si="66"/>
        <v>0</v>
      </c>
      <c r="AK112" s="1"/>
      <c r="AL112" s="1"/>
      <c r="AM112" s="1"/>
      <c r="AN112" s="1"/>
      <c r="AO112" s="1"/>
      <c r="AP112" s="1"/>
      <c r="AQ112" s="1"/>
      <c r="AR112" s="1"/>
    </row>
    <row r="113" spans="1:44" ht="12.75" hidden="1" customHeight="1" outlineLevel="1" x14ac:dyDescent="0.25">
      <c r="A113" s="41">
        <v>9</v>
      </c>
      <c r="B113" s="42"/>
      <c r="C113" s="51"/>
      <c r="D113" s="52"/>
      <c r="E113" s="53"/>
      <c r="F113" s="53"/>
      <c r="G113" s="53"/>
      <c r="H113" s="52"/>
      <c r="I113" s="52"/>
      <c r="J113" s="11"/>
      <c r="K113" s="54"/>
      <c r="L113" s="53"/>
      <c r="M113" s="47"/>
      <c r="N113" s="47"/>
      <c r="O113" s="47"/>
      <c r="P113" s="53"/>
      <c r="Q113" s="53"/>
      <c r="R113" s="47"/>
      <c r="S113" s="47"/>
      <c r="T113" s="47"/>
      <c r="U113" s="48">
        <f t="shared" si="67"/>
        <v>0</v>
      </c>
      <c r="V113" s="47"/>
      <c r="W113" s="47"/>
      <c r="X113" s="47"/>
      <c r="Y113" s="48">
        <f t="shared" si="68"/>
        <v>0</v>
      </c>
      <c r="Z113" s="47"/>
      <c r="AA113" s="47"/>
      <c r="AB113" s="47"/>
      <c r="AC113" s="48">
        <f t="shared" si="69"/>
        <v>0</v>
      </c>
      <c r="AD113" s="47"/>
      <c r="AE113" s="47"/>
      <c r="AF113" s="47"/>
      <c r="AG113" s="48">
        <f t="shared" si="70"/>
        <v>0</v>
      </c>
      <c r="AH113" s="48">
        <f t="shared" si="64"/>
        <v>0</v>
      </c>
      <c r="AI113" s="49">
        <f t="shared" si="65"/>
        <v>0</v>
      </c>
      <c r="AJ113" s="50">
        <f t="shared" si="66"/>
        <v>0</v>
      </c>
    </row>
    <row r="114" spans="1:44" ht="12.75" hidden="1" customHeight="1" outlineLevel="1" x14ac:dyDescent="0.25">
      <c r="A114" s="41">
        <v>10</v>
      </c>
      <c r="B114" s="42"/>
      <c r="C114" s="51"/>
      <c r="D114" s="52"/>
      <c r="E114" s="53"/>
      <c r="F114" s="53"/>
      <c r="G114" s="53"/>
      <c r="H114" s="52"/>
      <c r="I114" s="52"/>
      <c r="J114" s="11"/>
      <c r="K114" s="55"/>
      <c r="L114" s="53"/>
      <c r="M114" s="47"/>
      <c r="N114" s="47"/>
      <c r="O114" s="47"/>
      <c r="P114" s="53"/>
      <c r="Q114" s="53"/>
      <c r="R114" s="47"/>
      <c r="S114" s="47"/>
      <c r="T114" s="47"/>
      <c r="U114" s="48">
        <f t="shared" si="67"/>
        <v>0</v>
      </c>
      <c r="V114" s="47"/>
      <c r="W114" s="47"/>
      <c r="X114" s="47"/>
      <c r="Y114" s="48">
        <f t="shared" si="68"/>
        <v>0</v>
      </c>
      <c r="Z114" s="47"/>
      <c r="AA114" s="47"/>
      <c r="AB114" s="47"/>
      <c r="AC114" s="48">
        <f t="shared" si="69"/>
        <v>0</v>
      </c>
      <c r="AD114" s="47"/>
      <c r="AE114" s="47"/>
      <c r="AF114" s="47"/>
      <c r="AG114" s="48">
        <f t="shared" si="70"/>
        <v>0</v>
      </c>
      <c r="AH114" s="48">
        <f t="shared" si="64"/>
        <v>0</v>
      </c>
      <c r="AI114" s="49">
        <f t="shared" si="65"/>
        <v>0</v>
      </c>
      <c r="AJ114" s="50">
        <f t="shared" si="66"/>
        <v>0</v>
      </c>
      <c r="AK114" s="1"/>
      <c r="AL114" s="1"/>
      <c r="AM114" s="1"/>
      <c r="AN114" s="1"/>
      <c r="AO114" s="1"/>
      <c r="AP114" s="1"/>
      <c r="AQ114" s="1"/>
      <c r="AR114" s="1"/>
    </row>
    <row r="115" spans="1:44" ht="12.75" customHeight="1" collapsed="1" x14ac:dyDescent="0.25">
      <c r="A115" s="142" t="s">
        <v>62</v>
      </c>
      <c r="B115" s="143"/>
      <c r="C115" s="144"/>
      <c r="D115" s="144"/>
      <c r="E115" s="144"/>
      <c r="F115" s="144"/>
      <c r="G115" s="144"/>
      <c r="H115" s="144"/>
      <c r="I115" s="145"/>
      <c r="J115" s="33">
        <f>SUM(J105:J114)</f>
        <v>0</v>
      </c>
      <c r="K115" s="33">
        <f>SUM(K105:K114)</f>
        <v>0</v>
      </c>
      <c r="L115" s="34"/>
      <c r="M115" s="33">
        <f>SUM(M105:M114)</f>
        <v>0</v>
      </c>
      <c r="N115" s="33">
        <f>SUM(N105:N114)</f>
        <v>0</v>
      </c>
      <c r="O115" s="33">
        <f>SUM(O105:O114)</f>
        <v>0</v>
      </c>
      <c r="P115" s="35"/>
      <c r="Q115" s="38"/>
      <c r="R115" s="33">
        <f t="shared" ref="R115:AH115" si="71">SUM(R105:R114)</f>
        <v>0</v>
      </c>
      <c r="S115" s="33">
        <f t="shared" si="71"/>
        <v>0</v>
      </c>
      <c r="T115" s="33">
        <f t="shared" si="71"/>
        <v>0</v>
      </c>
      <c r="U115" s="33">
        <f t="shared" si="71"/>
        <v>0</v>
      </c>
      <c r="V115" s="33">
        <f t="shared" si="71"/>
        <v>0</v>
      </c>
      <c r="W115" s="33">
        <f t="shared" si="71"/>
        <v>0</v>
      </c>
      <c r="X115" s="33">
        <f t="shared" si="71"/>
        <v>0</v>
      </c>
      <c r="Y115" s="33">
        <f t="shared" si="71"/>
        <v>0</v>
      </c>
      <c r="Z115" s="33">
        <f t="shared" si="71"/>
        <v>0</v>
      </c>
      <c r="AA115" s="33">
        <f t="shared" si="71"/>
        <v>0</v>
      </c>
      <c r="AB115" s="33">
        <f t="shared" si="71"/>
        <v>0</v>
      </c>
      <c r="AC115" s="33">
        <f t="shared" si="71"/>
        <v>0</v>
      </c>
      <c r="AD115" s="33">
        <f t="shared" si="71"/>
        <v>0</v>
      </c>
      <c r="AE115" s="33">
        <f t="shared" si="71"/>
        <v>0</v>
      </c>
      <c r="AF115" s="33">
        <f t="shared" si="71"/>
        <v>0</v>
      </c>
      <c r="AG115" s="33">
        <f t="shared" si="71"/>
        <v>0</v>
      </c>
      <c r="AH115" s="33">
        <f t="shared" si="71"/>
        <v>0</v>
      </c>
      <c r="AI115" s="37">
        <f>IF(ISERROR(AH115/J115),0,AH115/J115)</f>
        <v>0</v>
      </c>
      <c r="AJ115" s="37">
        <f>IF(ISERROR(AH115/$AH$191),0,AH115/$AH$191)</f>
        <v>0</v>
      </c>
      <c r="AK115" s="1"/>
      <c r="AL115" s="1"/>
      <c r="AM115" s="1"/>
      <c r="AN115" s="1"/>
      <c r="AO115" s="1"/>
      <c r="AP115" s="1"/>
      <c r="AQ115" s="1"/>
      <c r="AR115" s="1"/>
    </row>
    <row r="116" spans="1:44" ht="12.75" customHeight="1" x14ac:dyDescent="0.25">
      <c r="A116" s="149" t="s">
        <v>63</v>
      </c>
      <c r="B116" s="150"/>
      <c r="C116" s="150"/>
      <c r="D116" s="150"/>
      <c r="E116" s="151"/>
      <c r="F116" s="8"/>
      <c r="G116" s="9"/>
      <c r="H116" s="10"/>
      <c r="I116" s="10"/>
      <c r="J116" s="11"/>
      <c r="K116" s="12"/>
      <c r="L116" s="13"/>
      <c r="M116" s="14"/>
      <c r="N116" s="14"/>
      <c r="O116" s="14"/>
      <c r="P116" s="9"/>
      <c r="Q116" s="15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6"/>
      <c r="AJ116" s="16"/>
    </row>
    <row r="117" spans="1:44" hidden="1" outlineLevel="1" x14ac:dyDescent="0.25">
      <c r="A117" s="41">
        <v>1</v>
      </c>
      <c r="B117" s="42"/>
      <c r="C117" s="56"/>
      <c r="D117" s="57"/>
      <c r="E117" s="68"/>
      <c r="F117" s="59"/>
      <c r="G117" s="59"/>
      <c r="H117" s="57"/>
      <c r="I117" s="57"/>
      <c r="J117" s="11"/>
      <c r="K117" s="46"/>
      <c r="L117" s="69"/>
      <c r="M117" s="62"/>
      <c r="N117" s="63"/>
      <c r="O117" s="62"/>
      <c r="P117" s="64"/>
      <c r="Q117" s="64"/>
      <c r="R117" s="47">
        <v>0</v>
      </c>
      <c r="S117" s="47">
        <v>0</v>
      </c>
      <c r="T117" s="47">
        <v>0</v>
      </c>
      <c r="U117" s="48">
        <f>SUM(R117:T117)</f>
        <v>0</v>
      </c>
      <c r="V117" s="47">
        <v>0</v>
      </c>
      <c r="W117" s="47">
        <v>0</v>
      </c>
      <c r="X117" s="47">
        <v>0</v>
      </c>
      <c r="Y117" s="48">
        <f>SUM(V117:X117)</f>
        <v>0</v>
      </c>
      <c r="Z117" s="47">
        <v>0</v>
      </c>
      <c r="AA117" s="47">
        <v>0</v>
      </c>
      <c r="AB117" s="47">
        <v>0</v>
      </c>
      <c r="AC117" s="48">
        <f>SUM(Z117:AB117)</f>
        <v>0</v>
      </c>
      <c r="AD117" s="47">
        <v>0</v>
      </c>
      <c r="AE117" s="47">
        <v>0</v>
      </c>
      <c r="AF117" s="47">
        <v>0</v>
      </c>
      <c r="AG117" s="48">
        <f>SUM(AD117:AF117)</f>
        <v>0</v>
      </c>
      <c r="AH117" s="48">
        <f t="shared" ref="AH117:AH126" si="72">SUM(U117,Y117,AC117,AG117)</f>
        <v>0</v>
      </c>
      <c r="AI117" s="49">
        <f t="shared" ref="AI117:AI126" si="73">IF(ISERROR(AH117/J117),0,AH117/J117)</f>
        <v>0</v>
      </c>
      <c r="AJ117" s="50">
        <f t="shared" ref="AJ117:AJ126" si="74">IF(ISERROR(AH117/$AH$191),"-",AH117/$AH$191)</f>
        <v>0</v>
      </c>
      <c r="AK117" s="1"/>
      <c r="AL117" s="1"/>
      <c r="AM117" s="1"/>
      <c r="AN117" s="1"/>
      <c r="AO117" s="1"/>
      <c r="AP117" s="1"/>
      <c r="AQ117" s="1"/>
      <c r="AR117" s="1"/>
    </row>
    <row r="118" spans="1:44" ht="12.75" hidden="1" customHeight="1" outlineLevel="1" x14ac:dyDescent="0.25">
      <c r="A118" s="41">
        <v>2</v>
      </c>
      <c r="B118" s="42"/>
      <c r="C118" s="43"/>
      <c r="D118" s="44"/>
      <c r="E118" s="53"/>
      <c r="F118" s="45"/>
      <c r="G118" s="45"/>
      <c r="H118" s="44"/>
      <c r="I118" s="52"/>
      <c r="J118" s="11"/>
      <c r="K118" s="54"/>
      <c r="L118" s="53"/>
      <c r="M118" s="47"/>
      <c r="N118" s="47"/>
      <c r="O118" s="47"/>
      <c r="P118" s="53"/>
      <c r="Q118" s="53"/>
      <c r="R118" s="47"/>
      <c r="S118" s="47"/>
      <c r="T118" s="47"/>
      <c r="U118" s="48">
        <f t="shared" ref="U118:U126" si="75">SUM(R118:T118)</f>
        <v>0</v>
      </c>
      <c r="V118" s="47"/>
      <c r="W118" s="47"/>
      <c r="X118" s="47"/>
      <c r="Y118" s="48">
        <f t="shared" ref="Y118:Y126" si="76">SUM(V118:X118)</f>
        <v>0</v>
      </c>
      <c r="Z118" s="47"/>
      <c r="AA118" s="47"/>
      <c r="AB118" s="47"/>
      <c r="AC118" s="48">
        <f t="shared" ref="AC118:AC126" si="77">SUM(Z118:AB118)</f>
        <v>0</v>
      </c>
      <c r="AD118" s="47"/>
      <c r="AE118" s="47"/>
      <c r="AF118" s="47"/>
      <c r="AG118" s="48">
        <f t="shared" ref="AG118:AG126" si="78">SUM(AD118:AF118)</f>
        <v>0</v>
      </c>
      <c r="AH118" s="48">
        <f t="shared" si="72"/>
        <v>0</v>
      </c>
      <c r="AI118" s="49">
        <f t="shared" si="73"/>
        <v>0</v>
      </c>
      <c r="AJ118" s="50">
        <f t="shared" si="74"/>
        <v>0</v>
      </c>
      <c r="AK118" s="1"/>
      <c r="AL118" s="1"/>
      <c r="AM118" s="1"/>
      <c r="AN118" s="1"/>
      <c r="AO118" s="1"/>
      <c r="AP118" s="1"/>
      <c r="AQ118" s="1"/>
      <c r="AR118" s="1"/>
    </row>
    <row r="119" spans="1:44" ht="12.75" hidden="1" customHeight="1" outlineLevel="1" x14ac:dyDescent="0.25">
      <c r="A119" s="41">
        <v>3</v>
      </c>
      <c r="B119" s="42"/>
      <c r="C119" s="51"/>
      <c r="D119" s="52"/>
      <c r="E119" s="53"/>
      <c r="F119" s="53"/>
      <c r="G119" s="53"/>
      <c r="H119" s="52"/>
      <c r="I119" s="52"/>
      <c r="J119" s="11"/>
      <c r="K119" s="54"/>
      <c r="L119" s="53"/>
      <c r="M119" s="47"/>
      <c r="N119" s="47"/>
      <c r="O119" s="47"/>
      <c r="P119" s="53"/>
      <c r="Q119" s="53"/>
      <c r="R119" s="47"/>
      <c r="S119" s="47"/>
      <c r="T119" s="47"/>
      <c r="U119" s="48">
        <f t="shared" si="75"/>
        <v>0</v>
      </c>
      <c r="V119" s="47"/>
      <c r="W119" s="47"/>
      <c r="X119" s="47"/>
      <c r="Y119" s="48">
        <f t="shared" si="76"/>
        <v>0</v>
      </c>
      <c r="Z119" s="47"/>
      <c r="AA119" s="47"/>
      <c r="AB119" s="47"/>
      <c r="AC119" s="48">
        <f t="shared" si="77"/>
        <v>0</v>
      </c>
      <c r="AD119" s="47"/>
      <c r="AE119" s="47"/>
      <c r="AF119" s="47"/>
      <c r="AG119" s="48">
        <f t="shared" si="78"/>
        <v>0</v>
      </c>
      <c r="AH119" s="48">
        <f t="shared" si="72"/>
        <v>0</v>
      </c>
      <c r="AI119" s="49">
        <f t="shared" si="73"/>
        <v>0</v>
      </c>
      <c r="AJ119" s="50">
        <f t="shared" si="74"/>
        <v>0</v>
      </c>
    </row>
    <row r="120" spans="1:44" ht="12.75" hidden="1" customHeight="1" outlineLevel="1" x14ac:dyDescent="0.25">
      <c r="A120" s="41">
        <v>4</v>
      </c>
      <c r="B120" s="42"/>
      <c r="C120" s="51"/>
      <c r="D120" s="52"/>
      <c r="E120" s="53"/>
      <c r="F120" s="53"/>
      <c r="G120" s="53"/>
      <c r="H120" s="52"/>
      <c r="I120" s="52"/>
      <c r="J120" s="11"/>
      <c r="K120" s="54"/>
      <c r="L120" s="53"/>
      <c r="M120" s="47"/>
      <c r="N120" s="47"/>
      <c r="O120" s="47"/>
      <c r="P120" s="53"/>
      <c r="Q120" s="53"/>
      <c r="R120" s="47"/>
      <c r="S120" s="47"/>
      <c r="T120" s="47"/>
      <c r="U120" s="48">
        <f t="shared" si="75"/>
        <v>0</v>
      </c>
      <c r="V120" s="47"/>
      <c r="W120" s="47"/>
      <c r="X120" s="47"/>
      <c r="Y120" s="48">
        <f t="shared" si="76"/>
        <v>0</v>
      </c>
      <c r="Z120" s="47"/>
      <c r="AA120" s="47"/>
      <c r="AB120" s="47"/>
      <c r="AC120" s="48">
        <f t="shared" si="77"/>
        <v>0</v>
      </c>
      <c r="AD120" s="47"/>
      <c r="AE120" s="47"/>
      <c r="AF120" s="47"/>
      <c r="AG120" s="48">
        <f t="shared" si="78"/>
        <v>0</v>
      </c>
      <c r="AH120" s="48">
        <f t="shared" si="72"/>
        <v>0</v>
      </c>
      <c r="AI120" s="49">
        <f t="shared" si="73"/>
        <v>0</v>
      </c>
      <c r="AJ120" s="50">
        <f t="shared" si="74"/>
        <v>0</v>
      </c>
      <c r="AK120" s="1"/>
      <c r="AL120" s="1"/>
      <c r="AM120" s="1"/>
      <c r="AN120" s="1"/>
      <c r="AO120" s="1"/>
      <c r="AP120" s="1"/>
      <c r="AQ120" s="1"/>
      <c r="AR120" s="1"/>
    </row>
    <row r="121" spans="1:44" ht="12.75" hidden="1" customHeight="1" outlineLevel="1" x14ac:dyDescent="0.25">
      <c r="A121" s="41">
        <v>5</v>
      </c>
      <c r="B121" s="42"/>
      <c r="C121" s="51"/>
      <c r="D121" s="52"/>
      <c r="E121" s="53"/>
      <c r="F121" s="53"/>
      <c r="G121" s="53"/>
      <c r="H121" s="52"/>
      <c r="I121" s="52"/>
      <c r="J121" s="11"/>
      <c r="K121" s="54"/>
      <c r="L121" s="53"/>
      <c r="M121" s="47"/>
      <c r="N121" s="47"/>
      <c r="O121" s="47"/>
      <c r="P121" s="53"/>
      <c r="Q121" s="53"/>
      <c r="R121" s="47"/>
      <c r="S121" s="47"/>
      <c r="T121" s="47"/>
      <c r="U121" s="48">
        <f t="shared" si="75"/>
        <v>0</v>
      </c>
      <c r="V121" s="47"/>
      <c r="W121" s="47"/>
      <c r="X121" s="47"/>
      <c r="Y121" s="48">
        <f t="shared" si="76"/>
        <v>0</v>
      </c>
      <c r="Z121" s="47"/>
      <c r="AA121" s="47"/>
      <c r="AB121" s="47"/>
      <c r="AC121" s="48">
        <f t="shared" si="77"/>
        <v>0</v>
      </c>
      <c r="AD121" s="47"/>
      <c r="AE121" s="47"/>
      <c r="AF121" s="47"/>
      <c r="AG121" s="48">
        <f t="shared" si="78"/>
        <v>0</v>
      </c>
      <c r="AH121" s="48">
        <f t="shared" si="72"/>
        <v>0</v>
      </c>
      <c r="AI121" s="49">
        <f t="shared" si="73"/>
        <v>0</v>
      </c>
      <c r="AJ121" s="50">
        <f t="shared" si="74"/>
        <v>0</v>
      </c>
      <c r="AK121" s="1"/>
      <c r="AL121" s="1"/>
      <c r="AM121" s="1"/>
      <c r="AN121" s="1"/>
      <c r="AO121" s="1"/>
      <c r="AP121" s="1"/>
      <c r="AQ121" s="1"/>
      <c r="AR121" s="1"/>
    </row>
    <row r="122" spans="1:44" ht="12.75" hidden="1" customHeight="1" outlineLevel="1" x14ac:dyDescent="0.25">
      <c r="A122" s="41">
        <v>6</v>
      </c>
      <c r="B122" s="42"/>
      <c r="C122" s="51"/>
      <c r="D122" s="52"/>
      <c r="E122" s="53"/>
      <c r="F122" s="53"/>
      <c r="G122" s="53"/>
      <c r="H122" s="52"/>
      <c r="I122" s="52"/>
      <c r="J122" s="11"/>
      <c r="K122" s="54"/>
      <c r="L122" s="53"/>
      <c r="M122" s="47"/>
      <c r="N122" s="47"/>
      <c r="O122" s="47"/>
      <c r="P122" s="53"/>
      <c r="Q122" s="53"/>
      <c r="R122" s="47"/>
      <c r="S122" s="47"/>
      <c r="T122" s="47"/>
      <c r="U122" s="48">
        <f t="shared" si="75"/>
        <v>0</v>
      </c>
      <c r="V122" s="47"/>
      <c r="W122" s="47"/>
      <c r="X122" s="47"/>
      <c r="Y122" s="48">
        <f t="shared" si="76"/>
        <v>0</v>
      </c>
      <c r="Z122" s="47"/>
      <c r="AA122" s="47"/>
      <c r="AB122" s="47"/>
      <c r="AC122" s="48">
        <f t="shared" si="77"/>
        <v>0</v>
      </c>
      <c r="AD122" s="47"/>
      <c r="AE122" s="47"/>
      <c r="AF122" s="47"/>
      <c r="AG122" s="48">
        <f t="shared" si="78"/>
        <v>0</v>
      </c>
      <c r="AH122" s="48">
        <f t="shared" si="72"/>
        <v>0</v>
      </c>
      <c r="AI122" s="49">
        <f t="shared" si="73"/>
        <v>0</v>
      </c>
      <c r="AJ122" s="50">
        <f t="shared" si="74"/>
        <v>0</v>
      </c>
    </row>
    <row r="123" spans="1:44" ht="12.75" hidden="1" customHeight="1" outlineLevel="1" x14ac:dyDescent="0.25">
      <c r="A123" s="41">
        <v>7</v>
      </c>
      <c r="B123" s="42"/>
      <c r="C123" s="51"/>
      <c r="D123" s="52"/>
      <c r="E123" s="53"/>
      <c r="F123" s="53"/>
      <c r="G123" s="53"/>
      <c r="H123" s="52"/>
      <c r="I123" s="52"/>
      <c r="J123" s="11"/>
      <c r="K123" s="54"/>
      <c r="L123" s="53"/>
      <c r="M123" s="47"/>
      <c r="N123" s="47"/>
      <c r="O123" s="47"/>
      <c r="P123" s="53"/>
      <c r="Q123" s="53"/>
      <c r="R123" s="47"/>
      <c r="S123" s="47"/>
      <c r="T123" s="47"/>
      <c r="U123" s="48">
        <f t="shared" si="75"/>
        <v>0</v>
      </c>
      <c r="V123" s="47"/>
      <c r="W123" s="47"/>
      <c r="X123" s="47"/>
      <c r="Y123" s="48">
        <f t="shared" si="76"/>
        <v>0</v>
      </c>
      <c r="Z123" s="47"/>
      <c r="AA123" s="47"/>
      <c r="AB123" s="47"/>
      <c r="AC123" s="48">
        <f t="shared" si="77"/>
        <v>0</v>
      </c>
      <c r="AD123" s="47"/>
      <c r="AE123" s="47"/>
      <c r="AF123" s="47"/>
      <c r="AG123" s="48">
        <f t="shared" si="78"/>
        <v>0</v>
      </c>
      <c r="AH123" s="48">
        <f t="shared" si="72"/>
        <v>0</v>
      </c>
      <c r="AI123" s="49">
        <f t="shared" si="73"/>
        <v>0</v>
      </c>
      <c r="AJ123" s="50">
        <f t="shared" si="74"/>
        <v>0</v>
      </c>
      <c r="AK123" s="1"/>
      <c r="AL123" s="1"/>
      <c r="AM123" s="1"/>
      <c r="AN123" s="1"/>
      <c r="AO123" s="1"/>
      <c r="AP123" s="1"/>
      <c r="AQ123" s="1"/>
      <c r="AR123" s="1"/>
    </row>
    <row r="124" spans="1:44" ht="12.75" hidden="1" customHeight="1" outlineLevel="1" x14ac:dyDescent="0.25">
      <c r="A124" s="41">
        <v>8</v>
      </c>
      <c r="B124" s="42"/>
      <c r="C124" s="51"/>
      <c r="D124" s="52"/>
      <c r="E124" s="53"/>
      <c r="F124" s="53"/>
      <c r="G124" s="53"/>
      <c r="H124" s="52"/>
      <c r="I124" s="52"/>
      <c r="J124" s="11"/>
      <c r="K124" s="54"/>
      <c r="L124" s="53"/>
      <c r="M124" s="47"/>
      <c r="N124" s="47"/>
      <c r="O124" s="47"/>
      <c r="P124" s="53"/>
      <c r="Q124" s="53"/>
      <c r="R124" s="47"/>
      <c r="S124" s="47"/>
      <c r="T124" s="47"/>
      <c r="U124" s="48">
        <f t="shared" si="75"/>
        <v>0</v>
      </c>
      <c r="V124" s="47"/>
      <c r="W124" s="47"/>
      <c r="X124" s="47"/>
      <c r="Y124" s="48">
        <f t="shared" si="76"/>
        <v>0</v>
      </c>
      <c r="Z124" s="47"/>
      <c r="AA124" s="47"/>
      <c r="AB124" s="47"/>
      <c r="AC124" s="48">
        <f t="shared" si="77"/>
        <v>0</v>
      </c>
      <c r="AD124" s="47"/>
      <c r="AE124" s="47"/>
      <c r="AF124" s="47"/>
      <c r="AG124" s="48">
        <f t="shared" si="78"/>
        <v>0</v>
      </c>
      <c r="AH124" s="48">
        <f t="shared" si="72"/>
        <v>0</v>
      </c>
      <c r="AI124" s="49">
        <f t="shared" si="73"/>
        <v>0</v>
      </c>
      <c r="AJ124" s="50">
        <f t="shared" si="74"/>
        <v>0</v>
      </c>
      <c r="AK124" s="1"/>
      <c r="AL124" s="1"/>
      <c r="AM124" s="1"/>
      <c r="AN124" s="1"/>
      <c r="AO124" s="1"/>
      <c r="AP124" s="1"/>
      <c r="AQ124" s="1"/>
      <c r="AR124" s="1"/>
    </row>
    <row r="125" spans="1:44" ht="12.75" hidden="1" customHeight="1" outlineLevel="1" x14ac:dyDescent="0.25">
      <c r="A125" s="41">
        <v>9</v>
      </c>
      <c r="B125" s="42"/>
      <c r="C125" s="51"/>
      <c r="D125" s="52"/>
      <c r="E125" s="53"/>
      <c r="F125" s="53"/>
      <c r="G125" s="53"/>
      <c r="H125" s="52"/>
      <c r="I125" s="52"/>
      <c r="J125" s="11"/>
      <c r="K125" s="54"/>
      <c r="L125" s="53"/>
      <c r="M125" s="47"/>
      <c r="N125" s="47"/>
      <c r="O125" s="47"/>
      <c r="P125" s="53"/>
      <c r="Q125" s="53"/>
      <c r="R125" s="47"/>
      <c r="S125" s="47"/>
      <c r="T125" s="47"/>
      <c r="U125" s="48">
        <f t="shared" si="75"/>
        <v>0</v>
      </c>
      <c r="V125" s="47"/>
      <c r="W125" s="47"/>
      <c r="X125" s="47"/>
      <c r="Y125" s="48">
        <f t="shared" si="76"/>
        <v>0</v>
      </c>
      <c r="Z125" s="47"/>
      <c r="AA125" s="47"/>
      <c r="AB125" s="47"/>
      <c r="AC125" s="48">
        <f t="shared" si="77"/>
        <v>0</v>
      </c>
      <c r="AD125" s="47"/>
      <c r="AE125" s="47"/>
      <c r="AF125" s="47"/>
      <c r="AG125" s="48">
        <f t="shared" si="78"/>
        <v>0</v>
      </c>
      <c r="AH125" s="48">
        <f t="shared" si="72"/>
        <v>0</v>
      </c>
      <c r="AI125" s="49">
        <f t="shared" si="73"/>
        <v>0</v>
      </c>
      <c r="AJ125" s="50">
        <f t="shared" si="74"/>
        <v>0</v>
      </c>
    </row>
    <row r="126" spans="1:44" ht="12.75" hidden="1" customHeight="1" outlineLevel="1" x14ac:dyDescent="0.25">
      <c r="A126" s="41">
        <v>10</v>
      </c>
      <c r="B126" s="42"/>
      <c r="C126" s="51"/>
      <c r="D126" s="52"/>
      <c r="E126" s="53"/>
      <c r="F126" s="53"/>
      <c r="G126" s="53"/>
      <c r="H126" s="52"/>
      <c r="I126" s="52"/>
      <c r="J126" s="11"/>
      <c r="K126" s="55"/>
      <c r="L126" s="53"/>
      <c r="M126" s="47"/>
      <c r="N126" s="47"/>
      <c r="O126" s="47"/>
      <c r="P126" s="53"/>
      <c r="Q126" s="53"/>
      <c r="R126" s="47"/>
      <c r="S126" s="47"/>
      <c r="T126" s="47"/>
      <c r="U126" s="48">
        <f t="shared" si="75"/>
        <v>0</v>
      </c>
      <c r="V126" s="47"/>
      <c r="W126" s="47"/>
      <c r="X126" s="47"/>
      <c r="Y126" s="48">
        <f t="shared" si="76"/>
        <v>0</v>
      </c>
      <c r="Z126" s="47"/>
      <c r="AA126" s="47"/>
      <c r="AB126" s="47"/>
      <c r="AC126" s="48">
        <f t="shared" si="77"/>
        <v>0</v>
      </c>
      <c r="AD126" s="47"/>
      <c r="AE126" s="47"/>
      <c r="AF126" s="47"/>
      <c r="AG126" s="48">
        <f t="shared" si="78"/>
        <v>0</v>
      </c>
      <c r="AH126" s="48">
        <f t="shared" si="72"/>
        <v>0</v>
      </c>
      <c r="AI126" s="49">
        <f t="shared" si="73"/>
        <v>0</v>
      </c>
      <c r="AJ126" s="50">
        <f t="shared" si="74"/>
        <v>0</v>
      </c>
      <c r="AK126" s="1"/>
      <c r="AL126" s="1"/>
      <c r="AM126" s="1"/>
      <c r="AN126" s="1"/>
      <c r="AO126" s="1"/>
      <c r="AP126" s="1"/>
      <c r="AQ126" s="1"/>
      <c r="AR126" s="1"/>
    </row>
    <row r="127" spans="1:44" ht="12.75" customHeight="1" collapsed="1" x14ac:dyDescent="0.25">
      <c r="A127" s="142" t="s">
        <v>64</v>
      </c>
      <c r="B127" s="143"/>
      <c r="C127" s="144"/>
      <c r="D127" s="144"/>
      <c r="E127" s="144"/>
      <c r="F127" s="144"/>
      <c r="G127" s="144"/>
      <c r="H127" s="144"/>
      <c r="I127" s="145"/>
      <c r="J127" s="33">
        <f>SUM(J117:J126)</f>
        <v>0</v>
      </c>
      <c r="K127" s="33">
        <f>SUM(K117:K126)</f>
        <v>0</v>
      </c>
      <c r="L127" s="34"/>
      <c r="M127" s="33">
        <f>SUM(M117:M126)</f>
        <v>0</v>
      </c>
      <c r="N127" s="33">
        <f>SUM(N117:N126)</f>
        <v>0</v>
      </c>
      <c r="O127" s="33">
        <f>SUM(O117:O126)</f>
        <v>0</v>
      </c>
      <c r="P127" s="35"/>
      <c r="Q127" s="38"/>
      <c r="R127" s="33">
        <f t="shared" ref="R127:AH127" si="79">SUM(R117:R126)</f>
        <v>0</v>
      </c>
      <c r="S127" s="33">
        <f t="shared" si="79"/>
        <v>0</v>
      </c>
      <c r="T127" s="33">
        <f t="shared" si="79"/>
        <v>0</v>
      </c>
      <c r="U127" s="33">
        <f t="shared" si="79"/>
        <v>0</v>
      </c>
      <c r="V127" s="33">
        <f t="shared" si="79"/>
        <v>0</v>
      </c>
      <c r="W127" s="33">
        <f t="shared" si="79"/>
        <v>0</v>
      </c>
      <c r="X127" s="33">
        <f t="shared" si="79"/>
        <v>0</v>
      </c>
      <c r="Y127" s="33">
        <f t="shared" si="79"/>
        <v>0</v>
      </c>
      <c r="Z127" s="33">
        <f t="shared" si="79"/>
        <v>0</v>
      </c>
      <c r="AA127" s="33">
        <f t="shared" si="79"/>
        <v>0</v>
      </c>
      <c r="AB127" s="33">
        <f t="shared" si="79"/>
        <v>0</v>
      </c>
      <c r="AC127" s="33">
        <f t="shared" si="79"/>
        <v>0</v>
      </c>
      <c r="AD127" s="33">
        <f t="shared" si="79"/>
        <v>0</v>
      </c>
      <c r="AE127" s="33">
        <f t="shared" si="79"/>
        <v>0</v>
      </c>
      <c r="AF127" s="33">
        <f t="shared" si="79"/>
        <v>0</v>
      </c>
      <c r="AG127" s="33">
        <f t="shared" si="79"/>
        <v>0</v>
      </c>
      <c r="AH127" s="33">
        <f t="shared" si="79"/>
        <v>0</v>
      </c>
      <c r="AI127" s="37">
        <f>IF(ISERROR(AH127/J127),0,AH127/J127)</f>
        <v>0</v>
      </c>
      <c r="AJ127" s="37">
        <f>IF(ISERROR(AH127/$AH$191),0,AH127/$AH$191)</f>
        <v>0</v>
      </c>
      <c r="AK127" s="1"/>
      <c r="AL127" s="1"/>
      <c r="AM127" s="1"/>
      <c r="AN127" s="1"/>
      <c r="AO127" s="1"/>
      <c r="AP127" s="1"/>
      <c r="AQ127" s="1"/>
      <c r="AR127" s="1"/>
    </row>
    <row r="128" spans="1:44" ht="12.75" customHeight="1" x14ac:dyDescent="0.25">
      <c r="A128" s="149" t="s">
        <v>65</v>
      </c>
      <c r="B128" s="150"/>
      <c r="C128" s="150"/>
      <c r="D128" s="150"/>
      <c r="E128" s="151"/>
      <c r="F128" s="8"/>
      <c r="G128" s="9"/>
      <c r="H128" s="10"/>
      <c r="I128" s="10"/>
      <c r="J128" s="11"/>
      <c r="K128" s="12"/>
      <c r="L128" s="13"/>
      <c r="M128" s="14"/>
      <c r="N128" s="14"/>
      <c r="O128" s="14"/>
      <c r="P128" s="9"/>
      <c r="Q128" s="15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70"/>
      <c r="AJ128" s="70"/>
    </row>
    <row r="129" spans="1:44" hidden="1" outlineLevel="1" x14ac:dyDescent="0.25">
      <c r="A129" s="42">
        <v>1</v>
      </c>
      <c r="B129" s="56"/>
      <c r="C129" s="56"/>
      <c r="D129" s="60"/>
      <c r="E129" s="71"/>
      <c r="F129" s="72"/>
      <c r="G129" s="73"/>
      <c r="H129" s="57"/>
      <c r="I129" s="57"/>
      <c r="J129" s="11"/>
      <c r="K129" s="74"/>
      <c r="L129" s="75"/>
      <c r="M129" s="76"/>
      <c r="N129" s="76"/>
      <c r="O129" s="73"/>
      <c r="P129" s="73"/>
      <c r="Q129" s="73"/>
      <c r="R129" s="77"/>
      <c r="S129" s="77"/>
      <c r="T129" s="77"/>
      <c r="U129" s="48">
        <f>SUM(R129:T129)</f>
        <v>0</v>
      </c>
      <c r="V129" s="47"/>
      <c r="W129" s="47"/>
      <c r="X129" s="47"/>
      <c r="Y129" s="48">
        <f>SUM(V129:X129)</f>
        <v>0</v>
      </c>
      <c r="Z129" s="47"/>
      <c r="AA129" s="47"/>
      <c r="AB129" s="47"/>
      <c r="AC129" s="48">
        <f>SUM(Z129:AB129)</f>
        <v>0</v>
      </c>
      <c r="AD129" s="47"/>
      <c r="AE129" s="47"/>
      <c r="AF129" s="47"/>
      <c r="AG129" s="48">
        <f>SUM(AD129:AF129)</f>
        <v>0</v>
      </c>
      <c r="AH129" s="48">
        <f t="shared" ref="AH129:AH138" si="80">SUM(U129,Y129,AC129,AG129)</f>
        <v>0</v>
      </c>
      <c r="AI129" s="49">
        <f>IF(ISERROR(AH129/J129),0,AH129/J129)</f>
        <v>0</v>
      </c>
      <c r="AJ129" s="49">
        <f t="shared" ref="AJ129:AJ138" si="81">IF(ISERROR(AH129/$AH$191),"-",AH129/$AH$191)</f>
        <v>0</v>
      </c>
      <c r="AK129" s="1"/>
      <c r="AL129" s="1"/>
      <c r="AM129" s="1"/>
      <c r="AN129" s="1"/>
      <c r="AO129" s="1"/>
      <c r="AP129" s="1"/>
      <c r="AQ129" s="1"/>
      <c r="AR129" s="1"/>
    </row>
    <row r="130" spans="1:44" ht="12.75" hidden="1" customHeight="1" outlineLevel="1" x14ac:dyDescent="0.25">
      <c r="A130" s="42">
        <v>2</v>
      </c>
      <c r="B130" s="42"/>
      <c r="C130" s="78"/>
      <c r="D130" s="52"/>
      <c r="E130" s="78"/>
      <c r="F130" s="78"/>
      <c r="G130" s="78"/>
      <c r="H130" s="52"/>
      <c r="I130" s="52"/>
      <c r="J130" s="11"/>
      <c r="K130" s="54"/>
      <c r="L130" s="53"/>
      <c r="M130" s="47"/>
      <c r="N130" s="47"/>
      <c r="O130" s="47"/>
      <c r="P130" s="53"/>
      <c r="Q130" s="53"/>
      <c r="R130" s="47"/>
      <c r="S130" s="47"/>
      <c r="T130" s="47"/>
      <c r="U130" s="48">
        <f t="shared" ref="U130:U138" si="82">SUM(R130:T130)</f>
        <v>0</v>
      </c>
      <c r="V130" s="47"/>
      <c r="W130" s="47"/>
      <c r="X130" s="47"/>
      <c r="Y130" s="48">
        <f t="shared" ref="Y130:Y138" si="83">SUM(V130:X130)</f>
        <v>0</v>
      </c>
      <c r="Z130" s="47"/>
      <c r="AA130" s="47"/>
      <c r="AB130" s="47"/>
      <c r="AC130" s="48">
        <f t="shared" ref="AC130:AC138" si="84">SUM(Z130:AB130)</f>
        <v>0</v>
      </c>
      <c r="AD130" s="47"/>
      <c r="AE130" s="47"/>
      <c r="AF130" s="47"/>
      <c r="AG130" s="48">
        <f t="shared" ref="AG130:AG138" si="85">SUM(AD130:AF130)</f>
        <v>0</v>
      </c>
      <c r="AH130" s="48">
        <f t="shared" si="80"/>
        <v>0</v>
      </c>
      <c r="AI130" s="49">
        <f t="shared" ref="AI130:AI138" si="86">IF(ISERROR(AH130/J130),0,AH130/J130)</f>
        <v>0</v>
      </c>
      <c r="AJ130" s="49">
        <f t="shared" si="81"/>
        <v>0</v>
      </c>
      <c r="AK130" s="1"/>
      <c r="AL130" s="1"/>
      <c r="AM130" s="1"/>
      <c r="AN130" s="1"/>
      <c r="AO130" s="1"/>
      <c r="AP130" s="1"/>
      <c r="AQ130" s="1"/>
      <c r="AR130" s="1"/>
    </row>
    <row r="131" spans="1:44" ht="12.75" hidden="1" customHeight="1" outlineLevel="1" x14ac:dyDescent="0.25">
      <c r="A131" s="42">
        <v>3</v>
      </c>
      <c r="B131" s="42"/>
      <c r="C131" s="78"/>
      <c r="D131" s="52"/>
      <c r="E131" s="78"/>
      <c r="F131" s="78"/>
      <c r="G131" s="78"/>
      <c r="H131" s="52"/>
      <c r="I131" s="52"/>
      <c r="J131" s="11"/>
      <c r="K131" s="54"/>
      <c r="L131" s="53"/>
      <c r="M131" s="47"/>
      <c r="N131" s="47"/>
      <c r="O131" s="47"/>
      <c r="P131" s="53"/>
      <c r="Q131" s="53"/>
      <c r="R131" s="47"/>
      <c r="S131" s="47"/>
      <c r="T131" s="47"/>
      <c r="U131" s="48">
        <f t="shared" si="82"/>
        <v>0</v>
      </c>
      <c r="V131" s="47"/>
      <c r="W131" s="47"/>
      <c r="X131" s="47"/>
      <c r="Y131" s="48">
        <f t="shared" si="83"/>
        <v>0</v>
      </c>
      <c r="Z131" s="47"/>
      <c r="AA131" s="47"/>
      <c r="AB131" s="47"/>
      <c r="AC131" s="48">
        <f t="shared" si="84"/>
        <v>0</v>
      </c>
      <c r="AD131" s="47"/>
      <c r="AE131" s="47"/>
      <c r="AF131" s="47"/>
      <c r="AG131" s="48">
        <f t="shared" si="85"/>
        <v>0</v>
      </c>
      <c r="AH131" s="48">
        <f t="shared" si="80"/>
        <v>0</v>
      </c>
      <c r="AI131" s="49">
        <f t="shared" si="86"/>
        <v>0</v>
      </c>
      <c r="AJ131" s="49">
        <f t="shared" si="81"/>
        <v>0</v>
      </c>
    </row>
    <row r="132" spans="1:44" ht="12.75" hidden="1" customHeight="1" outlineLevel="1" x14ac:dyDescent="0.25">
      <c r="A132" s="42">
        <v>4</v>
      </c>
      <c r="B132" s="41"/>
      <c r="C132" s="78"/>
      <c r="D132" s="79"/>
      <c r="E132" s="78"/>
      <c r="F132" s="78"/>
      <c r="G132" s="78"/>
      <c r="H132" s="52"/>
      <c r="I132" s="52"/>
      <c r="J132" s="11"/>
      <c r="K132" s="54"/>
      <c r="L132" s="53"/>
      <c r="M132" s="47"/>
      <c r="N132" s="47"/>
      <c r="O132" s="47"/>
      <c r="P132" s="53"/>
      <c r="Q132" s="53"/>
      <c r="R132" s="47"/>
      <c r="S132" s="47"/>
      <c r="T132" s="47"/>
      <c r="U132" s="48">
        <f t="shared" si="82"/>
        <v>0</v>
      </c>
      <c r="V132" s="47"/>
      <c r="W132" s="47"/>
      <c r="X132" s="47"/>
      <c r="Y132" s="48">
        <f t="shared" si="83"/>
        <v>0</v>
      </c>
      <c r="Z132" s="47"/>
      <c r="AA132" s="47"/>
      <c r="AB132" s="47"/>
      <c r="AC132" s="48">
        <f t="shared" si="84"/>
        <v>0</v>
      </c>
      <c r="AD132" s="47"/>
      <c r="AE132" s="47"/>
      <c r="AF132" s="47"/>
      <c r="AG132" s="48">
        <f t="shared" si="85"/>
        <v>0</v>
      </c>
      <c r="AH132" s="48">
        <f t="shared" si="80"/>
        <v>0</v>
      </c>
      <c r="AI132" s="49">
        <f t="shared" si="86"/>
        <v>0</v>
      </c>
      <c r="AJ132" s="49">
        <f t="shared" si="81"/>
        <v>0</v>
      </c>
      <c r="AK132" s="1"/>
      <c r="AL132" s="1"/>
      <c r="AM132" s="1"/>
      <c r="AN132" s="1"/>
      <c r="AO132" s="1"/>
      <c r="AP132" s="1"/>
      <c r="AQ132" s="1"/>
      <c r="AR132" s="1"/>
    </row>
    <row r="133" spans="1:44" ht="12.75" hidden="1" customHeight="1" outlineLevel="1" x14ac:dyDescent="0.25">
      <c r="A133" s="42">
        <v>5</v>
      </c>
      <c r="B133" s="41"/>
      <c r="C133" s="78"/>
      <c r="D133" s="79"/>
      <c r="E133" s="78"/>
      <c r="F133" s="78"/>
      <c r="G133" s="78"/>
      <c r="H133" s="52"/>
      <c r="I133" s="52"/>
      <c r="J133" s="11"/>
      <c r="K133" s="54"/>
      <c r="L133" s="53"/>
      <c r="M133" s="47"/>
      <c r="N133" s="47"/>
      <c r="O133" s="47"/>
      <c r="P133" s="53"/>
      <c r="Q133" s="53"/>
      <c r="R133" s="47"/>
      <c r="S133" s="47"/>
      <c r="T133" s="47"/>
      <c r="U133" s="48">
        <f t="shared" si="82"/>
        <v>0</v>
      </c>
      <c r="V133" s="47"/>
      <c r="W133" s="47"/>
      <c r="X133" s="47"/>
      <c r="Y133" s="48">
        <f t="shared" si="83"/>
        <v>0</v>
      </c>
      <c r="Z133" s="47"/>
      <c r="AA133" s="47"/>
      <c r="AB133" s="47"/>
      <c r="AC133" s="48">
        <f t="shared" si="84"/>
        <v>0</v>
      </c>
      <c r="AD133" s="47"/>
      <c r="AE133" s="47"/>
      <c r="AF133" s="47"/>
      <c r="AG133" s="48">
        <f t="shared" si="85"/>
        <v>0</v>
      </c>
      <c r="AH133" s="48">
        <f t="shared" si="80"/>
        <v>0</v>
      </c>
      <c r="AI133" s="49">
        <f t="shared" si="86"/>
        <v>0</v>
      </c>
      <c r="AJ133" s="49">
        <f t="shared" si="81"/>
        <v>0</v>
      </c>
      <c r="AK133" s="1"/>
      <c r="AL133" s="1"/>
      <c r="AM133" s="1"/>
      <c r="AN133" s="1"/>
      <c r="AO133" s="1"/>
      <c r="AP133" s="1"/>
      <c r="AQ133" s="1"/>
      <c r="AR133" s="1"/>
    </row>
    <row r="134" spans="1:44" ht="12.75" hidden="1" customHeight="1" outlineLevel="1" x14ac:dyDescent="0.25">
      <c r="A134" s="42">
        <v>6</v>
      </c>
      <c r="B134" s="42"/>
      <c r="C134" s="78"/>
      <c r="D134" s="52"/>
      <c r="E134" s="78"/>
      <c r="F134" s="78"/>
      <c r="G134" s="78"/>
      <c r="H134" s="52"/>
      <c r="I134" s="52"/>
      <c r="J134" s="11"/>
      <c r="K134" s="54"/>
      <c r="L134" s="53"/>
      <c r="M134" s="47"/>
      <c r="N134" s="47"/>
      <c r="O134" s="47"/>
      <c r="P134" s="53"/>
      <c r="Q134" s="53"/>
      <c r="R134" s="47"/>
      <c r="S134" s="47"/>
      <c r="T134" s="47"/>
      <c r="U134" s="48">
        <f t="shared" si="82"/>
        <v>0</v>
      </c>
      <c r="V134" s="47"/>
      <c r="W134" s="47"/>
      <c r="X134" s="47"/>
      <c r="Y134" s="48">
        <f t="shared" si="83"/>
        <v>0</v>
      </c>
      <c r="Z134" s="47"/>
      <c r="AA134" s="47"/>
      <c r="AB134" s="47"/>
      <c r="AC134" s="48">
        <f t="shared" si="84"/>
        <v>0</v>
      </c>
      <c r="AD134" s="47"/>
      <c r="AE134" s="47"/>
      <c r="AF134" s="47"/>
      <c r="AG134" s="48">
        <f t="shared" si="85"/>
        <v>0</v>
      </c>
      <c r="AH134" s="48">
        <f t="shared" si="80"/>
        <v>0</v>
      </c>
      <c r="AI134" s="49">
        <f t="shared" si="86"/>
        <v>0</v>
      </c>
      <c r="AJ134" s="49">
        <f t="shared" si="81"/>
        <v>0</v>
      </c>
    </row>
    <row r="135" spans="1:44" ht="12.75" hidden="1" customHeight="1" outlineLevel="1" x14ac:dyDescent="0.25">
      <c r="A135" s="42">
        <v>7</v>
      </c>
      <c r="B135" s="42"/>
      <c r="C135" s="78"/>
      <c r="D135" s="52"/>
      <c r="E135" s="78"/>
      <c r="F135" s="78"/>
      <c r="G135" s="78"/>
      <c r="H135" s="52"/>
      <c r="I135" s="52"/>
      <c r="J135" s="11"/>
      <c r="K135" s="54"/>
      <c r="L135" s="53"/>
      <c r="M135" s="47"/>
      <c r="N135" s="47"/>
      <c r="O135" s="47"/>
      <c r="P135" s="53"/>
      <c r="Q135" s="53"/>
      <c r="R135" s="47"/>
      <c r="S135" s="47"/>
      <c r="T135" s="47"/>
      <c r="U135" s="48">
        <f t="shared" si="82"/>
        <v>0</v>
      </c>
      <c r="V135" s="47"/>
      <c r="W135" s="47"/>
      <c r="X135" s="47"/>
      <c r="Y135" s="48">
        <f t="shared" si="83"/>
        <v>0</v>
      </c>
      <c r="Z135" s="47"/>
      <c r="AA135" s="47"/>
      <c r="AB135" s="47"/>
      <c r="AC135" s="48">
        <f t="shared" si="84"/>
        <v>0</v>
      </c>
      <c r="AD135" s="47"/>
      <c r="AE135" s="47"/>
      <c r="AF135" s="47"/>
      <c r="AG135" s="48">
        <f t="shared" si="85"/>
        <v>0</v>
      </c>
      <c r="AH135" s="48">
        <f t="shared" si="80"/>
        <v>0</v>
      </c>
      <c r="AI135" s="49">
        <f t="shared" si="86"/>
        <v>0</v>
      </c>
      <c r="AJ135" s="49">
        <f t="shared" si="81"/>
        <v>0</v>
      </c>
      <c r="AK135" s="1"/>
      <c r="AL135" s="1"/>
      <c r="AM135" s="1"/>
      <c r="AN135" s="1"/>
      <c r="AO135" s="1"/>
      <c r="AP135" s="1"/>
      <c r="AQ135" s="1"/>
      <c r="AR135" s="1"/>
    </row>
    <row r="136" spans="1:44" ht="12.75" hidden="1" customHeight="1" outlineLevel="1" x14ac:dyDescent="0.25">
      <c r="A136" s="42">
        <v>8</v>
      </c>
      <c r="B136" s="42"/>
      <c r="C136" s="78"/>
      <c r="D136" s="52"/>
      <c r="E136" s="78"/>
      <c r="F136" s="78"/>
      <c r="G136" s="78"/>
      <c r="H136" s="52"/>
      <c r="I136" s="52"/>
      <c r="J136" s="11"/>
      <c r="K136" s="54"/>
      <c r="L136" s="53"/>
      <c r="M136" s="47"/>
      <c r="N136" s="47"/>
      <c r="O136" s="47"/>
      <c r="P136" s="53"/>
      <c r="Q136" s="53"/>
      <c r="R136" s="47"/>
      <c r="S136" s="47"/>
      <c r="T136" s="47"/>
      <c r="U136" s="48">
        <f t="shared" si="82"/>
        <v>0</v>
      </c>
      <c r="V136" s="47"/>
      <c r="W136" s="47"/>
      <c r="X136" s="47"/>
      <c r="Y136" s="48">
        <f t="shared" si="83"/>
        <v>0</v>
      </c>
      <c r="Z136" s="47"/>
      <c r="AA136" s="47"/>
      <c r="AB136" s="47"/>
      <c r="AC136" s="48">
        <f t="shared" si="84"/>
        <v>0</v>
      </c>
      <c r="AD136" s="47"/>
      <c r="AE136" s="47"/>
      <c r="AF136" s="47"/>
      <c r="AG136" s="48">
        <f t="shared" si="85"/>
        <v>0</v>
      </c>
      <c r="AH136" s="48">
        <f t="shared" si="80"/>
        <v>0</v>
      </c>
      <c r="AI136" s="49">
        <f t="shared" si="86"/>
        <v>0</v>
      </c>
      <c r="AJ136" s="49">
        <f t="shared" si="81"/>
        <v>0</v>
      </c>
      <c r="AK136" s="1"/>
      <c r="AL136" s="1"/>
      <c r="AM136" s="1"/>
      <c r="AN136" s="1"/>
      <c r="AO136" s="1"/>
      <c r="AP136" s="1"/>
      <c r="AQ136" s="1"/>
      <c r="AR136" s="1"/>
    </row>
    <row r="137" spans="1:44" ht="12.75" hidden="1" customHeight="1" outlineLevel="1" x14ac:dyDescent="0.25">
      <c r="A137" s="42">
        <v>9</v>
      </c>
      <c r="B137" s="42"/>
      <c r="C137" s="78"/>
      <c r="D137" s="52"/>
      <c r="E137" s="78"/>
      <c r="F137" s="78"/>
      <c r="G137" s="78"/>
      <c r="H137" s="52"/>
      <c r="I137" s="52"/>
      <c r="J137" s="11"/>
      <c r="K137" s="54"/>
      <c r="L137" s="53"/>
      <c r="M137" s="47"/>
      <c r="N137" s="47"/>
      <c r="O137" s="47"/>
      <c r="P137" s="53"/>
      <c r="Q137" s="53"/>
      <c r="R137" s="47"/>
      <c r="S137" s="47"/>
      <c r="T137" s="47"/>
      <c r="U137" s="48">
        <f t="shared" si="82"/>
        <v>0</v>
      </c>
      <c r="V137" s="47"/>
      <c r="W137" s="47"/>
      <c r="X137" s="47"/>
      <c r="Y137" s="48">
        <f t="shared" si="83"/>
        <v>0</v>
      </c>
      <c r="Z137" s="47"/>
      <c r="AA137" s="47"/>
      <c r="AB137" s="47"/>
      <c r="AC137" s="48">
        <f t="shared" si="84"/>
        <v>0</v>
      </c>
      <c r="AD137" s="47"/>
      <c r="AE137" s="47"/>
      <c r="AF137" s="47"/>
      <c r="AG137" s="48">
        <f t="shared" si="85"/>
        <v>0</v>
      </c>
      <c r="AH137" s="48">
        <f t="shared" si="80"/>
        <v>0</v>
      </c>
      <c r="AI137" s="49">
        <f t="shared" si="86"/>
        <v>0</v>
      </c>
      <c r="AJ137" s="49">
        <f t="shared" si="81"/>
        <v>0</v>
      </c>
    </row>
    <row r="138" spans="1:44" ht="12.75" hidden="1" customHeight="1" outlineLevel="1" x14ac:dyDescent="0.25">
      <c r="A138" s="42">
        <v>10</v>
      </c>
      <c r="B138" s="42"/>
      <c r="C138" s="78"/>
      <c r="D138" s="52"/>
      <c r="E138" s="78"/>
      <c r="F138" s="78"/>
      <c r="G138" s="78"/>
      <c r="H138" s="52"/>
      <c r="I138" s="52"/>
      <c r="J138" s="11"/>
      <c r="K138" s="55"/>
      <c r="L138" s="53"/>
      <c r="M138" s="47"/>
      <c r="N138" s="47"/>
      <c r="O138" s="47"/>
      <c r="P138" s="53"/>
      <c r="Q138" s="53"/>
      <c r="R138" s="47"/>
      <c r="S138" s="47"/>
      <c r="T138" s="47"/>
      <c r="U138" s="48">
        <f t="shared" si="82"/>
        <v>0</v>
      </c>
      <c r="V138" s="47"/>
      <c r="W138" s="47"/>
      <c r="X138" s="47"/>
      <c r="Y138" s="48">
        <f t="shared" si="83"/>
        <v>0</v>
      </c>
      <c r="Z138" s="47"/>
      <c r="AA138" s="47"/>
      <c r="AB138" s="47"/>
      <c r="AC138" s="48">
        <f t="shared" si="84"/>
        <v>0</v>
      </c>
      <c r="AD138" s="47"/>
      <c r="AE138" s="47"/>
      <c r="AF138" s="47"/>
      <c r="AG138" s="48">
        <f t="shared" si="85"/>
        <v>0</v>
      </c>
      <c r="AH138" s="48">
        <f t="shared" si="80"/>
        <v>0</v>
      </c>
      <c r="AI138" s="49">
        <f t="shared" si="86"/>
        <v>0</v>
      </c>
      <c r="AJ138" s="49">
        <f t="shared" si="81"/>
        <v>0</v>
      </c>
      <c r="AK138" s="1"/>
      <c r="AL138" s="1"/>
      <c r="AM138" s="1"/>
      <c r="AN138" s="1"/>
      <c r="AO138" s="1"/>
      <c r="AP138" s="1"/>
      <c r="AQ138" s="1"/>
      <c r="AR138" s="1"/>
    </row>
    <row r="139" spans="1:44" ht="12.75" customHeight="1" collapsed="1" x14ac:dyDescent="0.25">
      <c r="A139" s="152" t="s">
        <v>66</v>
      </c>
      <c r="B139" s="152"/>
      <c r="C139" s="152"/>
      <c r="D139" s="152"/>
      <c r="E139" s="152"/>
      <c r="F139" s="152"/>
      <c r="G139" s="152"/>
      <c r="H139" s="152"/>
      <c r="I139" s="152"/>
      <c r="J139" s="33">
        <v>0</v>
      </c>
      <c r="K139" s="33">
        <v>0</v>
      </c>
      <c r="L139" s="34"/>
      <c r="M139" s="33">
        <f>SUM(M129:M138)</f>
        <v>0</v>
      </c>
      <c r="N139" s="33">
        <f>SUM(N129:N138)</f>
        <v>0</v>
      </c>
      <c r="O139" s="33">
        <f>SUM(O129:O138)</f>
        <v>0</v>
      </c>
      <c r="P139" s="35"/>
      <c r="Q139" s="38"/>
      <c r="R139" s="33">
        <f t="shared" ref="R139:AH139" si="87">SUM(R129:R138)</f>
        <v>0</v>
      </c>
      <c r="S139" s="33">
        <f t="shared" si="87"/>
        <v>0</v>
      </c>
      <c r="T139" s="33">
        <f t="shared" si="87"/>
        <v>0</v>
      </c>
      <c r="U139" s="33">
        <f t="shared" si="87"/>
        <v>0</v>
      </c>
      <c r="V139" s="33">
        <f t="shared" si="87"/>
        <v>0</v>
      </c>
      <c r="W139" s="33">
        <f t="shared" si="87"/>
        <v>0</v>
      </c>
      <c r="X139" s="33">
        <f t="shared" si="87"/>
        <v>0</v>
      </c>
      <c r="Y139" s="33">
        <f t="shared" si="87"/>
        <v>0</v>
      </c>
      <c r="Z139" s="33">
        <f t="shared" si="87"/>
        <v>0</v>
      </c>
      <c r="AA139" s="33">
        <f t="shared" si="87"/>
        <v>0</v>
      </c>
      <c r="AB139" s="33">
        <f t="shared" si="87"/>
        <v>0</v>
      </c>
      <c r="AC139" s="33">
        <f t="shared" si="87"/>
        <v>0</v>
      </c>
      <c r="AD139" s="33">
        <f t="shared" si="87"/>
        <v>0</v>
      </c>
      <c r="AE139" s="33">
        <f t="shared" si="87"/>
        <v>0</v>
      </c>
      <c r="AF139" s="33">
        <f t="shared" si="87"/>
        <v>0</v>
      </c>
      <c r="AG139" s="33">
        <f t="shared" si="87"/>
        <v>0</v>
      </c>
      <c r="AH139" s="33">
        <f t="shared" si="87"/>
        <v>0</v>
      </c>
      <c r="AI139" s="37">
        <f>IF(ISERROR(AH139/J139),0,AH139/J139)</f>
        <v>0</v>
      </c>
      <c r="AJ139" s="37">
        <f>IF(ISERROR(AH139/$AH$191),0,AH139/$AH$191)</f>
        <v>0</v>
      </c>
      <c r="AK139" s="1"/>
      <c r="AL139" s="1"/>
      <c r="AM139" s="1"/>
      <c r="AN139" s="1"/>
      <c r="AO139" s="1"/>
      <c r="AP139" s="1"/>
      <c r="AQ139" s="1"/>
      <c r="AR139" s="1"/>
    </row>
    <row r="140" spans="1:44" ht="12.75" customHeight="1" x14ac:dyDescent="0.25">
      <c r="A140" s="153" t="s">
        <v>67</v>
      </c>
      <c r="B140" s="154"/>
      <c r="C140" s="154"/>
      <c r="D140" s="154"/>
      <c r="E140" s="155"/>
      <c r="F140" s="80"/>
      <c r="G140" s="81"/>
      <c r="H140" s="82"/>
      <c r="I140" s="82"/>
      <c r="J140" s="11"/>
      <c r="K140" s="12"/>
      <c r="L140" s="13"/>
      <c r="M140" s="14"/>
      <c r="N140" s="14"/>
      <c r="O140" s="14"/>
      <c r="P140" s="9"/>
      <c r="Q140" s="15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70"/>
      <c r="AJ140" s="70"/>
    </row>
    <row r="141" spans="1:44" ht="12.75" hidden="1" customHeight="1" outlineLevel="1" x14ac:dyDescent="0.25">
      <c r="A141" s="41">
        <v>1</v>
      </c>
      <c r="B141" s="42"/>
      <c r="C141" s="43"/>
      <c r="D141" s="44"/>
      <c r="E141" s="45"/>
      <c r="F141" s="45"/>
      <c r="G141" s="45"/>
      <c r="H141" s="44"/>
      <c r="I141" s="44"/>
      <c r="J141" s="11"/>
      <c r="K141" s="46"/>
      <c r="L141" s="45"/>
      <c r="M141" s="47"/>
      <c r="N141" s="47"/>
      <c r="O141" s="47"/>
      <c r="P141" s="45"/>
      <c r="Q141" s="45"/>
      <c r="R141" s="47"/>
      <c r="S141" s="47"/>
      <c r="T141" s="47"/>
      <c r="U141" s="48">
        <f>SUM(R141:T141)</f>
        <v>0</v>
      </c>
      <c r="V141" s="47"/>
      <c r="W141" s="47"/>
      <c r="X141" s="47"/>
      <c r="Y141" s="48">
        <f>SUM(V141:X141)</f>
        <v>0</v>
      </c>
      <c r="Z141" s="47"/>
      <c r="AA141" s="47"/>
      <c r="AB141" s="47"/>
      <c r="AC141" s="48">
        <f>SUM(Z141:AB141)</f>
        <v>0</v>
      </c>
      <c r="AD141" s="47"/>
      <c r="AE141" s="47"/>
      <c r="AF141" s="47"/>
      <c r="AG141" s="48">
        <f>SUM(AD141:AF141)</f>
        <v>0</v>
      </c>
      <c r="AH141" s="48">
        <f t="shared" ref="AH141:AH150" si="88">SUM(U141,Y141,AC141,AG141)</f>
        <v>0</v>
      </c>
      <c r="AI141" s="49">
        <f>IF(ISERROR(AH141/J141),0,AH141/J141)</f>
        <v>0</v>
      </c>
      <c r="AJ141" s="49">
        <f t="shared" ref="AJ141:AJ150" si="89">IF(ISERROR(AH141/$AH$191),"-",AH141/$AH$191)</f>
        <v>0</v>
      </c>
      <c r="AK141" s="1"/>
      <c r="AL141" s="1"/>
      <c r="AM141" s="1"/>
      <c r="AN141" s="1"/>
      <c r="AO141" s="1"/>
      <c r="AP141" s="1"/>
      <c r="AQ141" s="1"/>
      <c r="AR141" s="1"/>
    </row>
    <row r="142" spans="1:44" ht="12.75" hidden="1" customHeight="1" outlineLevel="1" x14ac:dyDescent="0.25">
      <c r="A142" s="41">
        <v>2</v>
      </c>
      <c r="B142" s="42"/>
      <c r="C142" s="51"/>
      <c r="D142" s="52"/>
      <c r="E142" s="53"/>
      <c r="F142" s="53"/>
      <c r="G142" s="53"/>
      <c r="H142" s="52"/>
      <c r="I142" s="52"/>
      <c r="J142" s="11"/>
      <c r="K142" s="54"/>
      <c r="L142" s="53"/>
      <c r="M142" s="47"/>
      <c r="N142" s="47"/>
      <c r="O142" s="47"/>
      <c r="P142" s="53"/>
      <c r="Q142" s="53"/>
      <c r="R142" s="47"/>
      <c r="S142" s="47"/>
      <c r="T142" s="47"/>
      <c r="U142" s="48">
        <f t="shared" ref="U142:U150" si="90">SUM(R142:T142)</f>
        <v>0</v>
      </c>
      <c r="V142" s="47"/>
      <c r="W142" s="47"/>
      <c r="X142" s="47"/>
      <c r="Y142" s="48">
        <f t="shared" ref="Y142:Y150" si="91">SUM(V142:X142)</f>
        <v>0</v>
      </c>
      <c r="Z142" s="47"/>
      <c r="AA142" s="47"/>
      <c r="AB142" s="47"/>
      <c r="AC142" s="48">
        <f t="shared" ref="AC142:AC150" si="92">SUM(Z142:AB142)</f>
        <v>0</v>
      </c>
      <c r="AD142" s="47"/>
      <c r="AE142" s="47"/>
      <c r="AF142" s="47"/>
      <c r="AG142" s="48">
        <f t="shared" ref="AG142:AG150" si="93">SUM(AD142:AF142)</f>
        <v>0</v>
      </c>
      <c r="AH142" s="48">
        <f t="shared" si="88"/>
        <v>0</v>
      </c>
      <c r="AI142" s="49">
        <f t="shared" ref="AI142:AI150" si="94">IF(ISERROR(AH142/J142),0,AH142/J142)</f>
        <v>0</v>
      </c>
      <c r="AJ142" s="49">
        <f t="shared" si="89"/>
        <v>0</v>
      </c>
      <c r="AK142" s="1"/>
      <c r="AL142" s="1"/>
      <c r="AM142" s="1"/>
      <c r="AN142" s="1"/>
      <c r="AO142" s="1"/>
      <c r="AP142" s="1"/>
      <c r="AQ142" s="1"/>
      <c r="AR142" s="1"/>
    </row>
    <row r="143" spans="1:44" ht="12.75" hidden="1" customHeight="1" outlineLevel="1" x14ac:dyDescent="0.25">
      <c r="A143" s="41">
        <v>3</v>
      </c>
      <c r="B143" s="42"/>
      <c r="C143" s="51"/>
      <c r="D143" s="52"/>
      <c r="E143" s="53"/>
      <c r="F143" s="53"/>
      <c r="G143" s="53"/>
      <c r="H143" s="52"/>
      <c r="I143" s="52"/>
      <c r="J143" s="11"/>
      <c r="K143" s="54"/>
      <c r="L143" s="53"/>
      <c r="M143" s="47"/>
      <c r="N143" s="47"/>
      <c r="O143" s="47"/>
      <c r="P143" s="53"/>
      <c r="Q143" s="53"/>
      <c r="R143" s="47"/>
      <c r="S143" s="47"/>
      <c r="T143" s="47"/>
      <c r="U143" s="48">
        <f t="shared" si="90"/>
        <v>0</v>
      </c>
      <c r="V143" s="47"/>
      <c r="W143" s="47"/>
      <c r="X143" s="47"/>
      <c r="Y143" s="48">
        <f t="shared" si="91"/>
        <v>0</v>
      </c>
      <c r="Z143" s="47"/>
      <c r="AA143" s="47"/>
      <c r="AB143" s="47"/>
      <c r="AC143" s="48">
        <f t="shared" si="92"/>
        <v>0</v>
      </c>
      <c r="AD143" s="47"/>
      <c r="AE143" s="47"/>
      <c r="AF143" s="47"/>
      <c r="AG143" s="48">
        <f t="shared" si="93"/>
        <v>0</v>
      </c>
      <c r="AH143" s="48">
        <f t="shared" si="88"/>
        <v>0</v>
      </c>
      <c r="AI143" s="49">
        <f t="shared" si="94"/>
        <v>0</v>
      </c>
      <c r="AJ143" s="49">
        <f t="shared" si="89"/>
        <v>0</v>
      </c>
    </row>
    <row r="144" spans="1:44" ht="12.75" hidden="1" customHeight="1" outlineLevel="1" x14ac:dyDescent="0.25">
      <c r="A144" s="41">
        <v>4</v>
      </c>
      <c r="B144" s="42"/>
      <c r="C144" s="51"/>
      <c r="D144" s="52"/>
      <c r="E144" s="53"/>
      <c r="F144" s="53"/>
      <c r="G144" s="53"/>
      <c r="H144" s="52"/>
      <c r="I144" s="52"/>
      <c r="J144" s="11"/>
      <c r="K144" s="54"/>
      <c r="L144" s="53"/>
      <c r="M144" s="47"/>
      <c r="N144" s="47"/>
      <c r="O144" s="47"/>
      <c r="P144" s="53"/>
      <c r="Q144" s="53"/>
      <c r="R144" s="47"/>
      <c r="S144" s="47"/>
      <c r="T144" s="47"/>
      <c r="U144" s="48">
        <f t="shared" si="90"/>
        <v>0</v>
      </c>
      <c r="V144" s="47"/>
      <c r="W144" s="47"/>
      <c r="X144" s="47"/>
      <c r="Y144" s="48">
        <f t="shared" si="91"/>
        <v>0</v>
      </c>
      <c r="Z144" s="47"/>
      <c r="AA144" s="47"/>
      <c r="AB144" s="47"/>
      <c r="AC144" s="48">
        <f t="shared" si="92"/>
        <v>0</v>
      </c>
      <c r="AD144" s="47"/>
      <c r="AE144" s="47"/>
      <c r="AF144" s="47"/>
      <c r="AG144" s="48">
        <f t="shared" si="93"/>
        <v>0</v>
      </c>
      <c r="AH144" s="48">
        <f t="shared" si="88"/>
        <v>0</v>
      </c>
      <c r="AI144" s="49">
        <f t="shared" si="94"/>
        <v>0</v>
      </c>
      <c r="AJ144" s="49">
        <f t="shared" si="89"/>
        <v>0</v>
      </c>
      <c r="AK144" s="1"/>
      <c r="AL144" s="1"/>
      <c r="AM144" s="1"/>
      <c r="AN144" s="1"/>
      <c r="AO144" s="1"/>
      <c r="AP144" s="1"/>
      <c r="AQ144" s="1"/>
      <c r="AR144" s="1"/>
    </row>
    <row r="145" spans="1:44" ht="12.75" hidden="1" customHeight="1" outlineLevel="1" x14ac:dyDescent="0.25">
      <c r="A145" s="41">
        <v>5</v>
      </c>
      <c r="B145" s="42"/>
      <c r="C145" s="51"/>
      <c r="D145" s="52"/>
      <c r="E145" s="53"/>
      <c r="F145" s="53"/>
      <c r="G145" s="53"/>
      <c r="H145" s="52"/>
      <c r="I145" s="52"/>
      <c r="J145" s="11"/>
      <c r="K145" s="54"/>
      <c r="L145" s="53"/>
      <c r="M145" s="47"/>
      <c r="N145" s="47"/>
      <c r="O145" s="47"/>
      <c r="P145" s="53"/>
      <c r="Q145" s="53"/>
      <c r="R145" s="47"/>
      <c r="S145" s="47"/>
      <c r="T145" s="47"/>
      <c r="U145" s="48">
        <f t="shared" si="90"/>
        <v>0</v>
      </c>
      <c r="V145" s="47"/>
      <c r="W145" s="47"/>
      <c r="X145" s="47"/>
      <c r="Y145" s="48">
        <f t="shared" si="91"/>
        <v>0</v>
      </c>
      <c r="Z145" s="47"/>
      <c r="AA145" s="47"/>
      <c r="AB145" s="47"/>
      <c r="AC145" s="48">
        <f t="shared" si="92"/>
        <v>0</v>
      </c>
      <c r="AD145" s="47"/>
      <c r="AE145" s="47"/>
      <c r="AF145" s="47"/>
      <c r="AG145" s="48">
        <f t="shared" si="93"/>
        <v>0</v>
      </c>
      <c r="AH145" s="48">
        <f t="shared" si="88"/>
        <v>0</v>
      </c>
      <c r="AI145" s="49">
        <f t="shared" si="94"/>
        <v>0</v>
      </c>
      <c r="AJ145" s="49">
        <f t="shared" si="89"/>
        <v>0</v>
      </c>
      <c r="AK145" s="1"/>
      <c r="AL145" s="1"/>
      <c r="AM145" s="1"/>
      <c r="AN145" s="1"/>
      <c r="AO145" s="1"/>
      <c r="AP145" s="1"/>
      <c r="AQ145" s="1"/>
      <c r="AR145" s="1"/>
    </row>
    <row r="146" spans="1:44" ht="12.75" hidden="1" customHeight="1" outlineLevel="1" x14ac:dyDescent="0.25">
      <c r="A146" s="41">
        <v>6</v>
      </c>
      <c r="B146" s="42"/>
      <c r="C146" s="51"/>
      <c r="D146" s="52"/>
      <c r="E146" s="53"/>
      <c r="F146" s="53"/>
      <c r="G146" s="53"/>
      <c r="H146" s="52"/>
      <c r="I146" s="52"/>
      <c r="J146" s="11"/>
      <c r="K146" s="54"/>
      <c r="L146" s="53"/>
      <c r="M146" s="47"/>
      <c r="N146" s="47"/>
      <c r="O146" s="47"/>
      <c r="P146" s="53"/>
      <c r="Q146" s="53"/>
      <c r="R146" s="47"/>
      <c r="S146" s="47"/>
      <c r="T146" s="47"/>
      <c r="U146" s="48">
        <f t="shared" si="90"/>
        <v>0</v>
      </c>
      <c r="V146" s="47"/>
      <c r="W146" s="47"/>
      <c r="X146" s="47"/>
      <c r="Y146" s="48">
        <f t="shared" si="91"/>
        <v>0</v>
      </c>
      <c r="Z146" s="47"/>
      <c r="AA146" s="47"/>
      <c r="AB146" s="47"/>
      <c r="AC146" s="48">
        <f t="shared" si="92"/>
        <v>0</v>
      </c>
      <c r="AD146" s="47"/>
      <c r="AE146" s="47"/>
      <c r="AF146" s="47"/>
      <c r="AG146" s="48">
        <f t="shared" si="93"/>
        <v>0</v>
      </c>
      <c r="AH146" s="48">
        <f t="shared" si="88"/>
        <v>0</v>
      </c>
      <c r="AI146" s="49">
        <f t="shared" si="94"/>
        <v>0</v>
      </c>
      <c r="AJ146" s="49">
        <f t="shared" si="89"/>
        <v>0</v>
      </c>
    </row>
    <row r="147" spans="1:44" ht="12.75" hidden="1" customHeight="1" outlineLevel="1" x14ac:dyDescent="0.25">
      <c r="A147" s="41">
        <v>7</v>
      </c>
      <c r="B147" s="42"/>
      <c r="C147" s="51"/>
      <c r="D147" s="52"/>
      <c r="E147" s="53"/>
      <c r="F147" s="53"/>
      <c r="G147" s="53"/>
      <c r="H147" s="52"/>
      <c r="I147" s="52"/>
      <c r="J147" s="11"/>
      <c r="K147" s="54"/>
      <c r="L147" s="53"/>
      <c r="M147" s="47"/>
      <c r="N147" s="47"/>
      <c r="O147" s="47"/>
      <c r="P147" s="53"/>
      <c r="Q147" s="53"/>
      <c r="R147" s="47"/>
      <c r="S147" s="47"/>
      <c r="T147" s="47"/>
      <c r="U147" s="48">
        <f t="shared" si="90"/>
        <v>0</v>
      </c>
      <c r="V147" s="47"/>
      <c r="W147" s="47"/>
      <c r="X147" s="47"/>
      <c r="Y147" s="48">
        <f t="shared" si="91"/>
        <v>0</v>
      </c>
      <c r="Z147" s="47"/>
      <c r="AA147" s="47"/>
      <c r="AB147" s="47"/>
      <c r="AC147" s="48">
        <f t="shared" si="92"/>
        <v>0</v>
      </c>
      <c r="AD147" s="47"/>
      <c r="AE147" s="47"/>
      <c r="AF147" s="47"/>
      <c r="AG147" s="48">
        <f t="shared" si="93"/>
        <v>0</v>
      </c>
      <c r="AH147" s="48">
        <f t="shared" si="88"/>
        <v>0</v>
      </c>
      <c r="AI147" s="49">
        <f t="shared" si="94"/>
        <v>0</v>
      </c>
      <c r="AJ147" s="49">
        <f t="shared" si="89"/>
        <v>0</v>
      </c>
      <c r="AK147" s="1"/>
      <c r="AL147" s="1"/>
      <c r="AM147" s="1"/>
      <c r="AN147" s="1"/>
      <c r="AO147" s="1"/>
      <c r="AP147" s="1"/>
      <c r="AQ147" s="1"/>
      <c r="AR147" s="1"/>
    </row>
    <row r="148" spans="1:44" ht="12.75" hidden="1" customHeight="1" outlineLevel="1" x14ac:dyDescent="0.25">
      <c r="A148" s="41">
        <v>8</v>
      </c>
      <c r="B148" s="42"/>
      <c r="C148" s="51"/>
      <c r="D148" s="52"/>
      <c r="E148" s="53"/>
      <c r="F148" s="53"/>
      <c r="G148" s="53"/>
      <c r="H148" s="52"/>
      <c r="I148" s="52"/>
      <c r="J148" s="11"/>
      <c r="K148" s="54"/>
      <c r="L148" s="53"/>
      <c r="M148" s="47"/>
      <c r="N148" s="47"/>
      <c r="O148" s="47"/>
      <c r="P148" s="53"/>
      <c r="Q148" s="53"/>
      <c r="R148" s="47"/>
      <c r="S148" s="47"/>
      <c r="T148" s="47"/>
      <c r="U148" s="48">
        <f t="shared" si="90"/>
        <v>0</v>
      </c>
      <c r="V148" s="47"/>
      <c r="W148" s="47"/>
      <c r="X148" s="47"/>
      <c r="Y148" s="48">
        <f t="shared" si="91"/>
        <v>0</v>
      </c>
      <c r="Z148" s="47"/>
      <c r="AA148" s="47"/>
      <c r="AB148" s="47"/>
      <c r="AC148" s="48">
        <f t="shared" si="92"/>
        <v>0</v>
      </c>
      <c r="AD148" s="47"/>
      <c r="AE148" s="47"/>
      <c r="AF148" s="47"/>
      <c r="AG148" s="48">
        <f t="shared" si="93"/>
        <v>0</v>
      </c>
      <c r="AH148" s="48">
        <f t="shared" si="88"/>
        <v>0</v>
      </c>
      <c r="AI148" s="49">
        <f t="shared" si="94"/>
        <v>0</v>
      </c>
      <c r="AJ148" s="49">
        <f t="shared" si="89"/>
        <v>0</v>
      </c>
      <c r="AK148" s="1"/>
      <c r="AL148" s="1"/>
      <c r="AM148" s="1"/>
      <c r="AN148" s="1"/>
      <c r="AO148" s="1"/>
      <c r="AP148" s="1"/>
      <c r="AQ148" s="1"/>
      <c r="AR148" s="1"/>
    </row>
    <row r="149" spans="1:44" ht="12.75" hidden="1" customHeight="1" outlineLevel="1" x14ac:dyDescent="0.25">
      <c r="A149" s="41">
        <v>9</v>
      </c>
      <c r="B149" s="42"/>
      <c r="C149" s="51"/>
      <c r="D149" s="52"/>
      <c r="E149" s="53"/>
      <c r="F149" s="53"/>
      <c r="G149" s="53"/>
      <c r="H149" s="52"/>
      <c r="I149" s="52"/>
      <c r="J149" s="11"/>
      <c r="K149" s="54"/>
      <c r="L149" s="53"/>
      <c r="M149" s="47"/>
      <c r="N149" s="47"/>
      <c r="O149" s="47"/>
      <c r="P149" s="53"/>
      <c r="Q149" s="53"/>
      <c r="R149" s="47"/>
      <c r="S149" s="47"/>
      <c r="T149" s="47"/>
      <c r="U149" s="48">
        <f t="shared" si="90"/>
        <v>0</v>
      </c>
      <c r="V149" s="47"/>
      <c r="W149" s="47"/>
      <c r="X149" s="47"/>
      <c r="Y149" s="48">
        <f t="shared" si="91"/>
        <v>0</v>
      </c>
      <c r="Z149" s="47"/>
      <c r="AA149" s="47"/>
      <c r="AB149" s="47"/>
      <c r="AC149" s="48">
        <f t="shared" si="92"/>
        <v>0</v>
      </c>
      <c r="AD149" s="47"/>
      <c r="AE149" s="47"/>
      <c r="AF149" s="47"/>
      <c r="AG149" s="48">
        <f t="shared" si="93"/>
        <v>0</v>
      </c>
      <c r="AH149" s="48">
        <f t="shared" si="88"/>
        <v>0</v>
      </c>
      <c r="AI149" s="49">
        <f t="shared" si="94"/>
        <v>0</v>
      </c>
      <c r="AJ149" s="49">
        <f t="shared" si="89"/>
        <v>0</v>
      </c>
    </row>
    <row r="150" spans="1:44" ht="12.75" hidden="1" customHeight="1" outlineLevel="1" x14ac:dyDescent="0.25">
      <c r="A150" s="41">
        <v>10</v>
      </c>
      <c r="B150" s="42"/>
      <c r="C150" s="51"/>
      <c r="D150" s="52"/>
      <c r="E150" s="53"/>
      <c r="F150" s="53"/>
      <c r="G150" s="53"/>
      <c r="H150" s="52"/>
      <c r="I150" s="52"/>
      <c r="J150" s="11"/>
      <c r="K150" s="55"/>
      <c r="L150" s="53"/>
      <c r="M150" s="47"/>
      <c r="N150" s="47"/>
      <c r="O150" s="47"/>
      <c r="P150" s="53"/>
      <c r="Q150" s="53"/>
      <c r="R150" s="47"/>
      <c r="S150" s="47"/>
      <c r="T150" s="47"/>
      <c r="U150" s="48">
        <f t="shared" si="90"/>
        <v>0</v>
      </c>
      <c r="V150" s="47"/>
      <c r="W150" s="47"/>
      <c r="X150" s="47"/>
      <c r="Y150" s="48">
        <f t="shared" si="91"/>
        <v>0</v>
      </c>
      <c r="Z150" s="47"/>
      <c r="AA150" s="47"/>
      <c r="AB150" s="47"/>
      <c r="AC150" s="48">
        <f t="shared" si="92"/>
        <v>0</v>
      </c>
      <c r="AD150" s="47"/>
      <c r="AE150" s="47"/>
      <c r="AF150" s="47"/>
      <c r="AG150" s="48">
        <f t="shared" si="93"/>
        <v>0</v>
      </c>
      <c r="AH150" s="48">
        <f t="shared" si="88"/>
        <v>0</v>
      </c>
      <c r="AI150" s="49">
        <f t="shared" si="94"/>
        <v>0</v>
      </c>
      <c r="AJ150" s="49">
        <f t="shared" si="89"/>
        <v>0</v>
      </c>
      <c r="AK150" s="1"/>
      <c r="AL150" s="1"/>
      <c r="AM150" s="1"/>
      <c r="AN150" s="1"/>
      <c r="AO150" s="1"/>
      <c r="AP150" s="1"/>
      <c r="AQ150" s="1"/>
      <c r="AR150" s="1"/>
    </row>
    <row r="151" spans="1:44" ht="12.75" customHeight="1" collapsed="1" x14ac:dyDescent="0.25">
      <c r="A151" s="142" t="s">
        <v>68</v>
      </c>
      <c r="B151" s="144"/>
      <c r="C151" s="144"/>
      <c r="D151" s="144"/>
      <c r="E151" s="144"/>
      <c r="F151" s="144"/>
      <c r="G151" s="144"/>
      <c r="H151" s="144"/>
      <c r="I151" s="145"/>
      <c r="J151" s="33">
        <f>SUM(J141:J150)</f>
        <v>0</v>
      </c>
      <c r="K151" s="33">
        <f>SUM(K141:K150)</f>
        <v>0</v>
      </c>
      <c r="L151" s="34"/>
      <c r="M151" s="33">
        <f>SUM(M141:M150)</f>
        <v>0</v>
      </c>
      <c r="N151" s="33">
        <f>SUM(N141:N150)</f>
        <v>0</v>
      </c>
      <c r="O151" s="33">
        <f>SUM(O141:O150)</f>
        <v>0</v>
      </c>
      <c r="P151" s="35"/>
      <c r="Q151" s="38"/>
      <c r="R151" s="33">
        <f t="shared" ref="R151:AH151" si="95">SUM(R141:R150)</f>
        <v>0</v>
      </c>
      <c r="S151" s="33">
        <f t="shared" si="95"/>
        <v>0</v>
      </c>
      <c r="T151" s="33">
        <f t="shared" si="95"/>
        <v>0</v>
      </c>
      <c r="U151" s="33">
        <f t="shared" si="95"/>
        <v>0</v>
      </c>
      <c r="V151" s="33">
        <f t="shared" si="95"/>
        <v>0</v>
      </c>
      <c r="W151" s="33">
        <f t="shared" si="95"/>
        <v>0</v>
      </c>
      <c r="X151" s="33">
        <f t="shared" si="95"/>
        <v>0</v>
      </c>
      <c r="Y151" s="33">
        <f t="shared" si="95"/>
        <v>0</v>
      </c>
      <c r="Z151" s="33">
        <f t="shared" si="95"/>
        <v>0</v>
      </c>
      <c r="AA151" s="33">
        <f t="shared" si="95"/>
        <v>0</v>
      </c>
      <c r="AB151" s="33">
        <f t="shared" si="95"/>
        <v>0</v>
      </c>
      <c r="AC151" s="33">
        <f t="shared" si="95"/>
        <v>0</v>
      </c>
      <c r="AD151" s="33">
        <f t="shared" si="95"/>
        <v>0</v>
      </c>
      <c r="AE151" s="33">
        <f t="shared" si="95"/>
        <v>0</v>
      </c>
      <c r="AF151" s="33">
        <f t="shared" si="95"/>
        <v>0</v>
      </c>
      <c r="AG151" s="33">
        <f t="shared" si="95"/>
        <v>0</v>
      </c>
      <c r="AH151" s="33">
        <f t="shared" si="95"/>
        <v>0</v>
      </c>
      <c r="AI151" s="37">
        <f>IF(ISERROR(AH151/J151),0,AH151/J151)</f>
        <v>0</v>
      </c>
      <c r="AJ151" s="37">
        <f>IF(ISERROR(AH151/$AH$191),0,AH151/$AH$191)</f>
        <v>0</v>
      </c>
      <c r="AK151" s="1"/>
      <c r="AL151" s="1"/>
      <c r="AM151" s="1"/>
      <c r="AN151" s="1"/>
      <c r="AO151" s="1"/>
      <c r="AP151" s="1"/>
      <c r="AQ151" s="1"/>
      <c r="AR151" s="1"/>
    </row>
    <row r="152" spans="1:44" ht="12.75" customHeight="1" x14ac:dyDescent="0.25">
      <c r="A152" s="149" t="s">
        <v>69</v>
      </c>
      <c r="B152" s="150"/>
      <c r="C152" s="150"/>
      <c r="D152" s="150"/>
      <c r="E152" s="151"/>
      <c r="F152" s="8"/>
      <c r="G152" s="9"/>
      <c r="H152" s="10"/>
      <c r="I152" s="10"/>
      <c r="J152" s="11"/>
      <c r="K152" s="12"/>
      <c r="L152" s="13"/>
      <c r="M152" s="14"/>
      <c r="N152" s="14"/>
      <c r="O152" s="14"/>
      <c r="P152" s="9"/>
      <c r="Q152" s="15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70"/>
      <c r="AJ152" s="70"/>
    </row>
    <row r="153" spans="1:44" ht="12.75" hidden="1" customHeight="1" outlineLevel="1" x14ac:dyDescent="0.25">
      <c r="A153" s="41">
        <v>1</v>
      </c>
      <c r="B153" s="42"/>
      <c r="C153" s="43"/>
      <c r="D153" s="44"/>
      <c r="E153" s="45"/>
      <c r="F153" s="45"/>
      <c r="G153" s="45"/>
      <c r="H153" s="44"/>
      <c r="I153" s="44"/>
      <c r="J153" s="11"/>
      <c r="K153" s="46"/>
      <c r="L153" s="45"/>
      <c r="M153" s="47"/>
      <c r="N153" s="47"/>
      <c r="O153" s="47"/>
      <c r="P153" s="45"/>
      <c r="Q153" s="45"/>
      <c r="R153" s="47"/>
      <c r="S153" s="47"/>
      <c r="T153" s="47"/>
      <c r="U153" s="48">
        <f>SUM(R153:T153)</f>
        <v>0</v>
      </c>
      <c r="V153" s="47"/>
      <c r="W153" s="47"/>
      <c r="X153" s="47"/>
      <c r="Y153" s="48">
        <f>SUM(V153:X153)</f>
        <v>0</v>
      </c>
      <c r="Z153" s="47"/>
      <c r="AA153" s="47"/>
      <c r="AB153" s="47"/>
      <c r="AC153" s="48">
        <f>SUM(Z153:AB153)</f>
        <v>0</v>
      </c>
      <c r="AD153" s="47"/>
      <c r="AE153" s="47"/>
      <c r="AF153" s="47"/>
      <c r="AG153" s="48">
        <f>SUM(AD153:AF153)</f>
        <v>0</v>
      </c>
      <c r="AH153" s="48">
        <f t="shared" ref="AH153:AH162" si="96">SUM(U153,Y153,AC153,AG153)</f>
        <v>0</v>
      </c>
      <c r="AI153" s="49">
        <f>IF(ISERROR(AH153/J153),0,AH153/J153)</f>
        <v>0</v>
      </c>
      <c r="AJ153" s="49">
        <f t="shared" ref="AJ153:AJ162" si="97">IF(ISERROR(AH153/$AH$191),"-",AH153/$AH$191)</f>
        <v>0</v>
      </c>
      <c r="AK153" s="1"/>
      <c r="AL153" s="1"/>
      <c r="AM153" s="1"/>
      <c r="AN153" s="1"/>
      <c r="AO153" s="1"/>
      <c r="AP153" s="1"/>
      <c r="AQ153" s="1"/>
      <c r="AR153" s="1"/>
    </row>
    <row r="154" spans="1:44" ht="12.75" hidden="1" customHeight="1" outlineLevel="1" x14ac:dyDescent="0.25">
      <c r="A154" s="41">
        <v>2</v>
      </c>
      <c r="B154" s="42"/>
      <c r="C154" s="51"/>
      <c r="D154" s="52"/>
      <c r="E154" s="53"/>
      <c r="F154" s="53"/>
      <c r="G154" s="53"/>
      <c r="H154" s="52"/>
      <c r="I154" s="52"/>
      <c r="J154" s="11"/>
      <c r="K154" s="54"/>
      <c r="L154" s="53"/>
      <c r="M154" s="47"/>
      <c r="N154" s="47"/>
      <c r="O154" s="47"/>
      <c r="P154" s="53"/>
      <c r="Q154" s="53"/>
      <c r="R154" s="47"/>
      <c r="S154" s="47"/>
      <c r="T154" s="47"/>
      <c r="U154" s="48">
        <f t="shared" ref="U154:U162" si="98">SUM(R154:T154)</f>
        <v>0</v>
      </c>
      <c r="V154" s="47"/>
      <c r="W154" s="47"/>
      <c r="X154" s="47"/>
      <c r="Y154" s="48">
        <f t="shared" ref="Y154:Y162" si="99">SUM(V154:X154)</f>
        <v>0</v>
      </c>
      <c r="Z154" s="47"/>
      <c r="AA154" s="47"/>
      <c r="AB154" s="47"/>
      <c r="AC154" s="48">
        <f t="shared" ref="AC154:AC162" si="100">SUM(Z154:AB154)</f>
        <v>0</v>
      </c>
      <c r="AD154" s="47"/>
      <c r="AE154" s="47"/>
      <c r="AF154" s="47"/>
      <c r="AG154" s="48">
        <f t="shared" ref="AG154:AG162" si="101">SUM(AD154:AF154)</f>
        <v>0</v>
      </c>
      <c r="AH154" s="48">
        <f t="shared" si="96"/>
        <v>0</v>
      </c>
      <c r="AI154" s="49">
        <f t="shared" ref="AI154:AI162" si="102">IF(ISERROR(AH154/J154),0,AH154/J154)</f>
        <v>0</v>
      </c>
      <c r="AJ154" s="49">
        <f t="shared" si="97"/>
        <v>0</v>
      </c>
      <c r="AK154" s="1"/>
      <c r="AL154" s="1"/>
      <c r="AM154" s="1"/>
      <c r="AN154" s="1"/>
      <c r="AO154" s="1"/>
      <c r="AP154" s="1"/>
      <c r="AQ154" s="1"/>
      <c r="AR154" s="1"/>
    </row>
    <row r="155" spans="1:44" ht="12.75" hidden="1" customHeight="1" outlineLevel="1" x14ac:dyDescent="0.25">
      <c r="A155" s="41">
        <v>3</v>
      </c>
      <c r="B155" s="42"/>
      <c r="C155" s="51"/>
      <c r="D155" s="52"/>
      <c r="E155" s="53"/>
      <c r="F155" s="53"/>
      <c r="G155" s="53"/>
      <c r="H155" s="52"/>
      <c r="I155" s="52"/>
      <c r="J155" s="11"/>
      <c r="K155" s="54"/>
      <c r="L155" s="53"/>
      <c r="M155" s="47"/>
      <c r="N155" s="47"/>
      <c r="O155" s="47"/>
      <c r="P155" s="53"/>
      <c r="Q155" s="53"/>
      <c r="R155" s="47"/>
      <c r="S155" s="47"/>
      <c r="T155" s="47"/>
      <c r="U155" s="48">
        <f t="shared" si="98"/>
        <v>0</v>
      </c>
      <c r="V155" s="47"/>
      <c r="W155" s="47"/>
      <c r="X155" s="47"/>
      <c r="Y155" s="48">
        <f t="shared" si="99"/>
        <v>0</v>
      </c>
      <c r="Z155" s="47"/>
      <c r="AA155" s="47"/>
      <c r="AB155" s="47"/>
      <c r="AC155" s="48">
        <f t="shared" si="100"/>
        <v>0</v>
      </c>
      <c r="AD155" s="47"/>
      <c r="AE155" s="47"/>
      <c r="AF155" s="47"/>
      <c r="AG155" s="48">
        <f t="shared" si="101"/>
        <v>0</v>
      </c>
      <c r="AH155" s="48">
        <f t="shared" si="96"/>
        <v>0</v>
      </c>
      <c r="AI155" s="49">
        <f t="shared" si="102"/>
        <v>0</v>
      </c>
      <c r="AJ155" s="49">
        <f t="shared" si="97"/>
        <v>0</v>
      </c>
    </row>
    <row r="156" spans="1:44" ht="12.75" hidden="1" customHeight="1" outlineLevel="1" x14ac:dyDescent="0.25">
      <c r="A156" s="41">
        <v>4</v>
      </c>
      <c r="B156" s="42"/>
      <c r="C156" s="51"/>
      <c r="D156" s="52"/>
      <c r="E156" s="53"/>
      <c r="F156" s="53"/>
      <c r="G156" s="53"/>
      <c r="H156" s="52"/>
      <c r="I156" s="52"/>
      <c r="J156" s="11"/>
      <c r="K156" s="54"/>
      <c r="L156" s="53"/>
      <c r="M156" s="47"/>
      <c r="N156" s="47"/>
      <c r="O156" s="47"/>
      <c r="P156" s="53"/>
      <c r="Q156" s="53"/>
      <c r="R156" s="47"/>
      <c r="S156" s="47"/>
      <c r="T156" s="47"/>
      <c r="U156" s="48">
        <f t="shared" si="98"/>
        <v>0</v>
      </c>
      <c r="V156" s="47"/>
      <c r="W156" s="47"/>
      <c r="X156" s="47"/>
      <c r="Y156" s="48">
        <f t="shared" si="99"/>
        <v>0</v>
      </c>
      <c r="Z156" s="47"/>
      <c r="AA156" s="47"/>
      <c r="AB156" s="47"/>
      <c r="AC156" s="48">
        <f t="shared" si="100"/>
        <v>0</v>
      </c>
      <c r="AD156" s="47"/>
      <c r="AE156" s="47"/>
      <c r="AF156" s="47"/>
      <c r="AG156" s="48">
        <f t="shared" si="101"/>
        <v>0</v>
      </c>
      <c r="AH156" s="48">
        <f t="shared" si="96"/>
        <v>0</v>
      </c>
      <c r="AI156" s="49">
        <f t="shared" si="102"/>
        <v>0</v>
      </c>
      <c r="AJ156" s="49">
        <f t="shared" si="97"/>
        <v>0</v>
      </c>
      <c r="AK156" s="1"/>
      <c r="AL156" s="1"/>
      <c r="AM156" s="1"/>
      <c r="AN156" s="1"/>
      <c r="AO156" s="1"/>
      <c r="AP156" s="1"/>
      <c r="AQ156" s="1"/>
      <c r="AR156" s="1"/>
    </row>
    <row r="157" spans="1:44" ht="12.75" hidden="1" customHeight="1" outlineLevel="1" x14ac:dyDescent="0.25">
      <c r="A157" s="41">
        <v>5</v>
      </c>
      <c r="B157" s="42"/>
      <c r="C157" s="51"/>
      <c r="D157" s="52"/>
      <c r="E157" s="53"/>
      <c r="F157" s="53"/>
      <c r="G157" s="53"/>
      <c r="H157" s="52"/>
      <c r="I157" s="52"/>
      <c r="J157" s="11"/>
      <c r="K157" s="54"/>
      <c r="L157" s="53"/>
      <c r="M157" s="47"/>
      <c r="N157" s="47"/>
      <c r="O157" s="47"/>
      <c r="P157" s="53"/>
      <c r="Q157" s="53"/>
      <c r="R157" s="47"/>
      <c r="S157" s="47"/>
      <c r="T157" s="47"/>
      <c r="U157" s="48">
        <f t="shared" si="98"/>
        <v>0</v>
      </c>
      <c r="V157" s="47"/>
      <c r="W157" s="47"/>
      <c r="X157" s="47"/>
      <c r="Y157" s="48">
        <f t="shared" si="99"/>
        <v>0</v>
      </c>
      <c r="Z157" s="47"/>
      <c r="AA157" s="47"/>
      <c r="AB157" s="47"/>
      <c r="AC157" s="48">
        <f t="shared" si="100"/>
        <v>0</v>
      </c>
      <c r="AD157" s="47"/>
      <c r="AE157" s="47"/>
      <c r="AF157" s="47"/>
      <c r="AG157" s="48">
        <f t="shared" si="101"/>
        <v>0</v>
      </c>
      <c r="AH157" s="48">
        <f t="shared" si="96"/>
        <v>0</v>
      </c>
      <c r="AI157" s="49">
        <f t="shared" si="102"/>
        <v>0</v>
      </c>
      <c r="AJ157" s="49">
        <f t="shared" si="97"/>
        <v>0</v>
      </c>
      <c r="AK157" s="1"/>
      <c r="AL157" s="1"/>
      <c r="AM157" s="1"/>
      <c r="AN157" s="1"/>
      <c r="AO157" s="1"/>
      <c r="AP157" s="1"/>
      <c r="AQ157" s="1"/>
      <c r="AR157" s="1"/>
    </row>
    <row r="158" spans="1:44" ht="12.75" hidden="1" customHeight="1" outlineLevel="1" x14ac:dyDescent="0.25">
      <c r="A158" s="41">
        <v>6</v>
      </c>
      <c r="B158" s="42"/>
      <c r="C158" s="51"/>
      <c r="D158" s="52"/>
      <c r="E158" s="53"/>
      <c r="F158" s="53"/>
      <c r="G158" s="53"/>
      <c r="H158" s="52"/>
      <c r="I158" s="52"/>
      <c r="J158" s="11"/>
      <c r="K158" s="54"/>
      <c r="L158" s="53"/>
      <c r="M158" s="47"/>
      <c r="N158" s="47"/>
      <c r="O158" s="47"/>
      <c r="P158" s="53"/>
      <c r="Q158" s="53"/>
      <c r="R158" s="47"/>
      <c r="S158" s="47"/>
      <c r="T158" s="47"/>
      <c r="U158" s="48">
        <f t="shared" si="98"/>
        <v>0</v>
      </c>
      <c r="V158" s="47"/>
      <c r="W158" s="47"/>
      <c r="X158" s="47"/>
      <c r="Y158" s="48">
        <f t="shared" si="99"/>
        <v>0</v>
      </c>
      <c r="Z158" s="47"/>
      <c r="AA158" s="47"/>
      <c r="AB158" s="47"/>
      <c r="AC158" s="48">
        <f t="shared" si="100"/>
        <v>0</v>
      </c>
      <c r="AD158" s="47"/>
      <c r="AE158" s="47"/>
      <c r="AF158" s="47"/>
      <c r="AG158" s="48">
        <f t="shared" si="101"/>
        <v>0</v>
      </c>
      <c r="AH158" s="48">
        <f t="shared" si="96"/>
        <v>0</v>
      </c>
      <c r="AI158" s="49">
        <f t="shared" si="102"/>
        <v>0</v>
      </c>
      <c r="AJ158" s="49">
        <f t="shared" si="97"/>
        <v>0</v>
      </c>
    </row>
    <row r="159" spans="1:44" ht="12.75" hidden="1" customHeight="1" outlineLevel="1" x14ac:dyDescent="0.25">
      <c r="A159" s="41">
        <v>7</v>
      </c>
      <c r="B159" s="42"/>
      <c r="C159" s="51"/>
      <c r="D159" s="52"/>
      <c r="E159" s="53"/>
      <c r="F159" s="53"/>
      <c r="G159" s="53"/>
      <c r="H159" s="52"/>
      <c r="I159" s="52"/>
      <c r="J159" s="11"/>
      <c r="K159" s="54"/>
      <c r="L159" s="53"/>
      <c r="M159" s="47"/>
      <c r="N159" s="47"/>
      <c r="O159" s="47"/>
      <c r="P159" s="53"/>
      <c r="Q159" s="53"/>
      <c r="R159" s="47"/>
      <c r="S159" s="47"/>
      <c r="T159" s="47"/>
      <c r="U159" s="48">
        <f t="shared" si="98"/>
        <v>0</v>
      </c>
      <c r="V159" s="47"/>
      <c r="W159" s="47"/>
      <c r="X159" s="47"/>
      <c r="Y159" s="48">
        <f t="shared" si="99"/>
        <v>0</v>
      </c>
      <c r="Z159" s="47"/>
      <c r="AA159" s="47"/>
      <c r="AB159" s="47"/>
      <c r="AC159" s="48">
        <f t="shared" si="100"/>
        <v>0</v>
      </c>
      <c r="AD159" s="47"/>
      <c r="AE159" s="47"/>
      <c r="AF159" s="47"/>
      <c r="AG159" s="48">
        <f t="shared" si="101"/>
        <v>0</v>
      </c>
      <c r="AH159" s="48">
        <f t="shared" si="96"/>
        <v>0</v>
      </c>
      <c r="AI159" s="49">
        <f t="shared" si="102"/>
        <v>0</v>
      </c>
      <c r="AJ159" s="49">
        <f t="shared" si="97"/>
        <v>0</v>
      </c>
      <c r="AK159" s="1"/>
      <c r="AL159" s="1"/>
      <c r="AM159" s="1"/>
      <c r="AN159" s="1"/>
      <c r="AO159" s="1"/>
      <c r="AP159" s="1"/>
      <c r="AQ159" s="1"/>
      <c r="AR159" s="1"/>
    </row>
    <row r="160" spans="1:44" ht="12.75" hidden="1" customHeight="1" outlineLevel="1" x14ac:dyDescent="0.25">
      <c r="A160" s="41">
        <v>8</v>
      </c>
      <c r="B160" s="42"/>
      <c r="C160" s="51"/>
      <c r="D160" s="52"/>
      <c r="E160" s="53"/>
      <c r="F160" s="53"/>
      <c r="G160" s="53"/>
      <c r="H160" s="52"/>
      <c r="I160" s="52"/>
      <c r="J160" s="11"/>
      <c r="K160" s="54"/>
      <c r="L160" s="53"/>
      <c r="M160" s="47"/>
      <c r="N160" s="47"/>
      <c r="O160" s="47"/>
      <c r="P160" s="53"/>
      <c r="Q160" s="53"/>
      <c r="R160" s="47"/>
      <c r="S160" s="47"/>
      <c r="T160" s="47"/>
      <c r="U160" s="48">
        <f t="shared" si="98"/>
        <v>0</v>
      </c>
      <c r="V160" s="47"/>
      <c r="W160" s="47"/>
      <c r="X160" s="47"/>
      <c r="Y160" s="48">
        <f t="shared" si="99"/>
        <v>0</v>
      </c>
      <c r="Z160" s="47"/>
      <c r="AA160" s="47"/>
      <c r="AB160" s="47"/>
      <c r="AC160" s="48">
        <f t="shared" si="100"/>
        <v>0</v>
      </c>
      <c r="AD160" s="47"/>
      <c r="AE160" s="47"/>
      <c r="AF160" s="47"/>
      <c r="AG160" s="48">
        <f t="shared" si="101"/>
        <v>0</v>
      </c>
      <c r="AH160" s="48">
        <f t="shared" si="96"/>
        <v>0</v>
      </c>
      <c r="AI160" s="49">
        <f t="shared" si="102"/>
        <v>0</v>
      </c>
      <c r="AJ160" s="49">
        <f t="shared" si="97"/>
        <v>0</v>
      </c>
      <c r="AK160" s="1"/>
      <c r="AL160" s="1"/>
      <c r="AM160" s="1"/>
      <c r="AN160" s="1"/>
      <c r="AO160" s="1"/>
      <c r="AP160" s="1"/>
      <c r="AQ160" s="1"/>
      <c r="AR160" s="1"/>
    </row>
    <row r="161" spans="1:44" ht="12.75" hidden="1" customHeight="1" outlineLevel="1" x14ac:dyDescent="0.25">
      <c r="A161" s="41">
        <v>9</v>
      </c>
      <c r="B161" s="42"/>
      <c r="C161" s="51"/>
      <c r="D161" s="52"/>
      <c r="E161" s="53"/>
      <c r="F161" s="53"/>
      <c r="G161" s="53"/>
      <c r="H161" s="52"/>
      <c r="I161" s="52"/>
      <c r="J161" s="11"/>
      <c r="K161" s="54"/>
      <c r="L161" s="53"/>
      <c r="M161" s="47"/>
      <c r="N161" s="47"/>
      <c r="O161" s="47"/>
      <c r="P161" s="53"/>
      <c r="Q161" s="53"/>
      <c r="R161" s="47"/>
      <c r="S161" s="47"/>
      <c r="T161" s="47"/>
      <c r="U161" s="48">
        <f t="shared" si="98"/>
        <v>0</v>
      </c>
      <c r="V161" s="47"/>
      <c r="W161" s="47"/>
      <c r="X161" s="47"/>
      <c r="Y161" s="48">
        <f t="shared" si="99"/>
        <v>0</v>
      </c>
      <c r="Z161" s="47"/>
      <c r="AA161" s="47"/>
      <c r="AB161" s="47"/>
      <c r="AC161" s="48">
        <f t="shared" si="100"/>
        <v>0</v>
      </c>
      <c r="AD161" s="47"/>
      <c r="AE161" s="47"/>
      <c r="AF161" s="47"/>
      <c r="AG161" s="48">
        <f t="shared" si="101"/>
        <v>0</v>
      </c>
      <c r="AH161" s="48">
        <f t="shared" si="96"/>
        <v>0</v>
      </c>
      <c r="AI161" s="49">
        <f t="shared" si="102"/>
        <v>0</v>
      </c>
      <c r="AJ161" s="49">
        <f t="shared" si="97"/>
        <v>0</v>
      </c>
    </row>
    <row r="162" spans="1:44" ht="12.75" hidden="1" customHeight="1" outlineLevel="1" x14ac:dyDescent="0.25">
      <c r="A162" s="41">
        <v>10</v>
      </c>
      <c r="B162" s="42"/>
      <c r="C162" s="51"/>
      <c r="D162" s="52"/>
      <c r="E162" s="53"/>
      <c r="F162" s="53"/>
      <c r="G162" s="53"/>
      <c r="H162" s="52"/>
      <c r="I162" s="52"/>
      <c r="J162" s="11"/>
      <c r="K162" s="55"/>
      <c r="L162" s="53"/>
      <c r="M162" s="47"/>
      <c r="N162" s="47"/>
      <c r="O162" s="47"/>
      <c r="P162" s="53"/>
      <c r="Q162" s="53"/>
      <c r="R162" s="47"/>
      <c r="S162" s="47"/>
      <c r="T162" s="47"/>
      <c r="U162" s="48">
        <f t="shared" si="98"/>
        <v>0</v>
      </c>
      <c r="V162" s="47"/>
      <c r="W162" s="47"/>
      <c r="X162" s="47"/>
      <c r="Y162" s="48">
        <f t="shared" si="99"/>
        <v>0</v>
      </c>
      <c r="Z162" s="47"/>
      <c r="AA162" s="47"/>
      <c r="AB162" s="47"/>
      <c r="AC162" s="48">
        <f t="shared" si="100"/>
        <v>0</v>
      </c>
      <c r="AD162" s="47"/>
      <c r="AE162" s="47"/>
      <c r="AF162" s="47"/>
      <c r="AG162" s="48">
        <f t="shared" si="101"/>
        <v>0</v>
      </c>
      <c r="AH162" s="48">
        <f t="shared" si="96"/>
        <v>0</v>
      </c>
      <c r="AI162" s="49">
        <f t="shared" si="102"/>
        <v>0</v>
      </c>
      <c r="AJ162" s="49">
        <f t="shared" si="97"/>
        <v>0</v>
      </c>
      <c r="AK162" s="1"/>
      <c r="AL162" s="1"/>
      <c r="AM162" s="1"/>
      <c r="AN162" s="1"/>
      <c r="AO162" s="1"/>
      <c r="AP162" s="1"/>
      <c r="AQ162" s="1"/>
      <c r="AR162" s="1"/>
    </row>
    <row r="163" spans="1:44" ht="12.75" customHeight="1" collapsed="1" x14ac:dyDescent="0.25">
      <c r="A163" s="142" t="s">
        <v>70</v>
      </c>
      <c r="B163" s="144"/>
      <c r="C163" s="144"/>
      <c r="D163" s="144"/>
      <c r="E163" s="144"/>
      <c r="F163" s="144"/>
      <c r="G163" s="144"/>
      <c r="H163" s="144"/>
      <c r="I163" s="145"/>
      <c r="J163" s="33">
        <f>SUM(J153:J162)</f>
        <v>0</v>
      </c>
      <c r="K163" s="33">
        <f>SUM(K153:K162)</f>
        <v>0</v>
      </c>
      <c r="L163" s="34"/>
      <c r="M163" s="33">
        <f>SUM(M153:M162)</f>
        <v>0</v>
      </c>
      <c r="N163" s="33">
        <f>SUM(N153:N162)</f>
        <v>0</v>
      </c>
      <c r="O163" s="33">
        <f>SUM(O153:O162)</f>
        <v>0</v>
      </c>
      <c r="P163" s="35"/>
      <c r="Q163" s="38"/>
      <c r="R163" s="33">
        <f t="shared" ref="R163:AH163" si="103">SUM(R153:R162)</f>
        <v>0</v>
      </c>
      <c r="S163" s="33">
        <f t="shared" si="103"/>
        <v>0</v>
      </c>
      <c r="T163" s="33">
        <f t="shared" si="103"/>
        <v>0</v>
      </c>
      <c r="U163" s="33">
        <f t="shared" si="103"/>
        <v>0</v>
      </c>
      <c r="V163" s="33">
        <f t="shared" si="103"/>
        <v>0</v>
      </c>
      <c r="W163" s="33">
        <f t="shared" si="103"/>
        <v>0</v>
      </c>
      <c r="X163" s="33">
        <f t="shared" si="103"/>
        <v>0</v>
      </c>
      <c r="Y163" s="33">
        <f t="shared" si="103"/>
        <v>0</v>
      </c>
      <c r="Z163" s="33">
        <f t="shared" si="103"/>
        <v>0</v>
      </c>
      <c r="AA163" s="33">
        <f t="shared" si="103"/>
        <v>0</v>
      </c>
      <c r="AB163" s="33">
        <f t="shared" si="103"/>
        <v>0</v>
      </c>
      <c r="AC163" s="33">
        <f t="shared" si="103"/>
        <v>0</v>
      </c>
      <c r="AD163" s="33">
        <f t="shared" si="103"/>
        <v>0</v>
      </c>
      <c r="AE163" s="33">
        <f t="shared" si="103"/>
        <v>0</v>
      </c>
      <c r="AF163" s="33">
        <f t="shared" si="103"/>
        <v>0</v>
      </c>
      <c r="AG163" s="33">
        <f t="shared" si="103"/>
        <v>0</v>
      </c>
      <c r="AH163" s="33">
        <f t="shared" si="103"/>
        <v>0</v>
      </c>
      <c r="AI163" s="37">
        <f>IF(ISERROR(AH163/J163),0,AH163/J163)</f>
        <v>0</v>
      </c>
      <c r="AJ163" s="37">
        <f>IF(ISERROR(AH163/$AH$191),0,AH163/$AH$191)</f>
        <v>0</v>
      </c>
      <c r="AK163" s="1"/>
      <c r="AL163" s="1"/>
      <c r="AM163" s="1"/>
      <c r="AN163" s="1"/>
      <c r="AO163" s="1"/>
      <c r="AP163" s="1"/>
      <c r="AQ163" s="1"/>
      <c r="AR163" s="1"/>
    </row>
    <row r="164" spans="1:44" ht="12.75" customHeight="1" x14ac:dyDescent="0.25">
      <c r="A164" s="149" t="s">
        <v>71</v>
      </c>
      <c r="B164" s="150"/>
      <c r="C164" s="150"/>
      <c r="D164" s="150"/>
      <c r="E164" s="151"/>
      <c r="F164" s="8"/>
      <c r="G164" s="9"/>
      <c r="H164" s="10"/>
      <c r="I164" s="10"/>
      <c r="J164" s="11"/>
      <c r="K164" s="12"/>
      <c r="L164" s="13"/>
      <c r="M164" s="14"/>
      <c r="N164" s="14"/>
      <c r="O164" s="14"/>
      <c r="P164" s="9"/>
      <c r="Q164" s="15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70"/>
      <c r="AJ164" s="70"/>
    </row>
    <row r="165" spans="1:44" ht="12.75" hidden="1" customHeight="1" outlineLevel="1" x14ac:dyDescent="0.25">
      <c r="A165" s="41">
        <v>1</v>
      </c>
      <c r="B165" s="42"/>
      <c r="C165" s="43"/>
      <c r="D165" s="44"/>
      <c r="E165" s="45"/>
      <c r="F165" s="45"/>
      <c r="G165" s="45"/>
      <c r="H165" s="44"/>
      <c r="I165" s="44"/>
      <c r="J165" s="11"/>
      <c r="K165" s="46"/>
      <c r="L165" s="45"/>
      <c r="M165" s="47"/>
      <c r="N165" s="47"/>
      <c r="O165" s="47"/>
      <c r="P165" s="45"/>
      <c r="Q165" s="45"/>
      <c r="R165" s="47"/>
      <c r="S165" s="47"/>
      <c r="T165" s="47"/>
      <c r="U165" s="48">
        <f>SUM(R165:T165)</f>
        <v>0</v>
      </c>
      <c r="V165" s="47"/>
      <c r="W165" s="47"/>
      <c r="X165" s="47"/>
      <c r="Y165" s="48">
        <f>SUM(V165:X165)</f>
        <v>0</v>
      </c>
      <c r="Z165" s="47"/>
      <c r="AA165" s="47"/>
      <c r="AB165" s="47"/>
      <c r="AC165" s="48">
        <f>SUM(Z165:AB165)</f>
        <v>0</v>
      </c>
      <c r="AD165" s="47"/>
      <c r="AE165" s="47"/>
      <c r="AF165" s="47"/>
      <c r="AG165" s="48">
        <f>SUM(AD165:AF165)</f>
        <v>0</v>
      </c>
      <c r="AH165" s="48">
        <f t="shared" ref="AH165:AH174" si="104">SUM(U165,Y165,AC165,AG165)</f>
        <v>0</v>
      </c>
      <c r="AI165" s="49">
        <f>IF(ISERROR(AH165/J165),0,AH165/J165)</f>
        <v>0</v>
      </c>
      <c r="AJ165" s="49">
        <f t="shared" ref="AJ165:AJ174" si="105">IF(ISERROR(AH165/$AH$191),"-",AH165/$AH$191)</f>
        <v>0</v>
      </c>
      <c r="AK165" s="1"/>
      <c r="AL165" s="1"/>
      <c r="AM165" s="1"/>
      <c r="AN165" s="1"/>
      <c r="AO165" s="1"/>
      <c r="AP165" s="1"/>
      <c r="AQ165" s="1"/>
      <c r="AR165" s="1"/>
    </row>
    <row r="166" spans="1:44" ht="12.75" hidden="1" customHeight="1" outlineLevel="1" x14ac:dyDescent="0.25">
      <c r="A166" s="41">
        <v>2</v>
      </c>
      <c r="B166" s="42"/>
      <c r="C166" s="51"/>
      <c r="D166" s="52"/>
      <c r="E166" s="53"/>
      <c r="F166" s="53"/>
      <c r="G166" s="53"/>
      <c r="H166" s="52"/>
      <c r="I166" s="52"/>
      <c r="J166" s="11"/>
      <c r="K166" s="54"/>
      <c r="L166" s="53"/>
      <c r="M166" s="47"/>
      <c r="N166" s="47"/>
      <c r="O166" s="47"/>
      <c r="P166" s="53"/>
      <c r="Q166" s="53"/>
      <c r="R166" s="47"/>
      <c r="S166" s="47"/>
      <c r="T166" s="47"/>
      <c r="U166" s="48">
        <f t="shared" ref="U166:U174" si="106">SUM(R166:T166)</f>
        <v>0</v>
      </c>
      <c r="V166" s="47"/>
      <c r="W166" s="47"/>
      <c r="X166" s="47"/>
      <c r="Y166" s="48">
        <f t="shared" ref="Y166:Y174" si="107">SUM(V166:X166)</f>
        <v>0</v>
      </c>
      <c r="Z166" s="47"/>
      <c r="AA166" s="47"/>
      <c r="AB166" s="47"/>
      <c r="AC166" s="48">
        <f t="shared" ref="AC166:AC174" si="108">SUM(Z166:AB166)</f>
        <v>0</v>
      </c>
      <c r="AD166" s="47"/>
      <c r="AE166" s="47"/>
      <c r="AF166" s="47"/>
      <c r="AG166" s="48">
        <f t="shared" ref="AG166:AG174" si="109">SUM(AD166:AF166)</f>
        <v>0</v>
      </c>
      <c r="AH166" s="48">
        <f t="shared" si="104"/>
        <v>0</v>
      </c>
      <c r="AI166" s="49">
        <f t="shared" ref="AI166:AI174" si="110">IF(ISERROR(AH166/J166),0,AH166/J166)</f>
        <v>0</v>
      </c>
      <c r="AJ166" s="49">
        <f t="shared" si="105"/>
        <v>0</v>
      </c>
      <c r="AK166" s="1"/>
      <c r="AL166" s="1"/>
      <c r="AM166" s="1"/>
      <c r="AN166" s="1"/>
      <c r="AO166" s="1"/>
      <c r="AP166" s="1"/>
      <c r="AQ166" s="1"/>
      <c r="AR166" s="1"/>
    </row>
    <row r="167" spans="1:44" ht="12.75" hidden="1" customHeight="1" outlineLevel="1" x14ac:dyDescent="0.25">
      <c r="A167" s="41">
        <v>3</v>
      </c>
      <c r="B167" s="42"/>
      <c r="C167" s="51"/>
      <c r="D167" s="52"/>
      <c r="E167" s="53"/>
      <c r="F167" s="53"/>
      <c r="G167" s="53"/>
      <c r="H167" s="52"/>
      <c r="I167" s="52"/>
      <c r="J167" s="11"/>
      <c r="K167" s="54"/>
      <c r="L167" s="53"/>
      <c r="M167" s="47"/>
      <c r="N167" s="47"/>
      <c r="O167" s="47"/>
      <c r="P167" s="53"/>
      <c r="Q167" s="53"/>
      <c r="R167" s="47"/>
      <c r="S167" s="47"/>
      <c r="T167" s="47"/>
      <c r="U167" s="48">
        <f t="shared" si="106"/>
        <v>0</v>
      </c>
      <c r="V167" s="47"/>
      <c r="W167" s="47"/>
      <c r="X167" s="47"/>
      <c r="Y167" s="48">
        <f t="shared" si="107"/>
        <v>0</v>
      </c>
      <c r="Z167" s="47"/>
      <c r="AA167" s="47"/>
      <c r="AB167" s="47"/>
      <c r="AC167" s="48">
        <f t="shared" si="108"/>
        <v>0</v>
      </c>
      <c r="AD167" s="47"/>
      <c r="AE167" s="47"/>
      <c r="AF167" s="47"/>
      <c r="AG167" s="48">
        <f t="shared" si="109"/>
        <v>0</v>
      </c>
      <c r="AH167" s="48">
        <f t="shared" si="104"/>
        <v>0</v>
      </c>
      <c r="AI167" s="49">
        <f t="shared" si="110"/>
        <v>0</v>
      </c>
      <c r="AJ167" s="49">
        <f t="shared" si="105"/>
        <v>0</v>
      </c>
    </row>
    <row r="168" spans="1:44" ht="12.75" hidden="1" customHeight="1" outlineLevel="1" x14ac:dyDescent="0.25">
      <c r="A168" s="41">
        <v>4</v>
      </c>
      <c r="B168" s="42"/>
      <c r="C168" s="51"/>
      <c r="D168" s="52"/>
      <c r="E168" s="53"/>
      <c r="F168" s="53"/>
      <c r="G168" s="53"/>
      <c r="H168" s="52"/>
      <c r="I168" s="52"/>
      <c r="J168" s="11"/>
      <c r="K168" s="54"/>
      <c r="L168" s="53"/>
      <c r="M168" s="47"/>
      <c r="N168" s="47"/>
      <c r="O168" s="47"/>
      <c r="P168" s="53"/>
      <c r="Q168" s="53"/>
      <c r="R168" s="47"/>
      <c r="S168" s="47"/>
      <c r="T168" s="47"/>
      <c r="U168" s="48">
        <f t="shared" si="106"/>
        <v>0</v>
      </c>
      <c r="V168" s="47"/>
      <c r="W168" s="47"/>
      <c r="X168" s="47"/>
      <c r="Y168" s="48">
        <f t="shared" si="107"/>
        <v>0</v>
      </c>
      <c r="Z168" s="47"/>
      <c r="AA168" s="47"/>
      <c r="AB168" s="47"/>
      <c r="AC168" s="48">
        <f t="shared" si="108"/>
        <v>0</v>
      </c>
      <c r="AD168" s="47"/>
      <c r="AE168" s="47"/>
      <c r="AF168" s="47"/>
      <c r="AG168" s="48">
        <f t="shared" si="109"/>
        <v>0</v>
      </c>
      <c r="AH168" s="48">
        <f t="shared" si="104"/>
        <v>0</v>
      </c>
      <c r="AI168" s="49">
        <f t="shared" si="110"/>
        <v>0</v>
      </c>
      <c r="AJ168" s="49">
        <f t="shared" si="105"/>
        <v>0</v>
      </c>
      <c r="AK168" s="1"/>
      <c r="AL168" s="1"/>
      <c r="AM168" s="1"/>
      <c r="AN168" s="1"/>
      <c r="AO168" s="1"/>
      <c r="AP168" s="1"/>
      <c r="AQ168" s="1"/>
      <c r="AR168" s="1"/>
    </row>
    <row r="169" spans="1:44" ht="12.75" hidden="1" customHeight="1" outlineLevel="1" x14ac:dyDescent="0.25">
      <c r="A169" s="41">
        <v>5</v>
      </c>
      <c r="B169" s="42"/>
      <c r="C169" s="51"/>
      <c r="D169" s="52"/>
      <c r="E169" s="53"/>
      <c r="F169" s="53"/>
      <c r="G169" s="53"/>
      <c r="H169" s="52"/>
      <c r="I169" s="52"/>
      <c r="J169" s="11"/>
      <c r="K169" s="54"/>
      <c r="L169" s="53"/>
      <c r="M169" s="47"/>
      <c r="N169" s="47"/>
      <c r="O169" s="47"/>
      <c r="P169" s="53"/>
      <c r="Q169" s="53"/>
      <c r="R169" s="47"/>
      <c r="S169" s="47"/>
      <c r="T169" s="47"/>
      <c r="U169" s="48">
        <f t="shared" si="106"/>
        <v>0</v>
      </c>
      <c r="V169" s="47"/>
      <c r="W169" s="47"/>
      <c r="X169" s="47"/>
      <c r="Y169" s="48">
        <f t="shared" si="107"/>
        <v>0</v>
      </c>
      <c r="Z169" s="47"/>
      <c r="AA169" s="47"/>
      <c r="AB169" s="47"/>
      <c r="AC169" s="48">
        <f t="shared" si="108"/>
        <v>0</v>
      </c>
      <c r="AD169" s="47"/>
      <c r="AE169" s="47"/>
      <c r="AF169" s="47"/>
      <c r="AG169" s="48">
        <f t="shared" si="109"/>
        <v>0</v>
      </c>
      <c r="AH169" s="48">
        <f t="shared" si="104"/>
        <v>0</v>
      </c>
      <c r="AI169" s="49">
        <f t="shared" si="110"/>
        <v>0</v>
      </c>
      <c r="AJ169" s="49">
        <f t="shared" si="105"/>
        <v>0</v>
      </c>
      <c r="AK169" s="1"/>
      <c r="AL169" s="1"/>
      <c r="AM169" s="1"/>
      <c r="AN169" s="1"/>
      <c r="AO169" s="1"/>
      <c r="AP169" s="1"/>
      <c r="AQ169" s="1"/>
      <c r="AR169" s="1"/>
    </row>
    <row r="170" spans="1:44" ht="12.75" hidden="1" customHeight="1" outlineLevel="1" x14ac:dyDescent="0.25">
      <c r="A170" s="41">
        <v>6</v>
      </c>
      <c r="B170" s="42"/>
      <c r="C170" s="51"/>
      <c r="D170" s="52"/>
      <c r="E170" s="53"/>
      <c r="F170" s="53"/>
      <c r="G170" s="53"/>
      <c r="H170" s="52"/>
      <c r="I170" s="52"/>
      <c r="J170" s="11"/>
      <c r="K170" s="54"/>
      <c r="L170" s="53"/>
      <c r="M170" s="47"/>
      <c r="N170" s="47"/>
      <c r="O170" s="47"/>
      <c r="P170" s="53"/>
      <c r="Q170" s="53"/>
      <c r="R170" s="47"/>
      <c r="S170" s="47"/>
      <c r="T170" s="47"/>
      <c r="U170" s="48">
        <f t="shared" si="106"/>
        <v>0</v>
      </c>
      <c r="V170" s="47"/>
      <c r="W170" s="47"/>
      <c r="X170" s="47"/>
      <c r="Y170" s="48">
        <f t="shared" si="107"/>
        <v>0</v>
      </c>
      <c r="Z170" s="47"/>
      <c r="AA170" s="47"/>
      <c r="AB170" s="47"/>
      <c r="AC170" s="48">
        <f t="shared" si="108"/>
        <v>0</v>
      </c>
      <c r="AD170" s="47"/>
      <c r="AE170" s="47"/>
      <c r="AF170" s="47"/>
      <c r="AG170" s="48">
        <f t="shared" si="109"/>
        <v>0</v>
      </c>
      <c r="AH170" s="48">
        <f t="shared" si="104"/>
        <v>0</v>
      </c>
      <c r="AI170" s="49">
        <f t="shared" si="110"/>
        <v>0</v>
      </c>
      <c r="AJ170" s="49">
        <f t="shared" si="105"/>
        <v>0</v>
      </c>
    </row>
    <row r="171" spans="1:44" ht="12.75" hidden="1" customHeight="1" outlineLevel="1" x14ac:dyDescent="0.25">
      <c r="A171" s="41">
        <v>7</v>
      </c>
      <c r="B171" s="42"/>
      <c r="C171" s="51"/>
      <c r="D171" s="52"/>
      <c r="E171" s="53"/>
      <c r="F171" s="53"/>
      <c r="G171" s="53"/>
      <c r="H171" s="52"/>
      <c r="I171" s="52"/>
      <c r="J171" s="11"/>
      <c r="K171" s="54"/>
      <c r="L171" s="53"/>
      <c r="M171" s="47"/>
      <c r="N171" s="47"/>
      <c r="O171" s="47"/>
      <c r="P171" s="53"/>
      <c r="Q171" s="53"/>
      <c r="R171" s="47"/>
      <c r="S171" s="47"/>
      <c r="T171" s="47"/>
      <c r="U171" s="48">
        <f t="shared" si="106"/>
        <v>0</v>
      </c>
      <c r="V171" s="47"/>
      <c r="W171" s="47"/>
      <c r="X171" s="47"/>
      <c r="Y171" s="48">
        <f t="shared" si="107"/>
        <v>0</v>
      </c>
      <c r="Z171" s="47"/>
      <c r="AA171" s="47"/>
      <c r="AB171" s="47"/>
      <c r="AC171" s="48">
        <f t="shared" si="108"/>
        <v>0</v>
      </c>
      <c r="AD171" s="47"/>
      <c r="AE171" s="47"/>
      <c r="AF171" s="47"/>
      <c r="AG171" s="48">
        <f t="shared" si="109"/>
        <v>0</v>
      </c>
      <c r="AH171" s="48">
        <f t="shared" si="104"/>
        <v>0</v>
      </c>
      <c r="AI171" s="49">
        <f t="shared" si="110"/>
        <v>0</v>
      </c>
      <c r="AJ171" s="49">
        <f t="shared" si="105"/>
        <v>0</v>
      </c>
      <c r="AK171" s="1"/>
      <c r="AL171" s="1"/>
      <c r="AM171" s="1"/>
      <c r="AN171" s="1"/>
      <c r="AO171" s="1"/>
      <c r="AP171" s="1"/>
      <c r="AQ171" s="1"/>
      <c r="AR171" s="1"/>
    </row>
    <row r="172" spans="1:44" ht="12.75" hidden="1" customHeight="1" outlineLevel="1" x14ac:dyDescent="0.25">
      <c r="A172" s="41">
        <v>8</v>
      </c>
      <c r="B172" s="42"/>
      <c r="C172" s="51"/>
      <c r="D172" s="52"/>
      <c r="E172" s="53"/>
      <c r="F172" s="53"/>
      <c r="G172" s="53"/>
      <c r="H172" s="52"/>
      <c r="I172" s="52"/>
      <c r="J172" s="11"/>
      <c r="K172" s="54"/>
      <c r="L172" s="53"/>
      <c r="M172" s="47"/>
      <c r="N172" s="47"/>
      <c r="O172" s="47"/>
      <c r="P172" s="53"/>
      <c r="Q172" s="53"/>
      <c r="R172" s="47"/>
      <c r="S172" s="47"/>
      <c r="T172" s="47"/>
      <c r="U172" s="48">
        <f t="shared" si="106"/>
        <v>0</v>
      </c>
      <c r="V172" s="47"/>
      <c r="W172" s="47"/>
      <c r="X172" s="47"/>
      <c r="Y172" s="48">
        <f t="shared" si="107"/>
        <v>0</v>
      </c>
      <c r="Z172" s="47"/>
      <c r="AA172" s="47"/>
      <c r="AB172" s="47"/>
      <c r="AC172" s="48">
        <f t="shared" si="108"/>
        <v>0</v>
      </c>
      <c r="AD172" s="47"/>
      <c r="AE172" s="47"/>
      <c r="AF172" s="47"/>
      <c r="AG172" s="48">
        <f t="shared" si="109"/>
        <v>0</v>
      </c>
      <c r="AH172" s="48">
        <f t="shared" si="104"/>
        <v>0</v>
      </c>
      <c r="AI172" s="49">
        <f t="shared" si="110"/>
        <v>0</v>
      </c>
      <c r="AJ172" s="49">
        <f t="shared" si="105"/>
        <v>0</v>
      </c>
      <c r="AK172" s="1"/>
      <c r="AL172" s="1"/>
      <c r="AM172" s="1"/>
      <c r="AN172" s="1"/>
      <c r="AO172" s="1"/>
      <c r="AP172" s="1"/>
      <c r="AQ172" s="1"/>
      <c r="AR172" s="1"/>
    </row>
    <row r="173" spans="1:44" ht="12.75" hidden="1" customHeight="1" outlineLevel="1" x14ac:dyDescent="0.25">
      <c r="A173" s="41">
        <v>9</v>
      </c>
      <c r="B173" s="42"/>
      <c r="C173" s="51"/>
      <c r="D173" s="52"/>
      <c r="E173" s="53"/>
      <c r="F173" s="53"/>
      <c r="G173" s="53"/>
      <c r="H173" s="52"/>
      <c r="I173" s="52"/>
      <c r="J173" s="11"/>
      <c r="K173" s="54"/>
      <c r="L173" s="53"/>
      <c r="M173" s="47"/>
      <c r="N173" s="47"/>
      <c r="O173" s="47"/>
      <c r="P173" s="53"/>
      <c r="Q173" s="53"/>
      <c r="R173" s="47"/>
      <c r="S173" s="47"/>
      <c r="T173" s="47"/>
      <c r="U173" s="48">
        <f t="shared" si="106"/>
        <v>0</v>
      </c>
      <c r="V173" s="47"/>
      <c r="W173" s="47"/>
      <c r="X173" s="47"/>
      <c r="Y173" s="48">
        <f t="shared" si="107"/>
        <v>0</v>
      </c>
      <c r="Z173" s="47"/>
      <c r="AA173" s="47"/>
      <c r="AB173" s="47"/>
      <c r="AC173" s="48">
        <f t="shared" si="108"/>
        <v>0</v>
      </c>
      <c r="AD173" s="47"/>
      <c r="AE173" s="47"/>
      <c r="AF173" s="47"/>
      <c r="AG173" s="48">
        <f t="shared" si="109"/>
        <v>0</v>
      </c>
      <c r="AH173" s="48">
        <f t="shared" si="104"/>
        <v>0</v>
      </c>
      <c r="AI173" s="49">
        <f t="shared" si="110"/>
        <v>0</v>
      </c>
      <c r="AJ173" s="49">
        <f t="shared" si="105"/>
        <v>0</v>
      </c>
    </row>
    <row r="174" spans="1:44" ht="12.75" hidden="1" customHeight="1" outlineLevel="1" x14ac:dyDescent="0.25">
      <c r="A174" s="41">
        <v>10</v>
      </c>
      <c r="B174" s="42"/>
      <c r="C174" s="51"/>
      <c r="D174" s="52"/>
      <c r="E174" s="53"/>
      <c r="F174" s="53"/>
      <c r="G174" s="53"/>
      <c r="H174" s="52"/>
      <c r="I174" s="52"/>
      <c r="J174" s="11"/>
      <c r="K174" s="55"/>
      <c r="L174" s="53"/>
      <c r="M174" s="47"/>
      <c r="N174" s="47"/>
      <c r="O174" s="47"/>
      <c r="P174" s="53"/>
      <c r="Q174" s="53"/>
      <c r="R174" s="47"/>
      <c r="S174" s="47"/>
      <c r="T174" s="47"/>
      <c r="U174" s="48">
        <f t="shared" si="106"/>
        <v>0</v>
      </c>
      <c r="V174" s="47"/>
      <c r="W174" s="47"/>
      <c r="X174" s="47"/>
      <c r="Y174" s="48">
        <f t="shared" si="107"/>
        <v>0</v>
      </c>
      <c r="Z174" s="47"/>
      <c r="AA174" s="47"/>
      <c r="AB174" s="47"/>
      <c r="AC174" s="48">
        <f t="shared" si="108"/>
        <v>0</v>
      </c>
      <c r="AD174" s="47"/>
      <c r="AE174" s="47"/>
      <c r="AF174" s="47"/>
      <c r="AG174" s="48">
        <f t="shared" si="109"/>
        <v>0</v>
      </c>
      <c r="AH174" s="48">
        <f t="shared" si="104"/>
        <v>0</v>
      </c>
      <c r="AI174" s="49">
        <f t="shared" si="110"/>
        <v>0</v>
      </c>
      <c r="AJ174" s="49">
        <f t="shared" si="105"/>
        <v>0</v>
      </c>
      <c r="AK174" s="1"/>
      <c r="AL174" s="1"/>
      <c r="AM174" s="1"/>
      <c r="AN174" s="1"/>
      <c r="AO174" s="1"/>
      <c r="AP174" s="1"/>
      <c r="AQ174" s="1"/>
      <c r="AR174" s="1"/>
    </row>
    <row r="175" spans="1:44" ht="12.75" customHeight="1" collapsed="1" x14ac:dyDescent="0.25">
      <c r="A175" s="142" t="s">
        <v>72</v>
      </c>
      <c r="B175" s="144"/>
      <c r="C175" s="144"/>
      <c r="D175" s="144"/>
      <c r="E175" s="144"/>
      <c r="F175" s="144"/>
      <c r="G175" s="144"/>
      <c r="H175" s="144"/>
      <c r="I175" s="145"/>
      <c r="J175" s="33">
        <f>SUM(J165:J174)</f>
        <v>0</v>
      </c>
      <c r="K175" s="33">
        <f>SUM(K165:K174)</f>
        <v>0</v>
      </c>
      <c r="L175" s="34"/>
      <c r="M175" s="33">
        <f>SUM(M165:M174)</f>
        <v>0</v>
      </c>
      <c r="N175" s="33">
        <f>SUM(N165:N174)</f>
        <v>0</v>
      </c>
      <c r="O175" s="33">
        <f>SUM(O165:O174)</f>
        <v>0</v>
      </c>
      <c r="P175" s="35"/>
      <c r="Q175" s="38"/>
      <c r="R175" s="33">
        <f t="shared" ref="R175:AH175" si="111">SUM(R165:R174)</f>
        <v>0</v>
      </c>
      <c r="S175" s="33">
        <f t="shared" si="111"/>
        <v>0</v>
      </c>
      <c r="T175" s="33">
        <f t="shared" si="111"/>
        <v>0</v>
      </c>
      <c r="U175" s="33">
        <f t="shared" si="111"/>
        <v>0</v>
      </c>
      <c r="V175" s="33">
        <f t="shared" si="111"/>
        <v>0</v>
      </c>
      <c r="W175" s="33">
        <f t="shared" si="111"/>
        <v>0</v>
      </c>
      <c r="X175" s="33">
        <f t="shared" si="111"/>
        <v>0</v>
      </c>
      <c r="Y175" s="33">
        <f t="shared" si="111"/>
        <v>0</v>
      </c>
      <c r="Z175" s="33">
        <f t="shared" si="111"/>
        <v>0</v>
      </c>
      <c r="AA175" s="33">
        <f t="shared" si="111"/>
        <v>0</v>
      </c>
      <c r="AB175" s="33">
        <f t="shared" si="111"/>
        <v>0</v>
      </c>
      <c r="AC175" s="33">
        <f t="shared" si="111"/>
        <v>0</v>
      </c>
      <c r="AD175" s="33">
        <f t="shared" si="111"/>
        <v>0</v>
      </c>
      <c r="AE175" s="33">
        <f t="shared" si="111"/>
        <v>0</v>
      </c>
      <c r="AF175" s="33">
        <f t="shared" si="111"/>
        <v>0</v>
      </c>
      <c r="AG175" s="33">
        <f t="shared" si="111"/>
        <v>0</v>
      </c>
      <c r="AH175" s="33">
        <f t="shared" si="111"/>
        <v>0</v>
      </c>
      <c r="AI175" s="37">
        <f>IF(ISERROR(AH175/J175),0,AH175/J175)</f>
        <v>0</v>
      </c>
      <c r="AJ175" s="37">
        <f>IF(ISERROR(AH175/$AH$191),0,AH175/$AH$191)</f>
        <v>0</v>
      </c>
      <c r="AK175" s="1"/>
      <c r="AL175" s="1"/>
      <c r="AM175" s="1"/>
      <c r="AN175" s="1"/>
      <c r="AO175" s="1"/>
      <c r="AP175" s="1"/>
      <c r="AQ175" s="1"/>
      <c r="AR175" s="1"/>
    </row>
    <row r="176" spans="1:44" ht="12.75" customHeight="1" x14ac:dyDescent="0.25">
      <c r="A176" s="149" t="s">
        <v>73</v>
      </c>
      <c r="B176" s="150"/>
      <c r="C176" s="150"/>
      <c r="D176" s="150"/>
      <c r="E176" s="151"/>
      <c r="F176" s="8"/>
      <c r="G176" s="9"/>
      <c r="H176" s="10"/>
      <c r="I176" s="10"/>
      <c r="J176" s="11"/>
      <c r="K176" s="12"/>
      <c r="L176" s="13"/>
      <c r="M176" s="14"/>
      <c r="N176" s="14"/>
      <c r="O176" s="14"/>
      <c r="P176" s="9"/>
      <c r="Q176" s="15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70"/>
      <c r="AJ176" s="70"/>
    </row>
    <row r="177" spans="1:44" ht="12.75" hidden="1" customHeight="1" outlineLevel="1" x14ac:dyDescent="0.25">
      <c r="A177" s="41">
        <v>1</v>
      </c>
      <c r="B177" s="42"/>
      <c r="C177" s="43"/>
      <c r="D177" s="44"/>
      <c r="E177" s="45"/>
      <c r="F177" s="45"/>
      <c r="G177" s="45"/>
      <c r="H177" s="44"/>
      <c r="I177" s="44"/>
      <c r="J177" s="11"/>
      <c r="K177" s="46"/>
      <c r="L177" s="45"/>
      <c r="M177" s="47"/>
      <c r="N177" s="47"/>
      <c r="O177" s="47"/>
      <c r="P177" s="45"/>
      <c r="Q177" s="45"/>
      <c r="R177" s="47"/>
      <c r="S177" s="47"/>
      <c r="T177" s="47"/>
      <c r="U177" s="48">
        <f>SUM(R177:T177)</f>
        <v>0</v>
      </c>
      <c r="V177" s="47"/>
      <c r="W177" s="47"/>
      <c r="X177" s="47"/>
      <c r="Y177" s="48">
        <f>SUM(V177:X177)</f>
        <v>0</v>
      </c>
      <c r="Z177" s="47"/>
      <c r="AA177" s="47"/>
      <c r="AB177" s="47"/>
      <c r="AC177" s="48">
        <f>SUM(Z177:AB177)</f>
        <v>0</v>
      </c>
      <c r="AD177" s="47"/>
      <c r="AE177" s="47"/>
      <c r="AF177" s="47"/>
      <c r="AG177" s="48">
        <f>SUM(AD177:AF177)</f>
        <v>0</v>
      </c>
      <c r="AH177" s="48">
        <f t="shared" ref="AH177:AH186" si="112">SUM(U177,Y177,AC177,AG177)</f>
        <v>0</v>
      </c>
      <c r="AI177" s="49">
        <f>IF(ISERROR(AH177/J177),0,AH177/J177)</f>
        <v>0</v>
      </c>
      <c r="AJ177" s="49">
        <f t="shared" ref="AJ177:AJ186" si="113">IF(ISERROR(AH177/$AH$191),"-",AH177/$AH$191)</f>
        <v>0</v>
      </c>
      <c r="AK177" s="1"/>
      <c r="AL177" s="1"/>
      <c r="AM177" s="1"/>
      <c r="AN177" s="1"/>
      <c r="AO177" s="1"/>
      <c r="AP177" s="1"/>
      <c r="AQ177" s="1"/>
      <c r="AR177" s="1"/>
    </row>
    <row r="178" spans="1:44" ht="12.75" hidden="1" customHeight="1" outlineLevel="1" x14ac:dyDescent="0.25">
      <c r="A178" s="41">
        <v>2</v>
      </c>
      <c r="B178" s="42"/>
      <c r="C178" s="51"/>
      <c r="D178" s="52"/>
      <c r="E178" s="53"/>
      <c r="F178" s="53"/>
      <c r="G178" s="53"/>
      <c r="H178" s="52"/>
      <c r="I178" s="52"/>
      <c r="J178" s="11"/>
      <c r="K178" s="54"/>
      <c r="L178" s="53"/>
      <c r="M178" s="47"/>
      <c r="N178" s="47"/>
      <c r="O178" s="47"/>
      <c r="P178" s="53"/>
      <c r="Q178" s="53"/>
      <c r="R178" s="47"/>
      <c r="S178" s="47"/>
      <c r="T178" s="47"/>
      <c r="U178" s="48">
        <f t="shared" ref="U178:U186" si="114">SUM(R178:T178)</f>
        <v>0</v>
      </c>
      <c r="V178" s="47"/>
      <c r="W178" s="47"/>
      <c r="X178" s="47"/>
      <c r="Y178" s="48">
        <f t="shared" ref="Y178:Y186" si="115">SUM(V178:X178)</f>
        <v>0</v>
      </c>
      <c r="Z178" s="47"/>
      <c r="AA178" s="47"/>
      <c r="AB178" s="47"/>
      <c r="AC178" s="48">
        <f t="shared" ref="AC178:AC186" si="116">SUM(Z178:AB178)</f>
        <v>0</v>
      </c>
      <c r="AD178" s="47"/>
      <c r="AE178" s="47"/>
      <c r="AF178" s="47"/>
      <c r="AG178" s="48">
        <f t="shared" ref="AG178:AG186" si="117">SUM(AD178:AF178)</f>
        <v>0</v>
      </c>
      <c r="AH178" s="48">
        <f t="shared" si="112"/>
        <v>0</v>
      </c>
      <c r="AI178" s="49">
        <f t="shared" ref="AI178:AI186" si="118">IF(ISERROR(AH178/J178),0,AH178/J178)</f>
        <v>0</v>
      </c>
      <c r="AJ178" s="49">
        <f t="shared" si="113"/>
        <v>0</v>
      </c>
      <c r="AK178" s="1"/>
      <c r="AL178" s="1"/>
      <c r="AM178" s="1"/>
      <c r="AN178" s="1"/>
      <c r="AO178" s="1"/>
      <c r="AP178" s="1"/>
      <c r="AQ178" s="1"/>
      <c r="AR178" s="1"/>
    </row>
    <row r="179" spans="1:44" ht="12.75" hidden="1" customHeight="1" outlineLevel="1" x14ac:dyDescent="0.25">
      <c r="A179" s="41">
        <v>3</v>
      </c>
      <c r="B179" s="42"/>
      <c r="C179" s="51"/>
      <c r="D179" s="52"/>
      <c r="E179" s="53"/>
      <c r="F179" s="53"/>
      <c r="G179" s="53"/>
      <c r="H179" s="52"/>
      <c r="I179" s="52"/>
      <c r="J179" s="11"/>
      <c r="K179" s="54"/>
      <c r="L179" s="53"/>
      <c r="M179" s="47"/>
      <c r="N179" s="47"/>
      <c r="O179" s="47"/>
      <c r="P179" s="53"/>
      <c r="Q179" s="53"/>
      <c r="R179" s="47"/>
      <c r="S179" s="47"/>
      <c r="T179" s="47"/>
      <c r="U179" s="48">
        <f t="shared" si="114"/>
        <v>0</v>
      </c>
      <c r="V179" s="47"/>
      <c r="W179" s="47"/>
      <c r="X179" s="47"/>
      <c r="Y179" s="48">
        <f t="shared" si="115"/>
        <v>0</v>
      </c>
      <c r="Z179" s="47"/>
      <c r="AA179" s="47"/>
      <c r="AB179" s="47"/>
      <c r="AC179" s="48">
        <f t="shared" si="116"/>
        <v>0</v>
      </c>
      <c r="AD179" s="47"/>
      <c r="AE179" s="47"/>
      <c r="AF179" s="47"/>
      <c r="AG179" s="48">
        <f t="shared" si="117"/>
        <v>0</v>
      </c>
      <c r="AH179" s="48">
        <f t="shared" si="112"/>
        <v>0</v>
      </c>
      <c r="AI179" s="49">
        <f t="shared" si="118"/>
        <v>0</v>
      </c>
      <c r="AJ179" s="49">
        <f t="shared" si="113"/>
        <v>0</v>
      </c>
    </row>
    <row r="180" spans="1:44" ht="12.75" hidden="1" customHeight="1" outlineLevel="1" x14ac:dyDescent="0.25">
      <c r="A180" s="41">
        <v>4</v>
      </c>
      <c r="B180" s="42"/>
      <c r="C180" s="51"/>
      <c r="D180" s="52"/>
      <c r="E180" s="53"/>
      <c r="F180" s="53"/>
      <c r="G180" s="53"/>
      <c r="H180" s="52"/>
      <c r="I180" s="52"/>
      <c r="J180" s="11"/>
      <c r="K180" s="54"/>
      <c r="L180" s="53"/>
      <c r="M180" s="47"/>
      <c r="N180" s="47"/>
      <c r="O180" s="47"/>
      <c r="P180" s="53"/>
      <c r="Q180" s="53"/>
      <c r="R180" s="47"/>
      <c r="S180" s="47"/>
      <c r="T180" s="47"/>
      <c r="U180" s="48">
        <f t="shared" si="114"/>
        <v>0</v>
      </c>
      <c r="V180" s="47"/>
      <c r="W180" s="47"/>
      <c r="X180" s="47"/>
      <c r="Y180" s="48">
        <f t="shared" si="115"/>
        <v>0</v>
      </c>
      <c r="Z180" s="47"/>
      <c r="AA180" s="47"/>
      <c r="AB180" s="47"/>
      <c r="AC180" s="48">
        <f t="shared" si="116"/>
        <v>0</v>
      </c>
      <c r="AD180" s="47"/>
      <c r="AE180" s="47"/>
      <c r="AF180" s="47"/>
      <c r="AG180" s="48">
        <f t="shared" si="117"/>
        <v>0</v>
      </c>
      <c r="AH180" s="48">
        <f t="shared" si="112"/>
        <v>0</v>
      </c>
      <c r="AI180" s="49">
        <f t="shared" si="118"/>
        <v>0</v>
      </c>
      <c r="AJ180" s="49">
        <f t="shared" si="113"/>
        <v>0</v>
      </c>
      <c r="AK180" s="1"/>
      <c r="AL180" s="1"/>
      <c r="AM180" s="1"/>
      <c r="AN180" s="1"/>
      <c r="AO180" s="1"/>
      <c r="AP180" s="1"/>
      <c r="AQ180" s="1"/>
      <c r="AR180" s="1"/>
    </row>
    <row r="181" spans="1:44" ht="12.75" hidden="1" customHeight="1" outlineLevel="1" x14ac:dyDescent="0.25">
      <c r="A181" s="41">
        <v>5</v>
      </c>
      <c r="B181" s="42"/>
      <c r="C181" s="51"/>
      <c r="D181" s="52"/>
      <c r="E181" s="53"/>
      <c r="F181" s="53"/>
      <c r="G181" s="53"/>
      <c r="H181" s="52"/>
      <c r="I181" s="52"/>
      <c r="J181" s="11"/>
      <c r="K181" s="54"/>
      <c r="L181" s="53"/>
      <c r="M181" s="47"/>
      <c r="N181" s="47"/>
      <c r="O181" s="47"/>
      <c r="P181" s="53"/>
      <c r="Q181" s="53"/>
      <c r="R181" s="47"/>
      <c r="S181" s="47"/>
      <c r="T181" s="47"/>
      <c r="U181" s="48">
        <f t="shared" si="114"/>
        <v>0</v>
      </c>
      <c r="V181" s="47"/>
      <c r="W181" s="47"/>
      <c r="X181" s="47"/>
      <c r="Y181" s="48">
        <f t="shared" si="115"/>
        <v>0</v>
      </c>
      <c r="Z181" s="47"/>
      <c r="AA181" s="47"/>
      <c r="AB181" s="47"/>
      <c r="AC181" s="48">
        <f t="shared" si="116"/>
        <v>0</v>
      </c>
      <c r="AD181" s="47"/>
      <c r="AE181" s="47"/>
      <c r="AF181" s="47"/>
      <c r="AG181" s="48">
        <f t="shared" si="117"/>
        <v>0</v>
      </c>
      <c r="AH181" s="48">
        <f t="shared" si="112"/>
        <v>0</v>
      </c>
      <c r="AI181" s="49">
        <f t="shared" si="118"/>
        <v>0</v>
      </c>
      <c r="AJ181" s="49">
        <f t="shared" si="113"/>
        <v>0</v>
      </c>
      <c r="AK181" s="1"/>
      <c r="AL181" s="1"/>
      <c r="AM181" s="1"/>
      <c r="AN181" s="1"/>
      <c r="AO181" s="1"/>
      <c r="AP181" s="1"/>
      <c r="AQ181" s="1"/>
      <c r="AR181" s="1"/>
    </row>
    <row r="182" spans="1:44" ht="12.75" hidden="1" customHeight="1" outlineLevel="1" x14ac:dyDescent="0.25">
      <c r="A182" s="41">
        <v>6</v>
      </c>
      <c r="B182" s="42"/>
      <c r="C182" s="51"/>
      <c r="D182" s="52"/>
      <c r="E182" s="53"/>
      <c r="F182" s="53"/>
      <c r="G182" s="53"/>
      <c r="H182" s="52"/>
      <c r="I182" s="52"/>
      <c r="J182" s="11"/>
      <c r="K182" s="54"/>
      <c r="L182" s="53"/>
      <c r="M182" s="47"/>
      <c r="N182" s="47"/>
      <c r="O182" s="47"/>
      <c r="P182" s="53"/>
      <c r="Q182" s="53"/>
      <c r="R182" s="47"/>
      <c r="S182" s="47"/>
      <c r="T182" s="47"/>
      <c r="U182" s="48">
        <f t="shared" si="114"/>
        <v>0</v>
      </c>
      <c r="V182" s="47"/>
      <c r="W182" s="47"/>
      <c r="X182" s="47"/>
      <c r="Y182" s="48">
        <f t="shared" si="115"/>
        <v>0</v>
      </c>
      <c r="Z182" s="47"/>
      <c r="AA182" s="47"/>
      <c r="AB182" s="47"/>
      <c r="AC182" s="48">
        <f t="shared" si="116"/>
        <v>0</v>
      </c>
      <c r="AD182" s="47"/>
      <c r="AE182" s="47"/>
      <c r="AF182" s="47"/>
      <c r="AG182" s="48">
        <f t="shared" si="117"/>
        <v>0</v>
      </c>
      <c r="AH182" s="48">
        <f t="shared" si="112"/>
        <v>0</v>
      </c>
      <c r="AI182" s="49">
        <f t="shared" si="118"/>
        <v>0</v>
      </c>
      <c r="AJ182" s="49">
        <f t="shared" si="113"/>
        <v>0</v>
      </c>
    </row>
    <row r="183" spans="1:44" ht="12.75" hidden="1" customHeight="1" outlineLevel="1" x14ac:dyDescent="0.25">
      <c r="A183" s="41">
        <v>7</v>
      </c>
      <c r="B183" s="42"/>
      <c r="C183" s="51"/>
      <c r="D183" s="52"/>
      <c r="E183" s="53"/>
      <c r="F183" s="53"/>
      <c r="G183" s="53"/>
      <c r="H183" s="52"/>
      <c r="I183" s="52"/>
      <c r="J183" s="11"/>
      <c r="K183" s="54"/>
      <c r="L183" s="53"/>
      <c r="M183" s="47"/>
      <c r="N183" s="47"/>
      <c r="O183" s="47"/>
      <c r="P183" s="53"/>
      <c r="Q183" s="53"/>
      <c r="R183" s="47"/>
      <c r="S183" s="47"/>
      <c r="T183" s="47"/>
      <c r="U183" s="48">
        <f t="shared" si="114"/>
        <v>0</v>
      </c>
      <c r="V183" s="47"/>
      <c r="W183" s="47"/>
      <c r="X183" s="47"/>
      <c r="Y183" s="48">
        <f t="shared" si="115"/>
        <v>0</v>
      </c>
      <c r="Z183" s="47"/>
      <c r="AA183" s="47"/>
      <c r="AB183" s="47"/>
      <c r="AC183" s="48">
        <f t="shared" si="116"/>
        <v>0</v>
      </c>
      <c r="AD183" s="47"/>
      <c r="AE183" s="47"/>
      <c r="AF183" s="47"/>
      <c r="AG183" s="48">
        <f t="shared" si="117"/>
        <v>0</v>
      </c>
      <c r="AH183" s="48">
        <f t="shared" si="112"/>
        <v>0</v>
      </c>
      <c r="AI183" s="49">
        <f t="shared" si="118"/>
        <v>0</v>
      </c>
      <c r="AJ183" s="49">
        <f t="shared" si="113"/>
        <v>0</v>
      </c>
      <c r="AK183" s="1"/>
      <c r="AL183" s="1"/>
      <c r="AM183" s="1"/>
      <c r="AN183" s="1"/>
      <c r="AO183" s="1"/>
      <c r="AP183" s="1"/>
      <c r="AQ183" s="1"/>
      <c r="AR183" s="1"/>
    </row>
    <row r="184" spans="1:44" ht="12.75" hidden="1" customHeight="1" outlineLevel="1" x14ac:dyDescent="0.25">
      <c r="A184" s="41">
        <v>8</v>
      </c>
      <c r="B184" s="42"/>
      <c r="C184" s="51"/>
      <c r="D184" s="52"/>
      <c r="E184" s="53"/>
      <c r="F184" s="53"/>
      <c r="G184" s="53"/>
      <c r="H184" s="52"/>
      <c r="I184" s="52"/>
      <c r="J184" s="11"/>
      <c r="K184" s="54"/>
      <c r="L184" s="53"/>
      <c r="M184" s="47"/>
      <c r="N184" s="47"/>
      <c r="O184" s="47"/>
      <c r="P184" s="53"/>
      <c r="Q184" s="53"/>
      <c r="R184" s="47"/>
      <c r="S184" s="47"/>
      <c r="T184" s="47"/>
      <c r="U184" s="48">
        <f t="shared" si="114"/>
        <v>0</v>
      </c>
      <c r="V184" s="47"/>
      <c r="W184" s="47"/>
      <c r="X184" s="47"/>
      <c r="Y184" s="48">
        <f t="shared" si="115"/>
        <v>0</v>
      </c>
      <c r="Z184" s="47"/>
      <c r="AA184" s="47"/>
      <c r="AB184" s="47"/>
      <c r="AC184" s="48">
        <f t="shared" si="116"/>
        <v>0</v>
      </c>
      <c r="AD184" s="47"/>
      <c r="AE184" s="47"/>
      <c r="AF184" s="47"/>
      <c r="AG184" s="48">
        <f t="shared" si="117"/>
        <v>0</v>
      </c>
      <c r="AH184" s="48">
        <f t="shared" si="112"/>
        <v>0</v>
      </c>
      <c r="AI184" s="49">
        <f t="shared" si="118"/>
        <v>0</v>
      </c>
      <c r="AJ184" s="49">
        <f t="shared" si="113"/>
        <v>0</v>
      </c>
      <c r="AK184" s="1"/>
      <c r="AL184" s="1"/>
      <c r="AM184" s="1"/>
      <c r="AN184" s="1"/>
      <c r="AO184" s="1"/>
      <c r="AP184" s="1"/>
      <c r="AQ184" s="1"/>
      <c r="AR184" s="1"/>
    </row>
    <row r="185" spans="1:44" ht="12.75" hidden="1" customHeight="1" outlineLevel="1" x14ac:dyDescent="0.25">
      <c r="A185" s="41">
        <v>9</v>
      </c>
      <c r="B185" s="42"/>
      <c r="C185" s="51"/>
      <c r="D185" s="52"/>
      <c r="E185" s="53"/>
      <c r="F185" s="53"/>
      <c r="G185" s="53"/>
      <c r="H185" s="52"/>
      <c r="I185" s="52"/>
      <c r="J185" s="11"/>
      <c r="K185" s="54"/>
      <c r="L185" s="53"/>
      <c r="M185" s="47"/>
      <c r="N185" s="47"/>
      <c r="O185" s="47"/>
      <c r="P185" s="53"/>
      <c r="Q185" s="53"/>
      <c r="R185" s="47"/>
      <c r="S185" s="47"/>
      <c r="T185" s="47"/>
      <c r="U185" s="48">
        <f t="shared" si="114"/>
        <v>0</v>
      </c>
      <c r="V185" s="47"/>
      <c r="W185" s="47"/>
      <c r="X185" s="47"/>
      <c r="Y185" s="48">
        <f t="shared" si="115"/>
        <v>0</v>
      </c>
      <c r="Z185" s="47"/>
      <c r="AA185" s="47"/>
      <c r="AB185" s="47"/>
      <c r="AC185" s="48">
        <f t="shared" si="116"/>
        <v>0</v>
      </c>
      <c r="AD185" s="47"/>
      <c r="AE185" s="47"/>
      <c r="AF185" s="47"/>
      <c r="AG185" s="48">
        <f t="shared" si="117"/>
        <v>0</v>
      </c>
      <c r="AH185" s="48">
        <f t="shared" si="112"/>
        <v>0</v>
      </c>
      <c r="AI185" s="49">
        <f t="shared" si="118"/>
        <v>0</v>
      </c>
      <c r="AJ185" s="49">
        <f t="shared" si="113"/>
        <v>0</v>
      </c>
    </row>
    <row r="186" spans="1:44" ht="12.75" hidden="1" customHeight="1" outlineLevel="1" x14ac:dyDescent="0.25">
      <c r="A186" s="41">
        <v>10</v>
      </c>
      <c r="B186" s="42"/>
      <c r="C186" s="51"/>
      <c r="D186" s="52"/>
      <c r="E186" s="53"/>
      <c r="F186" s="53"/>
      <c r="G186" s="53"/>
      <c r="H186" s="52"/>
      <c r="I186" s="52"/>
      <c r="J186" s="11"/>
      <c r="K186" s="55"/>
      <c r="L186" s="53"/>
      <c r="M186" s="47"/>
      <c r="N186" s="47"/>
      <c r="O186" s="47"/>
      <c r="P186" s="53"/>
      <c r="Q186" s="53"/>
      <c r="R186" s="47"/>
      <c r="S186" s="47"/>
      <c r="T186" s="47"/>
      <c r="U186" s="48">
        <f t="shared" si="114"/>
        <v>0</v>
      </c>
      <c r="V186" s="47"/>
      <c r="W186" s="47"/>
      <c r="X186" s="47"/>
      <c r="Y186" s="48">
        <f t="shared" si="115"/>
        <v>0</v>
      </c>
      <c r="Z186" s="47"/>
      <c r="AA186" s="47"/>
      <c r="AB186" s="47"/>
      <c r="AC186" s="48">
        <f t="shared" si="116"/>
        <v>0</v>
      </c>
      <c r="AD186" s="47"/>
      <c r="AE186" s="47"/>
      <c r="AF186" s="47"/>
      <c r="AG186" s="48">
        <f t="shared" si="117"/>
        <v>0</v>
      </c>
      <c r="AH186" s="48">
        <f t="shared" si="112"/>
        <v>0</v>
      </c>
      <c r="AI186" s="49">
        <f t="shared" si="118"/>
        <v>0</v>
      </c>
      <c r="AJ186" s="49">
        <f t="shared" si="113"/>
        <v>0</v>
      </c>
      <c r="AK186" s="1"/>
      <c r="AL186" s="1"/>
      <c r="AM186" s="1"/>
      <c r="AN186" s="1"/>
      <c r="AO186" s="1"/>
      <c r="AP186" s="1"/>
      <c r="AQ186" s="1"/>
      <c r="AR186" s="1"/>
    </row>
    <row r="187" spans="1:44" ht="12.75" customHeight="1" collapsed="1" x14ac:dyDescent="0.25">
      <c r="A187" s="142" t="s">
        <v>74</v>
      </c>
      <c r="B187" s="144"/>
      <c r="C187" s="144"/>
      <c r="D187" s="144"/>
      <c r="E187" s="144"/>
      <c r="F187" s="144"/>
      <c r="G187" s="144"/>
      <c r="H187" s="144"/>
      <c r="I187" s="145"/>
      <c r="J187" s="33">
        <f>SUM(J177:J186)</f>
        <v>0</v>
      </c>
      <c r="K187" s="33">
        <f>SUM(K177:K186)</f>
        <v>0</v>
      </c>
      <c r="L187" s="34"/>
      <c r="M187" s="33">
        <f>SUM(M177:M186)</f>
        <v>0</v>
      </c>
      <c r="N187" s="33">
        <f>SUM(N177:N186)</f>
        <v>0</v>
      </c>
      <c r="O187" s="33">
        <f>SUM(O177:O186)</f>
        <v>0</v>
      </c>
      <c r="P187" s="35"/>
      <c r="Q187" s="38"/>
      <c r="R187" s="33">
        <f t="shared" ref="R187:AH187" si="119">SUM(R177:R186)</f>
        <v>0</v>
      </c>
      <c r="S187" s="33">
        <f t="shared" si="119"/>
        <v>0</v>
      </c>
      <c r="T187" s="33">
        <f t="shared" si="119"/>
        <v>0</v>
      </c>
      <c r="U187" s="33">
        <f t="shared" si="119"/>
        <v>0</v>
      </c>
      <c r="V187" s="33">
        <f t="shared" si="119"/>
        <v>0</v>
      </c>
      <c r="W187" s="33">
        <f t="shared" si="119"/>
        <v>0</v>
      </c>
      <c r="X187" s="33">
        <f t="shared" si="119"/>
        <v>0</v>
      </c>
      <c r="Y187" s="33">
        <f t="shared" si="119"/>
        <v>0</v>
      </c>
      <c r="Z187" s="33">
        <f t="shared" si="119"/>
        <v>0</v>
      </c>
      <c r="AA187" s="33">
        <f t="shared" si="119"/>
        <v>0</v>
      </c>
      <c r="AB187" s="33">
        <f t="shared" si="119"/>
        <v>0</v>
      </c>
      <c r="AC187" s="33">
        <f t="shared" si="119"/>
        <v>0</v>
      </c>
      <c r="AD187" s="33">
        <f t="shared" si="119"/>
        <v>0</v>
      </c>
      <c r="AE187" s="33">
        <f t="shared" si="119"/>
        <v>0</v>
      </c>
      <c r="AF187" s="33">
        <f t="shared" si="119"/>
        <v>0</v>
      </c>
      <c r="AG187" s="33">
        <f t="shared" si="119"/>
        <v>0</v>
      </c>
      <c r="AH187" s="33">
        <f t="shared" si="119"/>
        <v>0</v>
      </c>
      <c r="AI187" s="37">
        <f>IF(ISERROR(AH187/J187),0,AH187/J187)</f>
        <v>0</v>
      </c>
      <c r="AJ187" s="37">
        <f>IF(ISERROR(AH187/$AH$191),0,AH187/$AH$191)</f>
        <v>0</v>
      </c>
      <c r="AK187" s="1"/>
      <c r="AL187" s="1"/>
      <c r="AM187" s="1"/>
      <c r="AN187" s="1"/>
      <c r="AO187" s="1"/>
      <c r="AP187" s="1"/>
      <c r="AQ187" s="1"/>
      <c r="AR187" s="1"/>
    </row>
    <row r="188" spans="1:44" ht="12.75" customHeight="1" x14ac:dyDescent="0.25">
      <c r="A188" s="149" t="s">
        <v>75</v>
      </c>
      <c r="B188" s="150"/>
      <c r="C188" s="150"/>
      <c r="D188" s="150"/>
      <c r="E188" s="151"/>
      <c r="F188" s="8"/>
      <c r="G188" s="9"/>
      <c r="H188" s="10"/>
      <c r="I188" s="10"/>
      <c r="J188" s="156">
        <v>2044317000</v>
      </c>
      <c r="K188" s="12"/>
      <c r="L188" s="13"/>
      <c r="M188" s="14"/>
      <c r="N188" s="14"/>
      <c r="O188" s="14"/>
      <c r="P188" s="9"/>
      <c r="Q188" s="15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70"/>
      <c r="AJ188" s="70"/>
    </row>
    <row r="189" spans="1:44" ht="25.5" outlineLevel="1" x14ac:dyDescent="0.25">
      <c r="A189" s="42">
        <v>1</v>
      </c>
      <c r="B189" s="42"/>
      <c r="C189" s="56" t="s">
        <v>149</v>
      </c>
      <c r="D189" s="57">
        <v>44307</v>
      </c>
      <c r="E189" s="58" t="s">
        <v>150</v>
      </c>
      <c r="F189" s="83" t="s">
        <v>151</v>
      </c>
      <c r="G189" s="59" t="s">
        <v>152</v>
      </c>
      <c r="H189" s="84"/>
      <c r="I189" s="60"/>
      <c r="J189" s="157"/>
      <c r="K189" s="61">
        <v>2044317000</v>
      </c>
      <c r="L189" s="71" t="s">
        <v>104</v>
      </c>
      <c r="M189" s="62"/>
      <c r="N189" s="63"/>
      <c r="O189" s="62"/>
      <c r="P189" s="64"/>
      <c r="Q189" s="64"/>
      <c r="R189" s="47"/>
      <c r="S189" s="47"/>
      <c r="T189" s="47"/>
      <c r="U189" s="48">
        <f>SUM(R189:T189)</f>
        <v>0</v>
      </c>
      <c r="V189" s="47"/>
      <c r="W189" s="47">
        <v>1022158500</v>
      </c>
      <c r="X189" s="47"/>
      <c r="Y189" s="48">
        <f>SUM(V189:X189)</f>
        <v>1022158500</v>
      </c>
      <c r="Z189" s="47"/>
      <c r="AA189" s="47"/>
      <c r="AB189" s="47"/>
      <c r="AC189" s="48">
        <f>SUM(Z189:AB189)</f>
        <v>0</v>
      </c>
      <c r="AD189" s="47"/>
      <c r="AE189" s="47"/>
      <c r="AF189" s="47">
        <v>0</v>
      </c>
      <c r="AG189" s="48">
        <f>SUM(AD189:AF189)</f>
        <v>0</v>
      </c>
      <c r="AH189" s="48">
        <f t="shared" ref="AH189" si="120">SUM(U189,Y189,AC189,AG189)</f>
        <v>1022158500</v>
      </c>
      <c r="AI189" s="49">
        <f t="shared" ref="AI189" si="121">IF(ISERROR(AH189/J189),0,AH189/J189)</f>
        <v>0</v>
      </c>
      <c r="AJ189" s="49">
        <f>IF(ISERROR(AH189/$AH$191),"-",AH189/$AH$191)</f>
        <v>1</v>
      </c>
      <c r="AK189" s="1"/>
      <c r="AL189" s="1"/>
      <c r="AM189" s="1"/>
      <c r="AN189" s="1"/>
      <c r="AO189" s="1"/>
      <c r="AP189" s="1"/>
      <c r="AQ189" s="1"/>
      <c r="AR189" s="1"/>
    </row>
    <row r="190" spans="1:44" x14ac:dyDescent="0.25">
      <c r="A190" s="142" t="s">
        <v>76</v>
      </c>
      <c r="B190" s="144"/>
      <c r="C190" s="144"/>
      <c r="D190" s="144"/>
      <c r="E190" s="144"/>
      <c r="F190" s="144"/>
      <c r="G190" s="144"/>
      <c r="H190" s="144"/>
      <c r="I190" s="145"/>
      <c r="J190" s="33">
        <f>J188</f>
        <v>2044317000</v>
      </c>
      <c r="K190" s="33">
        <f>SUM(K189:K189)</f>
        <v>2044317000</v>
      </c>
      <c r="L190" s="34"/>
      <c r="M190" s="33">
        <f>SUM(M189:M189)</f>
        <v>0</v>
      </c>
      <c r="N190" s="33">
        <f>SUM(N189:N189)</f>
        <v>0</v>
      </c>
      <c r="O190" s="33">
        <f>SUM(O189:O189)</f>
        <v>0</v>
      </c>
      <c r="P190" s="35"/>
      <c r="Q190" s="38"/>
      <c r="R190" s="33">
        <f t="shared" ref="R190:AH190" si="122">SUM(R189:R189)</f>
        <v>0</v>
      </c>
      <c r="S190" s="33">
        <f t="shared" si="122"/>
        <v>0</v>
      </c>
      <c r="T190" s="33">
        <f t="shared" si="122"/>
        <v>0</v>
      </c>
      <c r="U190" s="33">
        <f t="shared" si="122"/>
        <v>0</v>
      </c>
      <c r="V190" s="33">
        <f t="shared" si="122"/>
        <v>0</v>
      </c>
      <c r="W190" s="33">
        <f t="shared" si="122"/>
        <v>1022158500</v>
      </c>
      <c r="X190" s="33">
        <f t="shared" si="122"/>
        <v>0</v>
      </c>
      <c r="Y190" s="33">
        <f t="shared" si="122"/>
        <v>1022158500</v>
      </c>
      <c r="Z190" s="33">
        <f t="shared" si="122"/>
        <v>0</v>
      </c>
      <c r="AA190" s="33">
        <f t="shared" si="122"/>
        <v>0</v>
      </c>
      <c r="AB190" s="33">
        <f t="shared" si="122"/>
        <v>0</v>
      </c>
      <c r="AC190" s="33">
        <f t="shared" si="122"/>
        <v>0</v>
      </c>
      <c r="AD190" s="33">
        <f t="shared" si="122"/>
        <v>0</v>
      </c>
      <c r="AE190" s="33">
        <f t="shared" si="122"/>
        <v>0</v>
      </c>
      <c r="AF190" s="33">
        <f t="shared" si="122"/>
        <v>0</v>
      </c>
      <c r="AG190" s="33">
        <f t="shared" si="122"/>
        <v>0</v>
      </c>
      <c r="AH190" s="33">
        <f t="shared" si="122"/>
        <v>1022158500</v>
      </c>
      <c r="AI190" s="37">
        <f>IF(ISERROR(AH190/J190),0,AH190/J190)</f>
        <v>0.5</v>
      </c>
      <c r="AJ190" s="37">
        <f>IF(ISERROR(AH190/$AH$191),0,AH190/$AH$191)</f>
        <v>1</v>
      </c>
      <c r="AK190" s="1"/>
      <c r="AL190" s="1"/>
      <c r="AM190" s="1"/>
      <c r="AN190" s="1"/>
      <c r="AO190" s="1"/>
      <c r="AP190" s="1"/>
      <c r="AQ190" s="1"/>
      <c r="AR190" s="1"/>
    </row>
    <row r="191" spans="1:44" ht="15" customHeight="1" x14ac:dyDescent="0.25">
      <c r="A191" s="165" t="str">
        <f>+A5</f>
        <v>24-02-015 "INTEGRA - Subsecretaría de Educación"</v>
      </c>
      <c r="B191" s="159"/>
      <c r="C191" s="159"/>
      <c r="D191" s="159"/>
      <c r="E191" s="159"/>
      <c r="F191" s="159"/>
      <c r="G191" s="159"/>
      <c r="H191" s="159"/>
      <c r="I191" s="160"/>
      <c r="J191" s="85">
        <f>SUM(J19,J31,J43,J55,J67,J79,J91,J103,J115,J127,J139,J151,J163,J175,J187,J190)</f>
        <v>2044317000</v>
      </c>
      <c r="K191" s="85">
        <f>+K19+K31+K43+K55+K67+K79+K91+K103+K115+K127+K139+K151+K187+K163+K175+K190</f>
        <v>2044317000</v>
      </c>
      <c r="L191" s="86"/>
      <c r="M191" s="85">
        <f>+M19+M31+M43+M55+M67+M79+M91+M103+M115+M127+M139+M151+M187+M163+M175+M190</f>
        <v>0</v>
      </c>
      <c r="N191" s="85">
        <f>+N19+N31+N43+N55+N67+N79+N91+N103+N115+N127+N139+N151+N187+N163+N175+N190</f>
        <v>0</v>
      </c>
      <c r="O191" s="85">
        <f>+O19+O31+O43+O55+O67+O79+O91+O103+O115+O127+O139+O151+O187+O163+O175+O190</f>
        <v>0</v>
      </c>
      <c r="P191" s="87"/>
      <c r="Q191" s="88"/>
      <c r="R191" s="85">
        <f t="shared" ref="R191:AH191" si="123">+R19+R31+R43+R55+R67+R79+R91+R103+R115+R127+R139+R151+R187+R163+R175+R190</f>
        <v>0</v>
      </c>
      <c r="S191" s="85">
        <f t="shared" si="123"/>
        <v>0</v>
      </c>
      <c r="T191" s="85">
        <f t="shared" si="123"/>
        <v>0</v>
      </c>
      <c r="U191" s="85">
        <f t="shared" si="123"/>
        <v>0</v>
      </c>
      <c r="V191" s="85">
        <f t="shared" si="123"/>
        <v>0</v>
      </c>
      <c r="W191" s="85">
        <f t="shared" si="123"/>
        <v>1022158500</v>
      </c>
      <c r="X191" s="85">
        <f t="shared" si="123"/>
        <v>0</v>
      </c>
      <c r="Y191" s="85">
        <f t="shared" si="123"/>
        <v>1022158500</v>
      </c>
      <c r="Z191" s="85">
        <f t="shared" si="123"/>
        <v>0</v>
      </c>
      <c r="AA191" s="85">
        <f t="shared" si="123"/>
        <v>0</v>
      </c>
      <c r="AB191" s="85">
        <f t="shared" si="123"/>
        <v>0</v>
      </c>
      <c r="AC191" s="85">
        <f t="shared" si="123"/>
        <v>0</v>
      </c>
      <c r="AD191" s="85">
        <f t="shared" si="123"/>
        <v>0</v>
      </c>
      <c r="AE191" s="85">
        <f t="shared" si="123"/>
        <v>0</v>
      </c>
      <c r="AF191" s="85">
        <f t="shared" si="123"/>
        <v>0</v>
      </c>
      <c r="AG191" s="85">
        <f t="shared" si="123"/>
        <v>0</v>
      </c>
      <c r="AH191" s="85">
        <f t="shared" si="123"/>
        <v>1022158500</v>
      </c>
      <c r="AI191" s="89">
        <f>IF(ISERROR(AH191/J191),0,AH191/J191)</f>
        <v>0.5</v>
      </c>
      <c r="AJ191" s="89">
        <f>IF(ISERROR(AH191/$AH$191),0,AH191/$AH$191)</f>
        <v>1</v>
      </c>
    </row>
    <row r="192" spans="1:44" x14ac:dyDescent="0.25">
      <c r="J192" s="90"/>
      <c r="R192" s="90"/>
      <c r="S192" s="90"/>
      <c r="T192" s="90"/>
      <c r="V192" s="90"/>
      <c r="W192" s="90"/>
      <c r="X192" s="90"/>
      <c r="Z192" s="90"/>
      <c r="AA192" s="90"/>
      <c r="AB192" s="90"/>
      <c r="AD192" s="90"/>
      <c r="AE192" s="90"/>
      <c r="AF192" s="90"/>
      <c r="AK192" s="1"/>
      <c r="AL192" s="1"/>
      <c r="AM192" s="1"/>
      <c r="AN192" s="1"/>
      <c r="AO192" s="1"/>
      <c r="AP192" s="1"/>
      <c r="AQ192" s="1"/>
      <c r="AR192" s="1"/>
    </row>
    <row r="193" spans="1:44" x14ac:dyDescent="0.25">
      <c r="J193" s="90"/>
      <c r="R193" s="90"/>
      <c r="S193" s="90"/>
      <c r="T193" s="90"/>
      <c r="V193" s="90"/>
      <c r="W193" s="90"/>
      <c r="X193" s="90"/>
      <c r="Z193" s="90"/>
      <c r="AA193" s="90"/>
      <c r="AB193" s="90"/>
      <c r="AD193" s="90"/>
      <c r="AE193" s="90"/>
      <c r="AF193" s="90"/>
      <c r="AK193" s="1"/>
      <c r="AL193" s="1"/>
      <c r="AM193" s="1"/>
      <c r="AN193" s="1"/>
      <c r="AO193" s="1"/>
      <c r="AP193" s="1"/>
      <c r="AQ193" s="1"/>
      <c r="AR193" s="1"/>
    </row>
    <row r="194" spans="1:44" x14ac:dyDescent="0.25">
      <c r="J194" s="90"/>
      <c r="R194" s="90"/>
      <c r="S194" s="90"/>
      <c r="T194" s="90"/>
      <c r="V194" s="90"/>
      <c r="W194" s="90"/>
      <c r="X194" s="90"/>
      <c r="Z194" s="90"/>
      <c r="AA194" s="90"/>
      <c r="AB194" s="90"/>
      <c r="AD194" s="90"/>
      <c r="AE194" s="90"/>
      <c r="AF194" s="90"/>
    </row>
    <row r="195" spans="1:44" x14ac:dyDescent="0.25">
      <c r="J195" s="90"/>
      <c r="R195" s="90"/>
      <c r="S195" s="90"/>
      <c r="T195" s="90"/>
      <c r="V195" s="90"/>
      <c r="W195" s="90"/>
      <c r="X195" s="90"/>
      <c r="Z195" s="90"/>
      <c r="AA195" s="90"/>
      <c r="AB195" s="90"/>
      <c r="AD195" s="90"/>
      <c r="AE195" s="90"/>
      <c r="AF195" s="90"/>
      <c r="AK195" s="1"/>
      <c r="AL195" s="1"/>
      <c r="AM195" s="1"/>
      <c r="AN195" s="1"/>
      <c r="AO195" s="1"/>
      <c r="AP195" s="1"/>
      <c r="AQ195" s="1"/>
      <c r="AR195" s="1"/>
    </row>
    <row r="196" spans="1:44" x14ac:dyDescent="0.25">
      <c r="J196" s="90"/>
      <c r="R196" s="90"/>
      <c r="S196" s="90"/>
      <c r="T196" s="90"/>
      <c r="V196" s="90"/>
      <c r="W196" s="90"/>
      <c r="X196" s="90"/>
      <c r="Z196" s="90"/>
      <c r="AA196" s="90"/>
      <c r="AB196" s="90"/>
      <c r="AD196" s="90"/>
      <c r="AE196" s="90"/>
      <c r="AF196" s="90"/>
    </row>
    <row r="197" spans="1:44" x14ac:dyDescent="0.25">
      <c r="J197" s="90"/>
      <c r="R197" s="90"/>
      <c r="S197" s="90"/>
      <c r="T197" s="90"/>
      <c r="V197" s="90"/>
      <c r="W197" s="90"/>
      <c r="X197" s="90"/>
      <c r="Z197" s="90"/>
      <c r="AA197" s="90"/>
      <c r="AB197" s="90"/>
      <c r="AD197" s="90"/>
      <c r="AE197" s="90"/>
      <c r="AF197" s="90"/>
    </row>
    <row r="198" spans="1:44" x14ac:dyDescent="0.25">
      <c r="J198" s="90"/>
      <c r="R198" s="90"/>
      <c r="S198" s="90"/>
      <c r="T198" s="90"/>
      <c r="V198" s="90"/>
      <c r="W198" s="90"/>
      <c r="X198" s="90"/>
      <c r="Z198" s="90"/>
      <c r="AA198" s="90"/>
      <c r="AB198" s="90"/>
      <c r="AD198" s="90"/>
      <c r="AE198" s="90"/>
      <c r="AF198" s="90"/>
    </row>
    <row r="199" spans="1:44" x14ac:dyDescent="0.25">
      <c r="J199" s="90"/>
      <c r="R199" s="90"/>
      <c r="S199" s="90"/>
      <c r="T199" s="90"/>
      <c r="V199" s="90"/>
      <c r="W199" s="90"/>
      <c r="X199" s="90"/>
      <c r="Z199" s="90"/>
      <c r="AA199" s="90"/>
      <c r="AB199" s="90"/>
      <c r="AD199" s="90"/>
      <c r="AE199" s="90"/>
      <c r="AF199" s="90"/>
    </row>
    <row r="200" spans="1:44" x14ac:dyDescent="0.25">
      <c r="A200" s="2"/>
      <c r="J200" s="90"/>
      <c r="R200" s="90"/>
      <c r="S200" s="90"/>
      <c r="T200" s="90"/>
      <c r="V200" s="90"/>
      <c r="W200" s="90"/>
      <c r="X200" s="90"/>
      <c r="Z200" s="90"/>
      <c r="AA200" s="90"/>
      <c r="AB200" s="90"/>
      <c r="AD200" s="90"/>
      <c r="AE200" s="90"/>
      <c r="AF200" s="90"/>
    </row>
    <row r="201" spans="1:44" x14ac:dyDescent="0.25">
      <c r="A201" s="2"/>
      <c r="J201" s="90"/>
      <c r="R201" s="90"/>
      <c r="S201" s="90"/>
      <c r="T201" s="90"/>
      <c r="V201" s="90"/>
      <c r="W201" s="90"/>
      <c r="X201" s="90"/>
      <c r="Z201" s="90"/>
      <c r="AA201" s="90"/>
      <c r="AB201" s="90"/>
      <c r="AD201" s="90"/>
      <c r="AE201" s="90"/>
      <c r="AF201" s="90"/>
    </row>
    <row r="202" spans="1:44" x14ac:dyDescent="0.25">
      <c r="A202" s="2"/>
      <c r="J202" s="90"/>
      <c r="R202" s="90"/>
      <c r="S202" s="90"/>
      <c r="T202" s="90"/>
      <c r="V202" s="90"/>
      <c r="W202" s="90"/>
      <c r="X202" s="90"/>
      <c r="Z202" s="90"/>
      <c r="AA202" s="90"/>
      <c r="AB202" s="90"/>
      <c r="AD202" s="90"/>
      <c r="AE202" s="90"/>
      <c r="AF202" s="90"/>
    </row>
    <row r="203" spans="1:44" x14ac:dyDescent="0.25">
      <c r="A203" s="2"/>
      <c r="J203" s="90"/>
      <c r="R203" s="90"/>
      <c r="S203" s="90"/>
      <c r="T203" s="90"/>
      <c r="V203" s="90"/>
      <c r="W203" s="90"/>
      <c r="X203" s="90"/>
      <c r="Z203" s="90"/>
      <c r="AA203" s="90"/>
      <c r="AB203" s="90"/>
      <c r="AD203" s="90"/>
      <c r="AE203" s="90"/>
      <c r="AF203" s="90"/>
    </row>
    <row r="204" spans="1:44" x14ac:dyDescent="0.25">
      <c r="A204" s="2"/>
      <c r="J204" s="90"/>
      <c r="R204" s="90"/>
      <c r="S204" s="90"/>
      <c r="T204" s="90"/>
      <c r="V204" s="90"/>
      <c r="W204" s="90"/>
      <c r="X204" s="90"/>
      <c r="Z204" s="90"/>
      <c r="AA204" s="90"/>
      <c r="AB204" s="90"/>
      <c r="AD204" s="90"/>
      <c r="AE204" s="90"/>
      <c r="AF204" s="90"/>
    </row>
    <row r="205" spans="1:44" x14ac:dyDescent="0.25">
      <c r="A205" s="2"/>
      <c r="J205" s="90"/>
      <c r="R205" s="90"/>
      <c r="S205" s="90"/>
      <c r="T205" s="90"/>
      <c r="V205" s="90"/>
      <c r="W205" s="90"/>
      <c r="X205" s="90"/>
      <c r="Z205" s="90"/>
      <c r="AA205" s="90"/>
      <c r="AB205" s="90"/>
      <c r="AD205" s="90"/>
      <c r="AE205" s="90"/>
      <c r="AF205" s="90"/>
    </row>
    <row r="206" spans="1:44" x14ac:dyDescent="0.25">
      <c r="A206" s="2"/>
      <c r="J206" s="90"/>
      <c r="R206" s="90"/>
      <c r="S206" s="90"/>
      <c r="T206" s="90"/>
      <c r="V206" s="90"/>
      <c r="W206" s="90"/>
      <c r="X206" s="90"/>
      <c r="Z206" s="90"/>
      <c r="AA206" s="90"/>
      <c r="AB206" s="90"/>
      <c r="AD206" s="90"/>
      <c r="AE206" s="90"/>
      <c r="AF206" s="90"/>
    </row>
    <row r="207" spans="1:44" x14ac:dyDescent="0.25">
      <c r="A207" s="2"/>
      <c r="J207" s="90"/>
      <c r="R207" s="90"/>
      <c r="S207" s="90"/>
      <c r="T207" s="90"/>
      <c r="V207" s="90"/>
      <c r="W207" s="90"/>
      <c r="X207" s="90"/>
      <c r="Z207" s="90"/>
      <c r="AA207" s="90"/>
      <c r="AB207" s="90"/>
      <c r="AD207" s="90"/>
      <c r="AE207" s="90"/>
      <c r="AF207" s="90"/>
    </row>
    <row r="208" spans="1:44" x14ac:dyDescent="0.25">
      <c r="A208" s="2"/>
      <c r="J208" s="90"/>
      <c r="R208" s="90"/>
      <c r="S208" s="90"/>
      <c r="T208" s="90"/>
      <c r="V208" s="90"/>
      <c r="W208" s="90"/>
      <c r="X208" s="90"/>
      <c r="Z208" s="90"/>
      <c r="AA208" s="90"/>
      <c r="AB208" s="90"/>
      <c r="AD208" s="90"/>
      <c r="AE208" s="90"/>
      <c r="AF208" s="90"/>
    </row>
  </sheetData>
  <mergeCells count="62">
    <mergeCell ref="M6:O6"/>
    <mergeCell ref="A1:AJ1"/>
    <mergeCell ref="A2:AJ2"/>
    <mergeCell ref="A3:AJ3"/>
    <mergeCell ref="A4:AJ4"/>
    <mergeCell ref="A5:AJ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188:E188"/>
    <mergeCell ref="J188:J189"/>
    <mergeCell ref="A190:I190"/>
    <mergeCell ref="A191:I191"/>
    <mergeCell ref="A152:E152"/>
    <mergeCell ref="A163:I163"/>
    <mergeCell ref="A164:E164"/>
    <mergeCell ref="A175:I175"/>
    <mergeCell ref="A176:E176"/>
    <mergeCell ref="A187:I187"/>
  </mergeCells>
  <dataValidations count="11">
    <dataValidation type="date" errorStyle="information" operator="greaterThan" allowBlank="1" showInputMessage="1" showErrorMessage="1" errorTitle="SÓLO FECHAS" error="Las fechas corresponden al Presupuesto 2014" sqref="H170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188:O189 O92:O102 O80:O90 O68:O78 O104:O114 O44:O54 O32:O42 O20:O30"/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>
      <formula1>41275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89:Q189 N189 P105:Q114 E93:G102 L93:L102 P93:Q102 E81:G90 L81:L90 P81:Q90 E69:G78 L69:L78 P69:Q78 E189:G189 C59:C66 N57:N58 L9:L18 P9:Q18 E21:G30 L21:L30 P21:Q30 E33:G42 L33:L42 P33:Q42 E45:G54 L45:L54 P45:Q54">
      <formula1>255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>
      <formula1>42005</formula1>
    </dataValidation>
    <dataValidation type="textLength" operator="lessThanOrEqual" allowBlank="1" showInputMessage="1" showErrorMessage="1" sqref="K105:K114 K141:K150 K177:K186 K129:K138 K93:K102 K33:K42 K165:K174 K117:K126 K153:K162 K81:K90 K57:K66 K45:K54 K189 K9:K18 K21:K30 K69:K78">
      <formula1>255</formula1>
    </dataValidation>
    <dataValidation type="decimal" allowBlank="1" showInputMessage="1" showErrorMessage="1" errorTitle="Sólo números" error="Sólo ingresar números sin letras_x000a_" sqref="M117 AD189:AF189 M59:N66 M106:N114 M189 M118:N126 V189:X189 Z189:AB189 V117:X126 R189:T189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M177:N186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189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55" orientation="landscape" r:id="rId1"/>
  <headerFooter>
    <oddHeader>&amp;L&amp;G</oddHeader>
    <oddFooter>Preparado por Fabiola Oyanedel &amp;D&amp;RPágina &amp;P</oddFoot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41"/>
  <sheetViews>
    <sheetView topLeftCell="A13" zoomScaleNormal="100" workbookViewId="0">
      <selection activeCell="F194" sqref="F194"/>
    </sheetView>
  </sheetViews>
  <sheetFormatPr baseColWidth="10" defaultColWidth="11.42578125" defaultRowHeight="12.75" outlineLevelCol="1" x14ac:dyDescent="0.25"/>
  <cols>
    <col min="1" max="1" width="39.28515625" style="96" customWidth="1"/>
    <col min="2" max="2" width="12.140625" style="105" customWidth="1"/>
    <col min="3" max="3" width="12.140625" style="96" customWidth="1"/>
    <col min="4" max="4" width="10" style="96" hidden="1" customWidth="1"/>
    <col min="5" max="5" width="10.28515625" style="96" hidden="1" customWidth="1"/>
    <col min="6" max="6" width="9.85546875" style="96" hidden="1" customWidth="1"/>
    <col min="7" max="7" width="10.7109375" style="105" customWidth="1" outlineLevel="1"/>
    <col min="8" max="9" width="8.85546875" style="105" customWidth="1" outlineLevel="1"/>
    <col min="10" max="10" width="11.42578125" style="105" customWidth="1"/>
    <col min="11" max="11" width="12.28515625" style="105" hidden="1" customWidth="1" outlineLevel="1"/>
    <col min="12" max="12" width="10.140625" style="105" hidden="1" customWidth="1" outlineLevel="1"/>
    <col min="13" max="13" width="12.28515625" style="105" hidden="1" customWidth="1" outlineLevel="1"/>
    <col min="14" max="14" width="11.42578125" style="105" hidden="1" customWidth="1" collapsed="1"/>
    <col min="15" max="17" width="12.5703125" style="105" hidden="1" customWidth="1" outlineLevel="1"/>
    <col min="18" max="18" width="11.42578125" style="105" hidden="1" customWidth="1" collapsed="1"/>
    <col min="19" max="19" width="10.7109375" style="105" hidden="1" customWidth="1" outlineLevel="1"/>
    <col min="20" max="20" width="11.140625" style="105" hidden="1" customWidth="1" outlineLevel="1"/>
    <col min="21" max="21" width="10.7109375" style="105" hidden="1" customWidth="1" outlineLevel="1"/>
    <col min="22" max="22" width="11.42578125" style="105" hidden="1" customWidth="1" collapsed="1"/>
    <col min="23" max="23" width="11.42578125" style="105" customWidth="1"/>
    <col min="24" max="24" width="10.140625" style="106" customWidth="1"/>
    <col min="25" max="25" width="11.7109375" style="106" customWidth="1"/>
    <col min="26" max="16384" width="11.42578125" style="95"/>
  </cols>
  <sheetData>
    <row r="1" spans="1:25" s="94" customFormat="1" ht="15" customHeight="1" x14ac:dyDescent="0.25">
      <c r="A1" s="161" t="s">
        <v>0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61"/>
    </row>
    <row r="2" spans="1:25" s="94" customFormat="1" ht="15" customHeight="1" x14ac:dyDescent="0.25">
      <c r="A2" s="162" t="s">
        <v>1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</row>
    <row r="3" spans="1:25" s="94" customFormat="1" ht="15" customHeight="1" x14ac:dyDescent="0.25">
      <c r="A3" s="162" t="str">
        <f>+'24-02-015 Ind. Proy'!A3:AJ3</f>
        <v>EJECUCIÓN AL 30 DE JUNIO DE 2021</v>
      </c>
      <c r="B3" s="162"/>
      <c r="C3" s="162"/>
      <c r="D3" s="162"/>
      <c r="E3" s="162"/>
      <c r="F3" s="162"/>
      <c r="G3" s="162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62"/>
      <c r="Y3" s="162"/>
    </row>
    <row r="4" spans="1:25" s="94" customFormat="1" ht="15" customHeight="1" x14ac:dyDescent="0.25">
      <c r="A4" s="163" t="s">
        <v>2</v>
      </c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</row>
    <row r="5" spans="1:25" ht="18" customHeight="1" x14ac:dyDescent="0.25">
      <c r="A5" s="164" t="str">
        <f>+'24-02-015 Ind. Proy'!A5:U5</f>
        <v>24-02-015 "INTEGRA - Subsecretaría de Educación"</v>
      </c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8"/>
    </row>
    <row r="6" spans="1:25" s="96" customFormat="1" x14ac:dyDescent="0.25">
      <c r="A6" s="135" t="s">
        <v>6</v>
      </c>
      <c r="B6" s="138" t="s">
        <v>12</v>
      </c>
      <c r="C6" s="138" t="s">
        <v>78</v>
      </c>
      <c r="D6" s="127" t="s">
        <v>15</v>
      </c>
      <c r="E6" s="128"/>
      <c r="F6" s="129"/>
      <c r="G6" s="141" t="s">
        <v>18</v>
      </c>
      <c r="H6" s="141"/>
      <c r="I6" s="141"/>
      <c r="J6" s="138" t="s">
        <v>19</v>
      </c>
      <c r="K6" s="141" t="s">
        <v>18</v>
      </c>
      <c r="L6" s="141"/>
      <c r="M6" s="141"/>
      <c r="N6" s="138" t="s">
        <v>20</v>
      </c>
      <c r="O6" s="141" t="s">
        <v>18</v>
      </c>
      <c r="P6" s="141"/>
      <c r="Q6" s="141"/>
      <c r="R6" s="138" t="s">
        <v>21</v>
      </c>
      <c r="S6" s="141" t="s">
        <v>18</v>
      </c>
      <c r="T6" s="141"/>
      <c r="U6" s="141"/>
      <c r="V6" s="138" t="s">
        <v>22</v>
      </c>
      <c r="W6" s="138" t="s">
        <v>23</v>
      </c>
      <c r="X6" s="140" t="s">
        <v>79</v>
      </c>
      <c r="Y6" s="140"/>
    </row>
    <row r="7" spans="1:25" s="96" customFormat="1" ht="25.5" x14ac:dyDescent="0.25">
      <c r="A7" s="135"/>
      <c r="B7" s="139"/>
      <c r="C7" s="139"/>
      <c r="D7" s="6" t="s">
        <v>28</v>
      </c>
      <c r="E7" s="6" t="s">
        <v>29</v>
      </c>
      <c r="F7" s="6" t="s">
        <v>30</v>
      </c>
      <c r="G7" s="6" t="s">
        <v>31</v>
      </c>
      <c r="H7" s="6" t="s">
        <v>32</v>
      </c>
      <c r="I7" s="6" t="s">
        <v>33</v>
      </c>
      <c r="J7" s="139"/>
      <c r="K7" s="6" t="s">
        <v>34</v>
      </c>
      <c r="L7" s="6" t="s">
        <v>35</v>
      </c>
      <c r="M7" s="6" t="s">
        <v>36</v>
      </c>
      <c r="N7" s="139"/>
      <c r="O7" s="6" t="s">
        <v>37</v>
      </c>
      <c r="P7" s="6" t="s">
        <v>38</v>
      </c>
      <c r="Q7" s="6" t="s">
        <v>39</v>
      </c>
      <c r="R7" s="139"/>
      <c r="S7" s="6" t="s">
        <v>40</v>
      </c>
      <c r="T7" s="6" t="s">
        <v>41</v>
      </c>
      <c r="U7" s="6" t="s">
        <v>42</v>
      </c>
      <c r="V7" s="139"/>
      <c r="W7" s="139"/>
      <c r="X7" s="7" t="s">
        <v>43</v>
      </c>
      <c r="Y7" s="7" t="s">
        <v>80</v>
      </c>
    </row>
    <row r="8" spans="1:25" s="2" customFormat="1" ht="24.75" customHeight="1" x14ac:dyDescent="0.25">
      <c r="A8" s="97" t="s">
        <v>45</v>
      </c>
      <c r="B8" s="77">
        <f>+'24-02-015 Ind. Proy'!J19</f>
        <v>0</v>
      </c>
      <c r="C8" s="77">
        <f>+'24-02-015 Ind. Proy'!K19</f>
        <v>0</v>
      </c>
      <c r="D8" s="77">
        <f>+'24-02-015 Ind. Proy'!M19</f>
        <v>0</v>
      </c>
      <c r="E8" s="77">
        <f>+'24-02-015 Ind. Proy'!N19</f>
        <v>0</v>
      </c>
      <c r="F8" s="77">
        <f>+'24-02-015 Ind. Proy'!O19</f>
        <v>0</v>
      </c>
      <c r="G8" s="77">
        <f>+'24-02-015 Ind. Proy'!R19</f>
        <v>0</v>
      </c>
      <c r="H8" s="77">
        <f>+'24-02-015 Ind. Proy'!S19</f>
        <v>0</v>
      </c>
      <c r="I8" s="77">
        <f>+'24-02-015 Ind. Proy'!T19</f>
        <v>0</v>
      </c>
      <c r="J8" s="77">
        <f>+'24-02-015 Ind. Proy'!U19</f>
        <v>0</v>
      </c>
      <c r="K8" s="77">
        <f>+'24-02-015 Ind. Proy'!V19</f>
        <v>0</v>
      </c>
      <c r="L8" s="77">
        <f>+'24-02-015 Ind. Proy'!W19</f>
        <v>0</v>
      </c>
      <c r="M8" s="77">
        <f>+'24-02-015 Ind. Proy'!X19</f>
        <v>0</v>
      </c>
      <c r="N8" s="77">
        <f>+'24-02-015 Ind. Proy'!Y19</f>
        <v>0</v>
      </c>
      <c r="O8" s="77">
        <f>+'24-02-015 Ind. Proy'!Z19</f>
        <v>0</v>
      </c>
      <c r="P8" s="77">
        <f>+'24-02-015 Ind. Proy'!AA19</f>
        <v>0</v>
      </c>
      <c r="Q8" s="77">
        <f>+'24-02-015 Ind. Proy'!AB19</f>
        <v>0</v>
      </c>
      <c r="R8" s="77">
        <f>+'24-02-015 Ind. Proy'!AC19</f>
        <v>0</v>
      </c>
      <c r="S8" s="77">
        <f>+'24-02-015 Ind. Proy'!AD19</f>
        <v>0</v>
      </c>
      <c r="T8" s="77">
        <f>+'24-02-015 Ind. Proy'!AE19</f>
        <v>0</v>
      </c>
      <c r="U8" s="77">
        <f>+'24-02-015 Ind. Proy'!AF19</f>
        <v>0</v>
      </c>
      <c r="V8" s="77">
        <f>+'24-02-015 Ind. Proy'!AG19</f>
        <v>0</v>
      </c>
      <c r="W8" s="77">
        <f>+'24-02-015 Ind. Proy'!AH19</f>
        <v>0</v>
      </c>
      <c r="X8" s="98">
        <f>+'24-02-015 Ind. Proy'!AI19</f>
        <v>0</v>
      </c>
      <c r="Y8" s="98">
        <f>+'24-02-015 Ind. Proy'!AJ19</f>
        <v>0</v>
      </c>
    </row>
    <row r="9" spans="1:25" s="2" customFormat="1" ht="24.75" customHeight="1" x14ac:dyDescent="0.25">
      <c r="A9" s="97" t="s">
        <v>47</v>
      </c>
      <c r="B9" s="77">
        <f>+'24-02-015 Ind. Proy'!J31</f>
        <v>0</v>
      </c>
      <c r="C9" s="77">
        <f>+'24-02-015 Ind. Proy'!K31</f>
        <v>0</v>
      </c>
      <c r="D9" s="77">
        <f>+'24-02-015 Ind. Proy'!M31</f>
        <v>0</v>
      </c>
      <c r="E9" s="77">
        <f>+'24-02-015 Ind. Proy'!N31</f>
        <v>0</v>
      </c>
      <c r="F9" s="77">
        <f>+'24-02-015 Ind. Proy'!O31</f>
        <v>0</v>
      </c>
      <c r="G9" s="77">
        <f>+'24-02-015 Ind. Proy'!R31</f>
        <v>0</v>
      </c>
      <c r="H9" s="77">
        <f>+'24-02-015 Ind. Proy'!S31</f>
        <v>0</v>
      </c>
      <c r="I9" s="77">
        <f>+'24-02-015 Ind. Proy'!T31</f>
        <v>0</v>
      </c>
      <c r="J9" s="77">
        <f>+'24-02-015 Ind. Proy'!U31</f>
        <v>0</v>
      </c>
      <c r="K9" s="77">
        <f>+'24-02-015 Ind. Proy'!V31</f>
        <v>0</v>
      </c>
      <c r="L9" s="77">
        <f>+'24-02-015 Ind. Proy'!W31</f>
        <v>0</v>
      </c>
      <c r="M9" s="77">
        <f>+'24-02-015 Ind. Proy'!X31</f>
        <v>0</v>
      </c>
      <c r="N9" s="77">
        <f>+'24-02-015 Ind. Proy'!Y31</f>
        <v>0</v>
      </c>
      <c r="O9" s="77">
        <f>+'24-02-015 Ind. Proy'!Z31</f>
        <v>0</v>
      </c>
      <c r="P9" s="77">
        <f>+'24-02-015 Ind. Proy'!AA31</f>
        <v>0</v>
      </c>
      <c r="Q9" s="77">
        <f>+'24-02-015 Ind. Proy'!AB31</f>
        <v>0</v>
      </c>
      <c r="R9" s="77">
        <f>+'24-02-015 Ind. Proy'!AC31</f>
        <v>0</v>
      </c>
      <c r="S9" s="77">
        <f>+'24-02-015 Ind. Proy'!AD31</f>
        <v>0</v>
      </c>
      <c r="T9" s="77">
        <f>+'24-02-015 Ind. Proy'!AE31</f>
        <v>0</v>
      </c>
      <c r="U9" s="77">
        <f>+'24-02-015 Ind. Proy'!AF31</f>
        <v>0</v>
      </c>
      <c r="V9" s="77">
        <f>+'24-02-015 Ind. Proy'!AG31</f>
        <v>0</v>
      </c>
      <c r="W9" s="77">
        <f>+'24-02-015 Ind. Proy'!AH31</f>
        <v>0</v>
      </c>
      <c r="X9" s="98">
        <f>+'24-02-015 Ind. Proy'!AI31</f>
        <v>0</v>
      </c>
      <c r="Y9" s="98">
        <f>+'24-02-015 Ind. Proy'!AJ31</f>
        <v>0</v>
      </c>
    </row>
    <row r="10" spans="1:25" s="2" customFormat="1" ht="24.75" customHeight="1" x14ac:dyDescent="0.25">
      <c r="A10" s="97" t="s">
        <v>49</v>
      </c>
      <c r="B10" s="77">
        <f>+'24-02-015 Ind. Proy'!J43</f>
        <v>0</v>
      </c>
      <c r="C10" s="77">
        <f>+'24-02-015 Ind. Proy'!K43</f>
        <v>0</v>
      </c>
      <c r="D10" s="77">
        <f>+'24-02-015 Ind. Proy'!M43</f>
        <v>0</v>
      </c>
      <c r="E10" s="77">
        <f>+'24-02-015 Ind. Proy'!N43</f>
        <v>0</v>
      </c>
      <c r="F10" s="77">
        <f>+'24-02-015 Ind. Proy'!O43</f>
        <v>0</v>
      </c>
      <c r="G10" s="77">
        <f>+'24-02-015 Ind. Proy'!R43</f>
        <v>0</v>
      </c>
      <c r="H10" s="77">
        <f>+'24-02-015 Ind. Proy'!S43</f>
        <v>0</v>
      </c>
      <c r="I10" s="77">
        <f>+'24-02-015 Ind. Proy'!T43</f>
        <v>0</v>
      </c>
      <c r="J10" s="77">
        <f>+'24-02-015 Ind. Proy'!U43</f>
        <v>0</v>
      </c>
      <c r="K10" s="77">
        <f>+'24-02-015 Ind. Proy'!V43</f>
        <v>0</v>
      </c>
      <c r="L10" s="77">
        <f>+'24-02-015 Ind. Proy'!W43</f>
        <v>0</v>
      </c>
      <c r="M10" s="77">
        <f>+'24-02-015 Ind. Proy'!X43</f>
        <v>0</v>
      </c>
      <c r="N10" s="77">
        <f>+'24-02-015 Ind. Proy'!Y43</f>
        <v>0</v>
      </c>
      <c r="O10" s="77">
        <f>+'24-02-015 Ind. Proy'!Z43</f>
        <v>0</v>
      </c>
      <c r="P10" s="77">
        <f>+'24-02-015 Ind. Proy'!AA43</f>
        <v>0</v>
      </c>
      <c r="Q10" s="77">
        <f>+'24-02-015 Ind. Proy'!AB43</f>
        <v>0</v>
      </c>
      <c r="R10" s="77">
        <f>+'24-02-015 Ind. Proy'!AC43</f>
        <v>0</v>
      </c>
      <c r="S10" s="77">
        <f>+'24-02-015 Ind. Proy'!AD43</f>
        <v>0</v>
      </c>
      <c r="T10" s="77">
        <f>+'24-02-015 Ind. Proy'!AE43</f>
        <v>0</v>
      </c>
      <c r="U10" s="77">
        <f>+'24-02-015 Ind. Proy'!AF43</f>
        <v>0</v>
      </c>
      <c r="V10" s="77">
        <f>+'24-02-015 Ind. Proy'!AG43</f>
        <v>0</v>
      </c>
      <c r="W10" s="77">
        <f>+'24-02-015 Ind. Proy'!AH43</f>
        <v>0</v>
      </c>
      <c r="X10" s="98">
        <f>+'24-02-015 Ind. Proy'!AI43</f>
        <v>0</v>
      </c>
      <c r="Y10" s="98">
        <f>+'24-02-015 Ind. Proy'!AJ43</f>
        <v>0</v>
      </c>
    </row>
    <row r="11" spans="1:25" s="2" customFormat="1" ht="24.75" customHeight="1" x14ac:dyDescent="0.25">
      <c r="A11" s="97" t="s">
        <v>51</v>
      </c>
      <c r="B11" s="77">
        <f>+'24-02-015 Ind. Proy'!J55</f>
        <v>0</v>
      </c>
      <c r="C11" s="77">
        <f>+'24-02-015 Ind. Proy'!K55</f>
        <v>0</v>
      </c>
      <c r="D11" s="77">
        <f>+'24-02-015 Ind. Proy'!M55</f>
        <v>0</v>
      </c>
      <c r="E11" s="77">
        <f>+'24-02-015 Ind. Proy'!N55</f>
        <v>0</v>
      </c>
      <c r="F11" s="77">
        <f>+'24-02-015 Ind. Proy'!O55</f>
        <v>0</v>
      </c>
      <c r="G11" s="77">
        <f>+'24-02-015 Ind. Proy'!R55</f>
        <v>0</v>
      </c>
      <c r="H11" s="77">
        <f>+'24-02-015 Ind. Proy'!S55</f>
        <v>0</v>
      </c>
      <c r="I11" s="77">
        <f>+'24-02-015 Ind. Proy'!T55</f>
        <v>0</v>
      </c>
      <c r="J11" s="77">
        <f>+'24-02-015 Ind. Proy'!U55</f>
        <v>0</v>
      </c>
      <c r="K11" s="77">
        <f>+'24-02-015 Ind. Proy'!V55</f>
        <v>0</v>
      </c>
      <c r="L11" s="77">
        <f>+'24-02-015 Ind. Proy'!W55</f>
        <v>0</v>
      </c>
      <c r="M11" s="77">
        <f>+'24-02-015 Ind. Proy'!X55</f>
        <v>0</v>
      </c>
      <c r="N11" s="77">
        <f>+'24-02-015 Ind. Proy'!Y55</f>
        <v>0</v>
      </c>
      <c r="O11" s="77">
        <f>+'24-02-015 Ind. Proy'!Z55</f>
        <v>0</v>
      </c>
      <c r="P11" s="77">
        <f>+'24-02-015 Ind. Proy'!AA55</f>
        <v>0</v>
      </c>
      <c r="Q11" s="77">
        <f>+'24-02-015 Ind. Proy'!AB55</f>
        <v>0</v>
      </c>
      <c r="R11" s="77">
        <f>+'24-02-015 Ind. Proy'!AC55</f>
        <v>0</v>
      </c>
      <c r="S11" s="77">
        <f>+'24-02-015 Ind. Proy'!AD55</f>
        <v>0</v>
      </c>
      <c r="T11" s="77">
        <f>+'24-02-015 Ind. Proy'!AE55</f>
        <v>0</v>
      </c>
      <c r="U11" s="77">
        <f>+'24-02-015 Ind. Proy'!AF55</f>
        <v>0</v>
      </c>
      <c r="V11" s="77">
        <f>+'24-02-015 Ind. Proy'!AG55</f>
        <v>0</v>
      </c>
      <c r="W11" s="77">
        <f>+'24-02-015 Ind. Proy'!AH55</f>
        <v>0</v>
      </c>
      <c r="X11" s="98">
        <f>+'24-02-015 Ind. Proy'!AI55</f>
        <v>0</v>
      </c>
      <c r="Y11" s="98">
        <f>+'24-02-015 Ind. Proy'!AJ55</f>
        <v>0</v>
      </c>
    </row>
    <row r="12" spans="1:25" s="2" customFormat="1" ht="24.75" customHeight="1" x14ac:dyDescent="0.25">
      <c r="A12" s="97" t="s">
        <v>53</v>
      </c>
      <c r="B12" s="77">
        <f>+'24-02-015 Ind. Proy'!J67</f>
        <v>0</v>
      </c>
      <c r="C12" s="77">
        <f>+'24-02-015 Ind. Proy'!K67</f>
        <v>0</v>
      </c>
      <c r="D12" s="77">
        <f>+'24-02-015 Ind. Proy'!M67</f>
        <v>0</v>
      </c>
      <c r="E12" s="77">
        <f>+'24-02-015 Ind. Proy'!N67</f>
        <v>0</v>
      </c>
      <c r="F12" s="77">
        <f>+'24-02-015 Ind. Proy'!O67</f>
        <v>0</v>
      </c>
      <c r="G12" s="77">
        <f>+'24-02-015 Ind. Proy'!R67</f>
        <v>0</v>
      </c>
      <c r="H12" s="77">
        <f>+'24-02-015 Ind. Proy'!S67</f>
        <v>0</v>
      </c>
      <c r="I12" s="77">
        <f>+'24-02-015 Ind. Proy'!T67</f>
        <v>0</v>
      </c>
      <c r="J12" s="77">
        <f>+'24-02-015 Ind. Proy'!U67</f>
        <v>0</v>
      </c>
      <c r="K12" s="77">
        <f>+'24-02-015 Ind. Proy'!V67</f>
        <v>0</v>
      </c>
      <c r="L12" s="77">
        <f>+'24-02-015 Ind. Proy'!W67</f>
        <v>0</v>
      </c>
      <c r="M12" s="77">
        <f>+'24-02-015 Ind. Proy'!X67</f>
        <v>0</v>
      </c>
      <c r="N12" s="77">
        <f>+'24-02-015 Ind. Proy'!Y67</f>
        <v>0</v>
      </c>
      <c r="O12" s="77">
        <f>+'24-02-015 Ind. Proy'!Z67</f>
        <v>0</v>
      </c>
      <c r="P12" s="77">
        <f>+'24-02-015 Ind. Proy'!AA67</f>
        <v>0</v>
      </c>
      <c r="Q12" s="77">
        <f>+'24-02-015 Ind. Proy'!AB67</f>
        <v>0</v>
      </c>
      <c r="R12" s="77">
        <f>+'24-02-015 Ind. Proy'!AC67</f>
        <v>0</v>
      </c>
      <c r="S12" s="77">
        <f>+'24-02-015 Ind. Proy'!AD67</f>
        <v>0</v>
      </c>
      <c r="T12" s="77">
        <f>+'24-02-015 Ind. Proy'!AE67</f>
        <v>0</v>
      </c>
      <c r="U12" s="77">
        <f>+'24-02-015 Ind. Proy'!AF67</f>
        <v>0</v>
      </c>
      <c r="V12" s="77">
        <f>+'24-02-015 Ind. Proy'!AG67</f>
        <v>0</v>
      </c>
      <c r="W12" s="77">
        <f>+'24-02-015 Ind. Proy'!AH67</f>
        <v>0</v>
      </c>
      <c r="X12" s="98">
        <f>+'24-02-015 Ind. Proy'!AI67</f>
        <v>0</v>
      </c>
      <c r="Y12" s="98">
        <f>+'24-02-015 Ind. Proy'!AJ67</f>
        <v>0</v>
      </c>
    </row>
    <row r="13" spans="1:25" s="2" customFormat="1" ht="24.75" customHeight="1" x14ac:dyDescent="0.25">
      <c r="A13" s="97" t="s">
        <v>55</v>
      </c>
      <c r="B13" s="77">
        <f>+'24-02-015 Ind. Proy'!J79</f>
        <v>0</v>
      </c>
      <c r="C13" s="77">
        <f>+'24-02-015 Ind. Proy'!K79</f>
        <v>0</v>
      </c>
      <c r="D13" s="77">
        <f>+'24-02-015 Ind. Proy'!M79</f>
        <v>0</v>
      </c>
      <c r="E13" s="77">
        <f>+'24-02-015 Ind. Proy'!N79</f>
        <v>0</v>
      </c>
      <c r="F13" s="77">
        <f>+'24-02-015 Ind. Proy'!O79</f>
        <v>0</v>
      </c>
      <c r="G13" s="77">
        <f>+'24-02-015 Ind. Proy'!R79</f>
        <v>0</v>
      </c>
      <c r="H13" s="77">
        <f>+'24-02-015 Ind. Proy'!S79</f>
        <v>0</v>
      </c>
      <c r="I13" s="77">
        <f>+'24-02-015 Ind. Proy'!T79</f>
        <v>0</v>
      </c>
      <c r="J13" s="77">
        <f>+'24-02-015 Ind. Proy'!U79</f>
        <v>0</v>
      </c>
      <c r="K13" s="77">
        <f>+'24-02-015 Ind. Proy'!V79</f>
        <v>0</v>
      </c>
      <c r="L13" s="77">
        <f>+'24-02-015 Ind. Proy'!W79</f>
        <v>0</v>
      </c>
      <c r="M13" s="77">
        <f>+'24-02-015 Ind. Proy'!X79</f>
        <v>0</v>
      </c>
      <c r="N13" s="77">
        <f>+'24-02-015 Ind. Proy'!Y79</f>
        <v>0</v>
      </c>
      <c r="O13" s="77">
        <f>+'24-02-015 Ind. Proy'!Z79</f>
        <v>0</v>
      </c>
      <c r="P13" s="77">
        <f>+'24-02-015 Ind. Proy'!AA79</f>
        <v>0</v>
      </c>
      <c r="Q13" s="77">
        <f>+'24-02-015 Ind. Proy'!AB79</f>
        <v>0</v>
      </c>
      <c r="R13" s="77">
        <f>+'24-02-015 Ind. Proy'!AC79</f>
        <v>0</v>
      </c>
      <c r="S13" s="77">
        <f>+'24-02-015 Ind. Proy'!AD79</f>
        <v>0</v>
      </c>
      <c r="T13" s="77">
        <f>+'24-02-015 Ind. Proy'!AE79</f>
        <v>0</v>
      </c>
      <c r="U13" s="77">
        <f>+'24-02-015 Ind. Proy'!AF79</f>
        <v>0</v>
      </c>
      <c r="V13" s="77">
        <f>+'24-02-015 Ind. Proy'!AG79</f>
        <v>0</v>
      </c>
      <c r="W13" s="77">
        <f>+'24-02-015 Ind. Proy'!AH79</f>
        <v>0</v>
      </c>
      <c r="X13" s="98">
        <f>+'24-02-015 Ind. Proy'!AI79</f>
        <v>0</v>
      </c>
      <c r="Y13" s="98">
        <f>+'24-02-015 Ind. Proy'!AJ79</f>
        <v>0</v>
      </c>
    </row>
    <row r="14" spans="1:25" s="2" customFormat="1" ht="24.75" customHeight="1" x14ac:dyDescent="0.25">
      <c r="A14" s="97" t="s">
        <v>57</v>
      </c>
      <c r="B14" s="77">
        <f>+'24-02-015 Ind. Proy'!J91</f>
        <v>0</v>
      </c>
      <c r="C14" s="77">
        <f>+'24-02-015 Ind. Proy'!K91</f>
        <v>0</v>
      </c>
      <c r="D14" s="77">
        <f>+'24-02-015 Ind. Proy'!M91</f>
        <v>0</v>
      </c>
      <c r="E14" s="77">
        <f>+'24-02-015 Ind. Proy'!N91</f>
        <v>0</v>
      </c>
      <c r="F14" s="77">
        <f>+'24-02-015 Ind. Proy'!O91</f>
        <v>0</v>
      </c>
      <c r="G14" s="77">
        <f>+'24-02-015 Ind. Proy'!R91</f>
        <v>0</v>
      </c>
      <c r="H14" s="77">
        <f>+'24-02-015 Ind. Proy'!S91</f>
        <v>0</v>
      </c>
      <c r="I14" s="77">
        <f>+'24-02-015 Ind. Proy'!T91</f>
        <v>0</v>
      </c>
      <c r="J14" s="77">
        <f>+'24-02-015 Ind. Proy'!U91</f>
        <v>0</v>
      </c>
      <c r="K14" s="77">
        <f>+'24-02-015 Ind. Proy'!V91</f>
        <v>0</v>
      </c>
      <c r="L14" s="77">
        <f>+'24-02-015 Ind. Proy'!W91</f>
        <v>0</v>
      </c>
      <c r="M14" s="77">
        <f>+'24-02-015 Ind. Proy'!X91</f>
        <v>0</v>
      </c>
      <c r="N14" s="77">
        <f>+'24-02-015 Ind. Proy'!Y91</f>
        <v>0</v>
      </c>
      <c r="O14" s="77">
        <f>+'24-02-015 Ind. Proy'!Z91</f>
        <v>0</v>
      </c>
      <c r="P14" s="77">
        <f>+'24-02-015 Ind. Proy'!AA91</f>
        <v>0</v>
      </c>
      <c r="Q14" s="77">
        <f>+'24-02-015 Ind. Proy'!AB91</f>
        <v>0</v>
      </c>
      <c r="R14" s="77">
        <f>+'24-02-015 Ind. Proy'!AC91</f>
        <v>0</v>
      </c>
      <c r="S14" s="77">
        <f>+'24-02-015 Ind. Proy'!AD91</f>
        <v>0</v>
      </c>
      <c r="T14" s="77">
        <f>+'24-02-015 Ind. Proy'!AE91</f>
        <v>0</v>
      </c>
      <c r="U14" s="77">
        <f>+'24-02-015 Ind. Proy'!AF91</f>
        <v>0</v>
      </c>
      <c r="V14" s="77">
        <f>+'24-02-015 Ind. Proy'!AG91</f>
        <v>0</v>
      </c>
      <c r="W14" s="77">
        <f>+'24-02-015 Ind. Proy'!AH91</f>
        <v>0</v>
      </c>
      <c r="X14" s="98">
        <f>+'24-02-015 Ind. Proy'!AI91</f>
        <v>0</v>
      </c>
      <c r="Y14" s="98">
        <f>+'24-02-015 Ind. Proy'!AJ91</f>
        <v>0</v>
      </c>
    </row>
    <row r="15" spans="1:25" s="2" customFormat="1" ht="24.75" customHeight="1" x14ac:dyDescent="0.25">
      <c r="A15" s="97" t="s">
        <v>59</v>
      </c>
      <c r="B15" s="77">
        <f>+'24-02-015 Ind. Proy'!J103</f>
        <v>0</v>
      </c>
      <c r="C15" s="77">
        <f>+'24-02-015 Ind. Proy'!K103</f>
        <v>0</v>
      </c>
      <c r="D15" s="77">
        <f>+'24-02-015 Ind. Proy'!M103</f>
        <v>0</v>
      </c>
      <c r="E15" s="77">
        <f>+'24-02-015 Ind. Proy'!N103</f>
        <v>0</v>
      </c>
      <c r="F15" s="77">
        <f>+'24-02-015 Ind. Proy'!O103</f>
        <v>0</v>
      </c>
      <c r="G15" s="77">
        <f>+'24-02-015 Ind. Proy'!R103</f>
        <v>0</v>
      </c>
      <c r="H15" s="77">
        <f>+'24-02-015 Ind. Proy'!S103</f>
        <v>0</v>
      </c>
      <c r="I15" s="77">
        <f>+'24-02-015 Ind. Proy'!T103</f>
        <v>0</v>
      </c>
      <c r="J15" s="77">
        <f>+'24-02-015 Ind. Proy'!U103</f>
        <v>0</v>
      </c>
      <c r="K15" s="77">
        <f>+'24-02-015 Ind. Proy'!V103</f>
        <v>0</v>
      </c>
      <c r="L15" s="77">
        <f>+'24-02-015 Ind. Proy'!W103</f>
        <v>0</v>
      </c>
      <c r="M15" s="77">
        <f>+'24-02-015 Ind. Proy'!X103</f>
        <v>0</v>
      </c>
      <c r="N15" s="77">
        <f>+'24-02-015 Ind. Proy'!Y103</f>
        <v>0</v>
      </c>
      <c r="O15" s="77">
        <f>+'24-02-015 Ind. Proy'!Z103</f>
        <v>0</v>
      </c>
      <c r="P15" s="77">
        <f>+'24-02-015 Ind. Proy'!AA103</f>
        <v>0</v>
      </c>
      <c r="Q15" s="77">
        <f>+'24-02-015 Ind. Proy'!AB103</f>
        <v>0</v>
      </c>
      <c r="R15" s="77">
        <f>+'24-02-015 Ind. Proy'!AC103</f>
        <v>0</v>
      </c>
      <c r="S15" s="77">
        <f>+'24-02-015 Ind. Proy'!AD103</f>
        <v>0</v>
      </c>
      <c r="T15" s="77">
        <f>+'24-02-015 Ind. Proy'!AE103</f>
        <v>0</v>
      </c>
      <c r="U15" s="77">
        <f>+'24-02-015 Ind. Proy'!AF103</f>
        <v>0</v>
      </c>
      <c r="V15" s="77">
        <f>+'24-02-015 Ind. Proy'!AG103</f>
        <v>0</v>
      </c>
      <c r="W15" s="77">
        <f>+'24-02-015 Ind. Proy'!AH103</f>
        <v>0</v>
      </c>
      <c r="X15" s="98">
        <f>+'24-02-015 Ind. Proy'!AI103</f>
        <v>0</v>
      </c>
      <c r="Y15" s="98">
        <f>+'24-02-015 Ind. Proy'!AJ103</f>
        <v>0</v>
      </c>
    </row>
    <row r="16" spans="1:25" s="2" customFormat="1" ht="24.75" customHeight="1" x14ac:dyDescent="0.25">
      <c r="A16" s="97" t="s">
        <v>61</v>
      </c>
      <c r="B16" s="77">
        <f>+'24-02-015 Ind. Proy'!J115</f>
        <v>0</v>
      </c>
      <c r="C16" s="77">
        <f>+'24-02-015 Ind. Proy'!K115</f>
        <v>0</v>
      </c>
      <c r="D16" s="77">
        <f>+'24-02-015 Ind. Proy'!M115</f>
        <v>0</v>
      </c>
      <c r="E16" s="77">
        <f>+'24-02-015 Ind. Proy'!N115</f>
        <v>0</v>
      </c>
      <c r="F16" s="77">
        <f>+'24-02-015 Ind. Proy'!O115</f>
        <v>0</v>
      </c>
      <c r="G16" s="77">
        <f>+'24-02-015 Ind. Proy'!R115</f>
        <v>0</v>
      </c>
      <c r="H16" s="77">
        <f>+'24-02-015 Ind. Proy'!S115</f>
        <v>0</v>
      </c>
      <c r="I16" s="77">
        <f>+'24-02-015 Ind. Proy'!T115</f>
        <v>0</v>
      </c>
      <c r="J16" s="77">
        <f>+'24-02-015 Ind. Proy'!U115</f>
        <v>0</v>
      </c>
      <c r="K16" s="77">
        <f>+'24-02-015 Ind. Proy'!V115</f>
        <v>0</v>
      </c>
      <c r="L16" s="77">
        <f>+'24-02-015 Ind. Proy'!W115</f>
        <v>0</v>
      </c>
      <c r="M16" s="77">
        <f>+'24-02-015 Ind. Proy'!X115</f>
        <v>0</v>
      </c>
      <c r="N16" s="77">
        <f>+'24-02-015 Ind. Proy'!Y115</f>
        <v>0</v>
      </c>
      <c r="O16" s="77">
        <f>+'24-02-015 Ind. Proy'!Z115</f>
        <v>0</v>
      </c>
      <c r="P16" s="77">
        <f>+'24-02-015 Ind. Proy'!AA115</f>
        <v>0</v>
      </c>
      <c r="Q16" s="77">
        <f>+'24-02-015 Ind. Proy'!AB115</f>
        <v>0</v>
      </c>
      <c r="R16" s="77">
        <f>+'24-02-015 Ind. Proy'!AC115</f>
        <v>0</v>
      </c>
      <c r="S16" s="77">
        <f>+'24-02-015 Ind. Proy'!AD115</f>
        <v>0</v>
      </c>
      <c r="T16" s="77">
        <f>+'24-02-015 Ind. Proy'!AE115</f>
        <v>0</v>
      </c>
      <c r="U16" s="77">
        <f>+'24-02-015 Ind. Proy'!AF115</f>
        <v>0</v>
      </c>
      <c r="V16" s="77">
        <f>+'24-02-015 Ind. Proy'!AG115</f>
        <v>0</v>
      </c>
      <c r="W16" s="77">
        <f>+'24-02-015 Ind. Proy'!AH115</f>
        <v>0</v>
      </c>
      <c r="X16" s="98">
        <f>+'24-02-015 Ind. Proy'!AI115</f>
        <v>0</v>
      </c>
      <c r="Y16" s="98">
        <f>+'24-02-015 Ind. Proy'!AJ115</f>
        <v>0</v>
      </c>
    </row>
    <row r="17" spans="1:25" s="2" customFormat="1" ht="24.75" customHeight="1" x14ac:dyDescent="0.25">
      <c r="A17" s="97" t="s">
        <v>63</v>
      </c>
      <c r="B17" s="77">
        <f>+'24-02-015 Ind. Proy'!J127</f>
        <v>0</v>
      </c>
      <c r="C17" s="77">
        <f>+'24-02-015 Ind. Proy'!K127</f>
        <v>0</v>
      </c>
      <c r="D17" s="77">
        <f>+'24-02-015 Ind. Proy'!M127</f>
        <v>0</v>
      </c>
      <c r="E17" s="77">
        <f>+'24-02-015 Ind. Proy'!N127</f>
        <v>0</v>
      </c>
      <c r="F17" s="77">
        <f>+'24-02-015 Ind. Proy'!O127</f>
        <v>0</v>
      </c>
      <c r="G17" s="77">
        <f>+'24-02-015 Ind. Proy'!R127</f>
        <v>0</v>
      </c>
      <c r="H17" s="77">
        <f>+'24-02-015 Ind. Proy'!S127</f>
        <v>0</v>
      </c>
      <c r="I17" s="77">
        <f>+'24-02-015 Ind. Proy'!T127</f>
        <v>0</v>
      </c>
      <c r="J17" s="77">
        <f>+'24-02-015 Ind. Proy'!U127</f>
        <v>0</v>
      </c>
      <c r="K17" s="77">
        <f>+'24-02-015 Ind. Proy'!V127</f>
        <v>0</v>
      </c>
      <c r="L17" s="77">
        <f>+'24-02-015 Ind. Proy'!W127</f>
        <v>0</v>
      </c>
      <c r="M17" s="77">
        <f>+'24-02-015 Ind. Proy'!X127</f>
        <v>0</v>
      </c>
      <c r="N17" s="77">
        <f>+'24-02-015 Ind. Proy'!Y127</f>
        <v>0</v>
      </c>
      <c r="O17" s="77">
        <f>+'24-02-015 Ind. Proy'!Z127</f>
        <v>0</v>
      </c>
      <c r="P17" s="77">
        <f>+'24-02-015 Ind. Proy'!AA127</f>
        <v>0</v>
      </c>
      <c r="Q17" s="77">
        <f>+'24-02-015 Ind. Proy'!AB127</f>
        <v>0</v>
      </c>
      <c r="R17" s="77">
        <f>+'24-02-015 Ind. Proy'!AC127</f>
        <v>0</v>
      </c>
      <c r="S17" s="77">
        <f>+'24-02-015 Ind. Proy'!AD127</f>
        <v>0</v>
      </c>
      <c r="T17" s="77">
        <f>+'24-02-015 Ind. Proy'!AE127</f>
        <v>0</v>
      </c>
      <c r="U17" s="77">
        <f>+'24-02-015 Ind. Proy'!AF127</f>
        <v>0</v>
      </c>
      <c r="V17" s="77">
        <f>+'24-02-015 Ind. Proy'!AG127</f>
        <v>0</v>
      </c>
      <c r="W17" s="77">
        <f>+'24-02-015 Ind. Proy'!AH127</f>
        <v>0</v>
      </c>
      <c r="X17" s="98">
        <f>+'24-02-015 Ind. Proy'!AI116</f>
        <v>0</v>
      </c>
      <c r="Y17" s="98">
        <f>+'24-02-015 Ind. Proy'!AJ116</f>
        <v>0</v>
      </c>
    </row>
    <row r="18" spans="1:25" s="2" customFormat="1" ht="24.75" customHeight="1" x14ac:dyDescent="0.25">
      <c r="A18" s="97" t="s">
        <v>65</v>
      </c>
      <c r="B18" s="77">
        <f>+'24-02-015 Ind. Proy'!J139</f>
        <v>0</v>
      </c>
      <c r="C18" s="77">
        <f>+'24-02-015 Ind. Proy'!K139</f>
        <v>0</v>
      </c>
      <c r="D18" s="77">
        <f>+'24-02-015 Ind. Proy'!M139</f>
        <v>0</v>
      </c>
      <c r="E18" s="77">
        <f>+'24-02-015 Ind. Proy'!N139</f>
        <v>0</v>
      </c>
      <c r="F18" s="77">
        <f>+'24-02-015 Ind. Proy'!O139</f>
        <v>0</v>
      </c>
      <c r="G18" s="77">
        <f>+'24-02-015 Ind. Proy'!R139</f>
        <v>0</v>
      </c>
      <c r="H18" s="77">
        <f>+'24-02-015 Ind. Proy'!S139</f>
        <v>0</v>
      </c>
      <c r="I18" s="77">
        <f>+'24-02-015 Ind. Proy'!T139</f>
        <v>0</v>
      </c>
      <c r="J18" s="77">
        <f>+'24-02-015 Ind. Proy'!U139</f>
        <v>0</v>
      </c>
      <c r="K18" s="77">
        <f>+'24-02-015 Ind. Proy'!V139</f>
        <v>0</v>
      </c>
      <c r="L18" s="77">
        <f>+'24-02-015 Ind. Proy'!W139</f>
        <v>0</v>
      </c>
      <c r="M18" s="77">
        <f>+'24-02-015 Ind. Proy'!X139</f>
        <v>0</v>
      </c>
      <c r="N18" s="77">
        <f>+'24-02-015 Ind. Proy'!Y139</f>
        <v>0</v>
      </c>
      <c r="O18" s="77">
        <f>+'24-02-015 Ind. Proy'!Z139</f>
        <v>0</v>
      </c>
      <c r="P18" s="77">
        <f>+'24-02-015 Ind. Proy'!AA139</f>
        <v>0</v>
      </c>
      <c r="Q18" s="77">
        <f>+'24-02-015 Ind. Proy'!AB139</f>
        <v>0</v>
      </c>
      <c r="R18" s="77">
        <f>+'24-02-015 Ind. Proy'!AC139</f>
        <v>0</v>
      </c>
      <c r="S18" s="77">
        <f>+'24-02-015 Ind. Proy'!AD139</f>
        <v>0</v>
      </c>
      <c r="T18" s="77">
        <f>+'24-02-015 Ind. Proy'!AE139</f>
        <v>0</v>
      </c>
      <c r="U18" s="77">
        <f>+'24-02-015 Ind. Proy'!AF139</f>
        <v>0</v>
      </c>
      <c r="V18" s="77">
        <f>+'24-02-015 Ind. Proy'!AG139</f>
        <v>0</v>
      </c>
      <c r="W18" s="77">
        <f>+'24-02-015 Ind. Proy'!AH139</f>
        <v>0</v>
      </c>
      <c r="X18" s="98">
        <f>+'24-02-015 Ind. Proy'!AI139</f>
        <v>0</v>
      </c>
      <c r="Y18" s="98">
        <f>+'24-02-015 Ind. Proy'!AJ139</f>
        <v>0</v>
      </c>
    </row>
    <row r="19" spans="1:25" s="2" customFormat="1" ht="24.75" customHeight="1" x14ac:dyDescent="0.25">
      <c r="A19" s="97" t="s">
        <v>67</v>
      </c>
      <c r="B19" s="77">
        <f>+'24-02-015 Ind. Proy'!J151</f>
        <v>0</v>
      </c>
      <c r="C19" s="77">
        <f>+'24-02-015 Ind. Proy'!K151</f>
        <v>0</v>
      </c>
      <c r="D19" s="77">
        <f>+'24-02-015 Ind. Proy'!M151</f>
        <v>0</v>
      </c>
      <c r="E19" s="77">
        <f>+'24-02-015 Ind. Proy'!N151</f>
        <v>0</v>
      </c>
      <c r="F19" s="77">
        <f>+'24-02-015 Ind. Proy'!O151</f>
        <v>0</v>
      </c>
      <c r="G19" s="77">
        <f>+'24-02-015 Ind. Proy'!R151</f>
        <v>0</v>
      </c>
      <c r="H19" s="77">
        <f>+'24-02-015 Ind. Proy'!S151</f>
        <v>0</v>
      </c>
      <c r="I19" s="77">
        <f>+'24-02-015 Ind. Proy'!T151</f>
        <v>0</v>
      </c>
      <c r="J19" s="77">
        <f>+'24-02-015 Ind. Proy'!U151</f>
        <v>0</v>
      </c>
      <c r="K19" s="77">
        <f>+'24-02-015 Ind. Proy'!V151</f>
        <v>0</v>
      </c>
      <c r="L19" s="77">
        <f>+'24-02-015 Ind. Proy'!W151</f>
        <v>0</v>
      </c>
      <c r="M19" s="77">
        <f>+'24-02-015 Ind. Proy'!X151</f>
        <v>0</v>
      </c>
      <c r="N19" s="77">
        <f>+'24-02-015 Ind. Proy'!Y151</f>
        <v>0</v>
      </c>
      <c r="O19" s="77">
        <f>+'24-02-015 Ind. Proy'!Z151</f>
        <v>0</v>
      </c>
      <c r="P19" s="77">
        <f>+'24-02-015 Ind. Proy'!AA151</f>
        <v>0</v>
      </c>
      <c r="Q19" s="77">
        <f>+'24-02-015 Ind. Proy'!AB151</f>
        <v>0</v>
      </c>
      <c r="R19" s="77">
        <f>+'24-02-015 Ind. Proy'!AC151</f>
        <v>0</v>
      </c>
      <c r="S19" s="77">
        <f>+'24-02-015 Ind. Proy'!AD151</f>
        <v>0</v>
      </c>
      <c r="T19" s="77">
        <f>+'24-02-015 Ind. Proy'!AE151</f>
        <v>0</v>
      </c>
      <c r="U19" s="77">
        <f>+'24-02-015 Ind. Proy'!AF151</f>
        <v>0</v>
      </c>
      <c r="V19" s="77">
        <f>+'24-02-015 Ind. Proy'!AG151</f>
        <v>0</v>
      </c>
      <c r="W19" s="77">
        <f>+'24-02-015 Ind. Proy'!AH151</f>
        <v>0</v>
      </c>
      <c r="X19" s="98">
        <f>+'24-02-015 Ind. Proy'!AI151</f>
        <v>0</v>
      </c>
      <c r="Y19" s="98">
        <f>+'24-02-015 Ind. Proy'!AJ151</f>
        <v>0</v>
      </c>
    </row>
    <row r="20" spans="1:25" s="2" customFormat="1" ht="24.75" customHeight="1" x14ac:dyDescent="0.25">
      <c r="A20" s="99" t="s">
        <v>69</v>
      </c>
      <c r="B20" s="77">
        <f>+'24-02-015 Ind. Proy'!J163</f>
        <v>0</v>
      </c>
      <c r="C20" s="77">
        <f>+'24-02-015 Ind. Proy'!K163</f>
        <v>0</v>
      </c>
      <c r="D20" s="77">
        <f>+'24-02-015 Ind. Proy'!M163</f>
        <v>0</v>
      </c>
      <c r="E20" s="77">
        <f>+'24-02-015 Ind. Proy'!N163</f>
        <v>0</v>
      </c>
      <c r="F20" s="77">
        <f>+'24-02-015 Ind. Proy'!O163</f>
        <v>0</v>
      </c>
      <c r="G20" s="77">
        <f>+'24-02-015 Ind. Proy'!R163</f>
        <v>0</v>
      </c>
      <c r="H20" s="77">
        <f>+'24-02-015 Ind. Proy'!S163</f>
        <v>0</v>
      </c>
      <c r="I20" s="77">
        <f>+'24-02-015 Ind. Proy'!T163</f>
        <v>0</v>
      </c>
      <c r="J20" s="77">
        <f>+'24-02-015 Ind. Proy'!U163</f>
        <v>0</v>
      </c>
      <c r="K20" s="77">
        <f>+'24-02-015 Ind. Proy'!V163</f>
        <v>0</v>
      </c>
      <c r="L20" s="77">
        <f>+'24-02-015 Ind. Proy'!W163</f>
        <v>0</v>
      </c>
      <c r="M20" s="77">
        <f>+'24-02-015 Ind. Proy'!X163</f>
        <v>0</v>
      </c>
      <c r="N20" s="77">
        <f>+'24-02-015 Ind. Proy'!Y163</f>
        <v>0</v>
      </c>
      <c r="O20" s="77">
        <f>+'24-02-015 Ind. Proy'!Z163</f>
        <v>0</v>
      </c>
      <c r="P20" s="77">
        <f>+'24-02-015 Ind. Proy'!AA163</f>
        <v>0</v>
      </c>
      <c r="Q20" s="77">
        <f>+'24-02-015 Ind. Proy'!AB163</f>
        <v>0</v>
      </c>
      <c r="R20" s="77">
        <f>+'24-02-015 Ind. Proy'!AC163</f>
        <v>0</v>
      </c>
      <c r="S20" s="77">
        <f>+'24-02-015 Ind. Proy'!AD163</f>
        <v>0</v>
      </c>
      <c r="T20" s="77">
        <f>+'24-02-015 Ind. Proy'!AE163</f>
        <v>0</v>
      </c>
      <c r="U20" s="77">
        <f>+'24-02-015 Ind. Proy'!AF163</f>
        <v>0</v>
      </c>
      <c r="V20" s="77">
        <f>+'24-02-015 Ind. Proy'!AG163</f>
        <v>0</v>
      </c>
      <c r="W20" s="77">
        <f>+'24-02-015 Ind. Proy'!AH163</f>
        <v>0</v>
      </c>
      <c r="X20" s="98">
        <f>+'24-02-015 Ind. Proy'!AI163</f>
        <v>0</v>
      </c>
      <c r="Y20" s="98">
        <f>+'24-02-015 Ind. Proy'!AJ163</f>
        <v>0</v>
      </c>
    </row>
    <row r="21" spans="1:25" s="2" customFormat="1" ht="24.75" customHeight="1" x14ac:dyDescent="0.25">
      <c r="A21" s="99" t="s">
        <v>71</v>
      </c>
      <c r="B21" s="77">
        <f>+'24-02-015 Ind. Proy'!J175</f>
        <v>0</v>
      </c>
      <c r="C21" s="77">
        <f>+'24-02-015 Ind. Proy'!K175</f>
        <v>0</v>
      </c>
      <c r="D21" s="77">
        <f>+'24-02-015 Ind. Proy'!M175</f>
        <v>0</v>
      </c>
      <c r="E21" s="77">
        <f>+'24-02-015 Ind. Proy'!N175</f>
        <v>0</v>
      </c>
      <c r="F21" s="77">
        <f>+'24-02-015 Ind. Proy'!O175</f>
        <v>0</v>
      </c>
      <c r="G21" s="77">
        <f>+'24-02-015 Ind. Proy'!R175</f>
        <v>0</v>
      </c>
      <c r="H21" s="77">
        <f>+'24-02-015 Ind. Proy'!S175</f>
        <v>0</v>
      </c>
      <c r="I21" s="77">
        <f>+'24-02-015 Ind. Proy'!T175</f>
        <v>0</v>
      </c>
      <c r="J21" s="77">
        <f>+'24-02-015 Ind. Proy'!U175</f>
        <v>0</v>
      </c>
      <c r="K21" s="77">
        <f>+'24-02-015 Ind. Proy'!V175</f>
        <v>0</v>
      </c>
      <c r="L21" s="77">
        <f>+'24-02-015 Ind. Proy'!W175</f>
        <v>0</v>
      </c>
      <c r="M21" s="77">
        <f>+'24-02-015 Ind. Proy'!X175</f>
        <v>0</v>
      </c>
      <c r="N21" s="77">
        <f>+'24-02-015 Ind. Proy'!Y175</f>
        <v>0</v>
      </c>
      <c r="O21" s="77">
        <f>+'24-02-015 Ind. Proy'!Z175</f>
        <v>0</v>
      </c>
      <c r="P21" s="77">
        <f>+'24-02-015 Ind. Proy'!AA175</f>
        <v>0</v>
      </c>
      <c r="Q21" s="77">
        <f>+'24-02-015 Ind. Proy'!AB175</f>
        <v>0</v>
      </c>
      <c r="R21" s="77">
        <f>+'24-02-015 Ind. Proy'!AC175</f>
        <v>0</v>
      </c>
      <c r="S21" s="77">
        <f>+'24-02-015 Ind. Proy'!AD175</f>
        <v>0</v>
      </c>
      <c r="T21" s="77">
        <f>+'24-02-015 Ind. Proy'!AE175</f>
        <v>0</v>
      </c>
      <c r="U21" s="77">
        <f>+'24-02-015 Ind. Proy'!AF175</f>
        <v>0</v>
      </c>
      <c r="V21" s="77">
        <f>+'24-02-015 Ind. Proy'!AG175</f>
        <v>0</v>
      </c>
      <c r="W21" s="77">
        <f>+'24-02-015 Ind. Proy'!AH175</f>
        <v>0</v>
      </c>
      <c r="X21" s="98">
        <f>+'24-02-015 Ind. Proy'!AI175</f>
        <v>0</v>
      </c>
      <c r="Y21" s="98">
        <f>+'24-02-015 Ind. Proy'!AJ175</f>
        <v>0</v>
      </c>
    </row>
    <row r="22" spans="1:25" s="2" customFormat="1" ht="24.75" customHeight="1" x14ac:dyDescent="0.25">
      <c r="A22" s="99" t="s">
        <v>73</v>
      </c>
      <c r="B22" s="77">
        <f>+'24-02-015 Ind. Proy'!J187</f>
        <v>0</v>
      </c>
      <c r="C22" s="77">
        <f>+'24-02-015 Ind. Proy'!K187</f>
        <v>0</v>
      </c>
      <c r="D22" s="77">
        <f>+'24-02-015 Ind. Proy'!M187</f>
        <v>0</v>
      </c>
      <c r="E22" s="77">
        <f>+'24-02-015 Ind. Proy'!N187</f>
        <v>0</v>
      </c>
      <c r="F22" s="77">
        <f>+'24-02-015 Ind. Proy'!O187</f>
        <v>0</v>
      </c>
      <c r="G22" s="77">
        <f>+'24-02-015 Ind. Proy'!R187</f>
        <v>0</v>
      </c>
      <c r="H22" s="77">
        <f>+'24-02-015 Ind. Proy'!S187</f>
        <v>0</v>
      </c>
      <c r="I22" s="77">
        <f>+'24-02-015 Ind. Proy'!T187</f>
        <v>0</v>
      </c>
      <c r="J22" s="77">
        <f>+'24-02-015 Ind. Proy'!U187</f>
        <v>0</v>
      </c>
      <c r="K22" s="77">
        <f>+'24-02-015 Ind. Proy'!V187</f>
        <v>0</v>
      </c>
      <c r="L22" s="77">
        <f>+'24-02-015 Ind. Proy'!W187</f>
        <v>0</v>
      </c>
      <c r="M22" s="77">
        <f>+'24-02-015 Ind. Proy'!X187</f>
        <v>0</v>
      </c>
      <c r="N22" s="77">
        <f>+'24-02-015 Ind. Proy'!Y187</f>
        <v>0</v>
      </c>
      <c r="O22" s="77">
        <f>+'24-02-015 Ind. Proy'!Z187</f>
        <v>0</v>
      </c>
      <c r="P22" s="77">
        <f>+'24-02-015 Ind. Proy'!AA187</f>
        <v>0</v>
      </c>
      <c r="Q22" s="77">
        <f>+'24-02-015 Ind. Proy'!AB187</f>
        <v>0</v>
      </c>
      <c r="R22" s="77">
        <f>+'24-02-015 Ind. Proy'!AC187</f>
        <v>0</v>
      </c>
      <c r="S22" s="77">
        <f>+'24-02-015 Ind. Proy'!AD187</f>
        <v>0</v>
      </c>
      <c r="T22" s="77">
        <f>+'24-02-015 Ind. Proy'!AE187</f>
        <v>0</v>
      </c>
      <c r="U22" s="77">
        <f>+'24-02-015 Ind. Proy'!AF187</f>
        <v>0</v>
      </c>
      <c r="V22" s="77">
        <f>+'24-02-015 Ind. Proy'!AG187</f>
        <v>0</v>
      </c>
      <c r="W22" s="77">
        <f>+'24-02-015 Ind. Proy'!AH187</f>
        <v>0</v>
      </c>
      <c r="X22" s="98">
        <f>+'24-02-015 Ind. Proy'!AI187</f>
        <v>0</v>
      </c>
      <c r="Y22" s="98">
        <f>+'24-02-015 Ind. Proy'!AJ187</f>
        <v>0</v>
      </c>
    </row>
    <row r="23" spans="1:25" s="2" customFormat="1" ht="24.75" customHeight="1" x14ac:dyDescent="0.25">
      <c r="A23" s="100" t="s">
        <v>75</v>
      </c>
      <c r="B23" s="77">
        <f>+'24-02-015 Ind. Proy'!J190</f>
        <v>2044317000</v>
      </c>
      <c r="C23" s="77">
        <f>+'24-02-015 Ind. Proy'!K190</f>
        <v>2044317000</v>
      </c>
      <c r="D23" s="77">
        <f>+'24-02-015 Ind. Proy'!M190</f>
        <v>0</v>
      </c>
      <c r="E23" s="77">
        <f>+'24-02-015 Ind. Proy'!N190</f>
        <v>0</v>
      </c>
      <c r="F23" s="77">
        <f>+'24-02-015 Ind. Proy'!O190</f>
        <v>0</v>
      </c>
      <c r="G23" s="77">
        <f>+'24-02-015 Ind. Proy'!R190</f>
        <v>0</v>
      </c>
      <c r="H23" s="77">
        <f>+'24-02-015 Ind. Proy'!S190</f>
        <v>0</v>
      </c>
      <c r="I23" s="77">
        <f>+'24-02-015 Ind. Proy'!T190</f>
        <v>0</v>
      </c>
      <c r="J23" s="77">
        <f>+'24-02-015 Ind. Proy'!U190</f>
        <v>0</v>
      </c>
      <c r="K23" s="77">
        <f>+'24-02-015 Ind. Proy'!V190</f>
        <v>0</v>
      </c>
      <c r="L23" s="77">
        <f>+'24-02-015 Ind. Proy'!W190</f>
        <v>1022158500</v>
      </c>
      <c r="M23" s="77">
        <f>+'24-02-015 Ind. Proy'!X190</f>
        <v>0</v>
      </c>
      <c r="N23" s="77">
        <f>+'24-02-015 Ind. Proy'!Y190</f>
        <v>1022158500</v>
      </c>
      <c r="O23" s="77">
        <f>+'24-02-015 Ind. Proy'!Z190</f>
        <v>0</v>
      </c>
      <c r="P23" s="77">
        <f>+'24-02-015 Ind. Proy'!AA190</f>
        <v>0</v>
      </c>
      <c r="Q23" s="77">
        <f>+'24-02-015 Ind. Proy'!AB190</f>
        <v>0</v>
      </c>
      <c r="R23" s="77">
        <f>+'24-02-015 Ind. Proy'!AC190</f>
        <v>0</v>
      </c>
      <c r="S23" s="77">
        <f>+'24-02-015 Ind. Proy'!AD190</f>
        <v>0</v>
      </c>
      <c r="T23" s="77">
        <f>+'24-02-015 Ind. Proy'!AE190</f>
        <v>0</v>
      </c>
      <c r="U23" s="77">
        <f>+'24-02-015 Ind. Proy'!AF190</f>
        <v>0</v>
      </c>
      <c r="V23" s="77">
        <f>+'24-02-015 Ind. Proy'!AG190</f>
        <v>0</v>
      </c>
      <c r="W23" s="77">
        <f>+'24-02-015 Ind. Proy'!AH190</f>
        <v>1022158500</v>
      </c>
      <c r="X23" s="98">
        <f>+'24-02-015 Ind. Proy'!AI190</f>
        <v>0.5</v>
      </c>
      <c r="Y23" s="98">
        <f>+'24-02-015 Ind. Proy'!AJ190</f>
        <v>1</v>
      </c>
    </row>
    <row r="24" spans="1:25" ht="20.45" customHeight="1" x14ac:dyDescent="0.25">
      <c r="A24" s="107" t="str">
        <f>+A5</f>
        <v>24-02-015 "INTEGRA - Subsecretaría de Educación"</v>
      </c>
      <c r="B24" s="102">
        <f t="shared" ref="B24:W24" si="0">SUM(B8:B23)</f>
        <v>2044317000</v>
      </c>
      <c r="C24" s="102">
        <f t="shared" si="0"/>
        <v>2044317000</v>
      </c>
      <c r="D24" s="102">
        <f t="shared" si="0"/>
        <v>0</v>
      </c>
      <c r="E24" s="102">
        <f>SUM(E8:E23)</f>
        <v>0</v>
      </c>
      <c r="F24" s="102">
        <f t="shared" si="0"/>
        <v>0</v>
      </c>
      <c r="G24" s="102">
        <f t="shared" si="0"/>
        <v>0</v>
      </c>
      <c r="H24" s="102">
        <f t="shared" si="0"/>
        <v>0</v>
      </c>
      <c r="I24" s="102">
        <f t="shared" si="0"/>
        <v>0</v>
      </c>
      <c r="J24" s="102">
        <f t="shared" si="0"/>
        <v>0</v>
      </c>
      <c r="K24" s="102">
        <f t="shared" si="0"/>
        <v>0</v>
      </c>
      <c r="L24" s="102">
        <f t="shared" si="0"/>
        <v>1022158500</v>
      </c>
      <c r="M24" s="102">
        <f t="shared" si="0"/>
        <v>0</v>
      </c>
      <c r="N24" s="102">
        <f t="shared" si="0"/>
        <v>1022158500</v>
      </c>
      <c r="O24" s="102">
        <f t="shared" si="0"/>
        <v>0</v>
      </c>
      <c r="P24" s="102">
        <f t="shared" si="0"/>
        <v>0</v>
      </c>
      <c r="Q24" s="102">
        <f t="shared" si="0"/>
        <v>0</v>
      </c>
      <c r="R24" s="102">
        <f t="shared" si="0"/>
        <v>0</v>
      </c>
      <c r="S24" s="102">
        <f t="shared" si="0"/>
        <v>0</v>
      </c>
      <c r="T24" s="102">
        <f t="shared" si="0"/>
        <v>0</v>
      </c>
      <c r="U24" s="102">
        <f t="shared" si="0"/>
        <v>0</v>
      </c>
      <c r="V24" s="102">
        <f t="shared" si="0"/>
        <v>0</v>
      </c>
      <c r="W24" s="102">
        <f t="shared" si="0"/>
        <v>1022158500</v>
      </c>
      <c r="X24" s="103">
        <f>+'24-02-015 Ind. Proy'!AI191</f>
        <v>0.5</v>
      </c>
      <c r="Y24" s="103">
        <f>'24-02-015 Ind. Proy'!AJ191</f>
        <v>1</v>
      </c>
    </row>
    <row r="25" spans="1:25" x14ac:dyDescent="0.25">
      <c r="B25" s="104"/>
      <c r="G25" s="104"/>
      <c r="H25" s="104"/>
      <c r="I25" s="104"/>
      <c r="K25" s="104"/>
      <c r="L25" s="104"/>
      <c r="M25" s="104"/>
      <c r="O25" s="104"/>
      <c r="P25" s="104"/>
      <c r="Q25" s="104"/>
      <c r="S25" s="104"/>
      <c r="T25" s="104"/>
      <c r="U25" s="104"/>
    </row>
    <row r="26" spans="1:25" x14ac:dyDescent="0.25">
      <c r="B26" s="104"/>
      <c r="G26" s="104"/>
      <c r="H26" s="104"/>
      <c r="I26" s="104"/>
      <c r="K26" s="104"/>
      <c r="L26" s="104"/>
      <c r="M26" s="104"/>
      <c r="O26" s="104"/>
      <c r="P26" s="104"/>
      <c r="Q26" s="104"/>
      <c r="S26" s="104"/>
      <c r="T26" s="104"/>
      <c r="U26" s="104"/>
    </row>
    <row r="27" spans="1:25" x14ac:dyDescent="0.25">
      <c r="B27" s="104"/>
      <c r="G27" s="104"/>
      <c r="H27" s="104"/>
      <c r="I27" s="104"/>
      <c r="K27" s="104"/>
      <c r="L27" s="104"/>
      <c r="M27" s="104"/>
      <c r="O27" s="104"/>
      <c r="P27" s="104"/>
      <c r="Q27" s="104"/>
      <c r="S27" s="104"/>
      <c r="T27" s="104"/>
      <c r="U27" s="104"/>
    </row>
    <row r="28" spans="1:25" x14ac:dyDescent="0.25">
      <c r="B28" s="104"/>
      <c r="G28" s="104"/>
      <c r="H28" s="104"/>
      <c r="I28" s="104"/>
      <c r="K28" s="104"/>
      <c r="L28" s="104"/>
      <c r="M28" s="104"/>
      <c r="O28" s="104"/>
      <c r="P28" s="104"/>
      <c r="Q28" s="104"/>
      <c r="S28" s="104"/>
      <c r="T28" s="104"/>
      <c r="U28" s="104"/>
    </row>
    <row r="29" spans="1:25" x14ac:dyDescent="0.25">
      <c r="B29" s="104"/>
      <c r="G29" s="104"/>
      <c r="H29" s="104"/>
      <c r="I29" s="104"/>
      <c r="K29" s="104"/>
      <c r="L29" s="104"/>
      <c r="M29" s="104"/>
      <c r="O29" s="104"/>
      <c r="P29" s="104"/>
      <c r="Q29" s="104"/>
      <c r="S29" s="104"/>
      <c r="T29" s="104"/>
      <c r="U29" s="104"/>
    </row>
    <row r="30" spans="1:25" x14ac:dyDescent="0.25">
      <c r="B30" s="104"/>
      <c r="G30" s="104"/>
      <c r="H30" s="104"/>
      <c r="I30" s="104"/>
      <c r="K30" s="104"/>
      <c r="L30" s="104"/>
      <c r="M30" s="104"/>
      <c r="O30" s="104"/>
      <c r="P30" s="104"/>
      <c r="Q30" s="104"/>
      <c r="S30" s="104"/>
      <c r="T30" s="104"/>
      <c r="U30" s="104"/>
    </row>
    <row r="31" spans="1:25" x14ac:dyDescent="0.25">
      <c r="B31" s="104"/>
      <c r="G31" s="104"/>
      <c r="H31" s="104"/>
      <c r="I31" s="104"/>
      <c r="K31" s="104"/>
      <c r="L31" s="104"/>
      <c r="M31" s="104"/>
      <c r="O31" s="104"/>
      <c r="P31" s="104"/>
      <c r="Q31" s="104"/>
      <c r="S31" s="104"/>
      <c r="T31" s="104"/>
      <c r="U31" s="104"/>
    </row>
    <row r="32" spans="1:25" x14ac:dyDescent="0.25">
      <c r="B32" s="104"/>
      <c r="G32" s="104"/>
      <c r="H32" s="104"/>
      <c r="I32" s="104"/>
      <c r="K32" s="104"/>
      <c r="L32" s="104"/>
      <c r="M32" s="104"/>
      <c r="O32" s="104"/>
      <c r="P32" s="104"/>
      <c r="Q32" s="104"/>
      <c r="S32" s="104"/>
      <c r="T32" s="104"/>
      <c r="U32" s="104"/>
    </row>
    <row r="33" spans="2:21" s="95" customFormat="1" x14ac:dyDescent="0.25">
      <c r="B33" s="104"/>
      <c r="C33" s="96"/>
      <c r="D33" s="96"/>
      <c r="E33" s="96"/>
      <c r="F33" s="96"/>
      <c r="G33" s="104"/>
      <c r="H33" s="104"/>
      <c r="I33" s="104"/>
      <c r="J33" s="105"/>
      <c r="K33" s="104"/>
      <c r="L33" s="104"/>
      <c r="M33" s="104"/>
      <c r="N33" s="105"/>
      <c r="O33" s="104"/>
      <c r="P33" s="104"/>
      <c r="Q33" s="104"/>
      <c r="R33" s="105"/>
      <c r="S33" s="104"/>
      <c r="T33" s="104"/>
      <c r="U33" s="104"/>
    </row>
    <row r="34" spans="2:21" s="95" customFormat="1" x14ac:dyDescent="0.25">
      <c r="B34" s="104"/>
      <c r="C34" s="96"/>
      <c r="D34" s="96"/>
      <c r="E34" s="96"/>
      <c r="F34" s="96"/>
      <c r="G34" s="104"/>
      <c r="H34" s="104"/>
      <c r="I34" s="104"/>
      <c r="J34" s="105"/>
      <c r="K34" s="104"/>
      <c r="L34" s="104"/>
      <c r="M34" s="104"/>
      <c r="N34" s="105"/>
      <c r="O34" s="104"/>
      <c r="P34" s="104"/>
      <c r="Q34" s="104"/>
      <c r="R34" s="105"/>
      <c r="S34" s="104"/>
      <c r="T34" s="104"/>
      <c r="U34" s="104"/>
    </row>
    <row r="35" spans="2:21" s="95" customFormat="1" x14ac:dyDescent="0.25">
      <c r="B35" s="104"/>
      <c r="C35" s="96"/>
      <c r="D35" s="96"/>
      <c r="E35" s="96"/>
      <c r="F35" s="96"/>
      <c r="G35" s="104"/>
      <c r="H35" s="104"/>
      <c r="I35" s="104"/>
      <c r="J35" s="105"/>
      <c r="K35" s="104"/>
      <c r="L35" s="104"/>
      <c r="M35" s="104"/>
      <c r="N35" s="105"/>
      <c r="O35" s="104"/>
      <c r="P35" s="104"/>
      <c r="Q35" s="104"/>
      <c r="R35" s="105"/>
      <c r="S35" s="104"/>
      <c r="T35" s="104"/>
      <c r="U35" s="104"/>
    </row>
    <row r="36" spans="2:21" s="95" customFormat="1" x14ac:dyDescent="0.25">
      <c r="B36" s="104"/>
      <c r="C36" s="96"/>
      <c r="D36" s="96"/>
      <c r="E36" s="96"/>
      <c r="F36" s="96"/>
      <c r="G36" s="104"/>
      <c r="H36" s="104"/>
      <c r="I36" s="104"/>
      <c r="J36" s="105"/>
      <c r="K36" s="104"/>
      <c r="L36" s="104"/>
      <c r="M36" s="104"/>
      <c r="N36" s="105"/>
      <c r="O36" s="104"/>
      <c r="P36" s="104"/>
      <c r="Q36" s="104"/>
      <c r="R36" s="105"/>
      <c r="S36" s="104"/>
      <c r="T36" s="104"/>
      <c r="U36" s="104"/>
    </row>
    <row r="37" spans="2:21" s="95" customFormat="1" x14ac:dyDescent="0.25">
      <c r="B37" s="104"/>
      <c r="C37" s="96"/>
      <c r="D37" s="96"/>
      <c r="E37" s="96"/>
      <c r="F37" s="96"/>
      <c r="G37" s="104"/>
      <c r="H37" s="104"/>
      <c r="I37" s="104"/>
      <c r="J37" s="105"/>
      <c r="K37" s="104"/>
      <c r="L37" s="104"/>
      <c r="M37" s="104"/>
      <c r="N37" s="105"/>
      <c r="O37" s="104"/>
      <c r="P37" s="104"/>
      <c r="Q37" s="104"/>
      <c r="R37" s="105"/>
      <c r="S37" s="104"/>
      <c r="T37" s="104"/>
      <c r="U37" s="104"/>
    </row>
    <row r="38" spans="2:21" s="95" customFormat="1" x14ac:dyDescent="0.25">
      <c r="B38" s="104"/>
      <c r="C38" s="96"/>
      <c r="D38" s="96"/>
      <c r="E38" s="96"/>
      <c r="F38" s="96"/>
      <c r="G38" s="104"/>
      <c r="H38" s="104"/>
      <c r="I38" s="104"/>
      <c r="J38" s="105"/>
      <c r="K38" s="104"/>
      <c r="L38" s="104"/>
      <c r="M38" s="104"/>
      <c r="N38" s="105"/>
      <c r="O38" s="104"/>
      <c r="P38" s="104"/>
      <c r="Q38" s="104"/>
      <c r="R38" s="105"/>
      <c r="S38" s="104"/>
      <c r="T38" s="104"/>
      <c r="U38" s="104"/>
    </row>
    <row r="39" spans="2:21" s="95" customFormat="1" x14ac:dyDescent="0.25">
      <c r="B39" s="104"/>
      <c r="C39" s="96"/>
      <c r="D39" s="96"/>
      <c r="E39" s="96"/>
      <c r="F39" s="96"/>
      <c r="G39" s="104"/>
      <c r="H39" s="104"/>
      <c r="I39" s="104"/>
      <c r="J39" s="105"/>
      <c r="K39" s="104"/>
      <c r="L39" s="104"/>
      <c r="M39" s="104"/>
      <c r="N39" s="105"/>
      <c r="O39" s="104"/>
      <c r="P39" s="104"/>
      <c r="Q39" s="104"/>
      <c r="R39" s="105"/>
      <c r="S39" s="104"/>
      <c r="T39" s="104"/>
      <c r="U39" s="104"/>
    </row>
    <row r="40" spans="2:21" s="95" customFormat="1" x14ac:dyDescent="0.25">
      <c r="B40" s="104"/>
      <c r="C40" s="96"/>
      <c r="D40" s="96"/>
      <c r="E40" s="96"/>
      <c r="F40" s="96"/>
      <c r="G40" s="104"/>
      <c r="H40" s="104"/>
      <c r="I40" s="104"/>
      <c r="J40" s="105"/>
      <c r="K40" s="104"/>
      <c r="L40" s="104"/>
      <c r="M40" s="104"/>
      <c r="N40" s="105"/>
      <c r="O40" s="104"/>
      <c r="P40" s="104"/>
      <c r="Q40" s="104"/>
      <c r="R40" s="105"/>
      <c r="S40" s="104"/>
      <c r="T40" s="104"/>
      <c r="U40" s="104"/>
    </row>
    <row r="41" spans="2:21" s="95" customFormat="1" x14ac:dyDescent="0.25">
      <c r="B41" s="104"/>
      <c r="C41" s="96"/>
      <c r="D41" s="96"/>
      <c r="E41" s="96"/>
      <c r="F41" s="96"/>
      <c r="G41" s="104"/>
      <c r="H41" s="104"/>
      <c r="I41" s="104"/>
      <c r="J41" s="105"/>
      <c r="K41" s="104"/>
      <c r="L41" s="104"/>
      <c r="M41" s="104"/>
      <c r="N41" s="105"/>
      <c r="O41" s="104"/>
      <c r="P41" s="104"/>
      <c r="Q41" s="104"/>
      <c r="R41" s="105"/>
      <c r="S41" s="104"/>
      <c r="T41" s="104"/>
      <c r="U41" s="104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AP208"/>
  <sheetViews>
    <sheetView topLeftCell="S103" zoomScaleNormal="100" workbookViewId="0">
      <selection activeCell="S8" sqref="S1:AF1048576"/>
    </sheetView>
  </sheetViews>
  <sheetFormatPr baseColWidth="10" defaultColWidth="11.42578125" defaultRowHeight="12.75" outlineLevelRow="1" outlineLevelCol="1" x14ac:dyDescent="0.25"/>
  <cols>
    <col min="1" max="1" width="3.5703125" style="4" customWidth="1"/>
    <col min="2" max="2" width="13.28515625" style="4" hidden="1" customWidth="1"/>
    <col min="3" max="3" width="11.85546875" style="4" customWidth="1"/>
    <col min="4" max="4" width="10.42578125" style="4" bestFit="1" customWidth="1"/>
    <col min="5" max="5" width="29.140625" style="2" customWidth="1"/>
    <col min="6" max="6" width="26.42578125" style="2" customWidth="1"/>
    <col min="7" max="7" width="11.140625" style="4" customWidth="1"/>
    <col min="8" max="8" width="12.85546875" style="92" customWidth="1"/>
    <col min="9" max="9" width="12.7109375" style="90" customWidth="1"/>
    <col min="10" max="10" width="14.85546875" style="2" customWidth="1"/>
    <col min="11" max="11" width="10.42578125" style="4" hidden="1" customWidth="1"/>
    <col min="12" max="12" width="9.140625" style="4" hidden="1" customWidth="1"/>
    <col min="13" max="13" width="13" style="4" hidden="1" customWidth="1"/>
    <col min="14" max="14" width="10.5703125" style="4" hidden="1" customWidth="1"/>
    <col min="15" max="15" width="13.85546875" style="91" hidden="1" customWidth="1"/>
    <col min="16" max="16" width="12.85546875" style="92" hidden="1" customWidth="1" outlineLevel="1"/>
    <col min="17" max="18" width="12" style="92" hidden="1" customWidth="1" outlineLevel="1"/>
    <col min="19" max="19" width="10" style="92" bestFit="1" customWidth="1" collapsed="1"/>
    <col min="20" max="20" width="4.28515625" style="92" bestFit="1" customWidth="1" outlineLevel="1"/>
    <col min="21" max="21" width="4.42578125" style="92" bestFit="1" customWidth="1" outlineLevel="1"/>
    <col min="22" max="22" width="4.7109375" style="92" bestFit="1" customWidth="1" outlineLevel="1"/>
    <col min="23" max="23" width="10.42578125" style="92" bestFit="1" customWidth="1"/>
    <col min="24" max="24" width="4.28515625" style="92" hidden="1" customWidth="1" outlineLevel="1"/>
    <col min="25" max="25" width="5.7109375" style="92" hidden="1" customWidth="1" outlineLevel="1"/>
    <col min="26" max="26" width="8.42578125" style="92" hidden="1" customWidth="1" outlineLevel="1"/>
    <col min="27" max="27" width="10" style="92" bestFit="1" customWidth="1" collapsed="1"/>
    <col min="28" max="28" width="6.140625" style="92" hidden="1" customWidth="1" outlineLevel="1"/>
    <col min="29" max="29" width="8.140625" style="92" hidden="1" customWidth="1" outlineLevel="1"/>
    <col min="30" max="30" width="7.7109375" style="92" hidden="1" customWidth="1" outlineLevel="1"/>
    <col min="31" max="31" width="10" style="92" bestFit="1" customWidth="1" collapsed="1"/>
    <col min="32" max="32" width="9.42578125" style="92" bestFit="1" customWidth="1"/>
    <col min="33" max="33" width="10.28515625" style="93" bestFit="1" customWidth="1"/>
    <col min="34" max="34" width="11.140625" style="93" customWidth="1"/>
    <col min="35" max="16384" width="11.42578125" style="2"/>
  </cols>
  <sheetData>
    <row r="1" spans="1:42" s="1" customFormat="1" ht="16.5" customHeight="1" x14ac:dyDescent="0.25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</row>
    <row r="2" spans="1:42" s="1" customFormat="1" ht="16.5" customHeight="1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</row>
    <row r="3" spans="1:42" s="1" customFormat="1" ht="16.5" customHeight="1" x14ac:dyDescent="0.25">
      <c r="A3" s="132" t="str">
        <f>+'24-01-025 Ind. Proy'!A3:AJ3</f>
        <v>EJECUCIÓN AL 30 DE JUNIO DE 2021</v>
      </c>
      <c r="B3" s="132"/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</row>
    <row r="4" spans="1:42" s="1" customFormat="1" ht="16.5" customHeight="1" x14ac:dyDescent="0.25">
      <c r="A4" s="133" t="s">
        <v>2</v>
      </c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33"/>
    </row>
    <row r="5" spans="1:42" ht="17.25" customHeight="1" x14ac:dyDescent="0.25">
      <c r="A5" s="134" t="s">
        <v>87</v>
      </c>
      <c r="B5" s="134"/>
      <c r="C5" s="134"/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  <c r="AE5" s="134"/>
      <c r="AF5" s="134"/>
      <c r="AG5" s="134"/>
      <c r="AH5" s="134"/>
    </row>
    <row r="6" spans="1:42" s="4" customFormat="1" ht="12.75" customHeight="1" x14ac:dyDescent="0.25">
      <c r="A6" s="135" t="s">
        <v>4</v>
      </c>
      <c r="B6" s="136" t="s">
        <v>5</v>
      </c>
      <c r="C6" s="3" t="s">
        <v>6</v>
      </c>
      <c r="D6" s="136" t="s">
        <v>7</v>
      </c>
      <c r="E6" s="135" t="s">
        <v>8</v>
      </c>
      <c r="F6" s="136" t="s">
        <v>9</v>
      </c>
      <c r="G6" s="135" t="s">
        <v>10</v>
      </c>
      <c r="H6" s="138" t="s">
        <v>12</v>
      </c>
      <c r="I6" s="138" t="s">
        <v>13</v>
      </c>
      <c r="J6" s="135" t="s">
        <v>14</v>
      </c>
      <c r="K6" s="127" t="s">
        <v>15</v>
      </c>
      <c r="L6" s="128"/>
      <c r="M6" s="129"/>
      <c r="N6" s="135" t="s">
        <v>16</v>
      </c>
      <c r="O6" s="136" t="s">
        <v>17</v>
      </c>
      <c r="P6" s="141" t="s">
        <v>18</v>
      </c>
      <c r="Q6" s="141"/>
      <c r="R6" s="141"/>
      <c r="S6" s="138" t="s">
        <v>19</v>
      </c>
      <c r="T6" s="141" t="s">
        <v>18</v>
      </c>
      <c r="U6" s="141"/>
      <c r="V6" s="141"/>
      <c r="W6" s="138" t="s">
        <v>20</v>
      </c>
      <c r="X6" s="141" t="s">
        <v>18</v>
      </c>
      <c r="Y6" s="141"/>
      <c r="Z6" s="141"/>
      <c r="AA6" s="138" t="s">
        <v>21</v>
      </c>
      <c r="AB6" s="141" t="s">
        <v>18</v>
      </c>
      <c r="AC6" s="141"/>
      <c r="AD6" s="141"/>
      <c r="AE6" s="138" t="s">
        <v>22</v>
      </c>
      <c r="AF6" s="138" t="s">
        <v>23</v>
      </c>
      <c r="AG6" s="140" t="s">
        <v>24</v>
      </c>
      <c r="AH6" s="140"/>
      <c r="AI6" s="1"/>
      <c r="AJ6" s="1"/>
      <c r="AK6" s="1"/>
      <c r="AL6" s="1"/>
      <c r="AM6" s="1"/>
      <c r="AN6" s="1"/>
      <c r="AO6" s="1"/>
      <c r="AP6" s="1"/>
    </row>
    <row r="7" spans="1:42" s="4" customFormat="1" ht="25.5" x14ac:dyDescent="0.25">
      <c r="A7" s="135"/>
      <c r="B7" s="137"/>
      <c r="C7" s="3" t="s">
        <v>25</v>
      </c>
      <c r="D7" s="137"/>
      <c r="E7" s="135"/>
      <c r="F7" s="137"/>
      <c r="G7" s="135"/>
      <c r="H7" s="139"/>
      <c r="I7" s="139"/>
      <c r="J7" s="135"/>
      <c r="K7" s="6" t="s">
        <v>28</v>
      </c>
      <c r="L7" s="6" t="s">
        <v>29</v>
      </c>
      <c r="M7" s="6" t="s">
        <v>30</v>
      </c>
      <c r="N7" s="135"/>
      <c r="O7" s="137"/>
      <c r="P7" s="6" t="s">
        <v>31</v>
      </c>
      <c r="Q7" s="6" t="s">
        <v>32</v>
      </c>
      <c r="R7" s="6" t="s">
        <v>33</v>
      </c>
      <c r="S7" s="139"/>
      <c r="T7" s="6" t="s">
        <v>34</v>
      </c>
      <c r="U7" s="6" t="s">
        <v>35</v>
      </c>
      <c r="V7" s="6" t="s">
        <v>36</v>
      </c>
      <c r="W7" s="139"/>
      <c r="X7" s="6" t="s">
        <v>37</v>
      </c>
      <c r="Y7" s="6" t="s">
        <v>38</v>
      </c>
      <c r="Z7" s="6" t="s">
        <v>39</v>
      </c>
      <c r="AA7" s="139"/>
      <c r="AB7" s="6" t="s">
        <v>40</v>
      </c>
      <c r="AC7" s="6" t="s">
        <v>41</v>
      </c>
      <c r="AD7" s="6" t="s">
        <v>42</v>
      </c>
      <c r="AE7" s="139"/>
      <c r="AF7" s="139"/>
      <c r="AG7" s="7" t="s">
        <v>43</v>
      </c>
      <c r="AH7" s="7" t="s">
        <v>44</v>
      </c>
      <c r="AI7" s="1"/>
      <c r="AJ7" s="1"/>
      <c r="AK7" s="1"/>
      <c r="AL7" s="1"/>
      <c r="AM7" s="1"/>
      <c r="AN7" s="1"/>
      <c r="AO7" s="1"/>
      <c r="AP7" s="1"/>
    </row>
    <row r="8" spans="1:42" ht="12.75" customHeight="1" x14ac:dyDescent="0.25">
      <c r="A8" s="146" t="s">
        <v>45</v>
      </c>
      <c r="B8" s="147"/>
      <c r="C8" s="147"/>
      <c r="D8" s="147"/>
      <c r="E8" s="148"/>
      <c r="F8" s="8"/>
      <c r="G8" s="9"/>
      <c r="H8" s="11"/>
      <c r="I8" s="12"/>
      <c r="J8" s="13"/>
      <c r="K8" s="14"/>
      <c r="L8" s="14"/>
      <c r="M8" s="14"/>
      <c r="N8" s="9"/>
      <c r="O8" s="15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6"/>
      <c r="AH8" s="16"/>
    </row>
    <row r="9" spans="1:42" ht="12.75" hidden="1" customHeight="1" outlineLevel="1" x14ac:dyDescent="0.25">
      <c r="A9" s="17">
        <v>1</v>
      </c>
      <c r="B9" s="18"/>
      <c r="C9" s="19"/>
      <c r="D9" s="20"/>
      <c r="E9" s="21"/>
      <c r="F9" s="21"/>
      <c r="G9" s="21"/>
      <c r="H9" s="22"/>
      <c r="I9" s="23"/>
      <c r="J9" s="21"/>
      <c r="K9" s="24"/>
      <c r="L9" s="24"/>
      <c r="M9" s="24"/>
      <c r="N9" s="21"/>
      <c r="O9" s="21"/>
      <c r="P9" s="24"/>
      <c r="Q9" s="24"/>
      <c r="R9" s="24"/>
      <c r="S9" s="25">
        <f>SUM(P9:R9)</f>
        <v>0</v>
      </c>
      <c r="T9" s="24"/>
      <c r="U9" s="24"/>
      <c r="V9" s="24"/>
      <c r="W9" s="25">
        <f>SUM(T9:V9)</f>
        <v>0</v>
      </c>
      <c r="X9" s="24"/>
      <c r="Y9" s="24"/>
      <c r="Z9" s="24"/>
      <c r="AA9" s="25">
        <f>SUM(X9:Z9)</f>
        <v>0</v>
      </c>
      <c r="AB9" s="24"/>
      <c r="AC9" s="24"/>
      <c r="AD9" s="24"/>
      <c r="AE9" s="25">
        <f>SUM(AB9:AD9)</f>
        <v>0</v>
      </c>
      <c r="AF9" s="25">
        <f t="shared" ref="AF9:AF18" si="0">SUM(S9,W9,AA9,AE9)</f>
        <v>0</v>
      </c>
      <c r="AG9" s="26">
        <f>IF(ISERROR(AF9/H9),0,AF9/H9)</f>
        <v>0</v>
      </c>
      <c r="AH9" s="27">
        <f t="shared" ref="AH9:AH18" si="1">IF(ISERROR(AF9/$AF$191),"-",AF9/$AF$191)</f>
        <v>0</v>
      </c>
      <c r="AI9" s="1"/>
      <c r="AJ9" s="1"/>
      <c r="AK9" s="1"/>
      <c r="AL9" s="1"/>
      <c r="AM9" s="1"/>
      <c r="AN9" s="1"/>
      <c r="AO9" s="1"/>
      <c r="AP9" s="1"/>
    </row>
    <row r="10" spans="1:42" ht="12.75" hidden="1" customHeight="1" outlineLevel="1" x14ac:dyDescent="0.25">
      <c r="A10" s="17">
        <v>2</v>
      </c>
      <c r="B10" s="18"/>
      <c r="C10" s="28"/>
      <c r="D10" s="29"/>
      <c r="E10" s="30"/>
      <c r="F10" s="21"/>
      <c r="G10" s="21"/>
      <c r="H10" s="22"/>
      <c r="I10" s="31"/>
      <c r="J10" s="30"/>
      <c r="K10" s="24"/>
      <c r="L10" s="24"/>
      <c r="M10" s="24"/>
      <c r="N10" s="30"/>
      <c r="O10" s="30"/>
      <c r="P10" s="24"/>
      <c r="Q10" s="24"/>
      <c r="R10" s="24"/>
      <c r="S10" s="25">
        <f t="shared" ref="S10:S18" si="2">SUM(P10:R10)</f>
        <v>0</v>
      </c>
      <c r="T10" s="24"/>
      <c r="U10" s="24"/>
      <c r="V10" s="24"/>
      <c r="W10" s="25">
        <f t="shared" ref="W10:W18" si="3">SUM(T10:V10)</f>
        <v>0</v>
      </c>
      <c r="X10" s="24"/>
      <c r="Y10" s="24"/>
      <c r="Z10" s="24"/>
      <c r="AA10" s="25">
        <f t="shared" ref="AA10:AA18" si="4">SUM(X10:Z10)</f>
        <v>0</v>
      </c>
      <c r="AB10" s="24"/>
      <c r="AC10" s="24"/>
      <c r="AD10" s="24"/>
      <c r="AE10" s="25">
        <f t="shared" ref="AE10:AE18" si="5">SUM(AB10:AD10)</f>
        <v>0</v>
      </c>
      <c r="AF10" s="25">
        <f t="shared" si="0"/>
        <v>0</v>
      </c>
      <c r="AG10" s="26">
        <f t="shared" ref="AG10:AG18" si="6">IF(ISERROR(AF10/H10),0,AF10/H10)</f>
        <v>0</v>
      </c>
      <c r="AH10" s="27">
        <f t="shared" si="1"/>
        <v>0</v>
      </c>
      <c r="AI10" s="1"/>
      <c r="AJ10" s="1"/>
      <c r="AK10" s="1"/>
      <c r="AL10" s="1"/>
      <c r="AM10" s="1"/>
      <c r="AN10" s="1"/>
      <c r="AO10" s="1"/>
      <c r="AP10" s="1"/>
    </row>
    <row r="11" spans="1:42" ht="12.75" hidden="1" customHeight="1" outlineLevel="1" x14ac:dyDescent="0.25">
      <c r="A11" s="17">
        <v>3</v>
      </c>
      <c r="B11" s="18"/>
      <c r="C11" s="28"/>
      <c r="D11" s="29"/>
      <c r="E11" s="30"/>
      <c r="F11" s="30"/>
      <c r="G11" s="30"/>
      <c r="H11" s="22"/>
      <c r="I11" s="31"/>
      <c r="J11" s="30"/>
      <c r="K11" s="24"/>
      <c r="L11" s="24"/>
      <c r="M11" s="24"/>
      <c r="N11" s="30"/>
      <c r="O11" s="30"/>
      <c r="P11" s="24"/>
      <c r="Q11" s="24"/>
      <c r="R11" s="24"/>
      <c r="S11" s="25">
        <f t="shared" si="2"/>
        <v>0</v>
      </c>
      <c r="T11" s="24"/>
      <c r="U11" s="24"/>
      <c r="V11" s="24"/>
      <c r="W11" s="25">
        <f t="shared" si="3"/>
        <v>0</v>
      </c>
      <c r="X11" s="24"/>
      <c r="Y11" s="24"/>
      <c r="Z11" s="24"/>
      <c r="AA11" s="25">
        <f t="shared" si="4"/>
        <v>0</v>
      </c>
      <c r="AB11" s="24"/>
      <c r="AC11" s="24"/>
      <c r="AD11" s="24"/>
      <c r="AE11" s="25">
        <f t="shared" si="5"/>
        <v>0</v>
      </c>
      <c r="AF11" s="25">
        <f t="shared" si="0"/>
        <v>0</v>
      </c>
      <c r="AG11" s="26">
        <f t="shared" si="6"/>
        <v>0</v>
      </c>
      <c r="AH11" s="27">
        <f t="shared" si="1"/>
        <v>0</v>
      </c>
    </row>
    <row r="12" spans="1:42" ht="12.75" hidden="1" customHeight="1" outlineLevel="1" x14ac:dyDescent="0.25">
      <c r="A12" s="17">
        <v>4</v>
      </c>
      <c r="B12" s="18"/>
      <c r="C12" s="28"/>
      <c r="D12" s="29"/>
      <c r="E12" s="30"/>
      <c r="F12" s="30"/>
      <c r="G12" s="30"/>
      <c r="H12" s="22"/>
      <c r="I12" s="31"/>
      <c r="J12" s="30"/>
      <c r="K12" s="24"/>
      <c r="L12" s="24"/>
      <c r="M12" s="24"/>
      <c r="N12" s="30"/>
      <c r="O12" s="30"/>
      <c r="P12" s="24"/>
      <c r="Q12" s="24"/>
      <c r="R12" s="24"/>
      <c r="S12" s="25">
        <f t="shared" si="2"/>
        <v>0</v>
      </c>
      <c r="T12" s="24"/>
      <c r="U12" s="24"/>
      <c r="V12" s="24"/>
      <c r="W12" s="25">
        <f t="shared" si="3"/>
        <v>0</v>
      </c>
      <c r="X12" s="24"/>
      <c r="Y12" s="24"/>
      <c r="Z12" s="24"/>
      <c r="AA12" s="25">
        <f t="shared" si="4"/>
        <v>0</v>
      </c>
      <c r="AB12" s="24"/>
      <c r="AC12" s="24"/>
      <c r="AD12" s="24"/>
      <c r="AE12" s="25">
        <f t="shared" si="5"/>
        <v>0</v>
      </c>
      <c r="AF12" s="25">
        <f t="shared" si="0"/>
        <v>0</v>
      </c>
      <c r="AG12" s="26">
        <f t="shared" si="6"/>
        <v>0</v>
      </c>
      <c r="AH12" s="27">
        <f t="shared" si="1"/>
        <v>0</v>
      </c>
      <c r="AI12" s="1"/>
      <c r="AJ12" s="1"/>
      <c r="AK12" s="1"/>
      <c r="AL12" s="1"/>
      <c r="AM12" s="1"/>
      <c r="AN12" s="1"/>
      <c r="AO12" s="1"/>
      <c r="AP12" s="1"/>
    </row>
    <row r="13" spans="1:42" ht="12.75" hidden="1" customHeight="1" outlineLevel="1" x14ac:dyDescent="0.25">
      <c r="A13" s="17">
        <v>5</v>
      </c>
      <c r="B13" s="18"/>
      <c r="C13" s="28"/>
      <c r="D13" s="29"/>
      <c r="E13" s="30"/>
      <c r="F13" s="30"/>
      <c r="G13" s="30"/>
      <c r="H13" s="22"/>
      <c r="I13" s="31"/>
      <c r="J13" s="30"/>
      <c r="K13" s="24"/>
      <c r="L13" s="24"/>
      <c r="M13" s="24"/>
      <c r="N13" s="30"/>
      <c r="O13" s="30"/>
      <c r="P13" s="24"/>
      <c r="Q13" s="24"/>
      <c r="R13" s="24"/>
      <c r="S13" s="25">
        <f t="shared" si="2"/>
        <v>0</v>
      </c>
      <c r="T13" s="24"/>
      <c r="U13" s="24"/>
      <c r="V13" s="24"/>
      <c r="W13" s="25">
        <f t="shared" si="3"/>
        <v>0</v>
      </c>
      <c r="X13" s="24"/>
      <c r="Y13" s="24"/>
      <c r="Z13" s="24"/>
      <c r="AA13" s="25">
        <f t="shared" si="4"/>
        <v>0</v>
      </c>
      <c r="AB13" s="24"/>
      <c r="AC13" s="24"/>
      <c r="AD13" s="24"/>
      <c r="AE13" s="25">
        <f t="shared" si="5"/>
        <v>0</v>
      </c>
      <c r="AF13" s="25">
        <f t="shared" si="0"/>
        <v>0</v>
      </c>
      <c r="AG13" s="26">
        <f t="shared" si="6"/>
        <v>0</v>
      </c>
      <c r="AH13" s="27">
        <f t="shared" si="1"/>
        <v>0</v>
      </c>
      <c r="AI13" s="1"/>
      <c r="AJ13" s="1"/>
      <c r="AK13" s="1"/>
      <c r="AL13" s="1"/>
      <c r="AM13" s="1"/>
      <c r="AN13" s="1"/>
      <c r="AO13" s="1"/>
      <c r="AP13" s="1"/>
    </row>
    <row r="14" spans="1:42" ht="12.75" hidden="1" customHeight="1" outlineLevel="1" x14ac:dyDescent="0.25">
      <c r="A14" s="17">
        <v>6</v>
      </c>
      <c r="B14" s="18"/>
      <c r="C14" s="28"/>
      <c r="D14" s="29"/>
      <c r="E14" s="30"/>
      <c r="F14" s="30"/>
      <c r="G14" s="30"/>
      <c r="H14" s="22"/>
      <c r="I14" s="31"/>
      <c r="J14" s="30"/>
      <c r="K14" s="24"/>
      <c r="L14" s="24"/>
      <c r="M14" s="24"/>
      <c r="N14" s="30"/>
      <c r="O14" s="30"/>
      <c r="P14" s="24"/>
      <c r="Q14" s="24"/>
      <c r="R14" s="24"/>
      <c r="S14" s="25">
        <f t="shared" si="2"/>
        <v>0</v>
      </c>
      <c r="T14" s="24"/>
      <c r="U14" s="24"/>
      <c r="V14" s="24"/>
      <c r="W14" s="25">
        <f t="shared" si="3"/>
        <v>0</v>
      </c>
      <c r="X14" s="24"/>
      <c r="Y14" s="24"/>
      <c r="Z14" s="24"/>
      <c r="AA14" s="25">
        <f t="shared" si="4"/>
        <v>0</v>
      </c>
      <c r="AB14" s="24"/>
      <c r="AC14" s="24"/>
      <c r="AD14" s="24"/>
      <c r="AE14" s="25">
        <f t="shared" si="5"/>
        <v>0</v>
      </c>
      <c r="AF14" s="25">
        <f t="shared" si="0"/>
        <v>0</v>
      </c>
      <c r="AG14" s="26">
        <f t="shared" si="6"/>
        <v>0</v>
      </c>
      <c r="AH14" s="27">
        <f t="shared" si="1"/>
        <v>0</v>
      </c>
    </row>
    <row r="15" spans="1:42" ht="12.75" hidden="1" customHeight="1" outlineLevel="1" x14ac:dyDescent="0.25">
      <c r="A15" s="17">
        <v>7</v>
      </c>
      <c r="B15" s="18"/>
      <c r="C15" s="28"/>
      <c r="D15" s="29"/>
      <c r="E15" s="30"/>
      <c r="F15" s="30"/>
      <c r="G15" s="30"/>
      <c r="H15" s="22"/>
      <c r="I15" s="31"/>
      <c r="J15" s="30"/>
      <c r="K15" s="24"/>
      <c r="L15" s="24"/>
      <c r="M15" s="24"/>
      <c r="N15" s="30"/>
      <c r="O15" s="30"/>
      <c r="P15" s="24"/>
      <c r="Q15" s="24"/>
      <c r="R15" s="24"/>
      <c r="S15" s="25">
        <f t="shared" si="2"/>
        <v>0</v>
      </c>
      <c r="T15" s="24"/>
      <c r="U15" s="24"/>
      <c r="V15" s="24"/>
      <c r="W15" s="25">
        <f t="shared" si="3"/>
        <v>0</v>
      </c>
      <c r="X15" s="24"/>
      <c r="Y15" s="24"/>
      <c r="Z15" s="24"/>
      <c r="AA15" s="25">
        <f t="shared" si="4"/>
        <v>0</v>
      </c>
      <c r="AB15" s="24"/>
      <c r="AC15" s="24"/>
      <c r="AD15" s="24"/>
      <c r="AE15" s="25">
        <f t="shared" si="5"/>
        <v>0</v>
      </c>
      <c r="AF15" s="25">
        <f t="shared" si="0"/>
        <v>0</v>
      </c>
      <c r="AG15" s="26">
        <f t="shared" si="6"/>
        <v>0</v>
      </c>
      <c r="AH15" s="27">
        <f t="shared" si="1"/>
        <v>0</v>
      </c>
      <c r="AI15" s="1"/>
      <c r="AJ15" s="1"/>
      <c r="AK15" s="1"/>
      <c r="AL15" s="1"/>
      <c r="AM15" s="1"/>
      <c r="AN15" s="1"/>
      <c r="AO15" s="1"/>
      <c r="AP15" s="1"/>
    </row>
    <row r="16" spans="1:42" ht="12.75" hidden="1" customHeight="1" outlineLevel="1" x14ac:dyDescent="0.25">
      <c r="A16" s="17">
        <v>8</v>
      </c>
      <c r="B16" s="18"/>
      <c r="C16" s="28"/>
      <c r="D16" s="29"/>
      <c r="E16" s="30"/>
      <c r="F16" s="30"/>
      <c r="G16" s="30"/>
      <c r="H16" s="22"/>
      <c r="I16" s="31"/>
      <c r="J16" s="30"/>
      <c r="K16" s="24"/>
      <c r="L16" s="24"/>
      <c r="M16" s="24"/>
      <c r="N16" s="30"/>
      <c r="O16" s="30"/>
      <c r="P16" s="24"/>
      <c r="Q16" s="24"/>
      <c r="R16" s="24"/>
      <c r="S16" s="25">
        <f t="shared" si="2"/>
        <v>0</v>
      </c>
      <c r="T16" s="24"/>
      <c r="U16" s="24"/>
      <c r="V16" s="24"/>
      <c r="W16" s="25">
        <f t="shared" si="3"/>
        <v>0</v>
      </c>
      <c r="X16" s="24"/>
      <c r="Y16" s="24"/>
      <c r="Z16" s="24"/>
      <c r="AA16" s="25">
        <f t="shared" si="4"/>
        <v>0</v>
      </c>
      <c r="AB16" s="24"/>
      <c r="AC16" s="24"/>
      <c r="AD16" s="24"/>
      <c r="AE16" s="25">
        <f t="shared" si="5"/>
        <v>0</v>
      </c>
      <c r="AF16" s="25">
        <f t="shared" si="0"/>
        <v>0</v>
      </c>
      <c r="AG16" s="26">
        <f t="shared" si="6"/>
        <v>0</v>
      </c>
      <c r="AH16" s="27">
        <f t="shared" si="1"/>
        <v>0</v>
      </c>
      <c r="AI16" s="1"/>
      <c r="AJ16" s="1"/>
      <c r="AK16" s="1"/>
      <c r="AL16" s="1"/>
      <c r="AM16" s="1"/>
      <c r="AN16" s="1"/>
      <c r="AO16" s="1"/>
      <c r="AP16" s="1"/>
    </row>
    <row r="17" spans="1:42" ht="12.75" hidden="1" customHeight="1" outlineLevel="1" x14ac:dyDescent="0.25">
      <c r="A17" s="17">
        <v>9</v>
      </c>
      <c r="B17" s="18"/>
      <c r="C17" s="28"/>
      <c r="D17" s="29"/>
      <c r="E17" s="30"/>
      <c r="F17" s="30"/>
      <c r="G17" s="30"/>
      <c r="H17" s="22"/>
      <c r="I17" s="31"/>
      <c r="J17" s="30"/>
      <c r="K17" s="24"/>
      <c r="L17" s="24"/>
      <c r="M17" s="24"/>
      <c r="N17" s="30"/>
      <c r="O17" s="30"/>
      <c r="P17" s="24"/>
      <c r="Q17" s="24"/>
      <c r="R17" s="24"/>
      <c r="S17" s="25">
        <f t="shared" si="2"/>
        <v>0</v>
      </c>
      <c r="T17" s="24"/>
      <c r="U17" s="24"/>
      <c r="V17" s="24"/>
      <c r="W17" s="25">
        <f t="shared" si="3"/>
        <v>0</v>
      </c>
      <c r="X17" s="24"/>
      <c r="Y17" s="24"/>
      <c r="Z17" s="24"/>
      <c r="AA17" s="25">
        <f t="shared" si="4"/>
        <v>0</v>
      </c>
      <c r="AB17" s="24"/>
      <c r="AC17" s="24"/>
      <c r="AD17" s="24"/>
      <c r="AE17" s="25">
        <f t="shared" si="5"/>
        <v>0</v>
      </c>
      <c r="AF17" s="25">
        <f t="shared" si="0"/>
        <v>0</v>
      </c>
      <c r="AG17" s="26">
        <f t="shared" si="6"/>
        <v>0</v>
      </c>
      <c r="AH17" s="27">
        <f t="shared" si="1"/>
        <v>0</v>
      </c>
    </row>
    <row r="18" spans="1:42" ht="12.75" hidden="1" customHeight="1" outlineLevel="1" x14ac:dyDescent="0.25">
      <c r="A18" s="17">
        <v>10</v>
      </c>
      <c r="B18" s="18"/>
      <c r="C18" s="28"/>
      <c r="D18" s="29"/>
      <c r="E18" s="30"/>
      <c r="F18" s="30"/>
      <c r="G18" s="30"/>
      <c r="H18" s="22"/>
      <c r="I18" s="32"/>
      <c r="J18" s="30"/>
      <c r="K18" s="24"/>
      <c r="L18" s="24"/>
      <c r="M18" s="24"/>
      <c r="N18" s="30"/>
      <c r="O18" s="30"/>
      <c r="P18" s="24"/>
      <c r="Q18" s="24"/>
      <c r="R18" s="24"/>
      <c r="S18" s="25">
        <f t="shared" si="2"/>
        <v>0</v>
      </c>
      <c r="T18" s="24"/>
      <c r="U18" s="24"/>
      <c r="V18" s="24"/>
      <c r="W18" s="25">
        <f t="shared" si="3"/>
        <v>0</v>
      </c>
      <c r="X18" s="24"/>
      <c r="Y18" s="24"/>
      <c r="Z18" s="24"/>
      <c r="AA18" s="25">
        <f t="shared" si="4"/>
        <v>0</v>
      </c>
      <c r="AB18" s="24"/>
      <c r="AC18" s="24"/>
      <c r="AD18" s="24"/>
      <c r="AE18" s="25">
        <f t="shared" si="5"/>
        <v>0</v>
      </c>
      <c r="AF18" s="25">
        <f t="shared" si="0"/>
        <v>0</v>
      </c>
      <c r="AG18" s="26">
        <f t="shared" si="6"/>
        <v>0</v>
      </c>
      <c r="AH18" s="27">
        <f t="shared" si="1"/>
        <v>0</v>
      </c>
      <c r="AI18" s="1"/>
      <c r="AJ18" s="1"/>
      <c r="AK18" s="1"/>
      <c r="AL18" s="1"/>
      <c r="AM18" s="1"/>
      <c r="AN18" s="1"/>
      <c r="AO18" s="1"/>
      <c r="AP18" s="1"/>
    </row>
    <row r="19" spans="1:42" ht="12.75" customHeight="1" collapsed="1" x14ac:dyDescent="0.25">
      <c r="A19" s="142" t="s">
        <v>46</v>
      </c>
      <c r="B19" s="143"/>
      <c r="C19" s="144"/>
      <c r="D19" s="144"/>
      <c r="E19" s="144"/>
      <c r="F19" s="144"/>
      <c r="G19" s="144"/>
      <c r="H19" s="33">
        <f>SUM(H9:H18)</f>
        <v>0</v>
      </c>
      <c r="I19" s="33">
        <f>SUM(I9:I18)</f>
        <v>0</v>
      </c>
      <c r="J19" s="34"/>
      <c r="K19" s="33">
        <f>SUM(K9:K18)</f>
        <v>0</v>
      </c>
      <c r="L19" s="33">
        <f>SUM(L9:L18)</f>
        <v>0</v>
      </c>
      <c r="M19" s="33">
        <f>SUM(M9:M18)</f>
        <v>0</v>
      </c>
      <c r="N19" s="35"/>
      <c r="O19" s="38"/>
      <c r="P19" s="33">
        <f t="shared" ref="P19:AF19" si="7">SUM(P9:P18)</f>
        <v>0</v>
      </c>
      <c r="Q19" s="33">
        <f t="shared" si="7"/>
        <v>0</v>
      </c>
      <c r="R19" s="33">
        <f t="shared" si="7"/>
        <v>0</v>
      </c>
      <c r="S19" s="33">
        <f>SUM(S9:S18)</f>
        <v>0</v>
      </c>
      <c r="T19" s="33">
        <f t="shared" si="7"/>
        <v>0</v>
      </c>
      <c r="U19" s="33">
        <f t="shared" si="7"/>
        <v>0</v>
      </c>
      <c r="V19" s="33">
        <f t="shared" si="7"/>
        <v>0</v>
      </c>
      <c r="W19" s="33">
        <f t="shared" si="7"/>
        <v>0</v>
      </c>
      <c r="X19" s="33">
        <f t="shared" si="7"/>
        <v>0</v>
      </c>
      <c r="Y19" s="33">
        <f t="shared" si="7"/>
        <v>0</v>
      </c>
      <c r="Z19" s="33">
        <f t="shared" si="7"/>
        <v>0</v>
      </c>
      <c r="AA19" s="33">
        <f t="shared" si="7"/>
        <v>0</v>
      </c>
      <c r="AB19" s="33">
        <f t="shared" si="7"/>
        <v>0</v>
      </c>
      <c r="AC19" s="33">
        <f t="shared" si="7"/>
        <v>0</v>
      </c>
      <c r="AD19" s="33">
        <f t="shared" si="7"/>
        <v>0</v>
      </c>
      <c r="AE19" s="33">
        <f t="shared" si="7"/>
        <v>0</v>
      </c>
      <c r="AF19" s="33">
        <f t="shared" si="7"/>
        <v>0</v>
      </c>
      <c r="AG19" s="37">
        <f>IF(ISERROR(AF19/H19),0,AF19/H19)</f>
        <v>0</v>
      </c>
      <c r="AH19" s="37">
        <f>IF(ISERROR(AF19/$AF$191),0,AF19/$AF$191)</f>
        <v>0</v>
      </c>
      <c r="AI19" s="1"/>
      <c r="AJ19" s="1"/>
      <c r="AK19" s="1"/>
      <c r="AL19" s="1"/>
      <c r="AM19" s="1"/>
      <c r="AN19" s="1"/>
      <c r="AO19" s="1"/>
      <c r="AP19" s="1"/>
    </row>
    <row r="20" spans="1:42" ht="12.75" customHeight="1" x14ac:dyDescent="0.25">
      <c r="A20" s="149" t="s">
        <v>47</v>
      </c>
      <c r="B20" s="150"/>
      <c r="C20" s="150"/>
      <c r="D20" s="150"/>
      <c r="E20" s="151"/>
      <c r="F20" s="8"/>
      <c r="G20" s="9"/>
      <c r="H20" s="39"/>
      <c r="I20" s="12"/>
      <c r="J20" s="13"/>
      <c r="K20" s="14"/>
      <c r="L20" s="14"/>
      <c r="M20" s="14"/>
      <c r="N20" s="9"/>
      <c r="O20" s="15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6"/>
      <c r="AH20" s="16"/>
    </row>
    <row r="21" spans="1:42" ht="12.75" hidden="1" customHeight="1" outlineLevel="1" x14ac:dyDescent="0.25">
      <c r="A21" s="17">
        <v>1</v>
      </c>
      <c r="B21" s="18"/>
      <c r="C21" s="19"/>
      <c r="D21" s="20"/>
      <c r="E21" s="21"/>
      <c r="F21" s="21"/>
      <c r="G21" s="21"/>
      <c r="H21" s="40"/>
      <c r="I21" s="23"/>
      <c r="J21" s="21"/>
      <c r="K21" s="24"/>
      <c r="L21" s="24"/>
      <c r="M21" s="24"/>
      <c r="N21" s="21"/>
      <c r="O21" s="21"/>
      <c r="P21" s="24"/>
      <c r="Q21" s="24"/>
      <c r="R21" s="24"/>
      <c r="S21" s="25">
        <f>SUM(P21:R21)</f>
        <v>0</v>
      </c>
      <c r="T21" s="24"/>
      <c r="U21" s="24"/>
      <c r="V21" s="24"/>
      <c r="W21" s="25">
        <f>SUM(T21:V21)</f>
        <v>0</v>
      </c>
      <c r="X21" s="24"/>
      <c r="Y21" s="24"/>
      <c r="Z21" s="24"/>
      <c r="AA21" s="25">
        <f>SUM(X21:Z21)</f>
        <v>0</v>
      </c>
      <c r="AB21" s="24"/>
      <c r="AC21" s="24"/>
      <c r="AD21" s="24"/>
      <c r="AE21" s="25">
        <f>SUM(AB21:AD21)</f>
        <v>0</v>
      </c>
      <c r="AF21" s="25">
        <f t="shared" ref="AF21:AF30" si="8">SUM(S21,W21,AA21,AE21)</f>
        <v>0</v>
      </c>
      <c r="AG21" s="26">
        <f>IF(ISERROR(AF21/H21),0,AF21/H21)</f>
        <v>0</v>
      </c>
      <c r="AH21" s="27">
        <f t="shared" ref="AH21:AH30" si="9">IF(ISERROR(AF21/$AF$191),"-",AF21/$AF$191)</f>
        <v>0</v>
      </c>
      <c r="AI21" s="1"/>
      <c r="AJ21" s="1"/>
      <c r="AK21" s="1"/>
      <c r="AL21" s="1"/>
      <c r="AM21" s="1"/>
      <c r="AN21" s="1"/>
      <c r="AO21" s="1"/>
      <c r="AP21" s="1"/>
    </row>
    <row r="22" spans="1:42" ht="12.75" hidden="1" customHeight="1" outlineLevel="1" x14ac:dyDescent="0.25">
      <c r="A22" s="17">
        <v>2</v>
      </c>
      <c r="B22" s="18"/>
      <c r="C22" s="28"/>
      <c r="D22" s="29"/>
      <c r="E22" s="30"/>
      <c r="F22" s="30"/>
      <c r="G22" s="30"/>
      <c r="H22" s="40"/>
      <c r="I22" s="31"/>
      <c r="J22" s="30"/>
      <c r="K22" s="24"/>
      <c r="L22" s="24"/>
      <c r="M22" s="24"/>
      <c r="N22" s="30"/>
      <c r="O22" s="30"/>
      <c r="P22" s="24"/>
      <c r="Q22" s="24"/>
      <c r="R22" s="24"/>
      <c r="S22" s="25">
        <f t="shared" ref="S22:S30" si="10">SUM(P22:R22)</f>
        <v>0</v>
      </c>
      <c r="T22" s="24"/>
      <c r="U22" s="24"/>
      <c r="V22" s="24"/>
      <c r="W22" s="25">
        <f t="shared" ref="W22:W30" si="11">SUM(T22:V22)</f>
        <v>0</v>
      </c>
      <c r="X22" s="24"/>
      <c r="Y22" s="24"/>
      <c r="Z22" s="24"/>
      <c r="AA22" s="25">
        <f t="shared" ref="AA22:AA30" si="12">SUM(X22:Z22)</f>
        <v>0</v>
      </c>
      <c r="AB22" s="24"/>
      <c r="AC22" s="24"/>
      <c r="AD22" s="24"/>
      <c r="AE22" s="25">
        <f t="shared" ref="AE22:AE30" si="13">SUM(AB22:AD22)</f>
        <v>0</v>
      </c>
      <c r="AF22" s="25">
        <f t="shared" si="8"/>
        <v>0</v>
      </c>
      <c r="AG22" s="26">
        <f t="shared" ref="AG22:AG30" si="14">IF(ISERROR(AF22/H22),0,AF22/H22)</f>
        <v>0</v>
      </c>
      <c r="AH22" s="27">
        <f t="shared" si="9"/>
        <v>0</v>
      </c>
      <c r="AI22" s="1"/>
      <c r="AJ22" s="1"/>
      <c r="AK22" s="1"/>
      <c r="AL22" s="1"/>
      <c r="AM22" s="1"/>
      <c r="AN22" s="1"/>
      <c r="AO22" s="1"/>
      <c r="AP22" s="1"/>
    </row>
    <row r="23" spans="1:42" ht="12.75" hidden="1" customHeight="1" outlineLevel="1" x14ac:dyDescent="0.25">
      <c r="A23" s="17">
        <v>3</v>
      </c>
      <c r="B23" s="18"/>
      <c r="C23" s="28"/>
      <c r="D23" s="29"/>
      <c r="E23" s="30"/>
      <c r="F23" s="30"/>
      <c r="G23" s="30"/>
      <c r="H23" s="40"/>
      <c r="I23" s="31"/>
      <c r="J23" s="30"/>
      <c r="K23" s="24"/>
      <c r="L23" s="24"/>
      <c r="M23" s="24"/>
      <c r="N23" s="30"/>
      <c r="O23" s="30"/>
      <c r="P23" s="24"/>
      <c r="Q23" s="24"/>
      <c r="R23" s="24"/>
      <c r="S23" s="25">
        <f t="shared" si="10"/>
        <v>0</v>
      </c>
      <c r="T23" s="24"/>
      <c r="U23" s="24"/>
      <c r="V23" s="24"/>
      <c r="W23" s="25">
        <f t="shared" si="11"/>
        <v>0</v>
      </c>
      <c r="X23" s="24"/>
      <c r="Y23" s="24"/>
      <c r="Z23" s="24"/>
      <c r="AA23" s="25">
        <f t="shared" si="12"/>
        <v>0</v>
      </c>
      <c r="AB23" s="24"/>
      <c r="AC23" s="24"/>
      <c r="AD23" s="24"/>
      <c r="AE23" s="25">
        <f t="shared" si="13"/>
        <v>0</v>
      </c>
      <c r="AF23" s="25">
        <f t="shared" si="8"/>
        <v>0</v>
      </c>
      <c r="AG23" s="26">
        <f t="shared" si="14"/>
        <v>0</v>
      </c>
      <c r="AH23" s="27">
        <f t="shared" si="9"/>
        <v>0</v>
      </c>
    </row>
    <row r="24" spans="1:42" ht="12.75" hidden="1" customHeight="1" outlineLevel="1" x14ac:dyDescent="0.25">
      <c r="A24" s="17">
        <v>4</v>
      </c>
      <c r="B24" s="18"/>
      <c r="C24" s="28"/>
      <c r="D24" s="29"/>
      <c r="E24" s="30"/>
      <c r="F24" s="30"/>
      <c r="G24" s="30"/>
      <c r="H24" s="40"/>
      <c r="I24" s="31"/>
      <c r="J24" s="30"/>
      <c r="K24" s="24"/>
      <c r="L24" s="24"/>
      <c r="M24" s="24"/>
      <c r="N24" s="30"/>
      <c r="O24" s="30"/>
      <c r="P24" s="24"/>
      <c r="Q24" s="24"/>
      <c r="R24" s="24"/>
      <c r="S24" s="25">
        <f t="shared" si="10"/>
        <v>0</v>
      </c>
      <c r="T24" s="24"/>
      <c r="U24" s="24"/>
      <c r="V24" s="24"/>
      <c r="W24" s="25">
        <f t="shared" si="11"/>
        <v>0</v>
      </c>
      <c r="X24" s="24"/>
      <c r="Y24" s="24"/>
      <c r="Z24" s="24"/>
      <c r="AA24" s="25">
        <f t="shared" si="12"/>
        <v>0</v>
      </c>
      <c r="AB24" s="24"/>
      <c r="AC24" s="24"/>
      <c r="AD24" s="24"/>
      <c r="AE24" s="25">
        <f t="shared" si="13"/>
        <v>0</v>
      </c>
      <c r="AF24" s="25">
        <f t="shared" si="8"/>
        <v>0</v>
      </c>
      <c r="AG24" s="26">
        <f t="shared" si="14"/>
        <v>0</v>
      </c>
      <c r="AH24" s="27">
        <f t="shared" si="9"/>
        <v>0</v>
      </c>
      <c r="AI24" s="1"/>
      <c r="AJ24" s="1"/>
      <c r="AK24" s="1"/>
      <c r="AL24" s="1"/>
      <c r="AM24" s="1"/>
      <c r="AN24" s="1"/>
      <c r="AO24" s="1"/>
      <c r="AP24" s="1"/>
    </row>
    <row r="25" spans="1:42" ht="12.75" hidden="1" customHeight="1" outlineLevel="1" x14ac:dyDescent="0.25">
      <c r="A25" s="17">
        <v>5</v>
      </c>
      <c r="B25" s="18"/>
      <c r="C25" s="28"/>
      <c r="D25" s="29"/>
      <c r="E25" s="30"/>
      <c r="F25" s="30"/>
      <c r="G25" s="30"/>
      <c r="H25" s="40"/>
      <c r="I25" s="31"/>
      <c r="J25" s="30"/>
      <c r="K25" s="24"/>
      <c r="L25" s="24"/>
      <c r="M25" s="24"/>
      <c r="N25" s="30"/>
      <c r="O25" s="30"/>
      <c r="P25" s="24"/>
      <c r="Q25" s="24"/>
      <c r="R25" s="24"/>
      <c r="S25" s="25">
        <f t="shared" si="10"/>
        <v>0</v>
      </c>
      <c r="T25" s="24"/>
      <c r="U25" s="24"/>
      <c r="V25" s="24"/>
      <c r="W25" s="25">
        <f t="shared" si="11"/>
        <v>0</v>
      </c>
      <c r="X25" s="24"/>
      <c r="Y25" s="24"/>
      <c r="Z25" s="24"/>
      <c r="AA25" s="25">
        <f t="shared" si="12"/>
        <v>0</v>
      </c>
      <c r="AB25" s="24"/>
      <c r="AC25" s="24"/>
      <c r="AD25" s="24"/>
      <c r="AE25" s="25">
        <f t="shared" si="13"/>
        <v>0</v>
      </c>
      <c r="AF25" s="25">
        <f t="shared" si="8"/>
        <v>0</v>
      </c>
      <c r="AG25" s="26">
        <f t="shared" si="14"/>
        <v>0</v>
      </c>
      <c r="AH25" s="27">
        <f t="shared" si="9"/>
        <v>0</v>
      </c>
      <c r="AI25" s="1"/>
      <c r="AJ25" s="1"/>
      <c r="AK25" s="1"/>
      <c r="AL25" s="1"/>
      <c r="AM25" s="1"/>
      <c r="AN25" s="1"/>
      <c r="AO25" s="1"/>
      <c r="AP25" s="1"/>
    </row>
    <row r="26" spans="1:42" ht="12.75" hidden="1" customHeight="1" outlineLevel="1" x14ac:dyDescent="0.25">
      <c r="A26" s="17">
        <v>6</v>
      </c>
      <c r="B26" s="18"/>
      <c r="C26" s="28"/>
      <c r="D26" s="29"/>
      <c r="E26" s="30"/>
      <c r="F26" s="30"/>
      <c r="G26" s="30"/>
      <c r="H26" s="40"/>
      <c r="I26" s="31"/>
      <c r="J26" s="30"/>
      <c r="K26" s="24"/>
      <c r="L26" s="24"/>
      <c r="M26" s="24"/>
      <c r="N26" s="30"/>
      <c r="O26" s="30"/>
      <c r="P26" s="24"/>
      <c r="Q26" s="24"/>
      <c r="R26" s="24"/>
      <c r="S26" s="25">
        <f t="shared" si="10"/>
        <v>0</v>
      </c>
      <c r="T26" s="24"/>
      <c r="U26" s="24"/>
      <c r="V26" s="24"/>
      <c r="W26" s="25">
        <f t="shared" si="11"/>
        <v>0</v>
      </c>
      <c r="X26" s="24"/>
      <c r="Y26" s="24"/>
      <c r="Z26" s="24"/>
      <c r="AA26" s="25">
        <f t="shared" si="12"/>
        <v>0</v>
      </c>
      <c r="AB26" s="24"/>
      <c r="AC26" s="24"/>
      <c r="AD26" s="24"/>
      <c r="AE26" s="25">
        <f t="shared" si="13"/>
        <v>0</v>
      </c>
      <c r="AF26" s="25">
        <f t="shared" si="8"/>
        <v>0</v>
      </c>
      <c r="AG26" s="26">
        <f t="shared" si="14"/>
        <v>0</v>
      </c>
      <c r="AH26" s="27">
        <f t="shared" si="9"/>
        <v>0</v>
      </c>
    </row>
    <row r="27" spans="1:42" ht="12.75" hidden="1" customHeight="1" outlineLevel="1" x14ac:dyDescent="0.25">
      <c r="A27" s="17">
        <v>7</v>
      </c>
      <c r="B27" s="18"/>
      <c r="C27" s="28"/>
      <c r="D27" s="29"/>
      <c r="E27" s="30"/>
      <c r="F27" s="30"/>
      <c r="G27" s="30"/>
      <c r="H27" s="40"/>
      <c r="I27" s="31"/>
      <c r="J27" s="30"/>
      <c r="K27" s="24"/>
      <c r="L27" s="24"/>
      <c r="M27" s="24"/>
      <c r="N27" s="30"/>
      <c r="O27" s="30"/>
      <c r="P27" s="24"/>
      <c r="Q27" s="24"/>
      <c r="R27" s="24"/>
      <c r="S27" s="25">
        <f t="shared" si="10"/>
        <v>0</v>
      </c>
      <c r="T27" s="24"/>
      <c r="U27" s="24"/>
      <c r="V27" s="24"/>
      <c r="W27" s="25">
        <f t="shared" si="11"/>
        <v>0</v>
      </c>
      <c r="X27" s="24"/>
      <c r="Y27" s="24"/>
      <c r="Z27" s="24"/>
      <c r="AA27" s="25">
        <f t="shared" si="12"/>
        <v>0</v>
      </c>
      <c r="AB27" s="24"/>
      <c r="AC27" s="24"/>
      <c r="AD27" s="24"/>
      <c r="AE27" s="25">
        <f t="shared" si="13"/>
        <v>0</v>
      </c>
      <c r="AF27" s="25">
        <f t="shared" si="8"/>
        <v>0</v>
      </c>
      <c r="AG27" s="26">
        <f t="shared" si="14"/>
        <v>0</v>
      </c>
      <c r="AH27" s="27">
        <f t="shared" si="9"/>
        <v>0</v>
      </c>
      <c r="AI27" s="1"/>
      <c r="AJ27" s="1"/>
      <c r="AK27" s="1"/>
      <c r="AL27" s="1"/>
      <c r="AM27" s="1"/>
      <c r="AN27" s="1"/>
      <c r="AO27" s="1"/>
      <c r="AP27" s="1"/>
    </row>
    <row r="28" spans="1:42" ht="12.75" hidden="1" customHeight="1" outlineLevel="1" x14ac:dyDescent="0.25">
      <c r="A28" s="17">
        <v>8</v>
      </c>
      <c r="B28" s="18"/>
      <c r="C28" s="28"/>
      <c r="D28" s="29"/>
      <c r="E28" s="30"/>
      <c r="F28" s="30"/>
      <c r="G28" s="30"/>
      <c r="H28" s="40"/>
      <c r="I28" s="31"/>
      <c r="J28" s="30"/>
      <c r="K28" s="24"/>
      <c r="L28" s="24"/>
      <c r="M28" s="24"/>
      <c r="N28" s="30"/>
      <c r="O28" s="30"/>
      <c r="P28" s="24"/>
      <c r="Q28" s="24"/>
      <c r="R28" s="24"/>
      <c r="S28" s="25">
        <f t="shared" si="10"/>
        <v>0</v>
      </c>
      <c r="T28" s="24"/>
      <c r="U28" s="24"/>
      <c r="V28" s="24"/>
      <c r="W28" s="25">
        <f t="shared" si="11"/>
        <v>0</v>
      </c>
      <c r="X28" s="24"/>
      <c r="Y28" s="24"/>
      <c r="Z28" s="24"/>
      <c r="AA28" s="25">
        <f t="shared" si="12"/>
        <v>0</v>
      </c>
      <c r="AB28" s="24"/>
      <c r="AC28" s="24"/>
      <c r="AD28" s="24"/>
      <c r="AE28" s="25">
        <f t="shared" si="13"/>
        <v>0</v>
      </c>
      <c r="AF28" s="25">
        <f t="shared" si="8"/>
        <v>0</v>
      </c>
      <c r="AG28" s="26">
        <f t="shared" si="14"/>
        <v>0</v>
      </c>
      <c r="AH28" s="27">
        <f t="shared" si="9"/>
        <v>0</v>
      </c>
      <c r="AI28" s="1"/>
      <c r="AJ28" s="1"/>
      <c r="AK28" s="1"/>
      <c r="AL28" s="1"/>
      <c r="AM28" s="1"/>
      <c r="AN28" s="1"/>
      <c r="AO28" s="1"/>
      <c r="AP28" s="1"/>
    </row>
    <row r="29" spans="1:42" ht="12.75" hidden="1" customHeight="1" outlineLevel="1" x14ac:dyDescent="0.25">
      <c r="A29" s="17">
        <v>9</v>
      </c>
      <c r="B29" s="18"/>
      <c r="C29" s="28"/>
      <c r="D29" s="29"/>
      <c r="E29" s="30"/>
      <c r="F29" s="30"/>
      <c r="G29" s="30"/>
      <c r="H29" s="40"/>
      <c r="I29" s="31"/>
      <c r="J29" s="30"/>
      <c r="K29" s="24"/>
      <c r="L29" s="24"/>
      <c r="M29" s="24"/>
      <c r="N29" s="30"/>
      <c r="O29" s="30"/>
      <c r="P29" s="24"/>
      <c r="Q29" s="24"/>
      <c r="R29" s="24"/>
      <c r="S29" s="25">
        <f t="shared" si="10"/>
        <v>0</v>
      </c>
      <c r="T29" s="24"/>
      <c r="U29" s="24"/>
      <c r="V29" s="24"/>
      <c r="W29" s="25">
        <f t="shared" si="11"/>
        <v>0</v>
      </c>
      <c r="X29" s="24"/>
      <c r="Y29" s="24"/>
      <c r="Z29" s="24"/>
      <c r="AA29" s="25">
        <f t="shared" si="12"/>
        <v>0</v>
      </c>
      <c r="AB29" s="24"/>
      <c r="AC29" s="24"/>
      <c r="AD29" s="24"/>
      <c r="AE29" s="25">
        <f t="shared" si="13"/>
        <v>0</v>
      </c>
      <c r="AF29" s="25">
        <f t="shared" si="8"/>
        <v>0</v>
      </c>
      <c r="AG29" s="26">
        <f t="shared" si="14"/>
        <v>0</v>
      </c>
      <c r="AH29" s="27">
        <f t="shared" si="9"/>
        <v>0</v>
      </c>
    </row>
    <row r="30" spans="1:42" ht="12.75" hidden="1" customHeight="1" outlineLevel="1" x14ac:dyDescent="0.25">
      <c r="A30" s="17">
        <v>10</v>
      </c>
      <c r="B30" s="18"/>
      <c r="C30" s="28"/>
      <c r="D30" s="29"/>
      <c r="E30" s="30"/>
      <c r="F30" s="30"/>
      <c r="G30" s="30"/>
      <c r="H30" s="40"/>
      <c r="I30" s="32"/>
      <c r="J30" s="30"/>
      <c r="K30" s="24"/>
      <c r="L30" s="24"/>
      <c r="M30" s="24"/>
      <c r="N30" s="30"/>
      <c r="O30" s="30"/>
      <c r="P30" s="24"/>
      <c r="Q30" s="24"/>
      <c r="R30" s="24"/>
      <c r="S30" s="25">
        <f t="shared" si="10"/>
        <v>0</v>
      </c>
      <c r="T30" s="24"/>
      <c r="U30" s="24"/>
      <c r="V30" s="24"/>
      <c r="W30" s="25">
        <f t="shared" si="11"/>
        <v>0</v>
      </c>
      <c r="X30" s="24"/>
      <c r="Y30" s="24"/>
      <c r="Z30" s="24"/>
      <c r="AA30" s="25">
        <f t="shared" si="12"/>
        <v>0</v>
      </c>
      <c r="AB30" s="24"/>
      <c r="AC30" s="24"/>
      <c r="AD30" s="24"/>
      <c r="AE30" s="25">
        <f t="shared" si="13"/>
        <v>0</v>
      </c>
      <c r="AF30" s="25">
        <f t="shared" si="8"/>
        <v>0</v>
      </c>
      <c r="AG30" s="26">
        <f t="shared" si="14"/>
        <v>0</v>
      </c>
      <c r="AH30" s="27">
        <f t="shared" si="9"/>
        <v>0</v>
      </c>
      <c r="AI30" s="1"/>
      <c r="AJ30" s="1"/>
      <c r="AK30" s="1"/>
      <c r="AL30" s="1"/>
      <c r="AM30" s="1"/>
      <c r="AN30" s="1"/>
      <c r="AO30" s="1"/>
      <c r="AP30" s="1"/>
    </row>
    <row r="31" spans="1:42" ht="12.75" customHeight="1" collapsed="1" x14ac:dyDescent="0.25">
      <c r="A31" s="142" t="s">
        <v>48</v>
      </c>
      <c r="B31" s="143"/>
      <c r="C31" s="144"/>
      <c r="D31" s="144"/>
      <c r="E31" s="144"/>
      <c r="F31" s="144"/>
      <c r="G31" s="144"/>
      <c r="H31" s="33">
        <f>SUM(H21:H30)</f>
        <v>0</v>
      </c>
      <c r="I31" s="33">
        <f>SUM(I21:I30)</f>
        <v>0</v>
      </c>
      <c r="J31" s="34"/>
      <c r="K31" s="33">
        <f>SUM(K21:K30)</f>
        <v>0</v>
      </c>
      <c r="L31" s="33">
        <f>SUM(L21:L30)</f>
        <v>0</v>
      </c>
      <c r="M31" s="33">
        <f>SUM(M21:M30)</f>
        <v>0</v>
      </c>
      <c r="N31" s="35"/>
      <c r="O31" s="38"/>
      <c r="P31" s="33">
        <f t="shared" ref="P31:AF31" si="15">SUM(P21:P30)</f>
        <v>0</v>
      </c>
      <c r="Q31" s="33">
        <f t="shared" si="15"/>
        <v>0</v>
      </c>
      <c r="R31" s="33">
        <f t="shared" si="15"/>
        <v>0</v>
      </c>
      <c r="S31" s="33">
        <f t="shared" si="15"/>
        <v>0</v>
      </c>
      <c r="T31" s="33">
        <f t="shared" si="15"/>
        <v>0</v>
      </c>
      <c r="U31" s="33">
        <f t="shared" si="15"/>
        <v>0</v>
      </c>
      <c r="V31" s="33">
        <f t="shared" si="15"/>
        <v>0</v>
      </c>
      <c r="W31" s="33">
        <f t="shared" si="15"/>
        <v>0</v>
      </c>
      <c r="X31" s="33">
        <f t="shared" si="15"/>
        <v>0</v>
      </c>
      <c r="Y31" s="33">
        <f t="shared" si="15"/>
        <v>0</v>
      </c>
      <c r="Z31" s="33">
        <f t="shared" si="15"/>
        <v>0</v>
      </c>
      <c r="AA31" s="33">
        <f t="shared" si="15"/>
        <v>0</v>
      </c>
      <c r="AB31" s="33">
        <f t="shared" si="15"/>
        <v>0</v>
      </c>
      <c r="AC31" s="33">
        <f t="shared" si="15"/>
        <v>0</v>
      </c>
      <c r="AD31" s="33">
        <f t="shared" si="15"/>
        <v>0</v>
      </c>
      <c r="AE31" s="33">
        <f t="shared" si="15"/>
        <v>0</v>
      </c>
      <c r="AF31" s="33">
        <f t="shared" si="15"/>
        <v>0</v>
      </c>
      <c r="AG31" s="37">
        <f>IF(ISERROR(AF31/H31),0,AF31/H31)</f>
        <v>0</v>
      </c>
      <c r="AH31" s="37">
        <f>IF(ISERROR(AF31/$AF$191),0,AF31/$AF$191)</f>
        <v>0</v>
      </c>
      <c r="AI31" s="1"/>
      <c r="AJ31" s="1"/>
      <c r="AK31" s="1"/>
      <c r="AL31" s="1"/>
      <c r="AM31" s="1"/>
      <c r="AN31" s="1"/>
      <c r="AO31" s="1"/>
      <c r="AP31" s="1"/>
    </row>
    <row r="32" spans="1:42" ht="12.75" customHeight="1" x14ac:dyDescent="0.25">
      <c r="A32" s="149" t="s">
        <v>49</v>
      </c>
      <c r="B32" s="150"/>
      <c r="C32" s="150"/>
      <c r="D32" s="150"/>
      <c r="E32" s="151"/>
      <c r="F32" s="8"/>
      <c r="G32" s="9"/>
      <c r="H32" s="11"/>
      <c r="I32" s="12"/>
      <c r="J32" s="13"/>
      <c r="K32" s="14"/>
      <c r="L32" s="14"/>
      <c r="M32" s="14"/>
      <c r="N32" s="9"/>
      <c r="O32" s="15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6"/>
      <c r="AH32" s="16"/>
    </row>
    <row r="33" spans="1:42" ht="12.75" hidden="1" customHeight="1" outlineLevel="1" x14ac:dyDescent="0.25">
      <c r="A33" s="41">
        <v>1</v>
      </c>
      <c r="B33" s="42"/>
      <c r="C33" s="43"/>
      <c r="D33" s="44"/>
      <c r="E33" s="45"/>
      <c r="F33" s="45"/>
      <c r="G33" s="45"/>
      <c r="H33" s="11"/>
      <c r="I33" s="46"/>
      <c r="J33" s="45"/>
      <c r="K33" s="47"/>
      <c r="L33" s="47"/>
      <c r="M33" s="47"/>
      <c r="N33" s="45"/>
      <c r="O33" s="45"/>
      <c r="P33" s="47"/>
      <c r="Q33" s="47"/>
      <c r="R33" s="47"/>
      <c r="S33" s="48">
        <f>SUM(P33:R33)</f>
        <v>0</v>
      </c>
      <c r="T33" s="47"/>
      <c r="U33" s="47"/>
      <c r="V33" s="47"/>
      <c r="W33" s="48">
        <f>SUM(T33:V33)</f>
        <v>0</v>
      </c>
      <c r="X33" s="47"/>
      <c r="Y33" s="47"/>
      <c r="Z33" s="47"/>
      <c r="AA33" s="48">
        <f>SUM(X33:Z33)</f>
        <v>0</v>
      </c>
      <c r="AB33" s="47"/>
      <c r="AC33" s="47"/>
      <c r="AD33" s="47"/>
      <c r="AE33" s="48">
        <f>SUM(AB33:AD33)</f>
        <v>0</v>
      </c>
      <c r="AF33" s="48">
        <f t="shared" ref="AF33:AF42" si="16">SUM(S33,W33,AA33,AE33)</f>
        <v>0</v>
      </c>
      <c r="AG33" s="49">
        <f>IF(ISERROR(AF33/H33),0,AF33/H33)</f>
        <v>0</v>
      </c>
      <c r="AH33" s="50">
        <f t="shared" ref="AH33:AH42" si="17">IF(ISERROR(AF33/$AF$191),"-",AF33/$AF$191)</f>
        <v>0</v>
      </c>
      <c r="AI33" s="1"/>
      <c r="AJ33" s="1"/>
      <c r="AK33" s="1"/>
      <c r="AL33" s="1"/>
      <c r="AM33" s="1"/>
      <c r="AN33" s="1"/>
      <c r="AO33" s="1"/>
      <c r="AP33" s="1"/>
    </row>
    <row r="34" spans="1:42" ht="12.75" hidden="1" customHeight="1" outlineLevel="1" x14ac:dyDescent="0.25">
      <c r="A34" s="41">
        <v>2</v>
      </c>
      <c r="B34" s="42"/>
      <c r="C34" s="51"/>
      <c r="D34" s="52"/>
      <c r="E34" s="53"/>
      <c r="F34" s="53"/>
      <c r="G34" s="53"/>
      <c r="H34" s="11"/>
      <c r="I34" s="54"/>
      <c r="J34" s="53"/>
      <c r="K34" s="47"/>
      <c r="L34" s="47"/>
      <c r="M34" s="47"/>
      <c r="N34" s="53"/>
      <c r="O34" s="53"/>
      <c r="P34" s="47"/>
      <c r="Q34" s="47"/>
      <c r="R34" s="47"/>
      <c r="S34" s="48">
        <f t="shared" ref="S34:S42" si="18">SUM(P34:R34)</f>
        <v>0</v>
      </c>
      <c r="T34" s="47"/>
      <c r="U34" s="47"/>
      <c r="V34" s="47"/>
      <c r="W34" s="48">
        <f t="shared" ref="W34:W42" si="19">SUM(T34:V34)</f>
        <v>0</v>
      </c>
      <c r="X34" s="47"/>
      <c r="Y34" s="47"/>
      <c r="Z34" s="47"/>
      <c r="AA34" s="48">
        <f t="shared" ref="AA34:AA42" si="20">SUM(X34:Z34)</f>
        <v>0</v>
      </c>
      <c r="AB34" s="47"/>
      <c r="AC34" s="47"/>
      <c r="AD34" s="47"/>
      <c r="AE34" s="48">
        <f t="shared" ref="AE34:AE42" si="21">SUM(AB34:AD34)</f>
        <v>0</v>
      </c>
      <c r="AF34" s="48">
        <f t="shared" si="16"/>
        <v>0</v>
      </c>
      <c r="AG34" s="49">
        <f t="shared" ref="AG34:AG42" si="22">IF(ISERROR(AF34/H34),0,AF34/H34)</f>
        <v>0</v>
      </c>
      <c r="AH34" s="50">
        <f t="shared" si="17"/>
        <v>0</v>
      </c>
      <c r="AI34" s="1"/>
      <c r="AJ34" s="1"/>
      <c r="AK34" s="1"/>
      <c r="AL34" s="1"/>
      <c r="AM34" s="1"/>
      <c r="AN34" s="1"/>
      <c r="AO34" s="1"/>
      <c r="AP34" s="1"/>
    </row>
    <row r="35" spans="1:42" ht="12.75" hidden="1" customHeight="1" outlineLevel="1" x14ac:dyDescent="0.25">
      <c r="A35" s="41">
        <v>3</v>
      </c>
      <c r="B35" s="42"/>
      <c r="C35" s="51"/>
      <c r="D35" s="52"/>
      <c r="E35" s="53"/>
      <c r="F35" s="53"/>
      <c r="G35" s="53"/>
      <c r="H35" s="11"/>
      <c r="I35" s="54"/>
      <c r="J35" s="53"/>
      <c r="K35" s="47"/>
      <c r="L35" s="47"/>
      <c r="M35" s="47"/>
      <c r="N35" s="53"/>
      <c r="O35" s="53"/>
      <c r="P35" s="47"/>
      <c r="Q35" s="47"/>
      <c r="R35" s="47"/>
      <c r="S35" s="48">
        <f t="shared" si="18"/>
        <v>0</v>
      </c>
      <c r="T35" s="47"/>
      <c r="U35" s="47"/>
      <c r="V35" s="47"/>
      <c r="W35" s="48">
        <f t="shared" si="19"/>
        <v>0</v>
      </c>
      <c r="X35" s="47"/>
      <c r="Y35" s="47"/>
      <c r="Z35" s="47"/>
      <c r="AA35" s="48">
        <f t="shared" si="20"/>
        <v>0</v>
      </c>
      <c r="AB35" s="47"/>
      <c r="AC35" s="47"/>
      <c r="AD35" s="47"/>
      <c r="AE35" s="48">
        <f t="shared" si="21"/>
        <v>0</v>
      </c>
      <c r="AF35" s="48">
        <f t="shared" si="16"/>
        <v>0</v>
      </c>
      <c r="AG35" s="49">
        <f t="shared" si="22"/>
        <v>0</v>
      </c>
      <c r="AH35" s="50">
        <f t="shared" si="17"/>
        <v>0</v>
      </c>
    </row>
    <row r="36" spans="1:42" ht="12.75" hidden="1" customHeight="1" outlineLevel="1" x14ac:dyDescent="0.25">
      <c r="A36" s="41">
        <v>4</v>
      </c>
      <c r="B36" s="42"/>
      <c r="C36" s="51"/>
      <c r="D36" s="52"/>
      <c r="E36" s="53"/>
      <c r="F36" s="53"/>
      <c r="G36" s="53"/>
      <c r="H36" s="11"/>
      <c r="I36" s="54"/>
      <c r="J36" s="53"/>
      <c r="K36" s="47"/>
      <c r="L36" s="47"/>
      <c r="M36" s="47"/>
      <c r="N36" s="53"/>
      <c r="O36" s="53"/>
      <c r="P36" s="47"/>
      <c r="Q36" s="47"/>
      <c r="R36" s="47"/>
      <c r="S36" s="48">
        <f t="shared" si="18"/>
        <v>0</v>
      </c>
      <c r="T36" s="47"/>
      <c r="U36" s="47"/>
      <c r="V36" s="47"/>
      <c r="W36" s="48">
        <f t="shared" si="19"/>
        <v>0</v>
      </c>
      <c r="X36" s="47"/>
      <c r="Y36" s="47"/>
      <c r="Z36" s="47"/>
      <c r="AA36" s="48">
        <f t="shared" si="20"/>
        <v>0</v>
      </c>
      <c r="AB36" s="47"/>
      <c r="AC36" s="47"/>
      <c r="AD36" s="47"/>
      <c r="AE36" s="48">
        <f t="shared" si="21"/>
        <v>0</v>
      </c>
      <c r="AF36" s="48">
        <f t="shared" si="16"/>
        <v>0</v>
      </c>
      <c r="AG36" s="49">
        <f t="shared" si="22"/>
        <v>0</v>
      </c>
      <c r="AH36" s="50">
        <f t="shared" si="17"/>
        <v>0</v>
      </c>
      <c r="AI36" s="1"/>
      <c r="AJ36" s="1"/>
      <c r="AK36" s="1"/>
      <c r="AL36" s="1"/>
      <c r="AM36" s="1"/>
      <c r="AN36" s="1"/>
      <c r="AO36" s="1"/>
      <c r="AP36" s="1"/>
    </row>
    <row r="37" spans="1:42" ht="12.75" hidden="1" customHeight="1" outlineLevel="1" x14ac:dyDescent="0.25">
      <c r="A37" s="41">
        <v>5</v>
      </c>
      <c r="B37" s="42"/>
      <c r="C37" s="51"/>
      <c r="D37" s="52"/>
      <c r="E37" s="53"/>
      <c r="F37" s="53"/>
      <c r="G37" s="53"/>
      <c r="H37" s="11"/>
      <c r="I37" s="54"/>
      <c r="J37" s="53"/>
      <c r="K37" s="47"/>
      <c r="L37" s="47"/>
      <c r="M37" s="47"/>
      <c r="N37" s="53"/>
      <c r="O37" s="53"/>
      <c r="P37" s="47"/>
      <c r="Q37" s="47"/>
      <c r="R37" s="47"/>
      <c r="S37" s="48">
        <f t="shared" si="18"/>
        <v>0</v>
      </c>
      <c r="T37" s="47"/>
      <c r="U37" s="47"/>
      <c r="V37" s="47"/>
      <c r="W37" s="48">
        <f t="shared" si="19"/>
        <v>0</v>
      </c>
      <c r="X37" s="47"/>
      <c r="Y37" s="47"/>
      <c r="Z37" s="47"/>
      <c r="AA37" s="48">
        <f t="shared" si="20"/>
        <v>0</v>
      </c>
      <c r="AB37" s="47"/>
      <c r="AC37" s="47"/>
      <c r="AD37" s="47"/>
      <c r="AE37" s="48">
        <f t="shared" si="21"/>
        <v>0</v>
      </c>
      <c r="AF37" s="48">
        <f t="shared" si="16"/>
        <v>0</v>
      </c>
      <c r="AG37" s="49">
        <f t="shared" si="22"/>
        <v>0</v>
      </c>
      <c r="AH37" s="50">
        <f t="shared" si="17"/>
        <v>0</v>
      </c>
      <c r="AI37" s="1"/>
      <c r="AJ37" s="1"/>
      <c r="AK37" s="1"/>
      <c r="AL37" s="1"/>
      <c r="AM37" s="1"/>
      <c r="AN37" s="1"/>
      <c r="AO37" s="1"/>
      <c r="AP37" s="1"/>
    </row>
    <row r="38" spans="1:42" ht="12.75" hidden="1" customHeight="1" outlineLevel="1" x14ac:dyDescent="0.25">
      <c r="A38" s="41">
        <v>6</v>
      </c>
      <c r="B38" s="42"/>
      <c r="C38" s="51"/>
      <c r="D38" s="52"/>
      <c r="E38" s="53"/>
      <c r="F38" s="53"/>
      <c r="G38" s="53"/>
      <c r="H38" s="11"/>
      <c r="I38" s="54"/>
      <c r="J38" s="53"/>
      <c r="K38" s="47"/>
      <c r="L38" s="47"/>
      <c r="M38" s="47"/>
      <c r="N38" s="53"/>
      <c r="O38" s="53"/>
      <c r="P38" s="47"/>
      <c r="Q38" s="47"/>
      <c r="R38" s="47"/>
      <c r="S38" s="48">
        <f t="shared" si="18"/>
        <v>0</v>
      </c>
      <c r="T38" s="47"/>
      <c r="U38" s="47"/>
      <c r="V38" s="47"/>
      <c r="W38" s="48">
        <f t="shared" si="19"/>
        <v>0</v>
      </c>
      <c r="X38" s="47"/>
      <c r="Y38" s="47"/>
      <c r="Z38" s="47"/>
      <c r="AA38" s="48">
        <f t="shared" si="20"/>
        <v>0</v>
      </c>
      <c r="AB38" s="47"/>
      <c r="AC38" s="47"/>
      <c r="AD38" s="47"/>
      <c r="AE38" s="48">
        <f t="shared" si="21"/>
        <v>0</v>
      </c>
      <c r="AF38" s="48">
        <f t="shared" si="16"/>
        <v>0</v>
      </c>
      <c r="AG38" s="49">
        <f t="shared" si="22"/>
        <v>0</v>
      </c>
      <c r="AH38" s="50">
        <f t="shared" si="17"/>
        <v>0</v>
      </c>
    </row>
    <row r="39" spans="1:42" ht="12.75" hidden="1" customHeight="1" outlineLevel="1" x14ac:dyDescent="0.25">
      <c r="A39" s="41">
        <v>7</v>
      </c>
      <c r="B39" s="42"/>
      <c r="C39" s="51"/>
      <c r="D39" s="52"/>
      <c r="E39" s="53"/>
      <c r="F39" s="53"/>
      <c r="G39" s="53"/>
      <c r="H39" s="11"/>
      <c r="I39" s="54"/>
      <c r="J39" s="53"/>
      <c r="K39" s="47"/>
      <c r="L39" s="47"/>
      <c r="M39" s="47"/>
      <c r="N39" s="53"/>
      <c r="O39" s="53"/>
      <c r="P39" s="47"/>
      <c r="Q39" s="47"/>
      <c r="R39" s="47"/>
      <c r="S39" s="48">
        <f t="shared" si="18"/>
        <v>0</v>
      </c>
      <c r="T39" s="47"/>
      <c r="U39" s="47"/>
      <c r="V39" s="47"/>
      <c r="W39" s="48">
        <f t="shared" si="19"/>
        <v>0</v>
      </c>
      <c r="X39" s="47"/>
      <c r="Y39" s="47"/>
      <c r="Z39" s="47"/>
      <c r="AA39" s="48">
        <f t="shared" si="20"/>
        <v>0</v>
      </c>
      <c r="AB39" s="47"/>
      <c r="AC39" s="47"/>
      <c r="AD39" s="47"/>
      <c r="AE39" s="48">
        <f t="shared" si="21"/>
        <v>0</v>
      </c>
      <c r="AF39" s="48">
        <f t="shared" si="16"/>
        <v>0</v>
      </c>
      <c r="AG39" s="49">
        <f t="shared" si="22"/>
        <v>0</v>
      </c>
      <c r="AH39" s="50">
        <f t="shared" si="17"/>
        <v>0</v>
      </c>
      <c r="AI39" s="1"/>
      <c r="AJ39" s="1"/>
      <c r="AK39" s="1"/>
      <c r="AL39" s="1"/>
      <c r="AM39" s="1"/>
      <c r="AN39" s="1"/>
      <c r="AO39" s="1"/>
      <c r="AP39" s="1"/>
    </row>
    <row r="40" spans="1:42" ht="12.75" hidden="1" customHeight="1" outlineLevel="1" x14ac:dyDescent="0.25">
      <c r="A40" s="41">
        <v>8</v>
      </c>
      <c r="B40" s="42"/>
      <c r="C40" s="51"/>
      <c r="D40" s="52"/>
      <c r="E40" s="53"/>
      <c r="F40" s="53"/>
      <c r="G40" s="53"/>
      <c r="H40" s="11"/>
      <c r="I40" s="54"/>
      <c r="J40" s="53"/>
      <c r="K40" s="47"/>
      <c r="L40" s="47"/>
      <c r="M40" s="47"/>
      <c r="N40" s="53"/>
      <c r="O40" s="53"/>
      <c r="P40" s="47"/>
      <c r="Q40" s="47"/>
      <c r="R40" s="47"/>
      <c r="S40" s="48">
        <f t="shared" si="18"/>
        <v>0</v>
      </c>
      <c r="T40" s="47"/>
      <c r="U40" s="47"/>
      <c r="V40" s="47"/>
      <c r="W40" s="48">
        <f t="shared" si="19"/>
        <v>0</v>
      </c>
      <c r="X40" s="47"/>
      <c r="Y40" s="47"/>
      <c r="Z40" s="47"/>
      <c r="AA40" s="48">
        <f t="shared" si="20"/>
        <v>0</v>
      </c>
      <c r="AB40" s="47"/>
      <c r="AC40" s="47"/>
      <c r="AD40" s="47"/>
      <c r="AE40" s="48">
        <f t="shared" si="21"/>
        <v>0</v>
      </c>
      <c r="AF40" s="48">
        <f t="shared" si="16"/>
        <v>0</v>
      </c>
      <c r="AG40" s="49">
        <f t="shared" si="22"/>
        <v>0</v>
      </c>
      <c r="AH40" s="50">
        <f t="shared" si="17"/>
        <v>0</v>
      </c>
      <c r="AI40" s="1"/>
      <c r="AJ40" s="1"/>
      <c r="AK40" s="1"/>
      <c r="AL40" s="1"/>
      <c r="AM40" s="1"/>
      <c r="AN40" s="1"/>
      <c r="AO40" s="1"/>
      <c r="AP40" s="1"/>
    </row>
    <row r="41" spans="1:42" ht="12.75" hidden="1" customHeight="1" outlineLevel="1" x14ac:dyDescent="0.25">
      <c r="A41" s="41">
        <v>9</v>
      </c>
      <c r="B41" s="42"/>
      <c r="C41" s="51"/>
      <c r="D41" s="52"/>
      <c r="E41" s="53"/>
      <c r="F41" s="53"/>
      <c r="G41" s="53"/>
      <c r="H41" s="11"/>
      <c r="I41" s="54"/>
      <c r="J41" s="53"/>
      <c r="K41" s="47"/>
      <c r="L41" s="47"/>
      <c r="M41" s="47"/>
      <c r="N41" s="53"/>
      <c r="O41" s="53"/>
      <c r="P41" s="47"/>
      <c r="Q41" s="47"/>
      <c r="R41" s="47"/>
      <c r="S41" s="48">
        <f t="shared" si="18"/>
        <v>0</v>
      </c>
      <c r="T41" s="47"/>
      <c r="U41" s="47"/>
      <c r="V41" s="47"/>
      <c r="W41" s="48">
        <f t="shared" si="19"/>
        <v>0</v>
      </c>
      <c r="X41" s="47"/>
      <c r="Y41" s="47"/>
      <c r="Z41" s="47"/>
      <c r="AA41" s="48">
        <f t="shared" si="20"/>
        <v>0</v>
      </c>
      <c r="AB41" s="47"/>
      <c r="AC41" s="47"/>
      <c r="AD41" s="47"/>
      <c r="AE41" s="48">
        <f t="shared" si="21"/>
        <v>0</v>
      </c>
      <c r="AF41" s="48">
        <f t="shared" si="16"/>
        <v>0</v>
      </c>
      <c r="AG41" s="49">
        <f t="shared" si="22"/>
        <v>0</v>
      </c>
      <c r="AH41" s="50">
        <f t="shared" si="17"/>
        <v>0</v>
      </c>
    </row>
    <row r="42" spans="1:42" ht="12.75" hidden="1" customHeight="1" outlineLevel="1" x14ac:dyDescent="0.25">
      <c r="A42" s="41">
        <v>10</v>
      </c>
      <c r="B42" s="42"/>
      <c r="C42" s="51"/>
      <c r="D42" s="52"/>
      <c r="E42" s="53"/>
      <c r="F42" s="53"/>
      <c r="G42" s="53"/>
      <c r="H42" s="11"/>
      <c r="I42" s="55"/>
      <c r="J42" s="53"/>
      <c r="K42" s="47"/>
      <c r="L42" s="47"/>
      <c r="M42" s="47"/>
      <c r="N42" s="53"/>
      <c r="O42" s="53"/>
      <c r="P42" s="47"/>
      <c r="Q42" s="47"/>
      <c r="R42" s="47"/>
      <c r="S42" s="48">
        <f t="shared" si="18"/>
        <v>0</v>
      </c>
      <c r="T42" s="47"/>
      <c r="U42" s="47"/>
      <c r="V42" s="47"/>
      <c r="W42" s="48">
        <f t="shared" si="19"/>
        <v>0</v>
      </c>
      <c r="X42" s="47"/>
      <c r="Y42" s="47"/>
      <c r="Z42" s="47"/>
      <c r="AA42" s="48">
        <f t="shared" si="20"/>
        <v>0</v>
      </c>
      <c r="AB42" s="47"/>
      <c r="AC42" s="47"/>
      <c r="AD42" s="47"/>
      <c r="AE42" s="48">
        <f t="shared" si="21"/>
        <v>0</v>
      </c>
      <c r="AF42" s="48">
        <f t="shared" si="16"/>
        <v>0</v>
      </c>
      <c r="AG42" s="49">
        <f t="shared" si="22"/>
        <v>0</v>
      </c>
      <c r="AH42" s="50">
        <f t="shared" si="17"/>
        <v>0</v>
      </c>
      <c r="AI42" s="1"/>
      <c r="AJ42" s="1"/>
      <c r="AK42" s="1"/>
      <c r="AL42" s="1"/>
      <c r="AM42" s="1"/>
      <c r="AN42" s="1"/>
      <c r="AO42" s="1"/>
      <c r="AP42" s="1"/>
    </row>
    <row r="43" spans="1:42" ht="12.75" customHeight="1" collapsed="1" x14ac:dyDescent="0.25">
      <c r="A43" s="142" t="s">
        <v>50</v>
      </c>
      <c r="B43" s="143"/>
      <c r="C43" s="144"/>
      <c r="D43" s="144"/>
      <c r="E43" s="144"/>
      <c r="F43" s="144"/>
      <c r="G43" s="144"/>
      <c r="H43" s="33">
        <f>SUM(H33:H42)</f>
        <v>0</v>
      </c>
      <c r="I43" s="33">
        <f>SUM(I33:I42)</f>
        <v>0</v>
      </c>
      <c r="J43" s="34"/>
      <c r="K43" s="33">
        <f>SUM(K33:K42)</f>
        <v>0</v>
      </c>
      <c r="L43" s="33">
        <f>SUM(L33:L42)</f>
        <v>0</v>
      </c>
      <c r="M43" s="33">
        <f>SUM(M33:M42)</f>
        <v>0</v>
      </c>
      <c r="N43" s="35"/>
      <c r="O43" s="38"/>
      <c r="P43" s="33">
        <f t="shared" ref="P43:AF43" si="23">SUM(P33:P42)</f>
        <v>0</v>
      </c>
      <c r="Q43" s="33">
        <f t="shared" si="23"/>
        <v>0</v>
      </c>
      <c r="R43" s="33">
        <f t="shared" si="23"/>
        <v>0</v>
      </c>
      <c r="S43" s="33">
        <f t="shared" si="23"/>
        <v>0</v>
      </c>
      <c r="T43" s="33">
        <f t="shared" si="23"/>
        <v>0</v>
      </c>
      <c r="U43" s="33">
        <f t="shared" si="23"/>
        <v>0</v>
      </c>
      <c r="V43" s="33">
        <f t="shared" si="23"/>
        <v>0</v>
      </c>
      <c r="W43" s="33">
        <f t="shared" si="23"/>
        <v>0</v>
      </c>
      <c r="X43" s="33">
        <f t="shared" si="23"/>
        <v>0</v>
      </c>
      <c r="Y43" s="33">
        <f t="shared" si="23"/>
        <v>0</v>
      </c>
      <c r="Z43" s="33">
        <f t="shared" si="23"/>
        <v>0</v>
      </c>
      <c r="AA43" s="33">
        <f t="shared" si="23"/>
        <v>0</v>
      </c>
      <c r="AB43" s="33">
        <f t="shared" si="23"/>
        <v>0</v>
      </c>
      <c r="AC43" s="33">
        <f t="shared" si="23"/>
        <v>0</v>
      </c>
      <c r="AD43" s="33">
        <f t="shared" si="23"/>
        <v>0</v>
      </c>
      <c r="AE43" s="33">
        <f t="shared" si="23"/>
        <v>0</v>
      </c>
      <c r="AF43" s="33">
        <f t="shared" si="23"/>
        <v>0</v>
      </c>
      <c r="AG43" s="37">
        <f>IF(ISERROR(AF43/H43),0,AF43/H43)</f>
        <v>0</v>
      </c>
      <c r="AH43" s="37">
        <f>IF(ISERROR(AF43/$AF$191),0,AF43/$AF$191)</f>
        <v>0</v>
      </c>
      <c r="AI43" s="1"/>
      <c r="AJ43" s="1"/>
      <c r="AK43" s="1"/>
      <c r="AL43" s="1"/>
      <c r="AM43" s="1"/>
      <c r="AN43" s="1"/>
      <c r="AO43" s="1"/>
      <c r="AP43" s="1"/>
    </row>
    <row r="44" spans="1:42" ht="12.75" customHeight="1" x14ac:dyDescent="0.25">
      <c r="A44" s="149" t="s">
        <v>51</v>
      </c>
      <c r="B44" s="150"/>
      <c r="C44" s="150"/>
      <c r="D44" s="150"/>
      <c r="E44" s="151"/>
      <c r="F44" s="8"/>
      <c r="G44" s="9"/>
      <c r="H44" s="11"/>
      <c r="I44" s="12"/>
      <c r="J44" s="13"/>
      <c r="K44" s="14"/>
      <c r="L44" s="14"/>
      <c r="M44" s="14"/>
      <c r="N44" s="9"/>
      <c r="O44" s="15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6"/>
      <c r="AH44" s="16"/>
    </row>
    <row r="45" spans="1:42" ht="12.75" hidden="1" customHeight="1" outlineLevel="1" x14ac:dyDescent="0.25">
      <c r="A45" s="41">
        <v>1</v>
      </c>
      <c r="B45" s="42"/>
      <c r="C45" s="43"/>
      <c r="D45" s="44"/>
      <c r="E45" s="45"/>
      <c r="F45" s="45"/>
      <c r="G45" s="45"/>
      <c r="H45" s="11"/>
      <c r="I45" s="46"/>
      <c r="J45" s="45"/>
      <c r="K45" s="47"/>
      <c r="L45" s="47"/>
      <c r="M45" s="47"/>
      <c r="N45" s="45"/>
      <c r="O45" s="45"/>
      <c r="P45" s="47"/>
      <c r="Q45" s="47"/>
      <c r="R45" s="47"/>
      <c r="S45" s="48">
        <f>SUM(P45:R45)</f>
        <v>0</v>
      </c>
      <c r="T45" s="47"/>
      <c r="U45" s="47"/>
      <c r="V45" s="47"/>
      <c r="W45" s="48">
        <f>SUM(T45:V45)</f>
        <v>0</v>
      </c>
      <c r="X45" s="47"/>
      <c r="Y45" s="47"/>
      <c r="Z45" s="47"/>
      <c r="AA45" s="48">
        <f>SUM(X45:Z45)</f>
        <v>0</v>
      </c>
      <c r="AB45" s="47"/>
      <c r="AC45" s="47"/>
      <c r="AD45" s="47"/>
      <c r="AE45" s="48">
        <f>SUM(AB45:AD45)</f>
        <v>0</v>
      </c>
      <c r="AF45" s="48">
        <f t="shared" ref="AF45:AF54" si="24">SUM(S45,W45,AA45,AE45)</f>
        <v>0</v>
      </c>
      <c r="AG45" s="49">
        <f>IF(ISERROR(AF45/H45),0,AF45/H45)</f>
        <v>0</v>
      </c>
      <c r="AH45" s="50">
        <f t="shared" ref="AH45:AH54" si="25">IF(ISERROR(AF45/$AF$191),"-",AF45/$AF$191)</f>
        <v>0</v>
      </c>
      <c r="AI45" s="1"/>
      <c r="AJ45" s="1"/>
      <c r="AK45" s="1"/>
      <c r="AL45" s="1"/>
      <c r="AM45" s="1"/>
      <c r="AN45" s="1"/>
      <c r="AO45" s="1"/>
      <c r="AP45" s="1"/>
    </row>
    <row r="46" spans="1:42" ht="12.75" hidden="1" customHeight="1" outlineLevel="1" x14ac:dyDescent="0.25">
      <c r="A46" s="41">
        <v>2</v>
      </c>
      <c r="B46" s="42"/>
      <c r="C46" s="51"/>
      <c r="D46" s="52"/>
      <c r="E46" s="53"/>
      <c r="F46" s="53"/>
      <c r="G46" s="53"/>
      <c r="H46" s="11"/>
      <c r="I46" s="54"/>
      <c r="J46" s="53"/>
      <c r="K46" s="47"/>
      <c r="L46" s="47"/>
      <c r="M46" s="47"/>
      <c r="N46" s="53"/>
      <c r="O46" s="53"/>
      <c r="P46" s="47"/>
      <c r="Q46" s="47"/>
      <c r="R46" s="47"/>
      <c r="S46" s="48">
        <f t="shared" ref="S46:S54" si="26">SUM(P46:R46)</f>
        <v>0</v>
      </c>
      <c r="T46" s="47"/>
      <c r="U46" s="47"/>
      <c r="V46" s="47"/>
      <c r="W46" s="48">
        <f t="shared" ref="W46:W54" si="27">SUM(T46:V46)</f>
        <v>0</v>
      </c>
      <c r="X46" s="47"/>
      <c r="Y46" s="47"/>
      <c r="Z46" s="47"/>
      <c r="AA46" s="48">
        <f t="shared" ref="AA46:AA54" si="28">SUM(X46:Z46)</f>
        <v>0</v>
      </c>
      <c r="AB46" s="47"/>
      <c r="AC46" s="47"/>
      <c r="AD46" s="47"/>
      <c r="AE46" s="48">
        <f t="shared" ref="AE46:AE54" si="29">SUM(AB46:AD46)</f>
        <v>0</v>
      </c>
      <c r="AF46" s="48">
        <f t="shared" si="24"/>
        <v>0</v>
      </c>
      <c r="AG46" s="49">
        <f t="shared" ref="AG46:AG54" si="30">IF(ISERROR(AF46/H46),0,AF46/H46)</f>
        <v>0</v>
      </c>
      <c r="AH46" s="50">
        <f t="shared" si="25"/>
        <v>0</v>
      </c>
      <c r="AI46" s="1"/>
      <c r="AJ46" s="1"/>
      <c r="AK46" s="1"/>
      <c r="AL46" s="1"/>
      <c r="AM46" s="1"/>
      <c r="AN46" s="1"/>
      <c r="AO46" s="1"/>
      <c r="AP46" s="1"/>
    </row>
    <row r="47" spans="1:42" ht="12.75" hidden="1" customHeight="1" outlineLevel="1" x14ac:dyDescent="0.25">
      <c r="A47" s="41">
        <v>3</v>
      </c>
      <c r="B47" s="42"/>
      <c r="C47" s="51"/>
      <c r="D47" s="52"/>
      <c r="E47" s="53"/>
      <c r="F47" s="53"/>
      <c r="G47" s="53"/>
      <c r="H47" s="11"/>
      <c r="I47" s="54"/>
      <c r="J47" s="53"/>
      <c r="K47" s="47"/>
      <c r="L47" s="47"/>
      <c r="M47" s="47"/>
      <c r="N47" s="53"/>
      <c r="O47" s="53"/>
      <c r="P47" s="47"/>
      <c r="Q47" s="47"/>
      <c r="R47" s="47"/>
      <c r="S47" s="48">
        <f t="shared" si="26"/>
        <v>0</v>
      </c>
      <c r="T47" s="47"/>
      <c r="U47" s="47"/>
      <c r="V47" s="47"/>
      <c r="W47" s="48">
        <f t="shared" si="27"/>
        <v>0</v>
      </c>
      <c r="X47" s="47"/>
      <c r="Y47" s="47"/>
      <c r="Z47" s="47"/>
      <c r="AA47" s="48">
        <f t="shared" si="28"/>
        <v>0</v>
      </c>
      <c r="AB47" s="47"/>
      <c r="AC47" s="47"/>
      <c r="AD47" s="47"/>
      <c r="AE47" s="48">
        <f t="shared" si="29"/>
        <v>0</v>
      </c>
      <c r="AF47" s="48">
        <f t="shared" si="24"/>
        <v>0</v>
      </c>
      <c r="AG47" s="49">
        <f t="shared" si="30"/>
        <v>0</v>
      </c>
      <c r="AH47" s="50">
        <f t="shared" si="25"/>
        <v>0</v>
      </c>
    </row>
    <row r="48" spans="1:42" ht="12.75" hidden="1" customHeight="1" outlineLevel="1" x14ac:dyDescent="0.25">
      <c r="A48" s="41">
        <v>4</v>
      </c>
      <c r="B48" s="42"/>
      <c r="C48" s="51"/>
      <c r="D48" s="52"/>
      <c r="E48" s="53"/>
      <c r="F48" s="53"/>
      <c r="G48" s="53"/>
      <c r="H48" s="11"/>
      <c r="I48" s="54"/>
      <c r="J48" s="53"/>
      <c r="K48" s="47"/>
      <c r="L48" s="47"/>
      <c r="M48" s="47"/>
      <c r="N48" s="53"/>
      <c r="O48" s="53"/>
      <c r="P48" s="47"/>
      <c r="Q48" s="47"/>
      <c r="R48" s="47"/>
      <c r="S48" s="48">
        <f t="shared" si="26"/>
        <v>0</v>
      </c>
      <c r="T48" s="47"/>
      <c r="U48" s="47"/>
      <c r="V48" s="47"/>
      <c r="W48" s="48">
        <f t="shared" si="27"/>
        <v>0</v>
      </c>
      <c r="X48" s="47"/>
      <c r="Y48" s="47"/>
      <c r="Z48" s="47"/>
      <c r="AA48" s="48">
        <f t="shared" si="28"/>
        <v>0</v>
      </c>
      <c r="AB48" s="47"/>
      <c r="AC48" s="47"/>
      <c r="AD48" s="47"/>
      <c r="AE48" s="48">
        <f t="shared" si="29"/>
        <v>0</v>
      </c>
      <c r="AF48" s="48">
        <f t="shared" si="24"/>
        <v>0</v>
      </c>
      <c r="AG48" s="49">
        <f t="shared" si="30"/>
        <v>0</v>
      </c>
      <c r="AH48" s="50">
        <f t="shared" si="25"/>
        <v>0</v>
      </c>
      <c r="AI48" s="1"/>
      <c r="AJ48" s="1"/>
      <c r="AK48" s="1"/>
      <c r="AL48" s="1"/>
      <c r="AM48" s="1"/>
      <c r="AN48" s="1"/>
      <c r="AO48" s="1"/>
      <c r="AP48" s="1"/>
    </row>
    <row r="49" spans="1:42" ht="12.75" hidden="1" customHeight="1" outlineLevel="1" x14ac:dyDescent="0.25">
      <c r="A49" s="41">
        <v>5</v>
      </c>
      <c r="B49" s="42"/>
      <c r="C49" s="51"/>
      <c r="D49" s="52"/>
      <c r="E49" s="53"/>
      <c r="F49" s="53"/>
      <c r="G49" s="53"/>
      <c r="H49" s="11"/>
      <c r="I49" s="54"/>
      <c r="J49" s="53"/>
      <c r="K49" s="47"/>
      <c r="L49" s="47"/>
      <c r="M49" s="47"/>
      <c r="N49" s="53"/>
      <c r="O49" s="53"/>
      <c r="P49" s="47"/>
      <c r="Q49" s="47"/>
      <c r="R49" s="47"/>
      <c r="S49" s="48">
        <f t="shared" si="26"/>
        <v>0</v>
      </c>
      <c r="T49" s="47"/>
      <c r="U49" s="47"/>
      <c r="V49" s="47"/>
      <c r="W49" s="48">
        <f t="shared" si="27"/>
        <v>0</v>
      </c>
      <c r="X49" s="47"/>
      <c r="Y49" s="47"/>
      <c r="Z49" s="47"/>
      <c r="AA49" s="48">
        <f t="shared" si="28"/>
        <v>0</v>
      </c>
      <c r="AB49" s="47"/>
      <c r="AC49" s="47"/>
      <c r="AD49" s="47"/>
      <c r="AE49" s="48">
        <f t="shared" si="29"/>
        <v>0</v>
      </c>
      <c r="AF49" s="48">
        <f t="shared" si="24"/>
        <v>0</v>
      </c>
      <c r="AG49" s="49">
        <f t="shared" si="30"/>
        <v>0</v>
      </c>
      <c r="AH49" s="50">
        <f t="shared" si="25"/>
        <v>0</v>
      </c>
      <c r="AI49" s="1"/>
      <c r="AJ49" s="1"/>
      <c r="AK49" s="1"/>
      <c r="AL49" s="1"/>
      <c r="AM49" s="1"/>
      <c r="AN49" s="1"/>
      <c r="AO49" s="1"/>
      <c r="AP49" s="1"/>
    </row>
    <row r="50" spans="1:42" ht="12.75" hidden="1" customHeight="1" outlineLevel="1" x14ac:dyDescent="0.25">
      <c r="A50" s="41">
        <v>6</v>
      </c>
      <c r="B50" s="42"/>
      <c r="C50" s="51"/>
      <c r="D50" s="52"/>
      <c r="E50" s="53"/>
      <c r="F50" s="53"/>
      <c r="G50" s="53"/>
      <c r="H50" s="11"/>
      <c r="I50" s="54"/>
      <c r="J50" s="53"/>
      <c r="K50" s="47"/>
      <c r="L50" s="47"/>
      <c r="M50" s="47"/>
      <c r="N50" s="53"/>
      <c r="O50" s="53"/>
      <c r="P50" s="47"/>
      <c r="Q50" s="47"/>
      <c r="R50" s="47"/>
      <c r="S50" s="48">
        <f t="shared" si="26"/>
        <v>0</v>
      </c>
      <c r="T50" s="47"/>
      <c r="U50" s="47"/>
      <c r="V50" s="47"/>
      <c r="W50" s="48">
        <f t="shared" si="27"/>
        <v>0</v>
      </c>
      <c r="X50" s="47"/>
      <c r="Y50" s="47"/>
      <c r="Z50" s="47"/>
      <c r="AA50" s="48">
        <f t="shared" si="28"/>
        <v>0</v>
      </c>
      <c r="AB50" s="47"/>
      <c r="AC50" s="47"/>
      <c r="AD50" s="47"/>
      <c r="AE50" s="48">
        <f t="shared" si="29"/>
        <v>0</v>
      </c>
      <c r="AF50" s="48">
        <f t="shared" si="24"/>
        <v>0</v>
      </c>
      <c r="AG50" s="49">
        <f t="shared" si="30"/>
        <v>0</v>
      </c>
      <c r="AH50" s="50">
        <f t="shared" si="25"/>
        <v>0</v>
      </c>
    </row>
    <row r="51" spans="1:42" ht="12.75" hidden="1" customHeight="1" outlineLevel="1" x14ac:dyDescent="0.25">
      <c r="A51" s="41">
        <v>7</v>
      </c>
      <c r="B51" s="42"/>
      <c r="C51" s="51"/>
      <c r="D51" s="52"/>
      <c r="E51" s="53"/>
      <c r="F51" s="53"/>
      <c r="G51" s="53"/>
      <c r="H51" s="11"/>
      <c r="I51" s="54"/>
      <c r="J51" s="53"/>
      <c r="K51" s="47"/>
      <c r="L51" s="47"/>
      <c r="M51" s="47"/>
      <c r="N51" s="53"/>
      <c r="O51" s="53"/>
      <c r="P51" s="47"/>
      <c r="Q51" s="47"/>
      <c r="R51" s="47"/>
      <c r="S51" s="48">
        <f t="shared" si="26"/>
        <v>0</v>
      </c>
      <c r="T51" s="47"/>
      <c r="U51" s="47"/>
      <c r="V51" s="47"/>
      <c r="W51" s="48">
        <f t="shared" si="27"/>
        <v>0</v>
      </c>
      <c r="X51" s="47"/>
      <c r="Y51" s="47"/>
      <c r="Z51" s="47"/>
      <c r="AA51" s="48">
        <f t="shared" si="28"/>
        <v>0</v>
      </c>
      <c r="AB51" s="47"/>
      <c r="AC51" s="47"/>
      <c r="AD51" s="47"/>
      <c r="AE51" s="48">
        <f t="shared" si="29"/>
        <v>0</v>
      </c>
      <c r="AF51" s="48">
        <f t="shared" si="24"/>
        <v>0</v>
      </c>
      <c r="AG51" s="49">
        <f t="shared" si="30"/>
        <v>0</v>
      </c>
      <c r="AH51" s="50">
        <f t="shared" si="25"/>
        <v>0</v>
      </c>
      <c r="AI51" s="1"/>
      <c r="AJ51" s="1"/>
      <c r="AK51" s="1"/>
      <c r="AL51" s="1"/>
      <c r="AM51" s="1"/>
      <c r="AN51" s="1"/>
      <c r="AO51" s="1"/>
      <c r="AP51" s="1"/>
    </row>
    <row r="52" spans="1:42" ht="12.75" hidden="1" customHeight="1" outlineLevel="1" x14ac:dyDescent="0.25">
      <c r="A52" s="41">
        <v>8</v>
      </c>
      <c r="B52" s="42"/>
      <c r="C52" s="51"/>
      <c r="D52" s="52"/>
      <c r="E52" s="53"/>
      <c r="F52" s="53"/>
      <c r="G52" s="53"/>
      <c r="H52" s="11"/>
      <c r="I52" s="54"/>
      <c r="J52" s="53"/>
      <c r="K52" s="47"/>
      <c r="L52" s="47"/>
      <c r="M52" s="47"/>
      <c r="N52" s="53"/>
      <c r="O52" s="53"/>
      <c r="P52" s="47"/>
      <c r="Q52" s="47"/>
      <c r="R52" s="47"/>
      <c r="S52" s="48">
        <f t="shared" si="26"/>
        <v>0</v>
      </c>
      <c r="T52" s="47"/>
      <c r="U52" s="47"/>
      <c r="V52" s="47"/>
      <c r="W52" s="48">
        <f t="shared" si="27"/>
        <v>0</v>
      </c>
      <c r="X52" s="47"/>
      <c r="Y52" s="47"/>
      <c r="Z52" s="47"/>
      <c r="AA52" s="48">
        <f t="shared" si="28"/>
        <v>0</v>
      </c>
      <c r="AB52" s="47"/>
      <c r="AC52" s="47"/>
      <c r="AD52" s="47"/>
      <c r="AE52" s="48">
        <f t="shared" si="29"/>
        <v>0</v>
      </c>
      <c r="AF52" s="48">
        <f t="shared" si="24"/>
        <v>0</v>
      </c>
      <c r="AG52" s="49">
        <f t="shared" si="30"/>
        <v>0</v>
      </c>
      <c r="AH52" s="50">
        <f t="shared" si="25"/>
        <v>0</v>
      </c>
      <c r="AI52" s="1"/>
      <c r="AJ52" s="1"/>
      <c r="AK52" s="1"/>
      <c r="AL52" s="1"/>
      <c r="AM52" s="1"/>
      <c r="AN52" s="1"/>
      <c r="AO52" s="1"/>
      <c r="AP52" s="1"/>
    </row>
    <row r="53" spans="1:42" ht="12.75" hidden="1" customHeight="1" outlineLevel="1" x14ac:dyDescent="0.25">
      <c r="A53" s="41">
        <v>9</v>
      </c>
      <c r="B53" s="42"/>
      <c r="C53" s="51"/>
      <c r="D53" s="52"/>
      <c r="E53" s="53"/>
      <c r="F53" s="53"/>
      <c r="G53" s="53"/>
      <c r="H53" s="11"/>
      <c r="I53" s="54"/>
      <c r="J53" s="53"/>
      <c r="K53" s="47"/>
      <c r="L53" s="47"/>
      <c r="M53" s="47"/>
      <c r="N53" s="53"/>
      <c r="O53" s="53"/>
      <c r="P53" s="47"/>
      <c r="Q53" s="47"/>
      <c r="R53" s="47"/>
      <c r="S53" s="48">
        <f t="shared" si="26"/>
        <v>0</v>
      </c>
      <c r="T53" s="47"/>
      <c r="U53" s="47"/>
      <c r="V53" s="47"/>
      <c r="W53" s="48">
        <f t="shared" si="27"/>
        <v>0</v>
      </c>
      <c r="X53" s="47"/>
      <c r="Y53" s="47"/>
      <c r="Z53" s="47"/>
      <c r="AA53" s="48">
        <f t="shared" si="28"/>
        <v>0</v>
      </c>
      <c r="AB53" s="47"/>
      <c r="AC53" s="47"/>
      <c r="AD53" s="47"/>
      <c r="AE53" s="48">
        <f t="shared" si="29"/>
        <v>0</v>
      </c>
      <c r="AF53" s="48">
        <f t="shared" si="24"/>
        <v>0</v>
      </c>
      <c r="AG53" s="49">
        <f t="shared" si="30"/>
        <v>0</v>
      </c>
      <c r="AH53" s="50">
        <f t="shared" si="25"/>
        <v>0</v>
      </c>
    </row>
    <row r="54" spans="1:42" ht="12.75" hidden="1" customHeight="1" outlineLevel="1" x14ac:dyDescent="0.25">
      <c r="A54" s="41">
        <v>10</v>
      </c>
      <c r="B54" s="42"/>
      <c r="C54" s="51"/>
      <c r="D54" s="52"/>
      <c r="E54" s="53"/>
      <c r="F54" s="53"/>
      <c r="G54" s="53"/>
      <c r="H54" s="11"/>
      <c r="I54" s="55"/>
      <c r="J54" s="53"/>
      <c r="K54" s="47"/>
      <c r="L54" s="47"/>
      <c r="M54" s="47"/>
      <c r="N54" s="53"/>
      <c r="O54" s="53"/>
      <c r="P54" s="47"/>
      <c r="Q54" s="47"/>
      <c r="R54" s="47"/>
      <c r="S54" s="48">
        <f t="shared" si="26"/>
        <v>0</v>
      </c>
      <c r="T54" s="47"/>
      <c r="U54" s="47"/>
      <c r="V54" s="47"/>
      <c r="W54" s="48">
        <f t="shared" si="27"/>
        <v>0</v>
      </c>
      <c r="X54" s="47"/>
      <c r="Y54" s="47"/>
      <c r="Z54" s="47"/>
      <c r="AA54" s="48">
        <f t="shared" si="28"/>
        <v>0</v>
      </c>
      <c r="AB54" s="47"/>
      <c r="AC54" s="47"/>
      <c r="AD54" s="47"/>
      <c r="AE54" s="48">
        <f t="shared" si="29"/>
        <v>0</v>
      </c>
      <c r="AF54" s="48">
        <f t="shared" si="24"/>
        <v>0</v>
      </c>
      <c r="AG54" s="49">
        <f t="shared" si="30"/>
        <v>0</v>
      </c>
      <c r="AH54" s="50">
        <f t="shared" si="25"/>
        <v>0</v>
      </c>
      <c r="AI54" s="1"/>
      <c r="AJ54" s="1"/>
      <c r="AK54" s="1"/>
      <c r="AL54" s="1"/>
      <c r="AM54" s="1"/>
      <c r="AN54" s="1"/>
      <c r="AO54" s="1"/>
      <c r="AP54" s="1"/>
    </row>
    <row r="55" spans="1:42" ht="12.75" customHeight="1" collapsed="1" x14ac:dyDescent="0.25">
      <c r="A55" s="142" t="s">
        <v>52</v>
      </c>
      <c r="B55" s="143"/>
      <c r="C55" s="144"/>
      <c r="D55" s="144"/>
      <c r="E55" s="144"/>
      <c r="F55" s="144"/>
      <c r="G55" s="144"/>
      <c r="H55" s="33">
        <f>SUM(H45:H54)</f>
        <v>0</v>
      </c>
      <c r="I55" s="33">
        <f>SUM(I45:I54)</f>
        <v>0</v>
      </c>
      <c r="J55" s="34"/>
      <c r="K55" s="33">
        <f>SUM(K45:K54)</f>
        <v>0</v>
      </c>
      <c r="L55" s="33">
        <f>SUM(L45:L54)</f>
        <v>0</v>
      </c>
      <c r="M55" s="33">
        <f>SUM(M45:M54)</f>
        <v>0</v>
      </c>
      <c r="N55" s="35"/>
      <c r="O55" s="38"/>
      <c r="P55" s="33">
        <f t="shared" ref="P55:AF55" si="31">SUM(P45:P54)</f>
        <v>0</v>
      </c>
      <c r="Q55" s="33">
        <f t="shared" si="31"/>
        <v>0</v>
      </c>
      <c r="R55" s="33">
        <f t="shared" si="31"/>
        <v>0</v>
      </c>
      <c r="S55" s="33">
        <f t="shared" si="31"/>
        <v>0</v>
      </c>
      <c r="T55" s="33">
        <f t="shared" si="31"/>
        <v>0</v>
      </c>
      <c r="U55" s="33">
        <f t="shared" si="31"/>
        <v>0</v>
      </c>
      <c r="V55" s="33">
        <f t="shared" si="31"/>
        <v>0</v>
      </c>
      <c r="W55" s="33">
        <f t="shared" si="31"/>
        <v>0</v>
      </c>
      <c r="X55" s="33">
        <f t="shared" si="31"/>
        <v>0</v>
      </c>
      <c r="Y55" s="33">
        <f t="shared" si="31"/>
        <v>0</v>
      </c>
      <c r="Z55" s="33">
        <f t="shared" si="31"/>
        <v>0</v>
      </c>
      <c r="AA55" s="33">
        <f t="shared" si="31"/>
        <v>0</v>
      </c>
      <c r="AB55" s="33">
        <f t="shared" si="31"/>
        <v>0</v>
      </c>
      <c r="AC55" s="33">
        <f t="shared" si="31"/>
        <v>0</v>
      </c>
      <c r="AD55" s="33">
        <f t="shared" si="31"/>
        <v>0</v>
      </c>
      <c r="AE55" s="33">
        <f t="shared" si="31"/>
        <v>0</v>
      </c>
      <c r="AF55" s="33">
        <f t="shared" si="31"/>
        <v>0</v>
      </c>
      <c r="AG55" s="37">
        <f>IF(ISERROR(AF55/H55),0,AF55/H55)</f>
        <v>0</v>
      </c>
      <c r="AH55" s="37">
        <f>IF(ISERROR(AF55/$AF$191),0,AF55/$AF$191)</f>
        <v>0</v>
      </c>
      <c r="AI55" s="1"/>
      <c r="AJ55" s="1"/>
      <c r="AK55" s="1"/>
      <c r="AL55" s="1"/>
      <c r="AM55" s="1"/>
      <c r="AN55" s="1"/>
      <c r="AO55" s="1"/>
      <c r="AP55" s="1"/>
    </row>
    <row r="56" spans="1:42" ht="12.75" customHeight="1" x14ac:dyDescent="0.25">
      <c r="A56" s="149" t="s">
        <v>53</v>
      </c>
      <c r="B56" s="150"/>
      <c r="C56" s="150"/>
      <c r="D56" s="150"/>
      <c r="E56" s="151"/>
      <c r="F56" s="8"/>
      <c r="G56" s="9"/>
      <c r="H56" s="11"/>
      <c r="I56" s="12"/>
      <c r="J56" s="13"/>
      <c r="K56" s="14"/>
      <c r="L56" s="14"/>
      <c r="M56" s="14"/>
      <c r="N56" s="9"/>
      <c r="O56" s="15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6"/>
      <c r="AH56" s="16"/>
    </row>
    <row r="57" spans="1:42" hidden="1" outlineLevel="1" x14ac:dyDescent="0.25">
      <c r="A57" s="41">
        <v>1</v>
      </c>
      <c r="B57" s="42"/>
      <c r="C57" s="56"/>
      <c r="D57" s="57"/>
      <c r="E57" s="58"/>
      <c r="F57" s="59"/>
      <c r="G57" s="59"/>
      <c r="H57" s="11"/>
      <c r="I57" s="61"/>
      <c r="J57" s="56"/>
      <c r="K57" s="62"/>
      <c r="L57" s="63"/>
      <c r="M57" s="62"/>
      <c r="N57" s="64"/>
      <c r="O57" s="64"/>
      <c r="P57" s="47"/>
      <c r="Q57" s="47"/>
      <c r="R57" s="47"/>
      <c r="S57" s="48">
        <f>SUM(P57:R57)</f>
        <v>0</v>
      </c>
      <c r="T57" s="47"/>
      <c r="U57" s="47"/>
      <c r="V57" s="47"/>
      <c r="W57" s="48">
        <f>SUM(T57:V57)</f>
        <v>0</v>
      </c>
      <c r="X57" s="47"/>
      <c r="Y57" s="47"/>
      <c r="Z57" s="47"/>
      <c r="AA57" s="48">
        <f>SUM(X57:Z57)</f>
        <v>0</v>
      </c>
      <c r="AB57" s="47"/>
      <c r="AC57" s="47">
        <v>0</v>
      </c>
      <c r="AD57" s="47">
        <v>0</v>
      </c>
      <c r="AE57" s="48">
        <f>SUM(AB57:AD57)</f>
        <v>0</v>
      </c>
      <c r="AF57" s="48">
        <f t="shared" ref="AF57:AF66" si="32">SUM(S57,W57,AA57,AE57)</f>
        <v>0</v>
      </c>
      <c r="AG57" s="49">
        <f>IF(ISERROR(AF57/H57),0,AF57/H57)</f>
        <v>0</v>
      </c>
      <c r="AH57" s="50">
        <f t="shared" ref="AH57:AH66" si="33">IF(ISERROR(AF57/$AF$191),"-",AF57/$AF$191)</f>
        <v>0</v>
      </c>
      <c r="AI57" s="1"/>
      <c r="AJ57" s="1"/>
      <c r="AK57" s="1"/>
      <c r="AL57" s="1"/>
      <c r="AM57" s="1"/>
      <c r="AN57" s="1"/>
      <c r="AO57" s="1"/>
      <c r="AP57" s="1"/>
    </row>
    <row r="58" spans="1:42" hidden="1" outlineLevel="1" x14ac:dyDescent="0.25">
      <c r="A58" s="41">
        <v>2</v>
      </c>
      <c r="B58" s="42"/>
      <c r="C58" s="65"/>
      <c r="D58" s="66"/>
      <c r="E58" s="51"/>
      <c r="F58" s="59"/>
      <c r="G58" s="59"/>
      <c r="H58" s="11"/>
      <c r="I58" s="67"/>
      <c r="J58" s="56"/>
      <c r="K58" s="62"/>
      <c r="L58" s="63"/>
      <c r="M58" s="62"/>
      <c r="N58" s="64"/>
      <c r="O58" s="64"/>
      <c r="P58" s="47"/>
      <c r="Q58" s="47"/>
      <c r="R58" s="47"/>
      <c r="S58" s="48">
        <f t="shared" ref="S58:S66" si="34">SUM(P58:R58)</f>
        <v>0</v>
      </c>
      <c r="T58" s="47"/>
      <c r="U58" s="47"/>
      <c r="V58" s="47"/>
      <c r="W58" s="48">
        <f t="shared" ref="W58:W66" si="35">SUM(T58:V58)</f>
        <v>0</v>
      </c>
      <c r="X58" s="47"/>
      <c r="Y58" s="47"/>
      <c r="Z58" s="47"/>
      <c r="AA58" s="48">
        <f t="shared" ref="AA58:AA66" si="36">SUM(X58:Z58)</f>
        <v>0</v>
      </c>
      <c r="AB58" s="47"/>
      <c r="AC58" s="47">
        <v>0</v>
      </c>
      <c r="AD58" s="47">
        <v>0</v>
      </c>
      <c r="AE58" s="48">
        <f t="shared" ref="AE58:AE66" si="37">SUM(AB58:AD58)</f>
        <v>0</v>
      </c>
      <c r="AF58" s="48">
        <f t="shared" si="32"/>
        <v>0</v>
      </c>
      <c r="AG58" s="49">
        <f>IF(ISERROR(AF58/H58),0,AF58/H58)</f>
        <v>0</v>
      </c>
      <c r="AH58" s="50">
        <f t="shared" si="33"/>
        <v>0</v>
      </c>
      <c r="AI58" s="1"/>
      <c r="AJ58" s="1"/>
      <c r="AK58" s="1"/>
      <c r="AL58" s="1"/>
      <c r="AM58" s="1"/>
      <c r="AN58" s="1"/>
      <c r="AO58" s="1"/>
      <c r="AP58" s="1"/>
    </row>
    <row r="59" spans="1:42" ht="12.75" hidden="1" customHeight="1" outlineLevel="1" x14ac:dyDescent="0.25">
      <c r="A59" s="41">
        <v>3</v>
      </c>
      <c r="B59" s="42"/>
      <c r="C59" s="43"/>
      <c r="D59" s="44"/>
      <c r="E59" s="53"/>
      <c r="F59" s="53"/>
      <c r="G59" s="53"/>
      <c r="H59" s="11"/>
      <c r="I59" s="54"/>
      <c r="J59" s="45"/>
      <c r="K59" s="47"/>
      <c r="L59" s="47"/>
      <c r="M59" s="47"/>
      <c r="N59" s="53"/>
      <c r="O59" s="53"/>
      <c r="P59" s="47"/>
      <c r="Q59" s="47"/>
      <c r="R59" s="47"/>
      <c r="S59" s="48">
        <f t="shared" si="34"/>
        <v>0</v>
      </c>
      <c r="T59" s="47"/>
      <c r="U59" s="47"/>
      <c r="V59" s="47"/>
      <c r="W59" s="48">
        <f t="shared" si="35"/>
        <v>0</v>
      </c>
      <c r="X59" s="47"/>
      <c r="Y59" s="47"/>
      <c r="Z59" s="47"/>
      <c r="AA59" s="48">
        <f t="shared" si="36"/>
        <v>0</v>
      </c>
      <c r="AB59" s="47"/>
      <c r="AC59" s="47"/>
      <c r="AD59" s="47"/>
      <c r="AE59" s="48">
        <f t="shared" si="37"/>
        <v>0</v>
      </c>
      <c r="AF59" s="48">
        <f t="shared" si="32"/>
        <v>0</v>
      </c>
      <c r="AG59" s="49">
        <f>IF(ISERROR(AF59/H59),0,AF59/H59)</f>
        <v>0</v>
      </c>
      <c r="AH59" s="50">
        <f t="shared" si="33"/>
        <v>0</v>
      </c>
    </row>
    <row r="60" spans="1:42" ht="12.75" hidden="1" customHeight="1" outlineLevel="1" x14ac:dyDescent="0.25">
      <c r="A60" s="41">
        <v>4</v>
      </c>
      <c r="B60" s="42"/>
      <c r="C60" s="51"/>
      <c r="D60" s="52"/>
      <c r="E60" s="53"/>
      <c r="F60" s="53"/>
      <c r="G60" s="53"/>
      <c r="H60" s="11"/>
      <c r="I60" s="54"/>
      <c r="J60" s="53"/>
      <c r="K60" s="47"/>
      <c r="L60" s="47"/>
      <c r="M60" s="47"/>
      <c r="N60" s="53"/>
      <c r="O60" s="53"/>
      <c r="P60" s="47"/>
      <c r="Q60" s="47"/>
      <c r="R60" s="47"/>
      <c r="S60" s="48">
        <f t="shared" si="34"/>
        <v>0</v>
      </c>
      <c r="T60" s="47"/>
      <c r="U60" s="47"/>
      <c r="V60" s="47"/>
      <c r="W60" s="48">
        <f t="shared" si="35"/>
        <v>0</v>
      </c>
      <c r="X60" s="47"/>
      <c r="Y60" s="47"/>
      <c r="Z60" s="47"/>
      <c r="AA60" s="48">
        <f t="shared" si="36"/>
        <v>0</v>
      </c>
      <c r="AB60" s="47"/>
      <c r="AC60" s="47"/>
      <c r="AD60" s="47"/>
      <c r="AE60" s="48">
        <f t="shared" si="37"/>
        <v>0</v>
      </c>
      <c r="AF60" s="48">
        <f t="shared" si="32"/>
        <v>0</v>
      </c>
      <c r="AG60" s="49">
        <f t="shared" ref="AG60:AG66" si="38">IF(ISERROR(AF60/H60),0,AF60/H60)</f>
        <v>0</v>
      </c>
      <c r="AH60" s="50">
        <f t="shared" si="33"/>
        <v>0</v>
      </c>
      <c r="AI60" s="1"/>
      <c r="AJ60" s="1"/>
      <c r="AK60" s="1"/>
      <c r="AL60" s="1"/>
      <c r="AM60" s="1"/>
      <c r="AN60" s="1"/>
      <c r="AO60" s="1"/>
      <c r="AP60" s="1"/>
    </row>
    <row r="61" spans="1:42" ht="12.75" hidden="1" customHeight="1" outlineLevel="1" x14ac:dyDescent="0.25">
      <c r="A61" s="41">
        <v>5</v>
      </c>
      <c r="B61" s="42"/>
      <c r="C61" s="51"/>
      <c r="D61" s="52"/>
      <c r="E61" s="53"/>
      <c r="F61" s="53"/>
      <c r="G61" s="53"/>
      <c r="H61" s="11"/>
      <c r="I61" s="54"/>
      <c r="J61" s="53"/>
      <c r="K61" s="47"/>
      <c r="L61" s="47"/>
      <c r="M61" s="47"/>
      <c r="N61" s="53"/>
      <c r="O61" s="53"/>
      <c r="P61" s="47"/>
      <c r="Q61" s="47"/>
      <c r="R61" s="47"/>
      <c r="S61" s="48">
        <f t="shared" si="34"/>
        <v>0</v>
      </c>
      <c r="T61" s="47"/>
      <c r="U61" s="47"/>
      <c r="V61" s="47"/>
      <c r="W61" s="48">
        <f t="shared" si="35"/>
        <v>0</v>
      </c>
      <c r="X61" s="47"/>
      <c r="Y61" s="47"/>
      <c r="Z61" s="47"/>
      <c r="AA61" s="48">
        <f t="shared" si="36"/>
        <v>0</v>
      </c>
      <c r="AB61" s="47"/>
      <c r="AC61" s="47"/>
      <c r="AD61" s="47"/>
      <c r="AE61" s="48">
        <f t="shared" si="37"/>
        <v>0</v>
      </c>
      <c r="AF61" s="48">
        <f t="shared" si="32"/>
        <v>0</v>
      </c>
      <c r="AG61" s="49">
        <f t="shared" si="38"/>
        <v>0</v>
      </c>
      <c r="AH61" s="50">
        <f t="shared" si="33"/>
        <v>0</v>
      </c>
      <c r="AI61" s="1"/>
      <c r="AJ61" s="1"/>
      <c r="AK61" s="1"/>
      <c r="AL61" s="1"/>
      <c r="AM61" s="1"/>
      <c r="AN61" s="1"/>
      <c r="AO61" s="1"/>
      <c r="AP61" s="1"/>
    </row>
    <row r="62" spans="1:42" ht="12.75" hidden="1" customHeight="1" outlineLevel="1" x14ac:dyDescent="0.25">
      <c r="A62" s="41">
        <v>6</v>
      </c>
      <c r="B62" s="42"/>
      <c r="C62" s="51"/>
      <c r="D62" s="52"/>
      <c r="E62" s="53"/>
      <c r="F62" s="53"/>
      <c r="G62" s="53"/>
      <c r="H62" s="11"/>
      <c r="I62" s="54"/>
      <c r="J62" s="53"/>
      <c r="K62" s="47"/>
      <c r="L62" s="47"/>
      <c r="M62" s="47"/>
      <c r="N62" s="53"/>
      <c r="O62" s="53"/>
      <c r="P62" s="47"/>
      <c r="Q62" s="47"/>
      <c r="R62" s="47"/>
      <c r="S62" s="48">
        <f t="shared" si="34"/>
        <v>0</v>
      </c>
      <c r="T62" s="47"/>
      <c r="U62" s="47"/>
      <c r="V62" s="47"/>
      <c r="W62" s="48">
        <f t="shared" si="35"/>
        <v>0</v>
      </c>
      <c r="X62" s="47"/>
      <c r="Y62" s="47"/>
      <c r="Z62" s="47"/>
      <c r="AA62" s="48">
        <f t="shared" si="36"/>
        <v>0</v>
      </c>
      <c r="AB62" s="47"/>
      <c r="AC62" s="47"/>
      <c r="AD62" s="47"/>
      <c r="AE62" s="48">
        <f t="shared" si="37"/>
        <v>0</v>
      </c>
      <c r="AF62" s="48">
        <f t="shared" si="32"/>
        <v>0</v>
      </c>
      <c r="AG62" s="49">
        <f t="shared" si="38"/>
        <v>0</v>
      </c>
      <c r="AH62" s="50">
        <f t="shared" si="33"/>
        <v>0</v>
      </c>
    </row>
    <row r="63" spans="1:42" ht="12.75" hidden="1" customHeight="1" outlineLevel="1" x14ac:dyDescent="0.25">
      <c r="A63" s="41">
        <v>7</v>
      </c>
      <c r="B63" s="42"/>
      <c r="C63" s="51"/>
      <c r="D63" s="52"/>
      <c r="E63" s="53"/>
      <c r="F63" s="53"/>
      <c r="G63" s="53"/>
      <c r="H63" s="11"/>
      <c r="I63" s="54"/>
      <c r="J63" s="53"/>
      <c r="K63" s="47"/>
      <c r="L63" s="47"/>
      <c r="M63" s="47"/>
      <c r="N63" s="53"/>
      <c r="O63" s="53"/>
      <c r="P63" s="47"/>
      <c r="Q63" s="47"/>
      <c r="R63" s="47"/>
      <c r="S63" s="48">
        <f t="shared" si="34"/>
        <v>0</v>
      </c>
      <c r="T63" s="47"/>
      <c r="U63" s="47"/>
      <c r="V63" s="47"/>
      <c r="W63" s="48">
        <f t="shared" si="35"/>
        <v>0</v>
      </c>
      <c r="X63" s="47"/>
      <c r="Y63" s="47"/>
      <c r="Z63" s="47"/>
      <c r="AA63" s="48">
        <f t="shared" si="36"/>
        <v>0</v>
      </c>
      <c r="AB63" s="47"/>
      <c r="AC63" s="47"/>
      <c r="AD63" s="47"/>
      <c r="AE63" s="48">
        <f t="shared" si="37"/>
        <v>0</v>
      </c>
      <c r="AF63" s="48">
        <f t="shared" si="32"/>
        <v>0</v>
      </c>
      <c r="AG63" s="49">
        <f t="shared" si="38"/>
        <v>0</v>
      </c>
      <c r="AH63" s="50">
        <f t="shared" si="33"/>
        <v>0</v>
      </c>
      <c r="AI63" s="1"/>
      <c r="AJ63" s="1"/>
      <c r="AK63" s="1"/>
      <c r="AL63" s="1"/>
      <c r="AM63" s="1"/>
      <c r="AN63" s="1"/>
      <c r="AO63" s="1"/>
      <c r="AP63" s="1"/>
    </row>
    <row r="64" spans="1:42" ht="12.75" hidden="1" customHeight="1" outlineLevel="1" x14ac:dyDescent="0.25">
      <c r="A64" s="41">
        <v>8</v>
      </c>
      <c r="B64" s="42"/>
      <c r="C64" s="51"/>
      <c r="D64" s="52"/>
      <c r="E64" s="53"/>
      <c r="F64" s="53"/>
      <c r="G64" s="53"/>
      <c r="H64" s="11"/>
      <c r="I64" s="54"/>
      <c r="J64" s="53"/>
      <c r="K64" s="47"/>
      <c r="L64" s="47"/>
      <c r="M64" s="47"/>
      <c r="N64" s="53"/>
      <c r="O64" s="53"/>
      <c r="P64" s="47"/>
      <c r="Q64" s="47"/>
      <c r="R64" s="47"/>
      <c r="S64" s="48">
        <f t="shared" si="34"/>
        <v>0</v>
      </c>
      <c r="T64" s="47"/>
      <c r="U64" s="47"/>
      <c r="V64" s="47"/>
      <c r="W64" s="48">
        <f t="shared" si="35"/>
        <v>0</v>
      </c>
      <c r="X64" s="47"/>
      <c r="Y64" s="47"/>
      <c r="Z64" s="47"/>
      <c r="AA64" s="48">
        <f t="shared" si="36"/>
        <v>0</v>
      </c>
      <c r="AB64" s="47"/>
      <c r="AC64" s="47"/>
      <c r="AD64" s="47"/>
      <c r="AE64" s="48">
        <f t="shared" si="37"/>
        <v>0</v>
      </c>
      <c r="AF64" s="48">
        <f t="shared" si="32"/>
        <v>0</v>
      </c>
      <c r="AG64" s="49">
        <f t="shared" si="38"/>
        <v>0</v>
      </c>
      <c r="AH64" s="50">
        <f t="shared" si="33"/>
        <v>0</v>
      </c>
      <c r="AI64" s="1"/>
      <c r="AJ64" s="1"/>
      <c r="AK64" s="1"/>
      <c r="AL64" s="1"/>
      <c r="AM64" s="1"/>
      <c r="AN64" s="1"/>
      <c r="AO64" s="1"/>
      <c r="AP64" s="1"/>
    </row>
    <row r="65" spans="1:42" ht="12.75" hidden="1" customHeight="1" outlineLevel="1" x14ac:dyDescent="0.25">
      <c r="A65" s="41">
        <v>9</v>
      </c>
      <c r="B65" s="42"/>
      <c r="C65" s="51"/>
      <c r="D65" s="52"/>
      <c r="E65" s="53"/>
      <c r="F65" s="53"/>
      <c r="G65" s="53"/>
      <c r="H65" s="11"/>
      <c r="I65" s="54"/>
      <c r="J65" s="53"/>
      <c r="K65" s="47"/>
      <c r="L65" s="47"/>
      <c r="M65" s="47"/>
      <c r="N65" s="53"/>
      <c r="O65" s="53"/>
      <c r="P65" s="47"/>
      <c r="Q65" s="47"/>
      <c r="R65" s="47"/>
      <c r="S65" s="48">
        <f t="shared" si="34"/>
        <v>0</v>
      </c>
      <c r="T65" s="47"/>
      <c r="U65" s="47"/>
      <c r="V65" s="47"/>
      <c r="W65" s="48">
        <f t="shared" si="35"/>
        <v>0</v>
      </c>
      <c r="X65" s="47"/>
      <c r="Y65" s="47"/>
      <c r="Z65" s="47"/>
      <c r="AA65" s="48">
        <f t="shared" si="36"/>
        <v>0</v>
      </c>
      <c r="AB65" s="47"/>
      <c r="AC65" s="47"/>
      <c r="AD65" s="47"/>
      <c r="AE65" s="48">
        <f t="shared" si="37"/>
        <v>0</v>
      </c>
      <c r="AF65" s="48">
        <f t="shared" si="32"/>
        <v>0</v>
      </c>
      <c r="AG65" s="49">
        <f t="shared" si="38"/>
        <v>0</v>
      </c>
      <c r="AH65" s="50">
        <f t="shared" si="33"/>
        <v>0</v>
      </c>
    </row>
    <row r="66" spans="1:42" ht="12.75" hidden="1" customHeight="1" outlineLevel="1" x14ac:dyDescent="0.25">
      <c r="A66" s="41">
        <v>10</v>
      </c>
      <c r="B66" s="42"/>
      <c r="C66" s="51"/>
      <c r="D66" s="52"/>
      <c r="E66" s="53"/>
      <c r="F66" s="53"/>
      <c r="G66" s="53"/>
      <c r="H66" s="11"/>
      <c r="I66" s="55"/>
      <c r="J66" s="53"/>
      <c r="K66" s="47"/>
      <c r="L66" s="47"/>
      <c r="M66" s="47"/>
      <c r="N66" s="53"/>
      <c r="O66" s="53"/>
      <c r="P66" s="47"/>
      <c r="Q66" s="47"/>
      <c r="R66" s="47"/>
      <c r="S66" s="48">
        <f t="shared" si="34"/>
        <v>0</v>
      </c>
      <c r="T66" s="47"/>
      <c r="U66" s="47"/>
      <c r="V66" s="47"/>
      <c r="W66" s="48">
        <f t="shared" si="35"/>
        <v>0</v>
      </c>
      <c r="X66" s="47"/>
      <c r="Y66" s="47"/>
      <c r="Z66" s="47"/>
      <c r="AA66" s="48">
        <f t="shared" si="36"/>
        <v>0</v>
      </c>
      <c r="AB66" s="47"/>
      <c r="AC66" s="47"/>
      <c r="AD66" s="47"/>
      <c r="AE66" s="48">
        <f t="shared" si="37"/>
        <v>0</v>
      </c>
      <c r="AF66" s="48">
        <f t="shared" si="32"/>
        <v>0</v>
      </c>
      <c r="AG66" s="49">
        <f t="shared" si="38"/>
        <v>0</v>
      </c>
      <c r="AH66" s="50">
        <f t="shared" si="33"/>
        <v>0</v>
      </c>
      <c r="AI66" s="1"/>
      <c r="AJ66" s="1"/>
      <c r="AK66" s="1"/>
      <c r="AL66" s="1"/>
      <c r="AM66" s="1"/>
      <c r="AN66" s="1"/>
      <c r="AO66" s="1"/>
      <c r="AP66" s="1"/>
    </row>
    <row r="67" spans="1:42" ht="12.75" customHeight="1" collapsed="1" x14ac:dyDescent="0.25">
      <c r="A67" s="142" t="s">
        <v>54</v>
      </c>
      <c r="B67" s="143"/>
      <c r="C67" s="144"/>
      <c r="D67" s="144"/>
      <c r="E67" s="144"/>
      <c r="F67" s="144"/>
      <c r="G67" s="144"/>
      <c r="H67" s="33">
        <f>SUM(H57:H66)</f>
        <v>0</v>
      </c>
      <c r="I67" s="33">
        <f>SUM(I57:I66)</f>
        <v>0</v>
      </c>
      <c r="J67" s="34"/>
      <c r="K67" s="33">
        <f>SUM(K57:K66)</f>
        <v>0</v>
      </c>
      <c r="L67" s="33">
        <f>SUM(L57:L66)</f>
        <v>0</v>
      </c>
      <c r="M67" s="33">
        <f>SUM(M57:M66)</f>
        <v>0</v>
      </c>
      <c r="N67" s="35"/>
      <c r="O67" s="38"/>
      <c r="P67" s="33">
        <f t="shared" ref="P67:AF67" si="39">SUM(P57:P66)</f>
        <v>0</v>
      </c>
      <c r="Q67" s="33">
        <f t="shared" si="39"/>
        <v>0</v>
      </c>
      <c r="R67" s="33">
        <f t="shared" si="39"/>
        <v>0</v>
      </c>
      <c r="S67" s="33">
        <f t="shared" si="39"/>
        <v>0</v>
      </c>
      <c r="T67" s="33">
        <f t="shared" si="39"/>
        <v>0</v>
      </c>
      <c r="U67" s="33">
        <f t="shared" si="39"/>
        <v>0</v>
      </c>
      <c r="V67" s="33">
        <f t="shared" si="39"/>
        <v>0</v>
      </c>
      <c r="W67" s="33">
        <f t="shared" si="39"/>
        <v>0</v>
      </c>
      <c r="X67" s="33">
        <f t="shared" si="39"/>
        <v>0</v>
      </c>
      <c r="Y67" s="33">
        <f t="shared" si="39"/>
        <v>0</v>
      </c>
      <c r="Z67" s="33">
        <f t="shared" si="39"/>
        <v>0</v>
      </c>
      <c r="AA67" s="33">
        <f t="shared" si="39"/>
        <v>0</v>
      </c>
      <c r="AB67" s="33">
        <f t="shared" si="39"/>
        <v>0</v>
      </c>
      <c r="AC67" s="33">
        <f t="shared" si="39"/>
        <v>0</v>
      </c>
      <c r="AD67" s="33">
        <f t="shared" si="39"/>
        <v>0</v>
      </c>
      <c r="AE67" s="33">
        <f t="shared" si="39"/>
        <v>0</v>
      </c>
      <c r="AF67" s="33">
        <f t="shared" si="39"/>
        <v>0</v>
      </c>
      <c r="AG67" s="37">
        <f>IF(ISERROR(AF67/H67),0,AF67/H67)</f>
        <v>0</v>
      </c>
      <c r="AH67" s="37">
        <f>IF(ISERROR(AF67/$AF$191),0,AF67/$AF$191)</f>
        <v>0</v>
      </c>
      <c r="AI67" s="1"/>
      <c r="AJ67" s="1"/>
      <c r="AK67" s="1"/>
      <c r="AL67" s="1"/>
      <c r="AM67" s="1"/>
      <c r="AN67" s="1"/>
      <c r="AO67" s="1"/>
      <c r="AP67" s="1"/>
    </row>
    <row r="68" spans="1:42" ht="12.75" customHeight="1" x14ac:dyDescent="0.25">
      <c r="A68" s="149" t="s">
        <v>55</v>
      </c>
      <c r="B68" s="150"/>
      <c r="C68" s="150"/>
      <c r="D68" s="150"/>
      <c r="E68" s="151"/>
      <c r="F68" s="8"/>
      <c r="G68" s="9"/>
      <c r="H68" s="11"/>
      <c r="I68" s="12"/>
      <c r="J68" s="13"/>
      <c r="K68" s="14"/>
      <c r="L68" s="14"/>
      <c r="M68" s="14"/>
      <c r="N68" s="9"/>
      <c r="O68" s="15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6"/>
      <c r="AH68" s="16"/>
    </row>
    <row r="69" spans="1:42" ht="12.75" hidden="1" customHeight="1" outlineLevel="1" x14ac:dyDescent="0.25">
      <c r="A69" s="41">
        <v>1</v>
      </c>
      <c r="B69" s="42"/>
      <c r="C69" s="43"/>
      <c r="D69" s="44"/>
      <c r="E69" s="45"/>
      <c r="F69" s="45"/>
      <c r="G69" s="45"/>
      <c r="H69" s="11"/>
      <c r="I69" s="46"/>
      <c r="J69" s="45"/>
      <c r="K69" s="47"/>
      <c r="L69" s="47"/>
      <c r="M69" s="47"/>
      <c r="N69" s="45"/>
      <c r="O69" s="45"/>
      <c r="P69" s="47"/>
      <c r="Q69" s="47"/>
      <c r="R69" s="47"/>
      <c r="S69" s="48">
        <f>SUM(P69:R69)</f>
        <v>0</v>
      </c>
      <c r="T69" s="47"/>
      <c r="U69" s="47"/>
      <c r="V69" s="47"/>
      <c r="W69" s="48">
        <f>SUM(T69:V69)</f>
        <v>0</v>
      </c>
      <c r="X69" s="47"/>
      <c r="Y69" s="47"/>
      <c r="Z69" s="47"/>
      <c r="AA69" s="48">
        <f>SUM(X69:Z69)</f>
        <v>0</v>
      </c>
      <c r="AB69" s="47"/>
      <c r="AC69" s="47"/>
      <c r="AD69" s="47"/>
      <c r="AE69" s="48">
        <f>SUM(AB69:AD69)</f>
        <v>0</v>
      </c>
      <c r="AF69" s="48">
        <f t="shared" ref="AF69:AF78" si="40">SUM(S69,W69,AA69,AE69)</f>
        <v>0</v>
      </c>
      <c r="AG69" s="49">
        <f>IF(ISERROR(AF69/H69),0,AF69/H69)</f>
        <v>0</v>
      </c>
      <c r="AH69" s="50">
        <f t="shared" ref="AH69:AH78" si="41">IF(ISERROR(AF69/$AF$191),"-",AF69/$AF$191)</f>
        <v>0</v>
      </c>
      <c r="AI69" s="1"/>
      <c r="AJ69" s="1"/>
      <c r="AK69" s="1"/>
      <c r="AL69" s="1"/>
      <c r="AM69" s="1"/>
      <c r="AN69" s="1"/>
      <c r="AO69" s="1"/>
      <c r="AP69" s="1"/>
    </row>
    <row r="70" spans="1:42" ht="12.75" hidden="1" customHeight="1" outlineLevel="1" x14ac:dyDescent="0.25">
      <c r="A70" s="41">
        <v>2</v>
      </c>
      <c r="B70" s="42"/>
      <c r="C70" s="51"/>
      <c r="D70" s="52"/>
      <c r="E70" s="53"/>
      <c r="F70" s="53"/>
      <c r="G70" s="53"/>
      <c r="H70" s="11"/>
      <c r="I70" s="54"/>
      <c r="J70" s="53"/>
      <c r="K70" s="47"/>
      <c r="L70" s="47"/>
      <c r="M70" s="47"/>
      <c r="N70" s="53"/>
      <c r="O70" s="53"/>
      <c r="P70" s="47"/>
      <c r="Q70" s="47"/>
      <c r="R70" s="47"/>
      <c r="S70" s="48">
        <f t="shared" ref="S70:S78" si="42">SUM(P70:R70)</f>
        <v>0</v>
      </c>
      <c r="T70" s="47"/>
      <c r="U70" s="47"/>
      <c r="V70" s="47"/>
      <c r="W70" s="48">
        <f t="shared" ref="W70:W78" si="43">SUM(T70:V70)</f>
        <v>0</v>
      </c>
      <c r="X70" s="47"/>
      <c r="Y70" s="47"/>
      <c r="Z70" s="47"/>
      <c r="AA70" s="48">
        <f t="shared" ref="AA70:AA78" si="44">SUM(X70:Z70)</f>
        <v>0</v>
      </c>
      <c r="AB70" s="47"/>
      <c r="AC70" s="47"/>
      <c r="AD70" s="47"/>
      <c r="AE70" s="48">
        <f t="shared" ref="AE70:AE78" si="45">SUM(AB70:AD70)</f>
        <v>0</v>
      </c>
      <c r="AF70" s="48">
        <f t="shared" si="40"/>
        <v>0</v>
      </c>
      <c r="AG70" s="49">
        <f t="shared" ref="AG70:AG78" si="46">IF(ISERROR(AF70/H70),0,AF70/H70)</f>
        <v>0</v>
      </c>
      <c r="AH70" s="50">
        <f t="shared" si="41"/>
        <v>0</v>
      </c>
      <c r="AI70" s="1"/>
      <c r="AJ70" s="1"/>
      <c r="AK70" s="1"/>
      <c r="AL70" s="1"/>
      <c r="AM70" s="1"/>
      <c r="AN70" s="1"/>
      <c r="AO70" s="1"/>
      <c r="AP70" s="1"/>
    </row>
    <row r="71" spans="1:42" ht="12.75" hidden="1" customHeight="1" outlineLevel="1" x14ac:dyDescent="0.25">
      <c r="A71" s="41">
        <v>3</v>
      </c>
      <c r="B71" s="42"/>
      <c r="C71" s="51"/>
      <c r="D71" s="52"/>
      <c r="E71" s="53"/>
      <c r="F71" s="53"/>
      <c r="G71" s="53"/>
      <c r="H71" s="11"/>
      <c r="I71" s="54"/>
      <c r="J71" s="53"/>
      <c r="K71" s="47"/>
      <c r="L71" s="47"/>
      <c r="M71" s="47"/>
      <c r="N71" s="53"/>
      <c r="O71" s="53"/>
      <c r="P71" s="47"/>
      <c r="Q71" s="47"/>
      <c r="R71" s="47"/>
      <c r="S71" s="48">
        <f t="shared" si="42"/>
        <v>0</v>
      </c>
      <c r="T71" s="47"/>
      <c r="U71" s="47"/>
      <c r="V71" s="47"/>
      <c r="W71" s="48">
        <f t="shared" si="43"/>
        <v>0</v>
      </c>
      <c r="X71" s="47"/>
      <c r="Y71" s="47"/>
      <c r="Z71" s="47"/>
      <c r="AA71" s="48">
        <f t="shared" si="44"/>
        <v>0</v>
      </c>
      <c r="AB71" s="47"/>
      <c r="AC71" s="47"/>
      <c r="AD71" s="47"/>
      <c r="AE71" s="48">
        <f t="shared" si="45"/>
        <v>0</v>
      </c>
      <c r="AF71" s="48">
        <f t="shared" si="40"/>
        <v>0</v>
      </c>
      <c r="AG71" s="49">
        <f t="shared" si="46"/>
        <v>0</v>
      </c>
      <c r="AH71" s="50">
        <f t="shared" si="41"/>
        <v>0</v>
      </c>
    </row>
    <row r="72" spans="1:42" ht="12.75" hidden="1" customHeight="1" outlineLevel="1" x14ac:dyDescent="0.25">
      <c r="A72" s="41">
        <v>4</v>
      </c>
      <c r="B72" s="42"/>
      <c r="C72" s="51"/>
      <c r="D72" s="52"/>
      <c r="E72" s="53"/>
      <c r="F72" s="53"/>
      <c r="G72" s="53"/>
      <c r="H72" s="11"/>
      <c r="I72" s="54"/>
      <c r="J72" s="53"/>
      <c r="K72" s="47"/>
      <c r="L72" s="47"/>
      <c r="M72" s="47"/>
      <c r="N72" s="53"/>
      <c r="O72" s="53"/>
      <c r="P72" s="47"/>
      <c r="Q72" s="47"/>
      <c r="R72" s="47"/>
      <c r="S72" s="48">
        <f t="shared" si="42"/>
        <v>0</v>
      </c>
      <c r="T72" s="47"/>
      <c r="U72" s="47"/>
      <c r="V72" s="47"/>
      <c r="W72" s="48">
        <f t="shared" si="43"/>
        <v>0</v>
      </c>
      <c r="X72" s="47"/>
      <c r="Y72" s="47"/>
      <c r="Z72" s="47"/>
      <c r="AA72" s="48">
        <f t="shared" si="44"/>
        <v>0</v>
      </c>
      <c r="AB72" s="47"/>
      <c r="AC72" s="47"/>
      <c r="AD72" s="47"/>
      <c r="AE72" s="48">
        <f t="shared" si="45"/>
        <v>0</v>
      </c>
      <c r="AF72" s="48">
        <f t="shared" si="40"/>
        <v>0</v>
      </c>
      <c r="AG72" s="49">
        <f t="shared" si="46"/>
        <v>0</v>
      </c>
      <c r="AH72" s="50">
        <f t="shared" si="41"/>
        <v>0</v>
      </c>
      <c r="AI72" s="1"/>
      <c r="AJ72" s="1"/>
      <c r="AK72" s="1"/>
      <c r="AL72" s="1"/>
      <c r="AM72" s="1"/>
      <c r="AN72" s="1"/>
      <c r="AO72" s="1"/>
      <c r="AP72" s="1"/>
    </row>
    <row r="73" spans="1:42" ht="12.75" hidden="1" customHeight="1" outlineLevel="1" x14ac:dyDescent="0.25">
      <c r="A73" s="41">
        <v>5</v>
      </c>
      <c r="B73" s="42"/>
      <c r="C73" s="51"/>
      <c r="D73" s="52"/>
      <c r="E73" s="53"/>
      <c r="F73" s="53"/>
      <c r="G73" s="53"/>
      <c r="H73" s="11"/>
      <c r="I73" s="54"/>
      <c r="J73" s="53"/>
      <c r="K73" s="47"/>
      <c r="L73" s="47"/>
      <c r="M73" s="47"/>
      <c r="N73" s="53"/>
      <c r="O73" s="53"/>
      <c r="P73" s="47"/>
      <c r="Q73" s="47"/>
      <c r="R73" s="47"/>
      <c r="S73" s="48">
        <f t="shared" si="42"/>
        <v>0</v>
      </c>
      <c r="T73" s="47"/>
      <c r="U73" s="47"/>
      <c r="V73" s="47"/>
      <c r="W73" s="48">
        <f t="shared" si="43"/>
        <v>0</v>
      </c>
      <c r="X73" s="47"/>
      <c r="Y73" s="47"/>
      <c r="Z73" s="47"/>
      <c r="AA73" s="48">
        <f t="shared" si="44"/>
        <v>0</v>
      </c>
      <c r="AB73" s="47"/>
      <c r="AC73" s="47"/>
      <c r="AD73" s="47"/>
      <c r="AE73" s="48">
        <f t="shared" si="45"/>
        <v>0</v>
      </c>
      <c r="AF73" s="48">
        <f t="shared" si="40"/>
        <v>0</v>
      </c>
      <c r="AG73" s="49">
        <f t="shared" si="46"/>
        <v>0</v>
      </c>
      <c r="AH73" s="50">
        <f t="shared" si="41"/>
        <v>0</v>
      </c>
      <c r="AI73" s="1"/>
      <c r="AJ73" s="1"/>
      <c r="AK73" s="1"/>
      <c r="AL73" s="1"/>
      <c r="AM73" s="1"/>
      <c r="AN73" s="1"/>
      <c r="AO73" s="1"/>
      <c r="AP73" s="1"/>
    </row>
    <row r="74" spans="1:42" ht="12.75" hidden="1" customHeight="1" outlineLevel="1" x14ac:dyDescent="0.25">
      <c r="A74" s="41">
        <v>6</v>
      </c>
      <c r="B74" s="42"/>
      <c r="C74" s="51"/>
      <c r="D74" s="52"/>
      <c r="E74" s="53"/>
      <c r="F74" s="53"/>
      <c r="G74" s="53"/>
      <c r="H74" s="11"/>
      <c r="I74" s="54"/>
      <c r="J74" s="53"/>
      <c r="K74" s="47"/>
      <c r="L74" s="47"/>
      <c r="M74" s="47"/>
      <c r="N74" s="53"/>
      <c r="O74" s="53"/>
      <c r="P74" s="47"/>
      <c r="Q74" s="47"/>
      <c r="R74" s="47"/>
      <c r="S74" s="48">
        <f t="shared" si="42"/>
        <v>0</v>
      </c>
      <c r="T74" s="47"/>
      <c r="U74" s="47"/>
      <c r="V74" s="47"/>
      <c r="W74" s="48">
        <f t="shared" si="43"/>
        <v>0</v>
      </c>
      <c r="X74" s="47"/>
      <c r="Y74" s="47"/>
      <c r="Z74" s="47"/>
      <c r="AA74" s="48">
        <f t="shared" si="44"/>
        <v>0</v>
      </c>
      <c r="AB74" s="47"/>
      <c r="AC74" s="47"/>
      <c r="AD74" s="47"/>
      <c r="AE74" s="48">
        <f t="shared" si="45"/>
        <v>0</v>
      </c>
      <c r="AF74" s="48">
        <f t="shared" si="40"/>
        <v>0</v>
      </c>
      <c r="AG74" s="49">
        <f t="shared" si="46"/>
        <v>0</v>
      </c>
      <c r="AH74" s="50">
        <f t="shared" si="41"/>
        <v>0</v>
      </c>
    </row>
    <row r="75" spans="1:42" ht="12.75" hidden="1" customHeight="1" outlineLevel="1" x14ac:dyDescent="0.25">
      <c r="A75" s="41">
        <v>7</v>
      </c>
      <c r="B75" s="42"/>
      <c r="C75" s="51"/>
      <c r="D75" s="52"/>
      <c r="E75" s="53"/>
      <c r="F75" s="53"/>
      <c r="G75" s="53"/>
      <c r="H75" s="11"/>
      <c r="I75" s="54"/>
      <c r="J75" s="53"/>
      <c r="K75" s="47"/>
      <c r="L75" s="47"/>
      <c r="M75" s="47"/>
      <c r="N75" s="53"/>
      <c r="O75" s="53"/>
      <c r="P75" s="47"/>
      <c r="Q75" s="47"/>
      <c r="R75" s="47"/>
      <c r="S75" s="48">
        <f t="shared" si="42"/>
        <v>0</v>
      </c>
      <c r="T75" s="47"/>
      <c r="U75" s="47"/>
      <c r="V75" s="47"/>
      <c r="W75" s="48">
        <f t="shared" si="43"/>
        <v>0</v>
      </c>
      <c r="X75" s="47"/>
      <c r="Y75" s="47"/>
      <c r="Z75" s="47"/>
      <c r="AA75" s="48">
        <f t="shared" si="44"/>
        <v>0</v>
      </c>
      <c r="AB75" s="47"/>
      <c r="AC75" s="47"/>
      <c r="AD75" s="47"/>
      <c r="AE75" s="48">
        <f t="shared" si="45"/>
        <v>0</v>
      </c>
      <c r="AF75" s="48">
        <f t="shared" si="40"/>
        <v>0</v>
      </c>
      <c r="AG75" s="49">
        <f t="shared" si="46"/>
        <v>0</v>
      </c>
      <c r="AH75" s="50">
        <f t="shared" si="41"/>
        <v>0</v>
      </c>
      <c r="AI75" s="1"/>
      <c r="AJ75" s="1"/>
      <c r="AK75" s="1"/>
      <c r="AL75" s="1"/>
      <c r="AM75" s="1"/>
      <c r="AN75" s="1"/>
      <c r="AO75" s="1"/>
      <c r="AP75" s="1"/>
    </row>
    <row r="76" spans="1:42" ht="12.75" hidden="1" customHeight="1" outlineLevel="1" x14ac:dyDescent="0.25">
      <c r="A76" s="41">
        <v>8</v>
      </c>
      <c r="B76" s="42"/>
      <c r="C76" s="51"/>
      <c r="D76" s="52"/>
      <c r="E76" s="53"/>
      <c r="F76" s="53"/>
      <c r="G76" s="53"/>
      <c r="H76" s="11"/>
      <c r="I76" s="54"/>
      <c r="J76" s="53"/>
      <c r="K76" s="47"/>
      <c r="L76" s="47"/>
      <c r="M76" s="47"/>
      <c r="N76" s="53"/>
      <c r="O76" s="53"/>
      <c r="P76" s="47"/>
      <c r="Q76" s="47"/>
      <c r="R76" s="47"/>
      <c r="S76" s="48">
        <f t="shared" si="42"/>
        <v>0</v>
      </c>
      <c r="T76" s="47"/>
      <c r="U76" s="47"/>
      <c r="V76" s="47"/>
      <c r="W76" s="48">
        <f t="shared" si="43"/>
        <v>0</v>
      </c>
      <c r="X76" s="47"/>
      <c r="Y76" s="47"/>
      <c r="Z76" s="47"/>
      <c r="AA76" s="48">
        <f t="shared" si="44"/>
        <v>0</v>
      </c>
      <c r="AB76" s="47"/>
      <c r="AC76" s="47"/>
      <c r="AD76" s="47"/>
      <c r="AE76" s="48">
        <f t="shared" si="45"/>
        <v>0</v>
      </c>
      <c r="AF76" s="48">
        <f t="shared" si="40"/>
        <v>0</v>
      </c>
      <c r="AG76" s="49">
        <f t="shared" si="46"/>
        <v>0</v>
      </c>
      <c r="AH76" s="50">
        <f t="shared" si="41"/>
        <v>0</v>
      </c>
      <c r="AI76" s="1"/>
      <c r="AJ76" s="1"/>
      <c r="AK76" s="1"/>
      <c r="AL76" s="1"/>
      <c r="AM76" s="1"/>
      <c r="AN76" s="1"/>
      <c r="AO76" s="1"/>
      <c r="AP76" s="1"/>
    </row>
    <row r="77" spans="1:42" ht="12.75" hidden="1" customHeight="1" outlineLevel="1" x14ac:dyDescent="0.25">
      <c r="A77" s="41">
        <v>9</v>
      </c>
      <c r="B77" s="42"/>
      <c r="C77" s="51"/>
      <c r="D77" s="52"/>
      <c r="E77" s="53"/>
      <c r="F77" s="53"/>
      <c r="G77" s="53"/>
      <c r="H77" s="11"/>
      <c r="I77" s="54"/>
      <c r="J77" s="53"/>
      <c r="K77" s="47"/>
      <c r="L77" s="47"/>
      <c r="M77" s="47"/>
      <c r="N77" s="53"/>
      <c r="O77" s="53"/>
      <c r="P77" s="47"/>
      <c r="Q77" s="47"/>
      <c r="R77" s="47"/>
      <c r="S77" s="48">
        <f t="shared" si="42"/>
        <v>0</v>
      </c>
      <c r="T77" s="47"/>
      <c r="U77" s="47"/>
      <c r="V77" s="47"/>
      <c r="W77" s="48">
        <f t="shared" si="43"/>
        <v>0</v>
      </c>
      <c r="X77" s="47"/>
      <c r="Y77" s="47"/>
      <c r="Z77" s="47"/>
      <c r="AA77" s="48">
        <f t="shared" si="44"/>
        <v>0</v>
      </c>
      <c r="AB77" s="47"/>
      <c r="AC77" s="47"/>
      <c r="AD77" s="47"/>
      <c r="AE77" s="48">
        <f t="shared" si="45"/>
        <v>0</v>
      </c>
      <c r="AF77" s="48">
        <f t="shared" si="40"/>
        <v>0</v>
      </c>
      <c r="AG77" s="49">
        <f t="shared" si="46"/>
        <v>0</v>
      </c>
      <c r="AH77" s="50">
        <f t="shared" si="41"/>
        <v>0</v>
      </c>
    </row>
    <row r="78" spans="1:42" ht="12.75" hidden="1" customHeight="1" outlineLevel="1" x14ac:dyDescent="0.25">
      <c r="A78" s="41">
        <v>10</v>
      </c>
      <c r="B78" s="42"/>
      <c r="C78" s="51"/>
      <c r="D78" s="52"/>
      <c r="E78" s="53"/>
      <c r="F78" s="53"/>
      <c r="G78" s="53"/>
      <c r="H78" s="11"/>
      <c r="I78" s="55"/>
      <c r="J78" s="53"/>
      <c r="K78" s="47"/>
      <c r="L78" s="47"/>
      <c r="M78" s="47"/>
      <c r="N78" s="53"/>
      <c r="O78" s="53"/>
      <c r="P78" s="47"/>
      <c r="Q78" s="47"/>
      <c r="R78" s="47"/>
      <c r="S78" s="48">
        <f t="shared" si="42"/>
        <v>0</v>
      </c>
      <c r="T78" s="47"/>
      <c r="U78" s="47"/>
      <c r="V78" s="47"/>
      <c r="W78" s="48">
        <f t="shared" si="43"/>
        <v>0</v>
      </c>
      <c r="X78" s="47"/>
      <c r="Y78" s="47"/>
      <c r="Z78" s="47"/>
      <c r="AA78" s="48">
        <f t="shared" si="44"/>
        <v>0</v>
      </c>
      <c r="AB78" s="47"/>
      <c r="AC78" s="47"/>
      <c r="AD78" s="47"/>
      <c r="AE78" s="48">
        <f t="shared" si="45"/>
        <v>0</v>
      </c>
      <c r="AF78" s="48">
        <f t="shared" si="40"/>
        <v>0</v>
      </c>
      <c r="AG78" s="49">
        <f t="shared" si="46"/>
        <v>0</v>
      </c>
      <c r="AH78" s="50">
        <f t="shared" si="41"/>
        <v>0</v>
      </c>
      <c r="AI78" s="1"/>
      <c r="AJ78" s="1"/>
      <c r="AK78" s="1"/>
      <c r="AL78" s="1"/>
      <c r="AM78" s="1"/>
      <c r="AN78" s="1"/>
      <c r="AO78" s="1"/>
      <c r="AP78" s="1"/>
    </row>
    <row r="79" spans="1:42" ht="12.75" customHeight="1" collapsed="1" x14ac:dyDescent="0.25">
      <c r="A79" s="142" t="s">
        <v>56</v>
      </c>
      <c r="B79" s="143"/>
      <c r="C79" s="144"/>
      <c r="D79" s="144"/>
      <c r="E79" s="144"/>
      <c r="F79" s="144"/>
      <c r="G79" s="144"/>
      <c r="H79" s="33">
        <f>SUM(H69:H78)</f>
        <v>0</v>
      </c>
      <c r="I79" s="33">
        <f>SUM(I69:I78)</f>
        <v>0</v>
      </c>
      <c r="J79" s="34"/>
      <c r="K79" s="33">
        <f>SUM(K69:K78)</f>
        <v>0</v>
      </c>
      <c r="L79" s="33">
        <f>SUM(L69:L78)</f>
        <v>0</v>
      </c>
      <c r="M79" s="33">
        <f>SUM(M69:M78)</f>
        <v>0</v>
      </c>
      <c r="N79" s="35"/>
      <c r="O79" s="38"/>
      <c r="P79" s="33">
        <f t="shared" ref="P79:AF79" si="47">SUM(P69:P78)</f>
        <v>0</v>
      </c>
      <c r="Q79" s="33">
        <f t="shared" si="47"/>
        <v>0</v>
      </c>
      <c r="R79" s="33">
        <f t="shared" si="47"/>
        <v>0</v>
      </c>
      <c r="S79" s="33">
        <f t="shared" si="47"/>
        <v>0</v>
      </c>
      <c r="T79" s="33">
        <f t="shared" si="47"/>
        <v>0</v>
      </c>
      <c r="U79" s="33">
        <f t="shared" si="47"/>
        <v>0</v>
      </c>
      <c r="V79" s="33">
        <f t="shared" si="47"/>
        <v>0</v>
      </c>
      <c r="W79" s="33">
        <f t="shared" si="47"/>
        <v>0</v>
      </c>
      <c r="X79" s="33">
        <f t="shared" si="47"/>
        <v>0</v>
      </c>
      <c r="Y79" s="33">
        <f t="shared" si="47"/>
        <v>0</v>
      </c>
      <c r="Z79" s="33">
        <f t="shared" si="47"/>
        <v>0</v>
      </c>
      <c r="AA79" s="33">
        <f t="shared" si="47"/>
        <v>0</v>
      </c>
      <c r="AB79" s="33">
        <f t="shared" si="47"/>
        <v>0</v>
      </c>
      <c r="AC79" s="33">
        <f t="shared" si="47"/>
        <v>0</v>
      </c>
      <c r="AD79" s="33">
        <f t="shared" si="47"/>
        <v>0</v>
      </c>
      <c r="AE79" s="33">
        <f t="shared" si="47"/>
        <v>0</v>
      </c>
      <c r="AF79" s="33">
        <f t="shared" si="47"/>
        <v>0</v>
      </c>
      <c r="AG79" s="37">
        <f>IF(ISERROR(AF79/H79),0,AF79/H79)</f>
        <v>0</v>
      </c>
      <c r="AH79" s="37">
        <f>IF(ISERROR(AF79/$AF$191),0,AF79/$AF$191)</f>
        <v>0</v>
      </c>
      <c r="AI79" s="1"/>
      <c r="AJ79" s="1"/>
      <c r="AK79" s="1"/>
      <c r="AL79" s="1"/>
      <c r="AM79" s="1"/>
      <c r="AN79" s="1"/>
      <c r="AO79" s="1"/>
      <c r="AP79" s="1"/>
    </row>
    <row r="80" spans="1:42" ht="12.75" customHeight="1" x14ac:dyDescent="0.25">
      <c r="A80" s="149" t="s">
        <v>57</v>
      </c>
      <c r="B80" s="150"/>
      <c r="C80" s="150"/>
      <c r="D80" s="150"/>
      <c r="E80" s="151"/>
      <c r="F80" s="8"/>
      <c r="G80" s="9"/>
      <c r="H80" s="11"/>
      <c r="I80" s="12"/>
      <c r="J80" s="13"/>
      <c r="K80" s="14"/>
      <c r="L80" s="14"/>
      <c r="M80" s="14"/>
      <c r="N80" s="9"/>
      <c r="O80" s="15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6"/>
      <c r="AH80" s="16"/>
    </row>
    <row r="81" spans="1:42" ht="12.75" hidden="1" customHeight="1" outlineLevel="1" x14ac:dyDescent="0.25">
      <c r="A81" s="41">
        <v>1</v>
      </c>
      <c r="B81" s="42"/>
      <c r="C81" s="43"/>
      <c r="D81" s="44"/>
      <c r="E81" s="45"/>
      <c r="F81" s="45"/>
      <c r="G81" s="45"/>
      <c r="H81" s="11"/>
      <c r="I81" s="46"/>
      <c r="J81" s="45"/>
      <c r="K81" s="47"/>
      <c r="L81" s="47"/>
      <c r="M81" s="47"/>
      <c r="N81" s="45"/>
      <c r="O81" s="45"/>
      <c r="P81" s="47"/>
      <c r="Q81" s="47"/>
      <c r="R81" s="47"/>
      <c r="S81" s="48">
        <f>SUM(P81:R81)</f>
        <v>0</v>
      </c>
      <c r="T81" s="47"/>
      <c r="U81" s="47"/>
      <c r="V81" s="47"/>
      <c r="W81" s="48">
        <f>SUM(T81:V81)</f>
        <v>0</v>
      </c>
      <c r="X81" s="47"/>
      <c r="Y81" s="47"/>
      <c r="Z81" s="47"/>
      <c r="AA81" s="48">
        <f>SUM(X81:Z81)</f>
        <v>0</v>
      </c>
      <c r="AB81" s="47"/>
      <c r="AC81" s="47"/>
      <c r="AD81" s="47"/>
      <c r="AE81" s="48">
        <f>SUM(AB81:AD81)</f>
        <v>0</v>
      </c>
      <c r="AF81" s="48">
        <f t="shared" ref="AF81:AF90" si="48">SUM(S81,W81,AA81,AE81)</f>
        <v>0</v>
      </c>
      <c r="AG81" s="49">
        <f>IF(ISERROR(AF81/H81),0,AF81/H81)</f>
        <v>0</v>
      </c>
      <c r="AH81" s="50">
        <f t="shared" ref="AH81:AH90" si="49">IF(ISERROR(AF81/$AF$191),"-",AF81/$AF$191)</f>
        <v>0</v>
      </c>
      <c r="AI81" s="1"/>
      <c r="AJ81" s="1"/>
      <c r="AK81" s="1"/>
      <c r="AL81" s="1"/>
      <c r="AM81" s="1"/>
      <c r="AN81" s="1"/>
      <c r="AO81" s="1"/>
      <c r="AP81" s="1"/>
    </row>
    <row r="82" spans="1:42" ht="12.75" hidden="1" customHeight="1" outlineLevel="1" x14ac:dyDescent="0.25">
      <c r="A82" s="41">
        <v>2</v>
      </c>
      <c r="B82" s="42"/>
      <c r="C82" s="51"/>
      <c r="D82" s="52"/>
      <c r="E82" s="53"/>
      <c r="F82" s="53"/>
      <c r="G82" s="53"/>
      <c r="H82" s="11"/>
      <c r="I82" s="54"/>
      <c r="J82" s="53"/>
      <c r="K82" s="47"/>
      <c r="L82" s="47"/>
      <c r="M82" s="47"/>
      <c r="N82" s="53"/>
      <c r="O82" s="53"/>
      <c r="P82" s="47"/>
      <c r="Q82" s="47"/>
      <c r="R82" s="47"/>
      <c r="S82" s="48">
        <f t="shared" ref="S82:S90" si="50">SUM(P82:R82)</f>
        <v>0</v>
      </c>
      <c r="T82" s="47"/>
      <c r="U82" s="47"/>
      <c r="V82" s="47"/>
      <c r="W82" s="48">
        <f t="shared" ref="W82:W90" si="51">SUM(T82:V82)</f>
        <v>0</v>
      </c>
      <c r="X82" s="47"/>
      <c r="Y82" s="47"/>
      <c r="Z82" s="47"/>
      <c r="AA82" s="48">
        <f t="shared" ref="AA82:AA90" si="52">SUM(X82:Z82)</f>
        <v>0</v>
      </c>
      <c r="AB82" s="47"/>
      <c r="AC82" s="47"/>
      <c r="AD82" s="47"/>
      <c r="AE82" s="48">
        <f t="shared" ref="AE82:AE90" si="53">SUM(AB82:AD82)</f>
        <v>0</v>
      </c>
      <c r="AF82" s="48">
        <f t="shared" si="48"/>
        <v>0</v>
      </c>
      <c r="AG82" s="49">
        <f t="shared" ref="AG82:AG90" si="54">IF(ISERROR(AF82/H82),0,AF82/H82)</f>
        <v>0</v>
      </c>
      <c r="AH82" s="50">
        <f t="shared" si="49"/>
        <v>0</v>
      </c>
      <c r="AI82" s="1"/>
      <c r="AJ82" s="1"/>
      <c r="AK82" s="1"/>
      <c r="AL82" s="1"/>
      <c r="AM82" s="1"/>
      <c r="AN82" s="1"/>
      <c r="AO82" s="1"/>
      <c r="AP82" s="1"/>
    </row>
    <row r="83" spans="1:42" ht="12.75" hidden="1" customHeight="1" outlineLevel="1" x14ac:dyDescent="0.25">
      <c r="A83" s="41">
        <v>3</v>
      </c>
      <c r="B83" s="42"/>
      <c r="C83" s="51"/>
      <c r="D83" s="52"/>
      <c r="E83" s="53"/>
      <c r="F83" s="53"/>
      <c r="G83" s="53"/>
      <c r="H83" s="11"/>
      <c r="I83" s="54"/>
      <c r="J83" s="53"/>
      <c r="K83" s="47"/>
      <c r="L83" s="47"/>
      <c r="M83" s="47"/>
      <c r="N83" s="53"/>
      <c r="O83" s="53"/>
      <c r="P83" s="47"/>
      <c r="Q83" s="47"/>
      <c r="R83" s="47"/>
      <c r="S83" s="48">
        <f t="shared" si="50"/>
        <v>0</v>
      </c>
      <c r="T83" s="47"/>
      <c r="U83" s="47"/>
      <c r="V83" s="47"/>
      <c r="W83" s="48">
        <f t="shared" si="51"/>
        <v>0</v>
      </c>
      <c r="X83" s="47"/>
      <c r="Y83" s="47"/>
      <c r="Z83" s="47"/>
      <c r="AA83" s="48">
        <f t="shared" si="52"/>
        <v>0</v>
      </c>
      <c r="AB83" s="47"/>
      <c r="AC83" s="47"/>
      <c r="AD83" s="47"/>
      <c r="AE83" s="48">
        <f t="shared" si="53"/>
        <v>0</v>
      </c>
      <c r="AF83" s="48">
        <f t="shared" si="48"/>
        <v>0</v>
      </c>
      <c r="AG83" s="49">
        <f t="shared" si="54"/>
        <v>0</v>
      </c>
      <c r="AH83" s="50">
        <f t="shared" si="49"/>
        <v>0</v>
      </c>
    </row>
    <row r="84" spans="1:42" ht="12.75" hidden="1" customHeight="1" outlineLevel="1" x14ac:dyDescent="0.25">
      <c r="A84" s="41">
        <v>4</v>
      </c>
      <c r="B84" s="42"/>
      <c r="C84" s="51"/>
      <c r="D84" s="52"/>
      <c r="E84" s="53"/>
      <c r="F84" s="53"/>
      <c r="G84" s="53"/>
      <c r="H84" s="11"/>
      <c r="I84" s="54"/>
      <c r="J84" s="53"/>
      <c r="K84" s="47"/>
      <c r="L84" s="47"/>
      <c r="M84" s="47"/>
      <c r="N84" s="53"/>
      <c r="O84" s="53"/>
      <c r="P84" s="47"/>
      <c r="Q84" s="47"/>
      <c r="R84" s="47"/>
      <c r="S84" s="48">
        <f t="shared" si="50"/>
        <v>0</v>
      </c>
      <c r="T84" s="47"/>
      <c r="U84" s="47"/>
      <c r="V84" s="47"/>
      <c r="W84" s="48">
        <f t="shared" si="51"/>
        <v>0</v>
      </c>
      <c r="X84" s="47"/>
      <c r="Y84" s="47"/>
      <c r="Z84" s="47"/>
      <c r="AA84" s="48">
        <f t="shared" si="52"/>
        <v>0</v>
      </c>
      <c r="AB84" s="47"/>
      <c r="AC84" s="47"/>
      <c r="AD84" s="47"/>
      <c r="AE84" s="48">
        <f t="shared" si="53"/>
        <v>0</v>
      </c>
      <c r="AF84" s="48">
        <f t="shared" si="48"/>
        <v>0</v>
      </c>
      <c r="AG84" s="49">
        <f t="shared" si="54"/>
        <v>0</v>
      </c>
      <c r="AH84" s="50">
        <f t="shared" si="49"/>
        <v>0</v>
      </c>
      <c r="AI84" s="1"/>
      <c r="AJ84" s="1"/>
      <c r="AK84" s="1"/>
      <c r="AL84" s="1"/>
      <c r="AM84" s="1"/>
      <c r="AN84" s="1"/>
      <c r="AO84" s="1"/>
      <c r="AP84" s="1"/>
    </row>
    <row r="85" spans="1:42" ht="12.75" hidden="1" customHeight="1" outlineLevel="1" x14ac:dyDescent="0.25">
      <c r="A85" s="41">
        <v>5</v>
      </c>
      <c r="B85" s="42"/>
      <c r="C85" s="51"/>
      <c r="D85" s="52"/>
      <c r="E85" s="53"/>
      <c r="F85" s="53"/>
      <c r="G85" s="53"/>
      <c r="H85" s="11"/>
      <c r="I85" s="54"/>
      <c r="J85" s="53"/>
      <c r="K85" s="47"/>
      <c r="L85" s="47"/>
      <c r="M85" s="47"/>
      <c r="N85" s="53"/>
      <c r="O85" s="53"/>
      <c r="P85" s="47"/>
      <c r="Q85" s="47"/>
      <c r="R85" s="47"/>
      <c r="S85" s="48">
        <f t="shared" si="50"/>
        <v>0</v>
      </c>
      <c r="T85" s="47"/>
      <c r="U85" s="47"/>
      <c r="V85" s="47"/>
      <c r="W85" s="48">
        <f t="shared" si="51"/>
        <v>0</v>
      </c>
      <c r="X85" s="47"/>
      <c r="Y85" s="47"/>
      <c r="Z85" s="47"/>
      <c r="AA85" s="48">
        <f t="shared" si="52"/>
        <v>0</v>
      </c>
      <c r="AB85" s="47"/>
      <c r="AC85" s="47"/>
      <c r="AD85" s="47"/>
      <c r="AE85" s="48">
        <f t="shared" si="53"/>
        <v>0</v>
      </c>
      <c r="AF85" s="48">
        <f t="shared" si="48"/>
        <v>0</v>
      </c>
      <c r="AG85" s="49">
        <f t="shared" si="54"/>
        <v>0</v>
      </c>
      <c r="AH85" s="50">
        <f t="shared" si="49"/>
        <v>0</v>
      </c>
      <c r="AI85" s="1"/>
      <c r="AJ85" s="1"/>
      <c r="AK85" s="1"/>
      <c r="AL85" s="1"/>
      <c r="AM85" s="1"/>
      <c r="AN85" s="1"/>
      <c r="AO85" s="1"/>
      <c r="AP85" s="1"/>
    </row>
    <row r="86" spans="1:42" ht="12.75" hidden="1" customHeight="1" outlineLevel="1" x14ac:dyDescent="0.25">
      <c r="A86" s="41">
        <v>6</v>
      </c>
      <c r="B86" s="42"/>
      <c r="C86" s="51"/>
      <c r="D86" s="52"/>
      <c r="E86" s="53"/>
      <c r="F86" s="53"/>
      <c r="G86" s="53"/>
      <c r="H86" s="11"/>
      <c r="I86" s="54"/>
      <c r="J86" s="53"/>
      <c r="K86" s="47"/>
      <c r="L86" s="47"/>
      <c r="M86" s="47"/>
      <c r="N86" s="53"/>
      <c r="O86" s="53"/>
      <c r="P86" s="47"/>
      <c r="Q86" s="47"/>
      <c r="R86" s="47"/>
      <c r="S86" s="48">
        <f t="shared" si="50"/>
        <v>0</v>
      </c>
      <c r="T86" s="47"/>
      <c r="U86" s="47"/>
      <c r="V86" s="47"/>
      <c r="W86" s="48">
        <f t="shared" si="51"/>
        <v>0</v>
      </c>
      <c r="X86" s="47"/>
      <c r="Y86" s="47"/>
      <c r="Z86" s="47"/>
      <c r="AA86" s="48">
        <f t="shared" si="52"/>
        <v>0</v>
      </c>
      <c r="AB86" s="47"/>
      <c r="AC86" s="47"/>
      <c r="AD86" s="47"/>
      <c r="AE86" s="48">
        <f t="shared" si="53"/>
        <v>0</v>
      </c>
      <c r="AF86" s="48">
        <f t="shared" si="48"/>
        <v>0</v>
      </c>
      <c r="AG86" s="49">
        <f t="shared" si="54"/>
        <v>0</v>
      </c>
      <c r="AH86" s="50">
        <f t="shared" si="49"/>
        <v>0</v>
      </c>
    </row>
    <row r="87" spans="1:42" ht="12.75" hidden="1" customHeight="1" outlineLevel="1" x14ac:dyDescent="0.25">
      <c r="A87" s="41">
        <v>7</v>
      </c>
      <c r="B87" s="42"/>
      <c r="C87" s="51"/>
      <c r="D87" s="52"/>
      <c r="E87" s="53"/>
      <c r="F87" s="53"/>
      <c r="G87" s="53"/>
      <c r="H87" s="11"/>
      <c r="I87" s="54"/>
      <c r="J87" s="53"/>
      <c r="K87" s="47"/>
      <c r="L87" s="47"/>
      <c r="M87" s="47"/>
      <c r="N87" s="53"/>
      <c r="O87" s="53"/>
      <c r="P87" s="47"/>
      <c r="Q87" s="47"/>
      <c r="R87" s="47"/>
      <c r="S87" s="48">
        <f t="shared" si="50"/>
        <v>0</v>
      </c>
      <c r="T87" s="47"/>
      <c r="U87" s="47"/>
      <c r="V87" s="47"/>
      <c r="W87" s="48">
        <f t="shared" si="51"/>
        <v>0</v>
      </c>
      <c r="X87" s="47"/>
      <c r="Y87" s="47"/>
      <c r="Z87" s="47"/>
      <c r="AA87" s="48">
        <f t="shared" si="52"/>
        <v>0</v>
      </c>
      <c r="AB87" s="47"/>
      <c r="AC87" s="47"/>
      <c r="AD87" s="47"/>
      <c r="AE87" s="48">
        <f t="shared" si="53"/>
        <v>0</v>
      </c>
      <c r="AF87" s="48">
        <f t="shared" si="48"/>
        <v>0</v>
      </c>
      <c r="AG87" s="49">
        <f t="shared" si="54"/>
        <v>0</v>
      </c>
      <c r="AH87" s="50">
        <f t="shared" si="49"/>
        <v>0</v>
      </c>
      <c r="AI87" s="1"/>
      <c r="AJ87" s="1"/>
      <c r="AK87" s="1"/>
      <c r="AL87" s="1"/>
      <c r="AM87" s="1"/>
      <c r="AN87" s="1"/>
      <c r="AO87" s="1"/>
      <c r="AP87" s="1"/>
    </row>
    <row r="88" spans="1:42" ht="12.75" hidden="1" customHeight="1" outlineLevel="1" x14ac:dyDescent="0.25">
      <c r="A88" s="41">
        <v>8</v>
      </c>
      <c r="B88" s="42"/>
      <c r="C88" s="51"/>
      <c r="D88" s="52"/>
      <c r="E88" s="53"/>
      <c r="F88" s="53"/>
      <c r="G88" s="53"/>
      <c r="H88" s="11"/>
      <c r="I88" s="54"/>
      <c r="J88" s="53"/>
      <c r="K88" s="47"/>
      <c r="L88" s="47"/>
      <c r="M88" s="47"/>
      <c r="N88" s="53"/>
      <c r="O88" s="53"/>
      <c r="P88" s="47"/>
      <c r="Q88" s="47"/>
      <c r="R88" s="47"/>
      <c r="S88" s="48">
        <f t="shared" si="50"/>
        <v>0</v>
      </c>
      <c r="T88" s="47"/>
      <c r="U88" s="47"/>
      <c r="V88" s="47"/>
      <c r="W88" s="48">
        <f t="shared" si="51"/>
        <v>0</v>
      </c>
      <c r="X88" s="47"/>
      <c r="Y88" s="47"/>
      <c r="Z88" s="47"/>
      <c r="AA88" s="48">
        <f t="shared" si="52"/>
        <v>0</v>
      </c>
      <c r="AB88" s="47"/>
      <c r="AC88" s="47"/>
      <c r="AD88" s="47"/>
      <c r="AE88" s="48">
        <f t="shared" si="53"/>
        <v>0</v>
      </c>
      <c r="AF88" s="48">
        <f t="shared" si="48"/>
        <v>0</v>
      </c>
      <c r="AG88" s="49">
        <f t="shared" si="54"/>
        <v>0</v>
      </c>
      <c r="AH88" s="50">
        <f t="shared" si="49"/>
        <v>0</v>
      </c>
      <c r="AI88" s="1"/>
      <c r="AJ88" s="1"/>
      <c r="AK88" s="1"/>
      <c r="AL88" s="1"/>
      <c r="AM88" s="1"/>
      <c r="AN88" s="1"/>
      <c r="AO88" s="1"/>
      <c r="AP88" s="1"/>
    </row>
    <row r="89" spans="1:42" ht="12.75" hidden="1" customHeight="1" outlineLevel="1" x14ac:dyDescent="0.25">
      <c r="A89" s="41">
        <v>9</v>
      </c>
      <c r="B89" s="42"/>
      <c r="C89" s="51"/>
      <c r="D89" s="52"/>
      <c r="E89" s="53"/>
      <c r="F89" s="53"/>
      <c r="G89" s="53"/>
      <c r="H89" s="11"/>
      <c r="I89" s="54"/>
      <c r="J89" s="53"/>
      <c r="K89" s="47"/>
      <c r="L89" s="47"/>
      <c r="M89" s="47"/>
      <c r="N89" s="53"/>
      <c r="O89" s="53"/>
      <c r="P89" s="47"/>
      <c r="Q89" s="47"/>
      <c r="R89" s="47"/>
      <c r="S89" s="48">
        <f t="shared" si="50"/>
        <v>0</v>
      </c>
      <c r="T89" s="47"/>
      <c r="U89" s="47"/>
      <c r="V89" s="47"/>
      <c r="W89" s="48">
        <f t="shared" si="51"/>
        <v>0</v>
      </c>
      <c r="X89" s="47"/>
      <c r="Y89" s="47"/>
      <c r="Z89" s="47"/>
      <c r="AA89" s="48">
        <f t="shared" si="52"/>
        <v>0</v>
      </c>
      <c r="AB89" s="47"/>
      <c r="AC89" s="47"/>
      <c r="AD89" s="47"/>
      <c r="AE89" s="48">
        <f t="shared" si="53"/>
        <v>0</v>
      </c>
      <c r="AF89" s="48">
        <f t="shared" si="48"/>
        <v>0</v>
      </c>
      <c r="AG89" s="49">
        <f t="shared" si="54"/>
        <v>0</v>
      </c>
      <c r="AH89" s="50">
        <f t="shared" si="49"/>
        <v>0</v>
      </c>
    </row>
    <row r="90" spans="1:42" ht="12.75" hidden="1" customHeight="1" outlineLevel="1" x14ac:dyDescent="0.25">
      <c r="A90" s="41">
        <v>10</v>
      </c>
      <c r="B90" s="42"/>
      <c r="C90" s="51"/>
      <c r="D90" s="52"/>
      <c r="E90" s="53"/>
      <c r="F90" s="53"/>
      <c r="G90" s="53"/>
      <c r="H90" s="11"/>
      <c r="I90" s="55"/>
      <c r="J90" s="53"/>
      <c r="K90" s="47"/>
      <c r="L90" s="47"/>
      <c r="M90" s="47"/>
      <c r="N90" s="53"/>
      <c r="O90" s="53"/>
      <c r="P90" s="47"/>
      <c r="Q90" s="47"/>
      <c r="R90" s="47"/>
      <c r="S90" s="48">
        <f t="shared" si="50"/>
        <v>0</v>
      </c>
      <c r="T90" s="47"/>
      <c r="U90" s="47"/>
      <c r="V90" s="47"/>
      <c r="W90" s="48">
        <f t="shared" si="51"/>
        <v>0</v>
      </c>
      <c r="X90" s="47"/>
      <c r="Y90" s="47"/>
      <c r="Z90" s="47"/>
      <c r="AA90" s="48">
        <f t="shared" si="52"/>
        <v>0</v>
      </c>
      <c r="AB90" s="47"/>
      <c r="AC90" s="47"/>
      <c r="AD90" s="47"/>
      <c r="AE90" s="48">
        <f t="shared" si="53"/>
        <v>0</v>
      </c>
      <c r="AF90" s="48">
        <f t="shared" si="48"/>
        <v>0</v>
      </c>
      <c r="AG90" s="49">
        <f t="shared" si="54"/>
        <v>0</v>
      </c>
      <c r="AH90" s="50">
        <f t="shared" si="49"/>
        <v>0</v>
      </c>
      <c r="AI90" s="1"/>
      <c r="AJ90" s="1"/>
      <c r="AK90" s="1"/>
      <c r="AL90" s="1"/>
      <c r="AM90" s="1"/>
      <c r="AN90" s="1"/>
      <c r="AO90" s="1"/>
      <c r="AP90" s="1"/>
    </row>
    <row r="91" spans="1:42" ht="12.75" customHeight="1" collapsed="1" x14ac:dyDescent="0.25">
      <c r="A91" s="142" t="s">
        <v>58</v>
      </c>
      <c r="B91" s="143"/>
      <c r="C91" s="144"/>
      <c r="D91" s="144"/>
      <c r="E91" s="144"/>
      <c r="F91" s="144"/>
      <c r="G91" s="144"/>
      <c r="H91" s="33">
        <f>SUM(H81:H90)</f>
        <v>0</v>
      </c>
      <c r="I91" s="33">
        <f>SUM(I81:I90)</f>
        <v>0</v>
      </c>
      <c r="J91" s="34"/>
      <c r="K91" s="33">
        <f>SUM(K81:K90)</f>
        <v>0</v>
      </c>
      <c r="L91" s="33">
        <f>SUM(L81:L90)</f>
        <v>0</v>
      </c>
      <c r="M91" s="33">
        <f>SUM(M81:M90)</f>
        <v>0</v>
      </c>
      <c r="N91" s="35"/>
      <c r="O91" s="38"/>
      <c r="P91" s="33">
        <f t="shared" ref="P91:AF91" si="55">SUM(P81:P90)</f>
        <v>0</v>
      </c>
      <c r="Q91" s="33">
        <f t="shared" si="55"/>
        <v>0</v>
      </c>
      <c r="R91" s="33">
        <f t="shared" si="55"/>
        <v>0</v>
      </c>
      <c r="S91" s="33">
        <f t="shared" si="55"/>
        <v>0</v>
      </c>
      <c r="T91" s="33">
        <f t="shared" si="55"/>
        <v>0</v>
      </c>
      <c r="U91" s="33">
        <f t="shared" si="55"/>
        <v>0</v>
      </c>
      <c r="V91" s="33">
        <f t="shared" si="55"/>
        <v>0</v>
      </c>
      <c r="W91" s="33">
        <f t="shared" si="55"/>
        <v>0</v>
      </c>
      <c r="X91" s="33">
        <f t="shared" si="55"/>
        <v>0</v>
      </c>
      <c r="Y91" s="33">
        <f t="shared" si="55"/>
        <v>0</v>
      </c>
      <c r="Z91" s="33">
        <f t="shared" si="55"/>
        <v>0</v>
      </c>
      <c r="AA91" s="33">
        <f t="shared" si="55"/>
        <v>0</v>
      </c>
      <c r="AB91" s="33">
        <f t="shared" si="55"/>
        <v>0</v>
      </c>
      <c r="AC91" s="33">
        <f t="shared" si="55"/>
        <v>0</v>
      </c>
      <c r="AD91" s="33">
        <f t="shared" si="55"/>
        <v>0</v>
      </c>
      <c r="AE91" s="33">
        <f t="shared" si="55"/>
        <v>0</v>
      </c>
      <c r="AF91" s="33">
        <f t="shared" si="55"/>
        <v>0</v>
      </c>
      <c r="AG91" s="37">
        <f>IF(ISERROR(AF91/H91),0,AF91/H91)</f>
        <v>0</v>
      </c>
      <c r="AH91" s="37">
        <f>IF(ISERROR(AF91/$AF$191),0,AF91/$AF$191)</f>
        <v>0</v>
      </c>
      <c r="AI91" s="1"/>
      <c r="AJ91" s="1"/>
      <c r="AK91" s="1"/>
      <c r="AL91" s="1"/>
      <c r="AM91" s="1"/>
      <c r="AN91" s="1"/>
      <c r="AO91" s="1"/>
      <c r="AP91" s="1"/>
    </row>
    <row r="92" spans="1:42" ht="12.75" customHeight="1" x14ac:dyDescent="0.25">
      <c r="A92" s="149" t="s">
        <v>59</v>
      </c>
      <c r="B92" s="150"/>
      <c r="C92" s="150"/>
      <c r="D92" s="150"/>
      <c r="E92" s="151"/>
      <c r="F92" s="8"/>
      <c r="G92" s="9"/>
      <c r="H92" s="11"/>
      <c r="I92" s="12"/>
      <c r="J92" s="13"/>
      <c r="K92" s="14"/>
      <c r="L92" s="14"/>
      <c r="M92" s="14"/>
      <c r="N92" s="9"/>
      <c r="O92" s="15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6"/>
      <c r="AH92" s="16"/>
    </row>
    <row r="93" spans="1:42" ht="12.75" hidden="1" customHeight="1" outlineLevel="1" x14ac:dyDescent="0.25">
      <c r="A93" s="41">
        <v>1</v>
      </c>
      <c r="B93" s="42"/>
      <c r="C93" s="43"/>
      <c r="D93" s="44"/>
      <c r="E93" s="45"/>
      <c r="F93" s="45"/>
      <c r="G93" s="45"/>
      <c r="H93" s="11"/>
      <c r="I93" s="46"/>
      <c r="J93" s="45"/>
      <c r="K93" s="47"/>
      <c r="L93" s="47"/>
      <c r="M93" s="47"/>
      <c r="N93" s="45"/>
      <c r="O93" s="45"/>
      <c r="P93" s="47"/>
      <c r="Q93" s="47"/>
      <c r="R93" s="47"/>
      <c r="S93" s="48">
        <f>SUM(P93:R93)</f>
        <v>0</v>
      </c>
      <c r="T93" s="47"/>
      <c r="U93" s="47"/>
      <c r="V93" s="47"/>
      <c r="W93" s="48">
        <f>SUM(T93:V93)</f>
        <v>0</v>
      </c>
      <c r="X93" s="47"/>
      <c r="Y93" s="47"/>
      <c r="Z93" s="47"/>
      <c r="AA93" s="48">
        <f>SUM(X93:Z93)</f>
        <v>0</v>
      </c>
      <c r="AB93" s="47"/>
      <c r="AC93" s="47"/>
      <c r="AD93" s="47"/>
      <c r="AE93" s="48">
        <f>SUM(AB93:AD93)</f>
        <v>0</v>
      </c>
      <c r="AF93" s="48">
        <f t="shared" ref="AF93:AF102" si="56">SUM(S93,W93,AA93,AE93)</f>
        <v>0</v>
      </c>
      <c r="AG93" s="49">
        <f>IF(ISERROR(AF93/H93),0,AF93/H93)</f>
        <v>0</v>
      </c>
      <c r="AH93" s="50">
        <f t="shared" ref="AH93:AH102" si="57">IF(ISERROR(AF93/$AF$191),"-",AF93/$AF$191)</f>
        <v>0</v>
      </c>
      <c r="AI93" s="1"/>
      <c r="AJ93" s="1"/>
      <c r="AK93" s="1"/>
      <c r="AL93" s="1"/>
      <c r="AM93" s="1"/>
      <c r="AN93" s="1"/>
      <c r="AO93" s="1"/>
      <c r="AP93" s="1"/>
    </row>
    <row r="94" spans="1:42" ht="12.75" hidden="1" customHeight="1" outlineLevel="1" x14ac:dyDescent="0.25">
      <c r="A94" s="41">
        <v>2</v>
      </c>
      <c r="B94" s="42"/>
      <c r="C94" s="51"/>
      <c r="D94" s="52"/>
      <c r="E94" s="53"/>
      <c r="F94" s="53"/>
      <c r="G94" s="53"/>
      <c r="H94" s="11"/>
      <c r="I94" s="54"/>
      <c r="J94" s="53"/>
      <c r="K94" s="47"/>
      <c r="L94" s="47"/>
      <c r="M94" s="47"/>
      <c r="N94" s="53"/>
      <c r="O94" s="53"/>
      <c r="P94" s="47"/>
      <c r="Q94" s="47"/>
      <c r="R94" s="47"/>
      <c r="S94" s="48">
        <f t="shared" ref="S94:S102" si="58">SUM(P94:R94)</f>
        <v>0</v>
      </c>
      <c r="T94" s="47"/>
      <c r="U94" s="47"/>
      <c r="V94" s="47"/>
      <c r="W94" s="48">
        <f t="shared" ref="W94:W102" si="59">SUM(T94:V94)</f>
        <v>0</v>
      </c>
      <c r="X94" s="47"/>
      <c r="Y94" s="47"/>
      <c r="Z94" s="47"/>
      <c r="AA94" s="48">
        <f t="shared" ref="AA94:AA102" si="60">SUM(X94:Z94)</f>
        <v>0</v>
      </c>
      <c r="AB94" s="47"/>
      <c r="AC94" s="47"/>
      <c r="AD94" s="47"/>
      <c r="AE94" s="48">
        <f t="shared" ref="AE94:AE102" si="61">SUM(AB94:AD94)</f>
        <v>0</v>
      </c>
      <c r="AF94" s="48">
        <f t="shared" si="56"/>
        <v>0</v>
      </c>
      <c r="AG94" s="49">
        <f t="shared" ref="AG94:AG102" si="62">IF(ISERROR(AF94/H94),0,AF94/H94)</f>
        <v>0</v>
      </c>
      <c r="AH94" s="50">
        <f t="shared" si="57"/>
        <v>0</v>
      </c>
      <c r="AI94" s="1"/>
      <c r="AJ94" s="1"/>
      <c r="AK94" s="1"/>
      <c r="AL94" s="1"/>
      <c r="AM94" s="1"/>
      <c r="AN94" s="1"/>
      <c r="AO94" s="1"/>
      <c r="AP94" s="1"/>
    </row>
    <row r="95" spans="1:42" ht="12.75" hidden="1" customHeight="1" outlineLevel="1" x14ac:dyDescent="0.25">
      <c r="A95" s="41">
        <v>3</v>
      </c>
      <c r="B95" s="42"/>
      <c r="C95" s="51"/>
      <c r="D95" s="52"/>
      <c r="E95" s="53"/>
      <c r="F95" s="53"/>
      <c r="G95" s="53"/>
      <c r="H95" s="11"/>
      <c r="I95" s="54"/>
      <c r="J95" s="53"/>
      <c r="K95" s="47"/>
      <c r="L95" s="47"/>
      <c r="M95" s="47"/>
      <c r="N95" s="53"/>
      <c r="O95" s="53"/>
      <c r="P95" s="47"/>
      <c r="Q95" s="47"/>
      <c r="R95" s="47"/>
      <c r="S95" s="48">
        <f t="shared" si="58"/>
        <v>0</v>
      </c>
      <c r="T95" s="47"/>
      <c r="U95" s="47"/>
      <c r="V95" s="47"/>
      <c r="W95" s="48">
        <f t="shared" si="59"/>
        <v>0</v>
      </c>
      <c r="X95" s="47"/>
      <c r="Y95" s="47"/>
      <c r="Z95" s="47"/>
      <c r="AA95" s="48">
        <f t="shared" si="60"/>
        <v>0</v>
      </c>
      <c r="AB95" s="47"/>
      <c r="AC95" s="47"/>
      <c r="AD95" s="47"/>
      <c r="AE95" s="48">
        <f t="shared" si="61"/>
        <v>0</v>
      </c>
      <c r="AF95" s="48">
        <f t="shared" si="56"/>
        <v>0</v>
      </c>
      <c r="AG95" s="49">
        <f t="shared" si="62"/>
        <v>0</v>
      </c>
      <c r="AH95" s="50">
        <f t="shared" si="57"/>
        <v>0</v>
      </c>
    </row>
    <row r="96" spans="1:42" ht="12.75" hidden="1" customHeight="1" outlineLevel="1" x14ac:dyDescent="0.25">
      <c r="A96" s="41">
        <v>4</v>
      </c>
      <c r="B96" s="42"/>
      <c r="C96" s="51"/>
      <c r="D96" s="52"/>
      <c r="E96" s="53"/>
      <c r="F96" s="53"/>
      <c r="G96" s="53"/>
      <c r="H96" s="11"/>
      <c r="I96" s="54"/>
      <c r="J96" s="53"/>
      <c r="K96" s="47"/>
      <c r="L96" s="47"/>
      <c r="M96" s="47"/>
      <c r="N96" s="53"/>
      <c r="O96" s="53"/>
      <c r="P96" s="47"/>
      <c r="Q96" s="47"/>
      <c r="R96" s="47"/>
      <c r="S96" s="48">
        <f t="shared" si="58"/>
        <v>0</v>
      </c>
      <c r="T96" s="47"/>
      <c r="U96" s="47"/>
      <c r="V96" s="47"/>
      <c r="W96" s="48">
        <f t="shared" si="59"/>
        <v>0</v>
      </c>
      <c r="X96" s="47"/>
      <c r="Y96" s="47"/>
      <c r="Z96" s="47"/>
      <c r="AA96" s="48">
        <f t="shared" si="60"/>
        <v>0</v>
      </c>
      <c r="AB96" s="47"/>
      <c r="AC96" s="47"/>
      <c r="AD96" s="47"/>
      <c r="AE96" s="48">
        <f t="shared" si="61"/>
        <v>0</v>
      </c>
      <c r="AF96" s="48">
        <f t="shared" si="56"/>
        <v>0</v>
      </c>
      <c r="AG96" s="49">
        <f t="shared" si="62"/>
        <v>0</v>
      </c>
      <c r="AH96" s="50">
        <f t="shared" si="57"/>
        <v>0</v>
      </c>
      <c r="AI96" s="1"/>
      <c r="AJ96" s="1"/>
      <c r="AK96" s="1"/>
      <c r="AL96" s="1"/>
      <c r="AM96" s="1"/>
      <c r="AN96" s="1"/>
      <c r="AO96" s="1"/>
      <c r="AP96" s="1"/>
    </row>
    <row r="97" spans="1:42" ht="12.75" hidden="1" customHeight="1" outlineLevel="1" x14ac:dyDescent="0.25">
      <c r="A97" s="41">
        <v>5</v>
      </c>
      <c r="B97" s="42"/>
      <c r="C97" s="51"/>
      <c r="D97" s="52"/>
      <c r="E97" s="53"/>
      <c r="F97" s="53"/>
      <c r="G97" s="53"/>
      <c r="H97" s="11"/>
      <c r="I97" s="54"/>
      <c r="J97" s="53"/>
      <c r="K97" s="47"/>
      <c r="L97" s="47"/>
      <c r="M97" s="47"/>
      <c r="N97" s="53"/>
      <c r="O97" s="53"/>
      <c r="P97" s="47"/>
      <c r="Q97" s="47"/>
      <c r="R97" s="47"/>
      <c r="S97" s="48">
        <f t="shared" si="58"/>
        <v>0</v>
      </c>
      <c r="T97" s="47"/>
      <c r="U97" s="47"/>
      <c r="V97" s="47"/>
      <c r="W97" s="48">
        <f t="shared" si="59"/>
        <v>0</v>
      </c>
      <c r="X97" s="47"/>
      <c r="Y97" s="47"/>
      <c r="Z97" s="47"/>
      <c r="AA97" s="48">
        <f t="shared" si="60"/>
        <v>0</v>
      </c>
      <c r="AB97" s="47"/>
      <c r="AC97" s="47"/>
      <c r="AD97" s="47"/>
      <c r="AE97" s="48">
        <f t="shared" si="61"/>
        <v>0</v>
      </c>
      <c r="AF97" s="48">
        <f t="shared" si="56"/>
        <v>0</v>
      </c>
      <c r="AG97" s="49">
        <f t="shared" si="62"/>
        <v>0</v>
      </c>
      <c r="AH97" s="50">
        <f t="shared" si="57"/>
        <v>0</v>
      </c>
      <c r="AI97" s="1"/>
      <c r="AJ97" s="1"/>
      <c r="AK97" s="1"/>
      <c r="AL97" s="1"/>
      <c r="AM97" s="1"/>
      <c r="AN97" s="1"/>
      <c r="AO97" s="1"/>
      <c r="AP97" s="1"/>
    </row>
    <row r="98" spans="1:42" ht="12.75" hidden="1" customHeight="1" outlineLevel="1" x14ac:dyDescent="0.25">
      <c r="A98" s="41">
        <v>6</v>
      </c>
      <c r="B98" s="42"/>
      <c r="C98" s="51"/>
      <c r="D98" s="52"/>
      <c r="E98" s="53"/>
      <c r="F98" s="53"/>
      <c r="G98" s="53"/>
      <c r="H98" s="11"/>
      <c r="I98" s="54"/>
      <c r="J98" s="53"/>
      <c r="K98" s="47"/>
      <c r="L98" s="47"/>
      <c r="M98" s="47"/>
      <c r="N98" s="53"/>
      <c r="O98" s="53"/>
      <c r="P98" s="47"/>
      <c r="Q98" s="47"/>
      <c r="R98" s="47"/>
      <c r="S98" s="48">
        <f t="shared" si="58"/>
        <v>0</v>
      </c>
      <c r="T98" s="47"/>
      <c r="U98" s="47"/>
      <c r="V98" s="47"/>
      <c r="W98" s="48">
        <f t="shared" si="59"/>
        <v>0</v>
      </c>
      <c r="X98" s="47"/>
      <c r="Y98" s="47"/>
      <c r="Z98" s="47"/>
      <c r="AA98" s="48">
        <f t="shared" si="60"/>
        <v>0</v>
      </c>
      <c r="AB98" s="47"/>
      <c r="AC98" s="47"/>
      <c r="AD98" s="47"/>
      <c r="AE98" s="48">
        <f t="shared" si="61"/>
        <v>0</v>
      </c>
      <c r="AF98" s="48">
        <f t="shared" si="56"/>
        <v>0</v>
      </c>
      <c r="AG98" s="49">
        <f t="shared" si="62"/>
        <v>0</v>
      </c>
      <c r="AH98" s="50">
        <f t="shared" si="57"/>
        <v>0</v>
      </c>
    </row>
    <row r="99" spans="1:42" ht="12.75" hidden="1" customHeight="1" outlineLevel="1" x14ac:dyDescent="0.25">
      <c r="A99" s="41">
        <v>7</v>
      </c>
      <c r="B99" s="42"/>
      <c r="C99" s="51"/>
      <c r="D99" s="52"/>
      <c r="E99" s="53"/>
      <c r="F99" s="53"/>
      <c r="G99" s="53"/>
      <c r="H99" s="11"/>
      <c r="I99" s="54"/>
      <c r="J99" s="53"/>
      <c r="K99" s="47"/>
      <c r="L99" s="47"/>
      <c r="M99" s="47"/>
      <c r="N99" s="53"/>
      <c r="O99" s="53"/>
      <c r="P99" s="47"/>
      <c r="Q99" s="47"/>
      <c r="R99" s="47"/>
      <c r="S99" s="48">
        <f t="shared" si="58"/>
        <v>0</v>
      </c>
      <c r="T99" s="47"/>
      <c r="U99" s="47"/>
      <c r="V99" s="47"/>
      <c r="W99" s="48">
        <f t="shared" si="59"/>
        <v>0</v>
      </c>
      <c r="X99" s="47"/>
      <c r="Y99" s="47"/>
      <c r="Z99" s="47"/>
      <c r="AA99" s="48">
        <f t="shared" si="60"/>
        <v>0</v>
      </c>
      <c r="AB99" s="47"/>
      <c r="AC99" s="47"/>
      <c r="AD99" s="47"/>
      <c r="AE99" s="48">
        <f t="shared" si="61"/>
        <v>0</v>
      </c>
      <c r="AF99" s="48">
        <f t="shared" si="56"/>
        <v>0</v>
      </c>
      <c r="AG99" s="49">
        <f t="shared" si="62"/>
        <v>0</v>
      </c>
      <c r="AH99" s="50">
        <f t="shared" si="57"/>
        <v>0</v>
      </c>
      <c r="AI99" s="1"/>
      <c r="AJ99" s="1"/>
      <c r="AK99" s="1"/>
      <c r="AL99" s="1"/>
      <c r="AM99" s="1"/>
      <c r="AN99" s="1"/>
      <c r="AO99" s="1"/>
      <c r="AP99" s="1"/>
    </row>
    <row r="100" spans="1:42" ht="12.75" hidden="1" customHeight="1" outlineLevel="1" x14ac:dyDescent="0.25">
      <c r="A100" s="41">
        <v>8</v>
      </c>
      <c r="B100" s="42"/>
      <c r="C100" s="51"/>
      <c r="D100" s="52"/>
      <c r="E100" s="53"/>
      <c r="F100" s="53"/>
      <c r="G100" s="53"/>
      <c r="H100" s="11"/>
      <c r="I100" s="54"/>
      <c r="J100" s="53"/>
      <c r="K100" s="47"/>
      <c r="L100" s="47"/>
      <c r="M100" s="47"/>
      <c r="N100" s="53"/>
      <c r="O100" s="53"/>
      <c r="P100" s="47"/>
      <c r="Q100" s="47"/>
      <c r="R100" s="47"/>
      <c r="S100" s="48">
        <f t="shared" si="58"/>
        <v>0</v>
      </c>
      <c r="T100" s="47"/>
      <c r="U100" s="47"/>
      <c r="V100" s="47"/>
      <c r="W100" s="48">
        <f t="shared" si="59"/>
        <v>0</v>
      </c>
      <c r="X100" s="47"/>
      <c r="Y100" s="47"/>
      <c r="Z100" s="47"/>
      <c r="AA100" s="48">
        <f t="shared" si="60"/>
        <v>0</v>
      </c>
      <c r="AB100" s="47"/>
      <c r="AC100" s="47"/>
      <c r="AD100" s="47"/>
      <c r="AE100" s="48">
        <f t="shared" si="61"/>
        <v>0</v>
      </c>
      <c r="AF100" s="48">
        <f t="shared" si="56"/>
        <v>0</v>
      </c>
      <c r="AG100" s="49">
        <f t="shared" si="62"/>
        <v>0</v>
      </c>
      <c r="AH100" s="50">
        <f t="shared" si="57"/>
        <v>0</v>
      </c>
      <c r="AI100" s="1"/>
      <c r="AJ100" s="1"/>
      <c r="AK100" s="1"/>
      <c r="AL100" s="1"/>
      <c r="AM100" s="1"/>
      <c r="AN100" s="1"/>
      <c r="AO100" s="1"/>
      <c r="AP100" s="1"/>
    </row>
    <row r="101" spans="1:42" ht="12.75" hidden="1" customHeight="1" outlineLevel="1" x14ac:dyDescent="0.25">
      <c r="A101" s="41">
        <v>9</v>
      </c>
      <c r="B101" s="42"/>
      <c r="C101" s="51"/>
      <c r="D101" s="52"/>
      <c r="E101" s="53"/>
      <c r="F101" s="53"/>
      <c r="G101" s="53"/>
      <c r="H101" s="11"/>
      <c r="I101" s="54"/>
      <c r="J101" s="53"/>
      <c r="K101" s="47"/>
      <c r="L101" s="47"/>
      <c r="M101" s="47"/>
      <c r="N101" s="53"/>
      <c r="O101" s="53"/>
      <c r="P101" s="47"/>
      <c r="Q101" s="47"/>
      <c r="R101" s="47"/>
      <c r="S101" s="48">
        <f t="shared" si="58"/>
        <v>0</v>
      </c>
      <c r="T101" s="47"/>
      <c r="U101" s="47"/>
      <c r="V101" s="47"/>
      <c r="W101" s="48">
        <f t="shared" si="59"/>
        <v>0</v>
      </c>
      <c r="X101" s="47"/>
      <c r="Y101" s="47"/>
      <c r="Z101" s="47"/>
      <c r="AA101" s="48">
        <f t="shared" si="60"/>
        <v>0</v>
      </c>
      <c r="AB101" s="47"/>
      <c r="AC101" s="47"/>
      <c r="AD101" s="47"/>
      <c r="AE101" s="48">
        <f t="shared" si="61"/>
        <v>0</v>
      </c>
      <c r="AF101" s="48">
        <f t="shared" si="56"/>
        <v>0</v>
      </c>
      <c r="AG101" s="49">
        <f t="shared" si="62"/>
        <v>0</v>
      </c>
      <c r="AH101" s="50">
        <f t="shared" si="57"/>
        <v>0</v>
      </c>
    </row>
    <row r="102" spans="1:42" ht="12.75" hidden="1" customHeight="1" outlineLevel="1" x14ac:dyDescent="0.25">
      <c r="A102" s="41">
        <v>10</v>
      </c>
      <c r="B102" s="42"/>
      <c r="C102" s="51"/>
      <c r="D102" s="52"/>
      <c r="E102" s="53"/>
      <c r="F102" s="53"/>
      <c r="G102" s="53"/>
      <c r="H102" s="11"/>
      <c r="I102" s="55"/>
      <c r="J102" s="53"/>
      <c r="K102" s="47"/>
      <c r="L102" s="47"/>
      <c r="M102" s="47"/>
      <c r="N102" s="53"/>
      <c r="O102" s="53"/>
      <c r="P102" s="47"/>
      <c r="Q102" s="47"/>
      <c r="R102" s="47"/>
      <c r="S102" s="48">
        <f t="shared" si="58"/>
        <v>0</v>
      </c>
      <c r="T102" s="47"/>
      <c r="U102" s="47"/>
      <c r="V102" s="47"/>
      <c r="W102" s="48">
        <f t="shared" si="59"/>
        <v>0</v>
      </c>
      <c r="X102" s="47"/>
      <c r="Y102" s="47"/>
      <c r="Z102" s="47"/>
      <c r="AA102" s="48">
        <f t="shared" si="60"/>
        <v>0</v>
      </c>
      <c r="AB102" s="47"/>
      <c r="AC102" s="47"/>
      <c r="AD102" s="47"/>
      <c r="AE102" s="48">
        <f t="shared" si="61"/>
        <v>0</v>
      </c>
      <c r="AF102" s="48">
        <f t="shared" si="56"/>
        <v>0</v>
      </c>
      <c r="AG102" s="49">
        <f t="shared" si="62"/>
        <v>0</v>
      </c>
      <c r="AH102" s="50">
        <f t="shared" si="57"/>
        <v>0</v>
      </c>
      <c r="AI102" s="1"/>
      <c r="AJ102" s="1"/>
      <c r="AK102" s="1"/>
      <c r="AL102" s="1"/>
      <c r="AM102" s="1"/>
      <c r="AN102" s="1"/>
      <c r="AO102" s="1"/>
      <c r="AP102" s="1"/>
    </row>
    <row r="103" spans="1:42" ht="12.75" customHeight="1" collapsed="1" x14ac:dyDescent="0.25">
      <c r="A103" s="142" t="s">
        <v>60</v>
      </c>
      <c r="B103" s="143"/>
      <c r="C103" s="144"/>
      <c r="D103" s="144"/>
      <c r="E103" s="144"/>
      <c r="F103" s="144"/>
      <c r="G103" s="144"/>
      <c r="H103" s="33">
        <f>SUM(H93:H102)</f>
        <v>0</v>
      </c>
      <c r="I103" s="33">
        <f>SUM(I93:I102)</f>
        <v>0</v>
      </c>
      <c r="J103" s="34"/>
      <c r="K103" s="33">
        <f>SUM(K93:K102)</f>
        <v>0</v>
      </c>
      <c r="L103" s="33">
        <f>SUM(L93:L102)</f>
        <v>0</v>
      </c>
      <c r="M103" s="33">
        <f>SUM(M93:M102)</f>
        <v>0</v>
      </c>
      <c r="N103" s="35"/>
      <c r="O103" s="38"/>
      <c r="P103" s="33">
        <f t="shared" ref="P103:AF103" si="63">SUM(P93:P102)</f>
        <v>0</v>
      </c>
      <c r="Q103" s="33">
        <f t="shared" si="63"/>
        <v>0</v>
      </c>
      <c r="R103" s="33">
        <f t="shared" si="63"/>
        <v>0</v>
      </c>
      <c r="S103" s="33">
        <f t="shared" si="63"/>
        <v>0</v>
      </c>
      <c r="T103" s="33">
        <f t="shared" si="63"/>
        <v>0</v>
      </c>
      <c r="U103" s="33">
        <f t="shared" si="63"/>
        <v>0</v>
      </c>
      <c r="V103" s="33">
        <f t="shared" si="63"/>
        <v>0</v>
      </c>
      <c r="W103" s="33">
        <f t="shared" si="63"/>
        <v>0</v>
      </c>
      <c r="X103" s="33">
        <f t="shared" si="63"/>
        <v>0</v>
      </c>
      <c r="Y103" s="33">
        <f t="shared" si="63"/>
        <v>0</v>
      </c>
      <c r="Z103" s="33">
        <f t="shared" si="63"/>
        <v>0</v>
      </c>
      <c r="AA103" s="33">
        <f t="shared" si="63"/>
        <v>0</v>
      </c>
      <c r="AB103" s="33">
        <f t="shared" si="63"/>
        <v>0</v>
      </c>
      <c r="AC103" s="33">
        <f t="shared" si="63"/>
        <v>0</v>
      </c>
      <c r="AD103" s="33">
        <f t="shared" si="63"/>
        <v>0</v>
      </c>
      <c r="AE103" s="33">
        <f t="shared" si="63"/>
        <v>0</v>
      </c>
      <c r="AF103" s="33">
        <f t="shared" si="63"/>
        <v>0</v>
      </c>
      <c r="AG103" s="37">
        <f>IF(ISERROR(AF103/H103),0,AF103/H103)</f>
        <v>0</v>
      </c>
      <c r="AH103" s="37">
        <f>IF(ISERROR(AF103/$AF$191),0,AF103/$AF$191)</f>
        <v>0</v>
      </c>
      <c r="AI103" s="1"/>
      <c r="AJ103" s="1"/>
      <c r="AK103" s="1"/>
      <c r="AL103" s="1"/>
      <c r="AM103" s="1"/>
      <c r="AN103" s="1"/>
      <c r="AO103" s="1"/>
      <c r="AP103" s="1"/>
    </row>
    <row r="104" spans="1:42" ht="12.75" customHeight="1" x14ac:dyDescent="0.25">
      <c r="A104" s="149" t="s">
        <v>61</v>
      </c>
      <c r="B104" s="150"/>
      <c r="C104" s="150"/>
      <c r="D104" s="150"/>
      <c r="E104" s="151"/>
      <c r="F104" s="8"/>
      <c r="G104" s="9"/>
      <c r="H104" s="11"/>
      <c r="I104" s="12"/>
      <c r="J104" s="13"/>
      <c r="K104" s="14"/>
      <c r="L104" s="14"/>
      <c r="M104" s="14"/>
      <c r="N104" s="9"/>
      <c r="O104" s="15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6"/>
      <c r="AH104" s="16"/>
    </row>
    <row r="105" spans="1:42" hidden="1" outlineLevel="1" x14ac:dyDescent="0.25">
      <c r="A105" s="41">
        <v>1</v>
      </c>
      <c r="B105" s="42"/>
      <c r="C105" s="56"/>
      <c r="D105" s="57"/>
      <c r="E105" s="58"/>
      <c r="F105" s="59"/>
      <c r="G105" s="59"/>
      <c r="H105" s="11"/>
      <c r="I105" s="61"/>
      <c r="J105" s="56"/>
      <c r="K105" s="62"/>
      <c r="L105" s="63"/>
      <c r="M105" s="62"/>
      <c r="N105" s="64"/>
      <c r="O105" s="64"/>
      <c r="P105" s="47"/>
      <c r="Q105" s="47"/>
      <c r="R105" s="47"/>
      <c r="S105" s="48">
        <f>SUM(P105:R105)</f>
        <v>0</v>
      </c>
      <c r="T105" s="47"/>
      <c r="U105" s="47"/>
      <c r="V105" s="47"/>
      <c r="W105" s="48">
        <f>SUM(T105:V105)</f>
        <v>0</v>
      </c>
      <c r="X105" s="47"/>
      <c r="Y105" s="47"/>
      <c r="Z105" s="47"/>
      <c r="AA105" s="48">
        <f>SUM(X105:Z105)</f>
        <v>0</v>
      </c>
      <c r="AB105" s="47"/>
      <c r="AC105" s="47">
        <v>0</v>
      </c>
      <c r="AD105" s="47">
        <v>0</v>
      </c>
      <c r="AE105" s="48">
        <f>SUM(AB105:AD105)</f>
        <v>0</v>
      </c>
      <c r="AF105" s="48">
        <f t="shared" ref="AF105:AF114" si="64">SUM(S105,W105,AA105,AE105)</f>
        <v>0</v>
      </c>
      <c r="AG105" s="49">
        <f t="shared" ref="AG105:AG114" si="65">IF(ISERROR(AF105/H105),0,AF105/H105)</f>
        <v>0</v>
      </c>
      <c r="AH105" s="50">
        <f t="shared" ref="AH105:AH114" si="66">IF(ISERROR(AF105/$AF$191),"-",AF105/$AF$191)</f>
        <v>0</v>
      </c>
      <c r="AI105" s="1"/>
      <c r="AJ105" s="1"/>
      <c r="AK105" s="1"/>
      <c r="AL105" s="1"/>
      <c r="AM105" s="1"/>
      <c r="AN105" s="1"/>
      <c r="AO105" s="1"/>
      <c r="AP105" s="1"/>
    </row>
    <row r="106" spans="1:42" ht="12.75" hidden="1" customHeight="1" outlineLevel="1" x14ac:dyDescent="0.25">
      <c r="A106" s="41">
        <v>2</v>
      </c>
      <c r="B106" s="42"/>
      <c r="C106" s="43"/>
      <c r="D106" s="44"/>
      <c r="E106" s="53"/>
      <c r="F106" s="53"/>
      <c r="G106" s="53"/>
      <c r="H106" s="11"/>
      <c r="I106" s="54"/>
      <c r="J106" s="45"/>
      <c r="K106" s="47"/>
      <c r="L106" s="47"/>
      <c r="M106" s="47"/>
      <c r="N106" s="53"/>
      <c r="O106" s="53"/>
      <c r="P106" s="47"/>
      <c r="Q106" s="47"/>
      <c r="R106" s="47"/>
      <c r="S106" s="48">
        <f t="shared" ref="S106:S114" si="67">SUM(P106:R106)</f>
        <v>0</v>
      </c>
      <c r="T106" s="47"/>
      <c r="U106" s="47"/>
      <c r="V106" s="47"/>
      <c r="W106" s="48">
        <f t="shared" ref="W106:W114" si="68">SUM(T106:V106)</f>
        <v>0</v>
      </c>
      <c r="X106" s="47"/>
      <c r="Y106" s="47"/>
      <c r="Z106" s="47"/>
      <c r="AA106" s="48">
        <f t="shared" ref="AA106:AA114" si="69">SUM(X106:Z106)</f>
        <v>0</v>
      </c>
      <c r="AB106" s="47"/>
      <c r="AC106" s="47"/>
      <c r="AD106" s="47"/>
      <c r="AE106" s="48">
        <f t="shared" ref="AE106:AE114" si="70">SUM(AB106:AD106)</f>
        <v>0</v>
      </c>
      <c r="AF106" s="48">
        <f t="shared" si="64"/>
        <v>0</v>
      </c>
      <c r="AG106" s="49">
        <f t="shared" si="65"/>
        <v>0</v>
      </c>
      <c r="AH106" s="50">
        <f t="shared" si="66"/>
        <v>0</v>
      </c>
      <c r="AI106" s="1"/>
      <c r="AJ106" s="1"/>
      <c r="AK106" s="1"/>
      <c r="AL106" s="1"/>
      <c r="AM106" s="1"/>
      <c r="AN106" s="1"/>
      <c r="AO106" s="1"/>
      <c r="AP106" s="1"/>
    </row>
    <row r="107" spans="1:42" ht="12.75" hidden="1" customHeight="1" outlineLevel="1" x14ac:dyDescent="0.25">
      <c r="A107" s="41">
        <v>3</v>
      </c>
      <c r="B107" s="42"/>
      <c r="C107" s="51"/>
      <c r="D107" s="52"/>
      <c r="E107" s="53"/>
      <c r="F107" s="53"/>
      <c r="G107" s="53"/>
      <c r="H107" s="11"/>
      <c r="I107" s="54"/>
      <c r="J107" s="53"/>
      <c r="K107" s="47"/>
      <c r="L107" s="47"/>
      <c r="M107" s="47"/>
      <c r="N107" s="53"/>
      <c r="O107" s="53"/>
      <c r="P107" s="47"/>
      <c r="Q107" s="47"/>
      <c r="R107" s="47"/>
      <c r="S107" s="48">
        <f t="shared" si="67"/>
        <v>0</v>
      </c>
      <c r="T107" s="47"/>
      <c r="U107" s="47"/>
      <c r="V107" s="47"/>
      <c r="W107" s="48">
        <f t="shared" si="68"/>
        <v>0</v>
      </c>
      <c r="X107" s="47"/>
      <c r="Y107" s="47"/>
      <c r="Z107" s="47"/>
      <c r="AA107" s="48">
        <f t="shared" si="69"/>
        <v>0</v>
      </c>
      <c r="AB107" s="47"/>
      <c r="AC107" s="47"/>
      <c r="AD107" s="47"/>
      <c r="AE107" s="48">
        <f t="shared" si="70"/>
        <v>0</v>
      </c>
      <c r="AF107" s="48">
        <f t="shared" si="64"/>
        <v>0</v>
      </c>
      <c r="AG107" s="49">
        <f t="shared" si="65"/>
        <v>0</v>
      </c>
      <c r="AH107" s="50">
        <f t="shared" si="66"/>
        <v>0</v>
      </c>
    </row>
    <row r="108" spans="1:42" ht="12.75" hidden="1" customHeight="1" outlineLevel="1" x14ac:dyDescent="0.25">
      <c r="A108" s="41">
        <v>4</v>
      </c>
      <c r="B108" s="42"/>
      <c r="C108" s="51"/>
      <c r="D108" s="52"/>
      <c r="E108" s="53"/>
      <c r="F108" s="53"/>
      <c r="G108" s="53"/>
      <c r="H108" s="11"/>
      <c r="I108" s="54"/>
      <c r="J108" s="53"/>
      <c r="K108" s="47"/>
      <c r="L108" s="47"/>
      <c r="M108" s="47"/>
      <c r="N108" s="53"/>
      <c r="O108" s="53"/>
      <c r="P108" s="47"/>
      <c r="Q108" s="47"/>
      <c r="R108" s="47"/>
      <c r="S108" s="48">
        <f t="shared" si="67"/>
        <v>0</v>
      </c>
      <c r="T108" s="47"/>
      <c r="U108" s="47"/>
      <c r="V108" s="47"/>
      <c r="W108" s="48">
        <f t="shared" si="68"/>
        <v>0</v>
      </c>
      <c r="X108" s="47"/>
      <c r="Y108" s="47"/>
      <c r="Z108" s="47"/>
      <c r="AA108" s="48">
        <f t="shared" si="69"/>
        <v>0</v>
      </c>
      <c r="AB108" s="47"/>
      <c r="AC108" s="47"/>
      <c r="AD108" s="47"/>
      <c r="AE108" s="48">
        <f t="shared" si="70"/>
        <v>0</v>
      </c>
      <c r="AF108" s="48">
        <f t="shared" si="64"/>
        <v>0</v>
      </c>
      <c r="AG108" s="49">
        <f t="shared" si="65"/>
        <v>0</v>
      </c>
      <c r="AH108" s="50">
        <f t="shared" si="66"/>
        <v>0</v>
      </c>
      <c r="AI108" s="1"/>
      <c r="AJ108" s="1"/>
      <c r="AK108" s="1"/>
      <c r="AL108" s="1"/>
      <c r="AM108" s="1"/>
      <c r="AN108" s="1"/>
      <c r="AO108" s="1"/>
      <c r="AP108" s="1"/>
    </row>
    <row r="109" spans="1:42" ht="12.75" hidden="1" customHeight="1" outlineLevel="1" x14ac:dyDescent="0.25">
      <c r="A109" s="41">
        <v>5</v>
      </c>
      <c r="B109" s="42"/>
      <c r="C109" s="51"/>
      <c r="D109" s="52"/>
      <c r="E109" s="53"/>
      <c r="F109" s="53"/>
      <c r="G109" s="53"/>
      <c r="H109" s="11"/>
      <c r="I109" s="54"/>
      <c r="J109" s="53"/>
      <c r="K109" s="47"/>
      <c r="L109" s="47"/>
      <c r="M109" s="47"/>
      <c r="N109" s="53"/>
      <c r="O109" s="53"/>
      <c r="P109" s="47"/>
      <c r="Q109" s="47"/>
      <c r="R109" s="47"/>
      <c r="S109" s="48">
        <f t="shared" si="67"/>
        <v>0</v>
      </c>
      <c r="T109" s="47"/>
      <c r="U109" s="47"/>
      <c r="V109" s="47"/>
      <c r="W109" s="48">
        <f t="shared" si="68"/>
        <v>0</v>
      </c>
      <c r="X109" s="47"/>
      <c r="Y109" s="47"/>
      <c r="Z109" s="47"/>
      <c r="AA109" s="48">
        <f t="shared" si="69"/>
        <v>0</v>
      </c>
      <c r="AB109" s="47"/>
      <c r="AC109" s="47"/>
      <c r="AD109" s="47"/>
      <c r="AE109" s="48">
        <f t="shared" si="70"/>
        <v>0</v>
      </c>
      <c r="AF109" s="48">
        <f t="shared" si="64"/>
        <v>0</v>
      </c>
      <c r="AG109" s="49">
        <f t="shared" si="65"/>
        <v>0</v>
      </c>
      <c r="AH109" s="50">
        <f t="shared" si="66"/>
        <v>0</v>
      </c>
      <c r="AI109" s="1"/>
      <c r="AJ109" s="1"/>
      <c r="AK109" s="1"/>
      <c r="AL109" s="1"/>
      <c r="AM109" s="1"/>
      <c r="AN109" s="1"/>
      <c r="AO109" s="1"/>
      <c r="AP109" s="1"/>
    </row>
    <row r="110" spans="1:42" ht="12.75" hidden="1" customHeight="1" outlineLevel="1" x14ac:dyDescent="0.25">
      <c r="A110" s="41">
        <v>6</v>
      </c>
      <c r="B110" s="42"/>
      <c r="C110" s="51"/>
      <c r="D110" s="52"/>
      <c r="E110" s="53"/>
      <c r="F110" s="53"/>
      <c r="G110" s="53"/>
      <c r="H110" s="11"/>
      <c r="I110" s="54"/>
      <c r="J110" s="53"/>
      <c r="K110" s="47"/>
      <c r="L110" s="47"/>
      <c r="M110" s="47"/>
      <c r="N110" s="53"/>
      <c r="O110" s="53"/>
      <c r="P110" s="47"/>
      <c r="Q110" s="47"/>
      <c r="R110" s="47"/>
      <c r="S110" s="48">
        <f t="shared" si="67"/>
        <v>0</v>
      </c>
      <c r="T110" s="47"/>
      <c r="U110" s="47"/>
      <c r="V110" s="47"/>
      <c r="W110" s="48">
        <f t="shared" si="68"/>
        <v>0</v>
      </c>
      <c r="X110" s="47"/>
      <c r="Y110" s="47"/>
      <c r="Z110" s="47"/>
      <c r="AA110" s="48">
        <f t="shared" si="69"/>
        <v>0</v>
      </c>
      <c r="AB110" s="47"/>
      <c r="AC110" s="47"/>
      <c r="AD110" s="47"/>
      <c r="AE110" s="48">
        <f t="shared" si="70"/>
        <v>0</v>
      </c>
      <c r="AF110" s="48">
        <f t="shared" si="64"/>
        <v>0</v>
      </c>
      <c r="AG110" s="49">
        <f t="shared" si="65"/>
        <v>0</v>
      </c>
      <c r="AH110" s="50">
        <f t="shared" si="66"/>
        <v>0</v>
      </c>
    </row>
    <row r="111" spans="1:42" ht="12.75" hidden="1" customHeight="1" outlineLevel="1" x14ac:dyDescent="0.25">
      <c r="A111" s="41">
        <v>7</v>
      </c>
      <c r="B111" s="42"/>
      <c r="C111" s="51"/>
      <c r="D111" s="52"/>
      <c r="E111" s="53"/>
      <c r="F111" s="53"/>
      <c r="G111" s="53"/>
      <c r="H111" s="11"/>
      <c r="I111" s="54"/>
      <c r="J111" s="53"/>
      <c r="K111" s="47"/>
      <c r="L111" s="47"/>
      <c r="M111" s="47"/>
      <c r="N111" s="53"/>
      <c r="O111" s="53"/>
      <c r="P111" s="47"/>
      <c r="Q111" s="47"/>
      <c r="R111" s="47"/>
      <c r="S111" s="48">
        <f t="shared" si="67"/>
        <v>0</v>
      </c>
      <c r="T111" s="47"/>
      <c r="U111" s="47"/>
      <c r="V111" s="47"/>
      <c r="W111" s="48">
        <f t="shared" si="68"/>
        <v>0</v>
      </c>
      <c r="X111" s="47"/>
      <c r="Y111" s="47"/>
      <c r="Z111" s="47"/>
      <c r="AA111" s="48">
        <f t="shared" si="69"/>
        <v>0</v>
      </c>
      <c r="AB111" s="47"/>
      <c r="AC111" s="47"/>
      <c r="AD111" s="47"/>
      <c r="AE111" s="48">
        <f t="shared" si="70"/>
        <v>0</v>
      </c>
      <c r="AF111" s="48">
        <f t="shared" si="64"/>
        <v>0</v>
      </c>
      <c r="AG111" s="49">
        <f t="shared" si="65"/>
        <v>0</v>
      </c>
      <c r="AH111" s="50">
        <f t="shared" si="66"/>
        <v>0</v>
      </c>
      <c r="AI111" s="1"/>
      <c r="AJ111" s="1"/>
      <c r="AK111" s="1"/>
      <c r="AL111" s="1"/>
      <c r="AM111" s="1"/>
      <c r="AN111" s="1"/>
      <c r="AO111" s="1"/>
      <c r="AP111" s="1"/>
    </row>
    <row r="112" spans="1:42" ht="12.75" hidden="1" customHeight="1" outlineLevel="1" x14ac:dyDescent="0.25">
      <c r="A112" s="41">
        <v>8</v>
      </c>
      <c r="B112" s="42"/>
      <c r="C112" s="51"/>
      <c r="D112" s="52"/>
      <c r="E112" s="53"/>
      <c r="F112" s="53"/>
      <c r="G112" s="53"/>
      <c r="H112" s="11"/>
      <c r="I112" s="54"/>
      <c r="J112" s="53"/>
      <c r="K112" s="47"/>
      <c r="L112" s="47"/>
      <c r="M112" s="47"/>
      <c r="N112" s="53"/>
      <c r="O112" s="53"/>
      <c r="P112" s="47"/>
      <c r="Q112" s="47"/>
      <c r="R112" s="47"/>
      <c r="S112" s="48">
        <f t="shared" si="67"/>
        <v>0</v>
      </c>
      <c r="T112" s="47"/>
      <c r="U112" s="47"/>
      <c r="V112" s="47"/>
      <c r="W112" s="48">
        <f t="shared" si="68"/>
        <v>0</v>
      </c>
      <c r="X112" s="47"/>
      <c r="Y112" s="47"/>
      <c r="Z112" s="47"/>
      <c r="AA112" s="48">
        <f t="shared" si="69"/>
        <v>0</v>
      </c>
      <c r="AB112" s="47"/>
      <c r="AC112" s="47"/>
      <c r="AD112" s="47"/>
      <c r="AE112" s="48">
        <f t="shared" si="70"/>
        <v>0</v>
      </c>
      <c r="AF112" s="48">
        <f t="shared" si="64"/>
        <v>0</v>
      </c>
      <c r="AG112" s="49">
        <f t="shared" si="65"/>
        <v>0</v>
      </c>
      <c r="AH112" s="50">
        <f t="shared" si="66"/>
        <v>0</v>
      </c>
      <c r="AI112" s="1"/>
      <c r="AJ112" s="1"/>
      <c r="AK112" s="1"/>
      <c r="AL112" s="1"/>
      <c r="AM112" s="1"/>
      <c r="AN112" s="1"/>
      <c r="AO112" s="1"/>
      <c r="AP112" s="1"/>
    </row>
    <row r="113" spans="1:42" ht="12.75" hidden="1" customHeight="1" outlineLevel="1" x14ac:dyDescent="0.25">
      <c r="A113" s="41">
        <v>9</v>
      </c>
      <c r="B113" s="42"/>
      <c r="C113" s="51"/>
      <c r="D113" s="52"/>
      <c r="E113" s="53"/>
      <c r="F113" s="53"/>
      <c r="G113" s="53"/>
      <c r="H113" s="11"/>
      <c r="I113" s="54"/>
      <c r="J113" s="53"/>
      <c r="K113" s="47"/>
      <c r="L113" s="47"/>
      <c r="M113" s="47"/>
      <c r="N113" s="53"/>
      <c r="O113" s="53"/>
      <c r="P113" s="47"/>
      <c r="Q113" s="47"/>
      <c r="R113" s="47"/>
      <c r="S113" s="48">
        <f t="shared" si="67"/>
        <v>0</v>
      </c>
      <c r="T113" s="47"/>
      <c r="U113" s="47"/>
      <c r="V113" s="47"/>
      <c r="W113" s="48">
        <f t="shared" si="68"/>
        <v>0</v>
      </c>
      <c r="X113" s="47"/>
      <c r="Y113" s="47"/>
      <c r="Z113" s="47"/>
      <c r="AA113" s="48">
        <f t="shared" si="69"/>
        <v>0</v>
      </c>
      <c r="AB113" s="47"/>
      <c r="AC113" s="47"/>
      <c r="AD113" s="47"/>
      <c r="AE113" s="48">
        <f t="shared" si="70"/>
        <v>0</v>
      </c>
      <c r="AF113" s="48">
        <f t="shared" si="64"/>
        <v>0</v>
      </c>
      <c r="AG113" s="49">
        <f t="shared" si="65"/>
        <v>0</v>
      </c>
      <c r="AH113" s="50">
        <f t="shared" si="66"/>
        <v>0</v>
      </c>
    </row>
    <row r="114" spans="1:42" ht="12.75" hidden="1" customHeight="1" outlineLevel="1" x14ac:dyDescent="0.25">
      <c r="A114" s="41">
        <v>10</v>
      </c>
      <c r="B114" s="42"/>
      <c r="C114" s="51"/>
      <c r="D114" s="52"/>
      <c r="E114" s="53"/>
      <c r="F114" s="53"/>
      <c r="G114" s="53"/>
      <c r="H114" s="11"/>
      <c r="I114" s="55"/>
      <c r="J114" s="53"/>
      <c r="K114" s="47"/>
      <c r="L114" s="47"/>
      <c r="M114" s="47"/>
      <c r="N114" s="53"/>
      <c r="O114" s="53"/>
      <c r="P114" s="47"/>
      <c r="Q114" s="47"/>
      <c r="R114" s="47"/>
      <c r="S114" s="48">
        <f t="shared" si="67"/>
        <v>0</v>
      </c>
      <c r="T114" s="47"/>
      <c r="U114" s="47"/>
      <c r="V114" s="47"/>
      <c r="W114" s="48">
        <f t="shared" si="68"/>
        <v>0</v>
      </c>
      <c r="X114" s="47"/>
      <c r="Y114" s="47"/>
      <c r="Z114" s="47"/>
      <c r="AA114" s="48">
        <f t="shared" si="69"/>
        <v>0</v>
      </c>
      <c r="AB114" s="47"/>
      <c r="AC114" s="47"/>
      <c r="AD114" s="47"/>
      <c r="AE114" s="48">
        <f t="shared" si="70"/>
        <v>0</v>
      </c>
      <c r="AF114" s="48">
        <f t="shared" si="64"/>
        <v>0</v>
      </c>
      <c r="AG114" s="49">
        <f t="shared" si="65"/>
        <v>0</v>
      </c>
      <c r="AH114" s="50">
        <f t="shared" si="66"/>
        <v>0</v>
      </c>
      <c r="AI114" s="1"/>
      <c r="AJ114" s="1"/>
      <c r="AK114" s="1"/>
      <c r="AL114" s="1"/>
      <c r="AM114" s="1"/>
      <c r="AN114" s="1"/>
      <c r="AO114" s="1"/>
      <c r="AP114" s="1"/>
    </row>
    <row r="115" spans="1:42" ht="12.75" customHeight="1" collapsed="1" x14ac:dyDescent="0.25">
      <c r="A115" s="142" t="s">
        <v>62</v>
      </c>
      <c r="B115" s="143"/>
      <c r="C115" s="144"/>
      <c r="D115" s="144"/>
      <c r="E115" s="144"/>
      <c r="F115" s="144"/>
      <c r="G115" s="144"/>
      <c r="H115" s="33">
        <f>SUM(H105:H114)</f>
        <v>0</v>
      </c>
      <c r="I115" s="33">
        <f>SUM(I105:I114)</f>
        <v>0</v>
      </c>
      <c r="J115" s="34"/>
      <c r="K115" s="33">
        <f>SUM(K105:K114)</f>
        <v>0</v>
      </c>
      <c r="L115" s="33">
        <f>SUM(L105:L114)</f>
        <v>0</v>
      </c>
      <c r="M115" s="33">
        <f>SUM(M105:M114)</f>
        <v>0</v>
      </c>
      <c r="N115" s="35"/>
      <c r="O115" s="38"/>
      <c r="P115" s="33">
        <f t="shared" ref="P115:AF115" si="71">SUM(P105:P114)</f>
        <v>0</v>
      </c>
      <c r="Q115" s="33">
        <f t="shared" si="71"/>
        <v>0</v>
      </c>
      <c r="R115" s="33">
        <f t="shared" si="71"/>
        <v>0</v>
      </c>
      <c r="S115" s="33">
        <f t="shared" si="71"/>
        <v>0</v>
      </c>
      <c r="T115" s="33">
        <f t="shared" si="71"/>
        <v>0</v>
      </c>
      <c r="U115" s="33">
        <f t="shared" si="71"/>
        <v>0</v>
      </c>
      <c r="V115" s="33">
        <f t="shared" si="71"/>
        <v>0</v>
      </c>
      <c r="W115" s="33">
        <f t="shared" si="71"/>
        <v>0</v>
      </c>
      <c r="X115" s="33">
        <f t="shared" si="71"/>
        <v>0</v>
      </c>
      <c r="Y115" s="33">
        <f t="shared" si="71"/>
        <v>0</v>
      </c>
      <c r="Z115" s="33">
        <f t="shared" si="71"/>
        <v>0</v>
      </c>
      <c r="AA115" s="33">
        <f t="shared" si="71"/>
        <v>0</v>
      </c>
      <c r="AB115" s="33">
        <f t="shared" si="71"/>
        <v>0</v>
      </c>
      <c r="AC115" s="33">
        <f t="shared" si="71"/>
        <v>0</v>
      </c>
      <c r="AD115" s="33">
        <f t="shared" si="71"/>
        <v>0</v>
      </c>
      <c r="AE115" s="33">
        <f t="shared" si="71"/>
        <v>0</v>
      </c>
      <c r="AF115" s="33">
        <f t="shared" si="71"/>
        <v>0</v>
      </c>
      <c r="AG115" s="37">
        <f>IF(ISERROR(AF115/H115),0,AF115/H115)</f>
        <v>0</v>
      </c>
      <c r="AH115" s="37">
        <f>IF(ISERROR(AF115/$AF$191),0,AF115/$AF$191)</f>
        <v>0</v>
      </c>
      <c r="AI115" s="1"/>
      <c r="AJ115" s="1"/>
      <c r="AK115" s="1"/>
      <c r="AL115" s="1"/>
      <c r="AM115" s="1"/>
      <c r="AN115" s="1"/>
      <c r="AO115" s="1"/>
      <c r="AP115" s="1"/>
    </row>
    <row r="116" spans="1:42" ht="12.75" customHeight="1" x14ac:dyDescent="0.25">
      <c r="A116" s="149" t="s">
        <v>63</v>
      </c>
      <c r="B116" s="150"/>
      <c r="C116" s="150"/>
      <c r="D116" s="150"/>
      <c r="E116" s="151"/>
      <c r="F116" s="8"/>
      <c r="G116" s="9"/>
      <c r="H116" s="11"/>
      <c r="I116" s="12"/>
      <c r="J116" s="13"/>
      <c r="K116" s="14"/>
      <c r="L116" s="14"/>
      <c r="M116" s="14"/>
      <c r="N116" s="9"/>
      <c r="O116" s="15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6"/>
      <c r="AH116" s="16"/>
    </row>
    <row r="117" spans="1:42" hidden="1" outlineLevel="1" x14ac:dyDescent="0.25">
      <c r="A117" s="41">
        <v>1</v>
      </c>
      <c r="B117" s="42"/>
      <c r="C117" s="56"/>
      <c r="D117" s="57"/>
      <c r="E117" s="68"/>
      <c r="F117" s="59"/>
      <c r="G117" s="59"/>
      <c r="H117" s="11"/>
      <c r="I117" s="46"/>
      <c r="J117" s="69"/>
      <c r="K117" s="62"/>
      <c r="L117" s="63"/>
      <c r="M117" s="62"/>
      <c r="N117" s="64"/>
      <c r="O117" s="64"/>
      <c r="P117" s="47">
        <v>0</v>
      </c>
      <c r="Q117" s="47">
        <v>0</v>
      </c>
      <c r="R117" s="47">
        <v>0</v>
      </c>
      <c r="S117" s="48">
        <f>SUM(P117:R117)</f>
        <v>0</v>
      </c>
      <c r="T117" s="47">
        <v>0</v>
      </c>
      <c r="U117" s="47">
        <v>0</v>
      </c>
      <c r="V117" s="47">
        <v>0</v>
      </c>
      <c r="W117" s="48">
        <f>SUM(T117:V117)</f>
        <v>0</v>
      </c>
      <c r="X117" s="47">
        <v>0</v>
      </c>
      <c r="Y117" s="47">
        <v>0</v>
      </c>
      <c r="Z117" s="47">
        <v>0</v>
      </c>
      <c r="AA117" s="48">
        <f>SUM(X117:Z117)</f>
        <v>0</v>
      </c>
      <c r="AB117" s="47">
        <v>0</v>
      </c>
      <c r="AC117" s="47">
        <v>0</v>
      </c>
      <c r="AD117" s="47">
        <v>0</v>
      </c>
      <c r="AE117" s="48">
        <f>SUM(AB117:AD117)</f>
        <v>0</v>
      </c>
      <c r="AF117" s="48">
        <f t="shared" ref="AF117:AF126" si="72">SUM(S117,W117,AA117,AE117)</f>
        <v>0</v>
      </c>
      <c r="AG117" s="49">
        <f t="shared" ref="AG117:AG126" si="73">IF(ISERROR(AF117/H117),0,AF117/H117)</f>
        <v>0</v>
      </c>
      <c r="AH117" s="50">
        <f t="shared" ref="AH117:AH126" si="74">IF(ISERROR(AF117/$AF$191),"-",AF117/$AF$191)</f>
        <v>0</v>
      </c>
      <c r="AI117" s="1"/>
      <c r="AJ117" s="1"/>
      <c r="AK117" s="1"/>
      <c r="AL117" s="1"/>
      <c r="AM117" s="1"/>
      <c r="AN117" s="1"/>
      <c r="AO117" s="1"/>
      <c r="AP117" s="1"/>
    </row>
    <row r="118" spans="1:42" ht="12.75" hidden="1" customHeight="1" outlineLevel="1" x14ac:dyDescent="0.25">
      <c r="A118" s="41">
        <v>2</v>
      </c>
      <c r="B118" s="42"/>
      <c r="C118" s="43"/>
      <c r="D118" s="44"/>
      <c r="E118" s="53"/>
      <c r="F118" s="45"/>
      <c r="G118" s="45"/>
      <c r="H118" s="11"/>
      <c r="I118" s="54"/>
      <c r="J118" s="53"/>
      <c r="K118" s="47"/>
      <c r="L118" s="47"/>
      <c r="M118" s="47"/>
      <c r="N118" s="53"/>
      <c r="O118" s="53"/>
      <c r="P118" s="47"/>
      <c r="Q118" s="47"/>
      <c r="R118" s="47"/>
      <c r="S118" s="48">
        <f t="shared" ref="S118:S126" si="75">SUM(P118:R118)</f>
        <v>0</v>
      </c>
      <c r="T118" s="47"/>
      <c r="U118" s="47"/>
      <c r="V118" s="47"/>
      <c r="W118" s="48">
        <f t="shared" ref="W118:W126" si="76">SUM(T118:V118)</f>
        <v>0</v>
      </c>
      <c r="X118" s="47"/>
      <c r="Y118" s="47"/>
      <c r="Z118" s="47"/>
      <c r="AA118" s="48">
        <f t="shared" ref="AA118:AA126" si="77">SUM(X118:Z118)</f>
        <v>0</v>
      </c>
      <c r="AB118" s="47"/>
      <c r="AC118" s="47"/>
      <c r="AD118" s="47"/>
      <c r="AE118" s="48">
        <f t="shared" ref="AE118:AE126" si="78">SUM(AB118:AD118)</f>
        <v>0</v>
      </c>
      <c r="AF118" s="48">
        <f t="shared" si="72"/>
        <v>0</v>
      </c>
      <c r="AG118" s="49">
        <f t="shared" si="73"/>
        <v>0</v>
      </c>
      <c r="AH118" s="50">
        <f t="shared" si="74"/>
        <v>0</v>
      </c>
      <c r="AI118" s="1"/>
      <c r="AJ118" s="1"/>
      <c r="AK118" s="1"/>
      <c r="AL118" s="1"/>
      <c r="AM118" s="1"/>
      <c r="AN118" s="1"/>
      <c r="AO118" s="1"/>
      <c r="AP118" s="1"/>
    </row>
    <row r="119" spans="1:42" ht="12.75" hidden="1" customHeight="1" outlineLevel="1" x14ac:dyDescent="0.25">
      <c r="A119" s="41">
        <v>3</v>
      </c>
      <c r="B119" s="42"/>
      <c r="C119" s="51"/>
      <c r="D119" s="52"/>
      <c r="E119" s="53"/>
      <c r="F119" s="53"/>
      <c r="G119" s="53"/>
      <c r="H119" s="11"/>
      <c r="I119" s="54"/>
      <c r="J119" s="53"/>
      <c r="K119" s="47"/>
      <c r="L119" s="47"/>
      <c r="M119" s="47"/>
      <c r="N119" s="53"/>
      <c r="O119" s="53"/>
      <c r="P119" s="47"/>
      <c r="Q119" s="47"/>
      <c r="R119" s="47"/>
      <c r="S119" s="48">
        <f t="shared" si="75"/>
        <v>0</v>
      </c>
      <c r="T119" s="47"/>
      <c r="U119" s="47"/>
      <c r="V119" s="47"/>
      <c r="W119" s="48">
        <f t="shared" si="76"/>
        <v>0</v>
      </c>
      <c r="X119" s="47"/>
      <c r="Y119" s="47"/>
      <c r="Z119" s="47"/>
      <c r="AA119" s="48">
        <f t="shared" si="77"/>
        <v>0</v>
      </c>
      <c r="AB119" s="47"/>
      <c r="AC119" s="47"/>
      <c r="AD119" s="47"/>
      <c r="AE119" s="48">
        <f t="shared" si="78"/>
        <v>0</v>
      </c>
      <c r="AF119" s="48">
        <f t="shared" si="72"/>
        <v>0</v>
      </c>
      <c r="AG119" s="49">
        <f t="shared" si="73"/>
        <v>0</v>
      </c>
      <c r="AH119" s="50">
        <f t="shared" si="74"/>
        <v>0</v>
      </c>
    </row>
    <row r="120" spans="1:42" ht="12.75" hidden="1" customHeight="1" outlineLevel="1" x14ac:dyDescent="0.25">
      <c r="A120" s="41">
        <v>4</v>
      </c>
      <c r="B120" s="42"/>
      <c r="C120" s="51"/>
      <c r="D120" s="52"/>
      <c r="E120" s="53"/>
      <c r="F120" s="53"/>
      <c r="G120" s="53"/>
      <c r="H120" s="11"/>
      <c r="I120" s="54"/>
      <c r="J120" s="53"/>
      <c r="K120" s="47"/>
      <c r="L120" s="47"/>
      <c r="M120" s="47"/>
      <c r="N120" s="53"/>
      <c r="O120" s="53"/>
      <c r="P120" s="47"/>
      <c r="Q120" s="47"/>
      <c r="R120" s="47"/>
      <c r="S120" s="48">
        <f t="shared" si="75"/>
        <v>0</v>
      </c>
      <c r="T120" s="47"/>
      <c r="U120" s="47"/>
      <c r="V120" s="47"/>
      <c r="W120" s="48">
        <f t="shared" si="76"/>
        <v>0</v>
      </c>
      <c r="X120" s="47"/>
      <c r="Y120" s="47"/>
      <c r="Z120" s="47"/>
      <c r="AA120" s="48">
        <f t="shared" si="77"/>
        <v>0</v>
      </c>
      <c r="AB120" s="47"/>
      <c r="AC120" s="47"/>
      <c r="AD120" s="47"/>
      <c r="AE120" s="48">
        <f t="shared" si="78"/>
        <v>0</v>
      </c>
      <c r="AF120" s="48">
        <f t="shared" si="72"/>
        <v>0</v>
      </c>
      <c r="AG120" s="49">
        <f t="shared" si="73"/>
        <v>0</v>
      </c>
      <c r="AH120" s="50">
        <f t="shared" si="74"/>
        <v>0</v>
      </c>
      <c r="AI120" s="1"/>
      <c r="AJ120" s="1"/>
      <c r="AK120" s="1"/>
      <c r="AL120" s="1"/>
      <c r="AM120" s="1"/>
      <c r="AN120" s="1"/>
      <c r="AO120" s="1"/>
      <c r="AP120" s="1"/>
    </row>
    <row r="121" spans="1:42" ht="12.75" hidden="1" customHeight="1" outlineLevel="1" x14ac:dyDescent="0.25">
      <c r="A121" s="41">
        <v>5</v>
      </c>
      <c r="B121" s="42"/>
      <c r="C121" s="51"/>
      <c r="D121" s="52"/>
      <c r="E121" s="53"/>
      <c r="F121" s="53"/>
      <c r="G121" s="53"/>
      <c r="H121" s="11"/>
      <c r="I121" s="54"/>
      <c r="J121" s="53"/>
      <c r="K121" s="47"/>
      <c r="L121" s="47"/>
      <c r="M121" s="47"/>
      <c r="N121" s="53"/>
      <c r="O121" s="53"/>
      <c r="P121" s="47"/>
      <c r="Q121" s="47"/>
      <c r="R121" s="47"/>
      <c r="S121" s="48">
        <f t="shared" si="75"/>
        <v>0</v>
      </c>
      <c r="T121" s="47"/>
      <c r="U121" s="47"/>
      <c r="V121" s="47"/>
      <c r="W121" s="48">
        <f t="shared" si="76"/>
        <v>0</v>
      </c>
      <c r="X121" s="47"/>
      <c r="Y121" s="47"/>
      <c r="Z121" s="47"/>
      <c r="AA121" s="48">
        <f t="shared" si="77"/>
        <v>0</v>
      </c>
      <c r="AB121" s="47"/>
      <c r="AC121" s="47"/>
      <c r="AD121" s="47"/>
      <c r="AE121" s="48">
        <f t="shared" si="78"/>
        <v>0</v>
      </c>
      <c r="AF121" s="48">
        <f t="shared" si="72"/>
        <v>0</v>
      </c>
      <c r="AG121" s="49">
        <f t="shared" si="73"/>
        <v>0</v>
      </c>
      <c r="AH121" s="50">
        <f t="shared" si="74"/>
        <v>0</v>
      </c>
      <c r="AI121" s="1"/>
      <c r="AJ121" s="1"/>
      <c r="AK121" s="1"/>
      <c r="AL121" s="1"/>
      <c r="AM121" s="1"/>
      <c r="AN121" s="1"/>
      <c r="AO121" s="1"/>
      <c r="AP121" s="1"/>
    </row>
    <row r="122" spans="1:42" ht="12.75" hidden="1" customHeight="1" outlineLevel="1" x14ac:dyDescent="0.25">
      <c r="A122" s="41">
        <v>6</v>
      </c>
      <c r="B122" s="42"/>
      <c r="C122" s="51"/>
      <c r="D122" s="52"/>
      <c r="E122" s="53"/>
      <c r="F122" s="53"/>
      <c r="G122" s="53"/>
      <c r="H122" s="11"/>
      <c r="I122" s="54"/>
      <c r="J122" s="53"/>
      <c r="K122" s="47"/>
      <c r="L122" s="47"/>
      <c r="M122" s="47"/>
      <c r="N122" s="53"/>
      <c r="O122" s="53"/>
      <c r="P122" s="47"/>
      <c r="Q122" s="47"/>
      <c r="R122" s="47"/>
      <c r="S122" s="48">
        <f t="shared" si="75"/>
        <v>0</v>
      </c>
      <c r="T122" s="47"/>
      <c r="U122" s="47"/>
      <c r="V122" s="47"/>
      <c r="W122" s="48">
        <f t="shared" si="76"/>
        <v>0</v>
      </c>
      <c r="X122" s="47"/>
      <c r="Y122" s="47"/>
      <c r="Z122" s="47"/>
      <c r="AA122" s="48">
        <f t="shared" si="77"/>
        <v>0</v>
      </c>
      <c r="AB122" s="47"/>
      <c r="AC122" s="47"/>
      <c r="AD122" s="47"/>
      <c r="AE122" s="48">
        <f t="shared" si="78"/>
        <v>0</v>
      </c>
      <c r="AF122" s="48">
        <f t="shared" si="72"/>
        <v>0</v>
      </c>
      <c r="AG122" s="49">
        <f t="shared" si="73"/>
        <v>0</v>
      </c>
      <c r="AH122" s="50">
        <f t="shared" si="74"/>
        <v>0</v>
      </c>
    </row>
    <row r="123" spans="1:42" ht="12.75" hidden="1" customHeight="1" outlineLevel="1" x14ac:dyDescent="0.25">
      <c r="A123" s="41">
        <v>7</v>
      </c>
      <c r="B123" s="42"/>
      <c r="C123" s="51"/>
      <c r="D123" s="52"/>
      <c r="E123" s="53"/>
      <c r="F123" s="53"/>
      <c r="G123" s="53"/>
      <c r="H123" s="11"/>
      <c r="I123" s="54"/>
      <c r="J123" s="53"/>
      <c r="K123" s="47"/>
      <c r="L123" s="47"/>
      <c r="M123" s="47"/>
      <c r="N123" s="53"/>
      <c r="O123" s="53"/>
      <c r="P123" s="47"/>
      <c r="Q123" s="47"/>
      <c r="R123" s="47"/>
      <c r="S123" s="48">
        <f t="shared" si="75"/>
        <v>0</v>
      </c>
      <c r="T123" s="47"/>
      <c r="U123" s="47"/>
      <c r="V123" s="47"/>
      <c r="W123" s="48">
        <f t="shared" si="76"/>
        <v>0</v>
      </c>
      <c r="X123" s="47"/>
      <c r="Y123" s="47"/>
      <c r="Z123" s="47"/>
      <c r="AA123" s="48">
        <f t="shared" si="77"/>
        <v>0</v>
      </c>
      <c r="AB123" s="47"/>
      <c r="AC123" s="47"/>
      <c r="AD123" s="47"/>
      <c r="AE123" s="48">
        <f t="shared" si="78"/>
        <v>0</v>
      </c>
      <c r="AF123" s="48">
        <f t="shared" si="72"/>
        <v>0</v>
      </c>
      <c r="AG123" s="49">
        <f t="shared" si="73"/>
        <v>0</v>
      </c>
      <c r="AH123" s="50">
        <f t="shared" si="74"/>
        <v>0</v>
      </c>
      <c r="AI123" s="1"/>
      <c r="AJ123" s="1"/>
      <c r="AK123" s="1"/>
      <c r="AL123" s="1"/>
      <c r="AM123" s="1"/>
      <c r="AN123" s="1"/>
      <c r="AO123" s="1"/>
      <c r="AP123" s="1"/>
    </row>
    <row r="124" spans="1:42" ht="12.75" hidden="1" customHeight="1" outlineLevel="1" x14ac:dyDescent="0.25">
      <c r="A124" s="41">
        <v>8</v>
      </c>
      <c r="B124" s="42"/>
      <c r="C124" s="51"/>
      <c r="D124" s="52"/>
      <c r="E124" s="53"/>
      <c r="F124" s="53"/>
      <c r="G124" s="53"/>
      <c r="H124" s="11"/>
      <c r="I124" s="54"/>
      <c r="J124" s="53"/>
      <c r="K124" s="47"/>
      <c r="L124" s="47"/>
      <c r="M124" s="47"/>
      <c r="N124" s="53"/>
      <c r="O124" s="53"/>
      <c r="P124" s="47"/>
      <c r="Q124" s="47"/>
      <c r="R124" s="47"/>
      <c r="S124" s="48">
        <f t="shared" si="75"/>
        <v>0</v>
      </c>
      <c r="T124" s="47"/>
      <c r="U124" s="47"/>
      <c r="V124" s="47"/>
      <c r="W124" s="48">
        <f t="shared" si="76"/>
        <v>0</v>
      </c>
      <c r="X124" s="47"/>
      <c r="Y124" s="47"/>
      <c r="Z124" s="47"/>
      <c r="AA124" s="48">
        <f t="shared" si="77"/>
        <v>0</v>
      </c>
      <c r="AB124" s="47"/>
      <c r="AC124" s="47"/>
      <c r="AD124" s="47"/>
      <c r="AE124" s="48">
        <f t="shared" si="78"/>
        <v>0</v>
      </c>
      <c r="AF124" s="48">
        <f t="shared" si="72"/>
        <v>0</v>
      </c>
      <c r="AG124" s="49">
        <f t="shared" si="73"/>
        <v>0</v>
      </c>
      <c r="AH124" s="50">
        <f t="shared" si="74"/>
        <v>0</v>
      </c>
      <c r="AI124" s="1"/>
      <c r="AJ124" s="1"/>
      <c r="AK124" s="1"/>
      <c r="AL124" s="1"/>
      <c r="AM124" s="1"/>
      <c r="AN124" s="1"/>
      <c r="AO124" s="1"/>
      <c r="AP124" s="1"/>
    </row>
    <row r="125" spans="1:42" ht="12.75" hidden="1" customHeight="1" outlineLevel="1" x14ac:dyDescent="0.25">
      <c r="A125" s="41">
        <v>9</v>
      </c>
      <c r="B125" s="42"/>
      <c r="C125" s="51"/>
      <c r="D125" s="52"/>
      <c r="E125" s="53"/>
      <c r="F125" s="53"/>
      <c r="G125" s="53"/>
      <c r="H125" s="11"/>
      <c r="I125" s="54"/>
      <c r="J125" s="53"/>
      <c r="K125" s="47"/>
      <c r="L125" s="47"/>
      <c r="M125" s="47"/>
      <c r="N125" s="53"/>
      <c r="O125" s="53"/>
      <c r="P125" s="47"/>
      <c r="Q125" s="47"/>
      <c r="R125" s="47"/>
      <c r="S125" s="48">
        <f t="shared" si="75"/>
        <v>0</v>
      </c>
      <c r="T125" s="47"/>
      <c r="U125" s="47"/>
      <c r="V125" s="47"/>
      <c r="W125" s="48">
        <f t="shared" si="76"/>
        <v>0</v>
      </c>
      <c r="X125" s="47"/>
      <c r="Y125" s="47"/>
      <c r="Z125" s="47"/>
      <c r="AA125" s="48">
        <f t="shared" si="77"/>
        <v>0</v>
      </c>
      <c r="AB125" s="47"/>
      <c r="AC125" s="47"/>
      <c r="AD125" s="47"/>
      <c r="AE125" s="48">
        <f t="shared" si="78"/>
        <v>0</v>
      </c>
      <c r="AF125" s="48">
        <f t="shared" si="72"/>
        <v>0</v>
      </c>
      <c r="AG125" s="49">
        <f t="shared" si="73"/>
        <v>0</v>
      </c>
      <c r="AH125" s="50">
        <f t="shared" si="74"/>
        <v>0</v>
      </c>
    </row>
    <row r="126" spans="1:42" ht="12.75" hidden="1" customHeight="1" outlineLevel="1" x14ac:dyDescent="0.25">
      <c r="A126" s="41">
        <v>10</v>
      </c>
      <c r="B126" s="42"/>
      <c r="C126" s="51"/>
      <c r="D126" s="52"/>
      <c r="E126" s="53"/>
      <c r="F126" s="53"/>
      <c r="G126" s="53"/>
      <c r="H126" s="11"/>
      <c r="I126" s="55"/>
      <c r="J126" s="53"/>
      <c r="K126" s="47"/>
      <c r="L126" s="47"/>
      <c r="M126" s="47"/>
      <c r="N126" s="53"/>
      <c r="O126" s="53"/>
      <c r="P126" s="47"/>
      <c r="Q126" s="47"/>
      <c r="R126" s="47"/>
      <c r="S126" s="48">
        <f t="shared" si="75"/>
        <v>0</v>
      </c>
      <c r="T126" s="47"/>
      <c r="U126" s="47"/>
      <c r="V126" s="47"/>
      <c r="W126" s="48">
        <f t="shared" si="76"/>
        <v>0</v>
      </c>
      <c r="X126" s="47"/>
      <c r="Y126" s="47"/>
      <c r="Z126" s="47"/>
      <c r="AA126" s="48">
        <f t="shared" si="77"/>
        <v>0</v>
      </c>
      <c r="AB126" s="47"/>
      <c r="AC126" s="47"/>
      <c r="AD126" s="47"/>
      <c r="AE126" s="48">
        <f t="shared" si="78"/>
        <v>0</v>
      </c>
      <c r="AF126" s="48">
        <f t="shared" si="72"/>
        <v>0</v>
      </c>
      <c r="AG126" s="49">
        <f t="shared" si="73"/>
        <v>0</v>
      </c>
      <c r="AH126" s="50">
        <f t="shared" si="74"/>
        <v>0</v>
      </c>
      <c r="AI126" s="1"/>
      <c r="AJ126" s="1"/>
      <c r="AK126" s="1"/>
      <c r="AL126" s="1"/>
      <c r="AM126" s="1"/>
      <c r="AN126" s="1"/>
      <c r="AO126" s="1"/>
      <c r="AP126" s="1"/>
    </row>
    <row r="127" spans="1:42" ht="12.75" customHeight="1" collapsed="1" x14ac:dyDescent="0.25">
      <c r="A127" s="142" t="s">
        <v>64</v>
      </c>
      <c r="B127" s="143"/>
      <c r="C127" s="144"/>
      <c r="D127" s="144"/>
      <c r="E127" s="144"/>
      <c r="F127" s="144"/>
      <c r="G127" s="144"/>
      <c r="H127" s="33">
        <f>SUM(H117:H126)</f>
        <v>0</v>
      </c>
      <c r="I127" s="33">
        <f>SUM(I117:I126)</f>
        <v>0</v>
      </c>
      <c r="J127" s="34"/>
      <c r="K127" s="33">
        <f>SUM(K117:K126)</f>
        <v>0</v>
      </c>
      <c r="L127" s="33">
        <f>SUM(L117:L126)</f>
        <v>0</v>
      </c>
      <c r="M127" s="33">
        <f>SUM(M117:M126)</f>
        <v>0</v>
      </c>
      <c r="N127" s="35"/>
      <c r="O127" s="38"/>
      <c r="P127" s="33">
        <f t="shared" ref="P127:AF127" si="79">SUM(P117:P126)</f>
        <v>0</v>
      </c>
      <c r="Q127" s="33">
        <f t="shared" si="79"/>
        <v>0</v>
      </c>
      <c r="R127" s="33">
        <f t="shared" si="79"/>
        <v>0</v>
      </c>
      <c r="S127" s="33">
        <f t="shared" si="79"/>
        <v>0</v>
      </c>
      <c r="T127" s="33">
        <f t="shared" si="79"/>
        <v>0</v>
      </c>
      <c r="U127" s="33">
        <f t="shared" si="79"/>
        <v>0</v>
      </c>
      <c r="V127" s="33">
        <f t="shared" si="79"/>
        <v>0</v>
      </c>
      <c r="W127" s="33">
        <f t="shared" si="79"/>
        <v>0</v>
      </c>
      <c r="X127" s="33">
        <f t="shared" si="79"/>
        <v>0</v>
      </c>
      <c r="Y127" s="33">
        <f t="shared" si="79"/>
        <v>0</v>
      </c>
      <c r="Z127" s="33">
        <f t="shared" si="79"/>
        <v>0</v>
      </c>
      <c r="AA127" s="33">
        <f t="shared" si="79"/>
        <v>0</v>
      </c>
      <c r="AB127" s="33">
        <f t="shared" si="79"/>
        <v>0</v>
      </c>
      <c r="AC127" s="33">
        <f t="shared" si="79"/>
        <v>0</v>
      </c>
      <c r="AD127" s="33">
        <f t="shared" si="79"/>
        <v>0</v>
      </c>
      <c r="AE127" s="33">
        <f t="shared" si="79"/>
        <v>0</v>
      </c>
      <c r="AF127" s="33">
        <f t="shared" si="79"/>
        <v>0</v>
      </c>
      <c r="AG127" s="37">
        <f>IF(ISERROR(AF127/H127),0,AF127/H127)</f>
        <v>0</v>
      </c>
      <c r="AH127" s="37">
        <f>IF(ISERROR(AF127/$AF$191),0,AF127/$AF$191)</f>
        <v>0</v>
      </c>
      <c r="AI127" s="1"/>
      <c r="AJ127" s="1"/>
      <c r="AK127" s="1"/>
      <c r="AL127" s="1"/>
      <c r="AM127" s="1"/>
      <c r="AN127" s="1"/>
      <c r="AO127" s="1"/>
      <c r="AP127" s="1"/>
    </row>
    <row r="128" spans="1:42" ht="12.75" customHeight="1" x14ac:dyDescent="0.25">
      <c r="A128" s="149" t="s">
        <v>65</v>
      </c>
      <c r="B128" s="150"/>
      <c r="C128" s="150"/>
      <c r="D128" s="150"/>
      <c r="E128" s="151"/>
      <c r="F128" s="8"/>
      <c r="G128" s="9"/>
      <c r="H128" s="11"/>
      <c r="I128" s="12"/>
      <c r="J128" s="13"/>
      <c r="K128" s="14"/>
      <c r="L128" s="14"/>
      <c r="M128" s="14"/>
      <c r="N128" s="9"/>
      <c r="O128" s="15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70"/>
      <c r="AH128" s="70"/>
    </row>
    <row r="129" spans="1:42" hidden="1" outlineLevel="1" x14ac:dyDescent="0.25">
      <c r="A129" s="42">
        <v>1</v>
      </c>
      <c r="B129" s="56"/>
      <c r="C129" s="56"/>
      <c r="D129" s="60"/>
      <c r="E129" s="71"/>
      <c r="F129" s="72"/>
      <c r="G129" s="73"/>
      <c r="H129" s="11"/>
      <c r="I129" s="74"/>
      <c r="J129" s="75"/>
      <c r="K129" s="76"/>
      <c r="L129" s="76"/>
      <c r="M129" s="73"/>
      <c r="N129" s="73"/>
      <c r="O129" s="73"/>
      <c r="P129" s="77"/>
      <c r="Q129" s="77"/>
      <c r="R129" s="77"/>
      <c r="S129" s="48">
        <f>SUM(P129:R129)</f>
        <v>0</v>
      </c>
      <c r="T129" s="47"/>
      <c r="U129" s="47"/>
      <c r="V129" s="47"/>
      <c r="W129" s="48">
        <f>SUM(T129:V129)</f>
        <v>0</v>
      </c>
      <c r="X129" s="47"/>
      <c r="Y129" s="47"/>
      <c r="Z129" s="47"/>
      <c r="AA129" s="48">
        <f>SUM(X129:Z129)</f>
        <v>0</v>
      </c>
      <c r="AB129" s="47"/>
      <c r="AC129" s="47"/>
      <c r="AD129" s="47"/>
      <c r="AE129" s="48">
        <f>SUM(AB129:AD129)</f>
        <v>0</v>
      </c>
      <c r="AF129" s="48">
        <f t="shared" ref="AF129:AF138" si="80">SUM(S129,W129,AA129,AE129)</f>
        <v>0</v>
      </c>
      <c r="AG129" s="49">
        <f>IF(ISERROR(AF129/H129),0,AF129/H129)</f>
        <v>0</v>
      </c>
      <c r="AH129" s="49">
        <f t="shared" ref="AH129:AH138" si="81">IF(ISERROR(AF129/$AF$191),"-",AF129/$AF$191)</f>
        <v>0</v>
      </c>
      <c r="AI129" s="1"/>
      <c r="AJ129" s="1"/>
      <c r="AK129" s="1"/>
      <c r="AL129" s="1"/>
      <c r="AM129" s="1"/>
      <c r="AN129" s="1"/>
      <c r="AO129" s="1"/>
      <c r="AP129" s="1"/>
    </row>
    <row r="130" spans="1:42" ht="12.75" hidden="1" customHeight="1" outlineLevel="1" x14ac:dyDescent="0.25">
      <c r="A130" s="42">
        <v>2</v>
      </c>
      <c r="B130" s="42"/>
      <c r="C130" s="78"/>
      <c r="D130" s="52"/>
      <c r="E130" s="78"/>
      <c r="F130" s="78"/>
      <c r="G130" s="78"/>
      <c r="H130" s="11"/>
      <c r="I130" s="54"/>
      <c r="J130" s="53"/>
      <c r="K130" s="47"/>
      <c r="L130" s="47"/>
      <c r="M130" s="47"/>
      <c r="N130" s="53"/>
      <c r="O130" s="53"/>
      <c r="P130" s="47"/>
      <c r="Q130" s="47"/>
      <c r="R130" s="47"/>
      <c r="S130" s="48">
        <f t="shared" ref="S130:S138" si="82">SUM(P130:R130)</f>
        <v>0</v>
      </c>
      <c r="T130" s="47"/>
      <c r="U130" s="47"/>
      <c r="V130" s="47"/>
      <c r="W130" s="48">
        <f t="shared" ref="W130:W138" si="83">SUM(T130:V130)</f>
        <v>0</v>
      </c>
      <c r="X130" s="47"/>
      <c r="Y130" s="47"/>
      <c r="Z130" s="47"/>
      <c r="AA130" s="48">
        <f t="shared" ref="AA130:AA138" si="84">SUM(X130:Z130)</f>
        <v>0</v>
      </c>
      <c r="AB130" s="47"/>
      <c r="AC130" s="47"/>
      <c r="AD130" s="47"/>
      <c r="AE130" s="48">
        <f t="shared" ref="AE130:AE138" si="85">SUM(AB130:AD130)</f>
        <v>0</v>
      </c>
      <c r="AF130" s="48">
        <f t="shared" si="80"/>
        <v>0</v>
      </c>
      <c r="AG130" s="49">
        <f t="shared" ref="AG130:AG138" si="86">IF(ISERROR(AF130/H130),0,AF130/H130)</f>
        <v>0</v>
      </c>
      <c r="AH130" s="49">
        <f t="shared" si="81"/>
        <v>0</v>
      </c>
      <c r="AI130" s="1"/>
      <c r="AJ130" s="1"/>
      <c r="AK130" s="1"/>
      <c r="AL130" s="1"/>
      <c r="AM130" s="1"/>
      <c r="AN130" s="1"/>
      <c r="AO130" s="1"/>
      <c r="AP130" s="1"/>
    </row>
    <row r="131" spans="1:42" ht="12.75" hidden="1" customHeight="1" outlineLevel="1" x14ac:dyDescent="0.25">
      <c r="A131" s="42">
        <v>3</v>
      </c>
      <c r="B131" s="42"/>
      <c r="C131" s="78"/>
      <c r="D131" s="52"/>
      <c r="E131" s="78"/>
      <c r="F131" s="78"/>
      <c r="G131" s="78"/>
      <c r="H131" s="11"/>
      <c r="I131" s="54"/>
      <c r="J131" s="53"/>
      <c r="K131" s="47"/>
      <c r="L131" s="47"/>
      <c r="M131" s="47"/>
      <c r="N131" s="53"/>
      <c r="O131" s="53"/>
      <c r="P131" s="47"/>
      <c r="Q131" s="47"/>
      <c r="R131" s="47"/>
      <c r="S131" s="48">
        <f t="shared" si="82"/>
        <v>0</v>
      </c>
      <c r="T131" s="47"/>
      <c r="U131" s="47"/>
      <c r="V131" s="47"/>
      <c r="W131" s="48">
        <f t="shared" si="83"/>
        <v>0</v>
      </c>
      <c r="X131" s="47"/>
      <c r="Y131" s="47"/>
      <c r="Z131" s="47"/>
      <c r="AA131" s="48">
        <f t="shared" si="84"/>
        <v>0</v>
      </c>
      <c r="AB131" s="47"/>
      <c r="AC131" s="47"/>
      <c r="AD131" s="47"/>
      <c r="AE131" s="48">
        <f t="shared" si="85"/>
        <v>0</v>
      </c>
      <c r="AF131" s="48">
        <f t="shared" si="80"/>
        <v>0</v>
      </c>
      <c r="AG131" s="49">
        <f t="shared" si="86"/>
        <v>0</v>
      </c>
      <c r="AH131" s="49">
        <f t="shared" si="81"/>
        <v>0</v>
      </c>
    </row>
    <row r="132" spans="1:42" ht="12.75" hidden="1" customHeight="1" outlineLevel="1" x14ac:dyDescent="0.25">
      <c r="A132" s="42">
        <v>4</v>
      </c>
      <c r="B132" s="41"/>
      <c r="C132" s="78"/>
      <c r="D132" s="79"/>
      <c r="E132" s="78"/>
      <c r="F132" s="78"/>
      <c r="G132" s="78"/>
      <c r="H132" s="11"/>
      <c r="I132" s="54"/>
      <c r="J132" s="53"/>
      <c r="K132" s="47"/>
      <c r="L132" s="47"/>
      <c r="M132" s="47"/>
      <c r="N132" s="53"/>
      <c r="O132" s="53"/>
      <c r="P132" s="47"/>
      <c r="Q132" s="47"/>
      <c r="R132" s="47"/>
      <c r="S132" s="48">
        <f t="shared" si="82"/>
        <v>0</v>
      </c>
      <c r="T132" s="47"/>
      <c r="U132" s="47"/>
      <c r="V132" s="47"/>
      <c r="W132" s="48">
        <f t="shared" si="83"/>
        <v>0</v>
      </c>
      <c r="X132" s="47"/>
      <c r="Y132" s="47"/>
      <c r="Z132" s="47"/>
      <c r="AA132" s="48">
        <f t="shared" si="84"/>
        <v>0</v>
      </c>
      <c r="AB132" s="47"/>
      <c r="AC132" s="47"/>
      <c r="AD132" s="47"/>
      <c r="AE132" s="48">
        <f t="shared" si="85"/>
        <v>0</v>
      </c>
      <c r="AF132" s="48">
        <f t="shared" si="80"/>
        <v>0</v>
      </c>
      <c r="AG132" s="49">
        <f t="shared" si="86"/>
        <v>0</v>
      </c>
      <c r="AH132" s="49">
        <f t="shared" si="81"/>
        <v>0</v>
      </c>
      <c r="AI132" s="1"/>
      <c r="AJ132" s="1"/>
      <c r="AK132" s="1"/>
      <c r="AL132" s="1"/>
      <c r="AM132" s="1"/>
      <c r="AN132" s="1"/>
      <c r="AO132" s="1"/>
      <c r="AP132" s="1"/>
    </row>
    <row r="133" spans="1:42" ht="12.75" hidden="1" customHeight="1" outlineLevel="1" x14ac:dyDescent="0.25">
      <c r="A133" s="42">
        <v>5</v>
      </c>
      <c r="B133" s="41"/>
      <c r="C133" s="78"/>
      <c r="D133" s="79"/>
      <c r="E133" s="78"/>
      <c r="F133" s="78"/>
      <c r="G133" s="78"/>
      <c r="H133" s="11"/>
      <c r="I133" s="54"/>
      <c r="J133" s="53"/>
      <c r="K133" s="47"/>
      <c r="L133" s="47"/>
      <c r="M133" s="47"/>
      <c r="N133" s="53"/>
      <c r="O133" s="53"/>
      <c r="P133" s="47"/>
      <c r="Q133" s="47"/>
      <c r="R133" s="47"/>
      <c r="S133" s="48">
        <f t="shared" si="82"/>
        <v>0</v>
      </c>
      <c r="T133" s="47"/>
      <c r="U133" s="47"/>
      <c r="V133" s="47"/>
      <c r="W133" s="48">
        <f t="shared" si="83"/>
        <v>0</v>
      </c>
      <c r="X133" s="47"/>
      <c r="Y133" s="47"/>
      <c r="Z133" s="47"/>
      <c r="AA133" s="48">
        <f t="shared" si="84"/>
        <v>0</v>
      </c>
      <c r="AB133" s="47"/>
      <c r="AC133" s="47"/>
      <c r="AD133" s="47"/>
      <c r="AE133" s="48">
        <f t="shared" si="85"/>
        <v>0</v>
      </c>
      <c r="AF133" s="48">
        <f t="shared" si="80"/>
        <v>0</v>
      </c>
      <c r="AG133" s="49">
        <f t="shared" si="86"/>
        <v>0</v>
      </c>
      <c r="AH133" s="49">
        <f t="shared" si="81"/>
        <v>0</v>
      </c>
      <c r="AI133" s="1"/>
      <c r="AJ133" s="1"/>
      <c r="AK133" s="1"/>
      <c r="AL133" s="1"/>
      <c r="AM133" s="1"/>
      <c r="AN133" s="1"/>
      <c r="AO133" s="1"/>
      <c r="AP133" s="1"/>
    </row>
    <row r="134" spans="1:42" ht="12.75" hidden="1" customHeight="1" outlineLevel="1" x14ac:dyDescent="0.25">
      <c r="A134" s="42">
        <v>6</v>
      </c>
      <c r="B134" s="42"/>
      <c r="C134" s="78"/>
      <c r="D134" s="52"/>
      <c r="E134" s="78"/>
      <c r="F134" s="78"/>
      <c r="G134" s="78"/>
      <c r="H134" s="11"/>
      <c r="I134" s="54"/>
      <c r="J134" s="53"/>
      <c r="K134" s="47"/>
      <c r="L134" s="47"/>
      <c r="M134" s="47"/>
      <c r="N134" s="53"/>
      <c r="O134" s="53"/>
      <c r="P134" s="47"/>
      <c r="Q134" s="47"/>
      <c r="R134" s="47"/>
      <c r="S134" s="48">
        <f t="shared" si="82"/>
        <v>0</v>
      </c>
      <c r="T134" s="47"/>
      <c r="U134" s="47"/>
      <c r="V134" s="47"/>
      <c r="W134" s="48">
        <f t="shared" si="83"/>
        <v>0</v>
      </c>
      <c r="X134" s="47"/>
      <c r="Y134" s="47"/>
      <c r="Z134" s="47"/>
      <c r="AA134" s="48">
        <f t="shared" si="84"/>
        <v>0</v>
      </c>
      <c r="AB134" s="47"/>
      <c r="AC134" s="47"/>
      <c r="AD134" s="47"/>
      <c r="AE134" s="48">
        <f t="shared" si="85"/>
        <v>0</v>
      </c>
      <c r="AF134" s="48">
        <f t="shared" si="80"/>
        <v>0</v>
      </c>
      <c r="AG134" s="49">
        <f t="shared" si="86"/>
        <v>0</v>
      </c>
      <c r="AH134" s="49">
        <f t="shared" si="81"/>
        <v>0</v>
      </c>
    </row>
    <row r="135" spans="1:42" ht="12.75" hidden="1" customHeight="1" outlineLevel="1" x14ac:dyDescent="0.25">
      <c r="A135" s="42">
        <v>7</v>
      </c>
      <c r="B135" s="42"/>
      <c r="C135" s="78"/>
      <c r="D135" s="52"/>
      <c r="E135" s="78"/>
      <c r="F135" s="78"/>
      <c r="G135" s="78"/>
      <c r="H135" s="11"/>
      <c r="I135" s="54"/>
      <c r="J135" s="53"/>
      <c r="K135" s="47"/>
      <c r="L135" s="47"/>
      <c r="M135" s="47"/>
      <c r="N135" s="53"/>
      <c r="O135" s="53"/>
      <c r="P135" s="47"/>
      <c r="Q135" s="47"/>
      <c r="R135" s="47"/>
      <c r="S135" s="48">
        <f t="shared" si="82"/>
        <v>0</v>
      </c>
      <c r="T135" s="47"/>
      <c r="U135" s="47"/>
      <c r="V135" s="47"/>
      <c r="W135" s="48">
        <f t="shared" si="83"/>
        <v>0</v>
      </c>
      <c r="X135" s="47"/>
      <c r="Y135" s="47"/>
      <c r="Z135" s="47"/>
      <c r="AA135" s="48">
        <f t="shared" si="84"/>
        <v>0</v>
      </c>
      <c r="AB135" s="47"/>
      <c r="AC135" s="47"/>
      <c r="AD135" s="47"/>
      <c r="AE135" s="48">
        <f t="shared" si="85"/>
        <v>0</v>
      </c>
      <c r="AF135" s="48">
        <f t="shared" si="80"/>
        <v>0</v>
      </c>
      <c r="AG135" s="49">
        <f t="shared" si="86"/>
        <v>0</v>
      </c>
      <c r="AH135" s="49">
        <f t="shared" si="81"/>
        <v>0</v>
      </c>
      <c r="AI135" s="1"/>
      <c r="AJ135" s="1"/>
      <c r="AK135" s="1"/>
      <c r="AL135" s="1"/>
      <c r="AM135" s="1"/>
      <c r="AN135" s="1"/>
      <c r="AO135" s="1"/>
      <c r="AP135" s="1"/>
    </row>
    <row r="136" spans="1:42" ht="12.75" hidden="1" customHeight="1" outlineLevel="1" x14ac:dyDescent="0.25">
      <c r="A136" s="42">
        <v>8</v>
      </c>
      <c r="B136" s="42"/>
      <c r="C136" s="78"/>
      <c r="D136" s="52"/>
      <c r="E136" s="78"/>
      <c r="F136" s="78"/>
      <c r="G136" s="78"/>
      <c r="H136" s="11"/>
      <c r="I136" s="54"/>
      <c r="J136" s="53"/>
      <c r="K136" s="47"/>
      <c r="L136" s="47"/>
      <c r="M136" s="47"/>
      <c r="N136" s="53"/>
      <c r="O136" s="53"/>
      <c r="P136" s="47"/>
      <c r="Q136" s="47"/>
      <c r="R136" s="47"/>
      <c r="S136" s="48">
        <f t="shared" si="82"/>
        <v>0</v>
      </c>
      <c r="T136" s="47"/>
      <c r="U136" s="47"/>
      <c r="V136" s="47"/>
      <c r="W136" s="48">
        <f t="shared" si="83"/>
        <v>0</v>
      </c>
      <c r="X136" s="47"/>
      <c r="Y136" s="47"/>
      <c r="Z136" s="47"/>
      <c r="AA136" s="48">
        <f t="shared" si="84"/>
        <v>0</v>
      </c>
      <c r="AB136" s="47"/>
      <c r="AC136" s="47"/>
      <c r="AD136" s="47"/>
      <c r="AE136" s="48">
        <f t="shared" si="85"/>
        <v>0</v>
      </c>
      <c r="AF136" s="48">
        <f t="shared" si="80"/>
        <v>0</v>
      </c>
      <c r="AG136" s="49">
        <f t="shared" si="86"/>
        <v>0</v>
      </c>
      <c r="AH136" s="49">
        <f t="shared" si="81"/>
        <v>0</v>
      </c>
      <c r="AI136" s="1"/>
      <c r="AJ136" s="1"/>
      <c r="AK136" s="1"/>
      <c r="AL136" s="1"/>
      <c r="AM136" s="1"/>
      <c r="AN136" s="1"/>
      <c r="AO136" s="1"/>
      <c r="AP136" s="1"/>
    </row>
    <row r="137" spans="1:42" ht="12.75" hidden="1" customHeight="1" outlineLevel="1" x14ac:dyDescent="0.25">
      <c r="A137" s="42">
        <v>9</v>
      </c>
      <c r="B137" s="42"/>
      <c r="C137" s="78"/>
      <c r="D137" s="52"/>
      <c r="E137" s="78"/>
      <c r="F137" s="78"/>
      <c r="G137" s="78"/>
      <c r="H137" s="11"/>
      <c r="I137" s="54"/>
      <c r="J137" s="53"/>
      <c r="K137" s="47"/>
      <c r="L137" s="47"/>
      <c r="M137" s="47"/>
      <c r="N137" s="53"/>
      <c r="O137" s="53"/>
      <c r="P137" s="47"/>
      <c r="Q137" s="47"/>
      <c r="R137" s="47"/>
      <c r="S137" s="48">
        <f t="shared" si="82"/>
        <v>0</v>
      </c>
      <c r="T137" s="47"/>
      <c r="U137" s="47"/>
      <c r="V137" s="47"/>
      <c r="W137" s="48">
        <f t="shared" si="83"/>
        <v>0</v>
      </c>
      <c r="X137" s="47"/>
      <c r="Y137" s="47"/>
      <c r="Z137" s="47"/>
      <c r="AA137" s="48">
        <f t="shared" si="84"/>
        <v>0</v>
      </c>
      <c r="AB137" s="47"/>
      <c r="AC137" s="47"/>
      <c r="AD137" s="47"/>
      <c r="AE137" s="48">
        <f t="shared" si="85"/>
        <v>0</v>
      </c>
      <c r="AF137" s="48">
        <f t="shared" si="80"/>
        <v>0</v>
      </c>
      <c r="AG137" s="49">
        <f t="shared" si="86"/>
        <v>0</v>
      </c>
      <c r="AH137" s="49">
        <f t="shared" si="81"/>
        <v>0</v>
      </c>
    </row>
    <row r="138" spans="1:42" ht="12.75" hidden="1" customHeight="1" outlineLevel="1" x14ac:dyDescent="0.25">
      <c r="A138" s="42">
        <v>10</v>
      </c>
      <c r="B138" s="42"/>
      <c r="C138" s="78"/>
      <c r="D138" s="52"/>
      <c r="E138" s="78"/>
      <c r="F138" s="78"/>
      <c r="G138" s="78"/>
      <c r="H138" s="11"/>
      <c r="I138" s="55"/>
      <c r="J138" s="53"/>
      <c r="K138" s="47"/>
      <c r="L138" s="47"/>
      <c r="M138" s="47"/>
      <c r="N138" s="53"/>
      <c r="O138" s="53"/>
      <c r="P138" s="47"/>
      <c r="Q138" s="47"/>
      <c r="R138" s="47"/>
      <c r="S138" s="48">
        <f t="shared" si="82"/>
        <v>0</v>
      </c>
      <c r="T138" s="47"/>
      <c r="U138" s="47"/>
      <c r="V138" s="47"/>
      <c r="W138" s="48">
        <f t="shared" si="83"/>
        <v>0</v>
      </c>
      <c r="X138" s="47"/>
      <c r="Y138" s="47"/>
      <c r="Z138" s="47"/>
      <c r="AA138" s="48">
        <f t="shared" si="84"/>
        <v>0</v>
      </c>
      <c r="AB138" s="47"/>
      <c r="AC138" s="47"/>
      <c r="AD138" s="47"/>
      <c r="AE138" s="48">
        <f t="shared" si="85"/>
        <v>0</v>
      </c>
      <c r="AF138" s="48">
        <f t="shared" si="80"/>
        <v>0</v>
      </c>
      <c r="AG138" s="49">
        <f t="shared" si="86"/>
        <v>0</v>
      </c>
      <c r="AH138" s="49">
        <f t="shared" si="81"/>
        <v>0</v>
      </c>
      <c r="AI138" s="1"/>
      <c r="AJ138" s="1"/>
      <c r="AK138" s="1"/>
      <c r="AL138" s="1"/>
      <c r="AM138" s="1"/>
      <c r="AN138" s="1"/>
      <c r="AO138" s="1"/>
      <c r="AP138" s="1"/>
    </row>
    <row r="139" spans="1:42" ht="12.75" customHeight="1" collapsed="1" x14ac:dyDescent="0.25">
      <c r="A139" s="152" t="s">
        <v>66</v>
      </c>
      <c r="B139" s="152"/>
      <c r="C139" s="152"/>
      <c r="D139" s="152"/>
      <c r="E139" s="152"/>
      <c r="F139" s="152"/>
      <c r="G139" s="152"/>
      <c r="H139" s="33">
        <v>0</v>
      </c>
      <c r="I139" s="33">
        <v>0</v>
      </c>
      <c r="J139" s="34"/>
      <c r="K139" s="33">
        <f>SUM(K129:K138)</f>
        <v>0</v>
      </c>
      <c r="L139" s="33">
        <f>SUM(L129:L138)</f>
        <v>0</v>
      </c>
      <c r="M139" s="33">
        <f>SUM(M129:M138)</f>
        <v>0</v>
      </c>
      <c r="N139" s="35"/>
      <c r="O139" s="38"/>
      <c r="P139" s="33">
        <f t="shared" ref="P139:AF139" si="87">SUM(P129:P138)</f>
        <v>0</v>
      </c>
      <c r="Q139" s="33">
        <f t="shared" si="87"/>
        <v>0</v>
      </c>
      <c r="R139" s="33">
        <f t="shared" si="87"/>
        <v>0</v>
      </c>
      <c r="S139" s="33">
        <f t="shared" si="87"/>
        <v>0</v>
      </c>
      <c r="T139" s="33">
        <f t="shared" si="87"/>
        <v>0</v>
      </c>
      <c r="U139" s="33">
        <f t="shared" si="87"/>
        <v>0</v>
      </c>
      <c r="V139" s="33">
        <f t="shared" si="87"/>
        <v>0</v>
      </c>
      <c r="W139" s="33">
        <f t="shared" si="87"/>
        <v>0</v>
      </c>
      <c r="X139" s="33">
        <f t="shared" si="87"/>
        <v>0</v>
      </c>
      <c r="Y139" s="33">
        <f t="shared" si="87"/>
        <v>0</v>
      </c>
      <c r="Z139" s="33">
        <f t="shared" si="87"/>
        <v>0</v>
      </c>
      <c r="AA139" s="33">
        <f t="shared" si="87"/>
        <v>0</v>
      </c>
      <c r="AB139" s="33">
        <f t="shared" si="87"/>
        <v>0</v>
      </c>
      <c r="AC139" s="33">
        <f t="shared" si="87"/>
        <v>0</v>
      </c>
      <c r="AD139" s="33">
        <f t="shared" si="87"/>
        <v>0</v>
      </c>
      <c r="AE139" s="33">
        <f t="shared" si="87"/>
        <v>0</v>
      </c>
      <c r="AF139" s="33">
        <f t="shared" si="87"/>
        <v>0</v>
      </c>
      <c r="AG139" s="37">
        <f>IF(ISERROR(AF139/H139),0,AF139/H139)</f>
        <v>0</v>
      </c>
      <c r="AH139" s="37">
        <f>IF(ISERROR(AF139/$AF$191),0,AF139/$AF$191)</f>
        <v>0</v>
      </c>
      <c r="AI139" s="1"/>
      <c r="AJ139" s="1"/>
      <c r="AK139" s="1"/>
      <c r="AL139" s="1"/>
      <c r="AM139" s="1"/>
      <c r="AN139" s="1"/>
      <c r="AO139" s="1"/>
      <c r="AP139" s="1"/>
    </row>
    <row r="140" spans="1:42" ht="12.75" customHeight="1" x14ac:dyDescent="0.25">
      <c r="A140" s="153" t="s">
        <v>67</v>
      </c>
      <c r="B140" s="154"/>
      <c r="C140" s="154"/>
      <c r="D140" s="154"/>
      <c r="E140" s="155"/>
      <c r="F140" s="80"/>
      <c r="G140" s="81"/>
      <c r="H140" s="11"/>
      <c r="I140" s="12"/>
      <c r="J140" s="13"/>
      <c r="K140" s="14"/>
      <c r="L140" s="14"/>
      <c r="M140" s="14"/>
      <c r="N140" s="9"/>
      <c r="O140" s="15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70"/>
      <c r="AH140" s="70"/>
    </row>
    <row r="141" spans="1:42" ht="12.75" hidden="1" customHeight="1" outlineLevel="1" x14ac:dyDescent="0.25">
      <c r="A141" s="41">
        <v>1</v>
      </c>
      <c r="B141" s="42"/>
      <c r="C141" s="43"/>
      <c r="D141" s="44"/>
      <c r="E141" s="45"/>
      <c r="F141" s="45"/>
      <c r="G141" s="45"/>
      <c r="H141" s="11"/>
      <c r="I141" s="46"/>
      <c r="J141" s="45"/>
      <c r="K141" s="47"/>
      <c r="L141" s="47"/>
      <c r="M141" s="47"/>
      <c r="N141" s="45"/>
      <c r="O141" s="45"/>
      <c r="P141" s="47"/>
      <c r="Q141" s="47"/>
      <c r="R141" s="47"/>
      <c r="S141" s="48">
        <f>SUM(P141:R141)</f>
        <v>0</v>
      </c>
      <c r="T141" s="47"/>
      <c r="U141" s="47"/>
      <c r="V141" s="47"/>
      <c r="W141" s="48">
        <f>SUM(T141:V141)</f>
        <v>0</v>
      </c>
      <c r="X141" s="47"/>
      <c r="Y141" s="47"/>
      <c r="Z141" s="47"/>
      <c r="AA141" s="48">
        <f>SUM(X141:Z141)</f>
        <v>0</v>
      </c>
      <c r="AB141" s="47"/>
      <c r="AC141" s="47"/>
      <c r="AD141" s="47"/>
      <c r="AE141" s="48">
        <f>SUM(AB141:AD141)</f>
        <v>0</v>
      </c>
      <c r="AF141" s="48">
        <f t="shared" ref="AF141:AF150" si="88">SUM(S141,W141,AA141,AE141)</f>
        <v>0</v>
      </c>
      <c r="AG141" s="49">
        <f>IF(ISERROR(AF141/H141),0,AF141/H141)</f>
        <v>0</v>
      </c>
      <c r="AH141" s="49">
        <f t="shared" ref="AH141:AH150" si="89">IF(ISERROR(AF141/$AF$191),"-",AF141/$AF$191)</f>
        <v>0</v>
      </c>
      <c r="AI141" s="1"/>
      <c r="AJ141" s="1"/>
      <c r="AK141" s="1"/>
      <c r="AL141" s="1"/>
      <c r="AM141" s="1"/>
      <c r="AN141" s="1"/>
      <c r="AO141" s="1"/>
      <c r="AP141" s="1"/>
    </row>
    <row r="142" spans="1:42" ht="12.75" hidden="1" customHeight="1" outlineLevel="1" x14ac:dyDescent="0.25">
      <c r="A142" s="41">
        <v>2</v>
      </c>
      <c r="B142" s="42"/>
      <c r="C142" s="51"/>
      <c r="D142" s="52"/>
      <c r="E142" s="53"/>
      <c r="F142" s="53"/>
      <c r="G142" s="53"/>
      <c r="H142" s="11"/>
      <c r="I142" s="54"/>
      <c r="J142" s="53"/>
      <c r="K142" s="47"/>
      <c r="L142" s="47"/>
      <c r="M142" s="47"/>
      <c r="N142" s="53"/>
      <c r="O142" s="53"/>
      <c r="P142" s="47"/>
      <c r="Q142" s="47"/>
      <c r="R142" s="47"/>
      <c r="S142" s="48">
        <f t="shared" ref="S142:S150" si="90">SUM(P142:R142)</f>
        <v>0</v>
      </c>
      <c r="T142" s="47"/>
      <c r="U142" s="47"/>
      <c r="V142" s="47"/>
      <c r="W142" s="48">
        <f t="shared" ref="W142:W150" si="91">SUM(T142:V142)</f>
        <v>0</v>
      </c>
      <c r="X142" s="47"/>
      <c r="Y142" s="47"/>
      <c r="Z142" s="47"/>
      <c r="AA142" s="48">
        <f t="shared" ref="AA142:AA150" si="92">SUM(X142:Z142)</f>
        <v>0</v>
      </c>
      <c r="AB142" s="47"/>
      <c r="AC142" s="47"/>
      <c r="AD142" s="47"/>
      <c r="AE142" s="48">
        <f t="shared" ref="AE142:AE150" si="93">SUM(AB142:AD142)</f>
        <v>0</v>
      </c>
      <c r="AF142" s="48">
        <f t="shared" si="88"/>
        <v>0</v>
      </c>
      <c r="AG142" s="49">
        <f t="shared" ref="AG142:AG150" si="94">IF(ISERROR(AF142/H142),0,AF142/H142)</f>
        <v>0</v>
      </c>
      <c r="AH142" s="49">
        <f t="shared" si="89"/>
        <v>0</v>
      </c>
      <c r="AI142" s="1"/>
      <c r="AJ142" s="1"/>
      <c r="AK142" s="1"/>
      <c r="AL142" s="1"/>
      <c r="AM142" s="1"/>
      <c r="AN142" s="1"/>
      <c r="AO142" s="1"/>
      <c r="AP142" s="1"/>
    </row>
    <row r="143" spans="1:42" ht="12.75" hidden="1" customHeight="1" outlineLevel="1" x14ac:dyDescent="0.25">
      <c r="A143" s="41">
        <v>3</v>
      </c>
      <c r="B143" s="42"/>
      <c r="C143" s="51"/>
      <c r="D143" s="52"/>
      <c r="E143" s="53"/>
      <c r="F143" s="53"/>
      <c r="G143" s="53"/>
      <c r="H143" s="11"/>
      <c r="I143" s="54"/>
      <c r="J143" s="53"/>
      <c r="K143" s="47"/>
      <c r="L143" s="47"/>
      <c r="M143" s="47"/>
      <c r="N143" s="53"/>
      <c r="O143" s="53"/>
      <c r="P143" s="47"/>
      <c r="Q143" s="47"/>
      <c r="R143" s="47"/>
      <c r="S143" s="48">
        <f t="shared" si="90"/>
        <v>0</v>
      </c>
      <c r="T143" s="47"/>
      <c r="U143" s="47"/>
      <c r="V143" s="47"/>
      <c r="W143" s="48">
        <f t="shared" si="91"/>
        <v>0</v>
      </c>
      <c r="X143" s="47"/>
      <c r="Y143" s="47"/>
      <c r="Z143" s="47"/>
      <c r="AA143" s="48">
        <f t="shared" si="92"/>
        <v>0</v>
      </c>
      <c r="AB143" s="47"/>
      <c r="AC143" s="47"/>
      <c r="AD143" s="47"/>
      <c r="AE143" s="48">
        <f t="shared" si="93"/>
        <v>0</v>
      </c>
      <c r="AF143" s="48">
        <f t="shared" si="88"/>
        <v>0</v>
      </c>
      <c r="AG143" s="49">
        <f t="shared" si="94"/>
        <v>0</v>
      </c>
      <c r="AH143" s="49">
        <f t="shared" si="89"/>
        <v>0</v>
      </c>
    </row>
    <row r="144" spans="1:42" ht="12.75" hidden="1" customHeight="1" outlineLevel="1" x14ac:dyDescent="0.25">
      <c r="A144" s="41">
        <v>4</v>
      </c>
      <c r="B144" s="42"/>
      <c r="C144" s="51"/>
      <c r="D144" s="52"/>
      <c r="E144" s="53"/>
      <c r="F144" s="53"/>
      <c r="G144" s="53"/>
      <c r="H144" s="11"/>
      <c r="I144" s="54"/>
      <c r="J144" s="53"/>
      <c r="K144" s="47"/>
      <c r="L144" s="47"/>
      <c r="M144" s="47"/>
      <c r="N144" s="53"/>
      <c r="O144" s="53"/>
      <c r="P144" s="47"/>
      <c r="Q144" s="47"/>
      <c r="R144" s="47"/>
      <c r="S144" s="48">
        <f t="shared" si="90"/>
        <v>0</v>
      </c>
      <c r="T144" s="47"/>
      <c r="U144" s="47"/>
      <c r="V144" s="47"/>
      <c r="W144" s="48">
        <f t="shared" si="91"/>
        <v>0</v>
      </c>
      <c r="X144" s="47"/>
      <c r="Y144" s="47"/>
      <c r="Z144" s="47"/>
      <c r="AA144" s="48">
        <f t="shared" si="92"/>
        <v>0</v>
      </c>
      <c r="AB144" s="47"/>
      <c r="AC144" s="47"/>
      <c r="AD144" s="47"/>
      <c r="AE144" s="48">
        <f t="shared" si="93"/>
        <v>0</v>
      </c>
      <c r="AF144" s="48">
        <f t="shared" si="88"/>
        <v>0</v>
      </c>
      <c r="AG144" s="49">
        <f t="shared" si="94"/>
        <v>0</v>
      </c>
      <c r="AH144" s="49">
        <f t="shared" si="89"/>
        <v>0</v>
      </c>
      <c r="AI144" s="1"/>
      <c r="AJ144" s="1"/>
      <c r="AK144" s="1"/>
      <c r="AL144" s="1"/>
      <c r="AM144" s="1"/>
      <c r="AN144" s="1"/>
      <c r="AO144" s="1"/>
      <c r="AP144" s="1"/>
    </row>
    <row r="145" spans="1:42" ht="12.75" hidden="1" customHeight="1" outlineLevel="1" x14ac:dyDescent="0.25">
      <c r="A145" s="41">
        <v>5</v>
      </c>
      <c r="B145" s="42"/>
      <c r="C145" s="51"/>
      <c r="D145" s="52"/>
      <c r="E145" s="53"/>
      <c r="F145" s="53"/>
      <c r="G145" s="53"/>
      <c r="H145" s="11"/>
      <c r="I145" s="54"/>
      <c r="J145" s="53"/>
      <c r="K145" s="47"/>
      <c r="L145" s="47"/>
      <c r="M145" s="47"/>
      <c r="N145" s="53"/>
      <c r="O145" s="53"/>
      <c r="P145" s="47"/>
      <c r="Q145" s="47"/>
      <c r="R145" s="47"/>
      <c r="S145" s="48">
        <f t="shared" si="90"/>
        <v>0</v>
      </c>
      <c r="T145" s="47"/>
      <c r="U145" s="47"/>
      <c r="V145" s="47"/>
      <c r="W145" s="48">
        <f t="shared" si="91"/>
        <v>0</v>
      </c>
      <c r="X145" s="47"/>
      <c r="Y145" s="47"/>
      <c r="Z145" s="47"/>
      <c r="AA145" s="48">
        <f t="shared" si="92"/>
        <v>0</v>
      </c>
      <c r="AB145" s="47"/>
      <c r="AC145" s="47"/>
      <c r="AD145" s="47"/>
      <c r="AE145" s="48">
        <f t="shared" si="93"/>
        <v>0</v>
      </c>
      <c r="AF145" s="48">
        <f t="shared" si="88"/>
        <v>0</v>
      </c>
      <c r="AG145" s="49">
        <f t="shared" si="94"/>
        <v>0</v>
      </c>
      <c r="AH145" s="49">
        <f t="shared" si="89"/>
        <v>0</v>
      </c>
      <c r="AI145" s="1"/>
      <c r="AJ145" s="1"/>
      <c r="AK145" s="1"/>
      <c r="AL145" s="1"/>
      <c r="AM145" s="1"/>
      <c r="AN145" s="1"/>
      <c r="AO145" s="1"/>
      <c r="AP145" s="1"/>
    </row>
    <row r="146" spans="1:42" ht="12.75" hidden="1" customHeight="1" outlineLevel="1" x14ac:dyDescent="0.25">
      <c r="A146" s="41">
        <v>6</v>
      </c>
      <c r="B146" s="42"/>
      <c r="C146" s="51"/>
      <c r="D146" s="52"/>
      <c r="E146" s="53"/>
      <c r="F146" s="53"/>
      <c r="G146" s="53"/>
      <c r="H146" s="11"/>
      <c r="I146" s="54"/>
      <c r="J146" s="53"/>
      <c r="K146" s="47"/>
      <c r="L146" s="47"/>
      <c r="M146" s="47"/>
      <c r="N146" s="53"/>
      <c r="O146" s="53"/>
      <c r="P146" s="47"/>
      <c r="Q146" s="47"/>
      <c r="R146" s="47"/>
      <c r="S146" s="48">
        <f t="shared" si="90"/>
        <v>0</v>
      </c>
      <c r="T146" s="47"/>
      <c r="U146" s="47"/>
      <c r="V146" s="47"/>
      <c r="W146" s="48">
        <f t="shared" si="91"/>
        <v>0</v>
      </c>
      <c r="X146" s="47"/>
      <c r="Y146" s="47"/>
      <c r="Z146" s="47"/>
      <c r="AA146" s="48">
        <f t="shared" si="92"/>
        <v>0</v>
      </c>
      <c r="AB146" s="47"/>
      <c r="AC146" s="47"/>
      <c r="AD146" s="47"/>
      <c r="AE146" s="48">
        <f t="shared" si="93"/>
        <v>0</v>
      </c>
      <c r="AF146" s="48">
        <f t="shared" si="88"/>
        <v>0</v>
      </c>
      <c r="AG146" s="49">
        <f t="shared" si="94"/>
        <v>0</v>
      </c>
      <c r="AH146" s="49">
        <f t="shared" si="89"/>
        <v>0</v>
      </c>
    </row>
    <row r="147" spans="1:42" ht="12.75" hidden="1" customHeight="1" outlineLevel="1" x14ac:dyDescent="0.25">
      <c r="A147" s="41">
        <v>7</v>
      </c>
      <c r="B147" s="42"/>
      <c r="C147" s="51"/>
      <c r="D147" s="52"/>
      <c r="E147" s="53"/>
      <c r="F147" s="53"/>
      <c r="G147" s="53"/>
      <c r="H147" s="11"/>
      <c r="I147" s="54"/>
      <c r="J147" s="53"/>
      <c r="K147" s="47"/>
      <c r="L147" s="47"/>
      <c r="M147" s="47"/>
      <c r="N147" s="53"/>
      <c r="O147" s="53"/>
      <c r="P147" s="47"/>
      <c r="Q147" s="47"/>
      <c r="R147" s="47"/>
      <c r="S147" s="48">
        <f t="shared" si="90"/>
        <v>0</v>
      </c>
      <c r="T147" s="47"/>
      <c r="U147" s="47"/>
      <c r="V147" s="47"/>
      <c r="W147" s="48">
        <f t="shared" si="91"/>
        <v>0</v>
      </c>
      <c r="X147" s="47"/>
      <c r="Y147" s="47"/>
      <c r="Z147" s="47"/>
      <c r="AA147" s="48">
        <f t="shared" si="92"/>
        <v>0</v>
      </c>
      <c r="AB147" s="47"/>
      <c r="AC147" s="47"/>
      <c r="AD147" s="47"/>
      <c r="AE147" s="48">
        <f t="shared" si="93"/>
        <v>0</v>
      </c>
      <c r="AF147" s="48">
        <f t="shared" si="88"/>
        <v>0</v>
      </c>
      <c r="AG147" s="49">
        <f t="shared" si="94"/>
        <v>0</v>
      </c>
      <c r="AH147" s="49">
        <f t="shared" si="89"/>
        <v>0</v>
      </c>
      <c r="AI147" s="1"/>
      <c r="AJ147" s="1"/>
      <c r="AK147" s="1"/>
      <c r="AL147" s="1"/>
      <c r="AM147" s="1"/>
      <c r="AN147" s="1"/>
      <c r="AO147" s="1"/>
      <c r="AP147" s="1"/>
    </row>
    <row r="148" spans="1:42" ht="12.75" hidden="1" customHeight="1" outlineLevel="1" x14ac:dyDescent="0.25">
      <c r="A148" s="41">
        <v>8</v>
      </c>
      <c r="B148" s="42"/>
      <c r="C148" s="51"/>
      <c r="D148" s="52"/>
      <c r="E148" s="53"/>
      <c r="F148" s="53"/>
      <c r="G148" s="53"/>
      <c r="H148" s="11"/>
      <c r="I148" s="54"/>
      <c r="J148" s="53"/>
      <c r="K148" s="47"/>
      <c r="L148" s="47"/>
      <c r="M148" s="47"/>
      <c r="N148" s="53"/>
      <c r="O148" s="53"/>
      <c r="P148" s="47"/>
      <c r="Q148" s="47"/>
      <c r="R148" s="47"/>
      <c r="S148" s="48">
        <f t="shared" si="90"/>
        <v>0</v>
      </c>
      <c r="T148" s="47"/>
      <c r="U148" s="47"/>
      <c r="V148" s="47"/>
      <c r="W148" s="48">
        <f t="shared" si="91"/>
        <v>0</v>
      </c>
      <c r="X148" s="47"/>
      <c r="Y148" s="47"/>
      <c r="Z148" s="47"/>
      <c r="AA148" s="48">
        <f t="shared" si="92"/>
        <v>0</v>
      </c>
      <c r="AB148" s="47"/>
      <c r="AC148" s="47"/>
      <c r="AD148" s="47"/>
      <c r="AE148" s="48">
        <f t="shared" si="93"/>
        <v>0</v>
      </c>
      <c r="AF148" s="48">
        <f t="shared" si="88"/>
        <v>0</v>
      </c>
      <c r="AG148" s="49">
        <f t="shared" si="94"/>
        <v>0</v>
      </c>
      <c r="AH148" s="49">
        <f t="shared" si="89"/>
        <v>0</v>
      </c>
      <c r="AI148" s="1"/>
      <c r="AJ148" s="1"/>
      <c r="AK148" s="1"/>
      <c r="AL148" s="1"/>
      <c r="AM148" s="1"/>
      <c r="AN148" s="1"/>
      <c r="AO148" s="1"/>
      <c r="AP148" s="1"/>
    </row>
    <row r="149" spans="1:42" ht="12.75" hidden="1" customHeight="1" outlineLevel="1" x14ac:dyDescent="0.25">
      <c r="A149" s="41">
        <v>9</v>
      </c>
      <c r="B149" s="42"/>
      <c r="C149" s="51"/>
      <c r="D149" s="52"/>
      <c r="E149" s="53"/>
      <c r="F149" s="53"/>
      <c r="G149" s="53"/>
      <c r="H149" s="11"/>
      <c r="I149" s="54"/>
      <c r="J149" s="53"/>
      <c r="K149" s="47"/>
      <c r="L149" s="47"/>
      <c r="M149" s="47"/>
      <c r="N149" s="53"/>
      <c r="O149" s="53"/>
      <c r="P149" s="47"/>
      <c r="Q149" s="47"/>
      <c r="R149" s="47"/>
      <c r="S149" s="48">
        <f t="shared" si="90"/>
        <v>0</v>
      </c>
      <c r="T149" s="47"/>
      <c r="U149" s="47"/>
      <c r="V149" s="47"/>
      <c r="W149" s="48">
        <f t="shared" si="91"/>
        <v>0</v>
      </c>
      <c r="X149" s="47"/>
      <c r="Y149" s="47"/>
      <c r="Z149" s="47"/>
      <c r="AA149" s="48">
        <f t="shared" si="92"/>
        <v>0</v>
      </c>
      <c r="AB149" s="47"/>
      <c r="AC149" s="47"/>
      <c r="AD149" s="47"/>
      <c r="AE149" s="48">
        <f t="shared" si="93"/>
        <v>0</v>
      </c>
      <c r="AF149" s="48">
        <f t="shared" si="88"/>
        <v>0</v>
      </c>
      <c r="AG149" s="49">
        <f t="shared" si="94"/>
        <v>0</v>
      </c>
      <c r="AH149" s="49">
        <f t="shared" si="89"/>
        <v>0</v>
      </c>
    </row>
    <row r="150" spans="1:42" ht="12.75" hidden="1" customHeight="1" outlineLevel="1" x14ac:dyDescent="0.25">
      <c r="A150" s="41">
        <v>10</v>
      </c>
      <c r="B150" s="42"/>
      <c r="C150" s="51"/>
      <c r="D150" s="52"/>
      <c r="E150" s="53"/>
      <c r="F150" s="53"/>
      <c r="G150" s="53"/>
      <c r="H150" s="11"/>
      <c r="I150" s="55"/>
      <c r="J150" s="53"/>
      <c r="K150" s="47"/>
      <c r="L150" s="47"/>
      <c r="M150" s="47"/>
      <c r="N150" s="53"/>
      <c r="O150" s="53"/>
      <c r="P150" s="47"/>
      <c r="Q150" s="47"/>
      <c r="R150" s="47"/>
      <c r="S150" s="48">
        <f t="shared" si="90"/>
        <v>0</v>
      </c>
      <c r="T150" s="47"/>
      <c r="U150" s="47"/>
      <c r="V150" s="47"/>
      <c r="W150" s="48">
        <f t="shared" si="91"/>
        <v>0</v>
      </c>
      <c r="X150" s="47"/>
      <c r="Y150" s="47"/>
      <c r="Z150" s="47"/>
      <c r="AA150" s="48">
        <f t="shared" si="92"/>
        <v>0</v>
      </c>
      <c r="AB150" s="47"/>
      <c r="AC150" s="47"/>
      <c r="AD150" s="47"/>
      <c r="AE150" s="48">
        <f t="shared" si="93"/>
        <v>0</v>
      </c>
      <c r="AF150" s="48">
        <f t="shared" si="88"/>
        <v>0</v>
      </c>
      <c r="AG150" s="49">
        <f t="shared" si="94"/>
        <v>0</v>
      </c>
      <c r="AH150" s="49">
        <f t="shared" si="89"/>
        <v>0</v>
      </c>
      <c r="AI150" s="1"/>
      <c r="AJ150" s="1"/>
      <c r="AK150" s="1"/>
      <c r="AL150" s="1"/>
      <c r="AM150" s="1"/>
      <c r="AN150" s="1"/>
      <c r="AO150" s="1"/>
      <c r="AP150" s="1"/>
    </row>
    <row r="151" spans="1:42" ht="12.75" customHeight="1" collapsed="1" x14ac:dyDescent="0.25">
      <c r="A151" s="142" t="s">
        <v>68</v>
      </c>
      <c r="B151" s="144"/>
      <c r="C151" s="144"/>
      <c r="D151" s="144"/>
      <c r="E151" s="144"/>
      <c r="F151" s="144"/>
      <c r="G151" s="144"/>
      <c r="H151" s="33">
        <f>SUM(H141:H150)</f>
        <v>0</v>
      </c>
      <c r="I151" s="33">
        <f>SUM(I141:I150)</f>
        <v>0</v>
      </c>
      <c r="J151" s="34"/>
      <c r="K151" s="33">
        <f>SUM(K141:K150)</f>
        <v>0</v>
      </c>
      <c r="L151" s="33">
        <f>SUM(L141:L150)</f>
        <v>0</v>
      </c>
      <c r="M151" s="33">
        <f>SUM(M141:M150)</f>
        <v>0</v>
      </c>
      <c r="N151" s="35"/>
      <c r="O151" s="38"/>
      <c r="P151" s="33">
        <f t="shared" ref="P151:AF151" si="95">SUM(P141:P150)</f>
        <v>0</v>
      </c>
      <c r="Q151" s="33">
        <f t="shared" si="95"/>
        <v>0</v>
      </c>
      <c r="R151" s="33">
        <f t="shared" si="95"/>
        <v>0</v>
      </c>
      <c r="S151" s="33">
        <f t="shared" si="95"/>
        <v>0</v>
      </c>
      <c r="T151" s="33">
        <f t="shared" si="95"/>
        <v>0</v>
      </c>
      <c r="U151" s="33">
        <f t="shared" si="95"/>
        <v>0</v>
      </c>
      <c r="V151" s="33">
        <f t="shared" si="95"/>
        <v>0</v>
      </c>
      <c r="W151" s="33">
        <f t="shared" si="95"/>
        <v>0</v>
      </c>
      <c r="X151" s="33">
        <f t="shared" si="95"/>
        <v>0</v>
      </c>
      <c r="Y151" s="33">
        <f t="shared" si="95"/>
        <v>0</v>
      </c>
      <c r="Z151" s="33">
        <f t="shared" si="95"/>
        <v>0</v>
      </c>
      <c r="AA151" s="33">
        <f t="shared" si="95"/>
        <v>0</v>
      </c>
      <c r="AB151" s="33">
        <f t="shared" si="95"/>
        <v>0</v>
      </c>
      <c r="AC151" s="33">
        <f t="shared" si="95"/>
        <v>0</v>
      </c>
      <c r="AD151" s="33">
        <f t="shared" si="95"/>
        <v>0</v>
      </c>
      <c r="AE151" s="33">
        <f t="shared" si="95"/>
        <v>0</v>
      </c>
      <c r="AF151" s="33">
        <f t="shared" si="95"/>
        <v>0</v>
      </c>
      <c r="AG151" s="37">
        <f>IF(ISERROR(AF151/H151),0,AF151/H151)</f>
        <v>0</v>
      </c>
      <c r="AH151" s="37">
        <f>IF(ISERROR(AF151/$AF$191),0,AF151/$AF$191)</f>
        <v>0</v>
      </c>
      <c r="AI151" s="1"/>
      <c r="AJ151" s="1"/>
      <c r="AK151" s="1"/>
      <c r="AL151" s="1"/>
      <c r="AM151" s="1"/>
      <c r="AN151" s="1"/>
      <c r="AO151" s="1"/>
      <c r="AP151" s="1"/>
    </row>
    <row r="152" spans="1:42" ht="12.75" customHeight="1" x14ac:dyDescent="0.25">
      <c r="A152" s="149" t="s">
        <v>69</v>
      </c>
      <c r="B152" s="150"/>
      <c r="C152" s="150"/>
      <c r="D152" s="150"/>
      <c r="E152" s="151"/>
      <c r="F152" s="8"/>
      <c r="G152" s="9"/>
      <c r="H152" s="11"/>
      <c r="I152" s="12"/>
      <c r="J152" s="13"/>
      <c r="K152" s="14"/>
      <c r="L152" s="14"/>
      <c r="M152" s="14"/>
      <c r="N152" s="9"/>
      <c r="O152" s="15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70"/>
      <c r="AH152" s="70"/>
    </row>
    <row r="153" spans="1:42" ht="12.75" hidden="1" customHeight="1" outlineLevel="1" x14ac:dyDescent="0.25">
      <c r="A153" s="41">
        <v>1</v>
      </c>
      <c r="B153" s="42"/>
      <c r="C153" s="43"/>
      <c r="D153" s="44"/>
      <c r="E153" s="45"/>
      <c r="F153" s="45"/>
      <c r="G153" s="45"/>
      <c r="H153" s="11"/>
      <c r="I153" s="46"/>
      <c r="J153" s="45"/>
      <c r="K153" s="47"/>
      <c r="L153" s="47"/>
      <c r="M153" s="47"/>
      <c r="N153" s="45"/>
      <c r="O153" s="45"/>
      <c r="P153" s="47"/>
      <c r="Q153" s="47"/>
      <c r="R153" s="47"/>
      <c r="S153" s="48">
        <f>SUM(P153:R153)</f>
        <v>0</v>
      </c>
      <c r="T153" s="47"/>
      <c r="U153" s="47"/>
      <c r="V153" s="47"/>
      <c r="W153" s="48">
        <f>SUM(T153:V153)</f>
        <v>0</v>
      </c>
      <c r="X153" s="47"/>
      <c r="Y153" s="47"/>
      <c r="Z153" s="47"/>
      <c r="AA153" s="48">
        <f>SUM(X153:Z153)</f>
        <v>0</v>
      </c>
      <c r="AB153" s="47"/>
      <c r="AC153" s="47"/>
      <c r="AD153" s="47"/>
      <c r="AE153" s="48">
        <f>SUM(AB153:AD153)</f>
        <v>0</v>
      </c>
      <c r="AF153" s="48">
        <f t="shared" ref="AF153:AF162" si="96">SUM(S153,W153,AA153,AE153)</f>
        <v>0</v>
      </c>
      <c r="AG153" s="49">
        <f>IF(ISERROR(AF153/H153),0,AF153/H153)</f>
        <v>0</v>
      </c>
      <c r="AH153" s="49">
        <f t="shared" ref="AH153:AH162" si="97">IF(ISERROR(AF153/$AF$191),"-",AF153/$AF$191)</f>
        <v>0</v>
      </c>
      <c r="AI153" s="1"/>
      <c r="AJ153" s="1"/>
      <c r="AK153" s="1"/>
      <c r="AL153" s="1"/>
      <c r="AM153" s="1"/>
      <c r="AN153" s="1"/>
      <c r="AO153" s="1"/>
      <c r="AP153" s="1"/>
    </row>
    <row r="154" spans="1:42" ht="12.75" hidden="1" customHeight="1" outlineLevel="1" x14ac:dyDescent="0.25">
      <c r="A154" s="41">
        <v>2</v>
      </c>
      <c r="B154" s="42"/>
      <c r="C154" s="51"/>
      <c r="D154" s="52"/>
      <c r="E154" s="53"/>
      <c r="F154" s="53"/>
      <c r="G154" s="53"/>
      <c r="H154" s="11"/>
      <c r="I154" s="54"/>
      <c r="J154" s="53"/>
      <c r="K154" s="47"/>
      <c r="L154" s="47"/>
      <c r="M154" s="47"/>
      <c r="N154" s="53"/>
      <c r="O154" s="53"/>
      <c r="P154" s="47"/>
      <c r="Q154" s="47"/>
      <c r="R154" s="47"/>
      <c r="S154" s="48">
        <f t="shared" ref="S154:S162" si="98">SUM(P154:R154)</f>
        <v>0</v>
      </c>
      <c r="T154" s="47"/>
      <c r="U154" s="47"/>
      <c r="V154" s="47"/>
      <c r="W154" s="48">
        <f t="shared" ref="W154:W162" si="99">SUM(T154:V154)</f>
        <v>0</v>
      </c>
      <c r="X154" s="47"/>
      <c r="Y154" s="47"/>
      <c r="Z154" s="47"/>
      <c r="AA154" s="48">
        <f t="shared" ref="AA154:AA162" si="100">SUM(X154:Z154)</f>
        <v>0</v>
      </c>
      <c r="AB154" s="47"/>
      <c r="AC154" s="47"/>
      <c r="AD154" s="47"/>
      <c r="AE154" s="48">
        <f t="shared" ref="AE154:AE162" si="101">SUM(AB154:AD154)</f>
        <v>0</v>
      </c>
      <c r="AF154" s="48">
        <f t="shared" si="96"/>
        <v>0</v>
      </c>
      <c r="AG154" s="49">
        <f t="shared" ref="AG154:AG162" si="102">IF(ISERROR(AF154/H154),0,AF154/H154)</f>
        <v>0</v>
      </c>
      <c r="AH154" s="49">
        <f t="shared" si="97"/>
        <v>0</v>
      </c>
      <c r="AI154" s="1"/>
      <c r="AJ154" s="1"/>
      <c r="AK154" s="1"/>
      <c r="AL154" s="1"/>
      <c r="AM154" s="1"/>
      <c r="AN154" s="1"/>
      <c r="AO154" s="1"/>
      <c r="AP154" s="1"/>
    </row>
    <row r="155" spans="1:42" ht="12.75" hidden="1" customHeight="1" outlineLevel="1" x14ac:dyDescent="0.25">
      <c r="A155" s="41">
        <v>3</v>
      </c>
      <c r="B155" s="42"/>
      <c r="C155" s="51"/>
      <c r="D155" s="52"/>
      <c r="E155" s="53"/>
      <c r="F155" s="53"/>
      <c r="G155" s="53"/>
      <c r="H155" s="11"/>
      <c r="I155" s="54"/>
      <c r="J155" s="53"/>
      <c r="K155" s="47"/>
      <c r="L155" s="47"/>
      <c r="M155" s="47"/>
      <c r="N155" s="53"/>
      <c r="O155" s="53"/>
      <c r="P155" s="47"/>
      <c r="Q155" s="47"/>
      <c r="R155" s="47"/>
      <c r="S155" s="48">
        <f t="shared" si="98"/>
        <v>0</v>
      </c>
      <c r="T155" s="47"/>
      <c r="U155" s="47"/>
      <c r="V155" s="47"/>
      <c r="W155" s="48">
        <f t="shared" si="99"/>
        <v>0</v>
      </c>
      <c r="X155" s="47"/>
      <c r="Y155" s="47"/>
      <c r="Z155" s="47"/>
      <c r="AA155" s="48">
        <f t="shared" si="100"/>
        <v>0</v>
      </c>
      <c r="AB155" s="47"/>
      <c r="AC155" s="47"/>
      <c r="AD155" s="47"/>
      <c r="AE155" s="48">
        <f t="shared" si="101"/>
        <v>0</v>
      </c>
      <c r="AF155" s="48">
        <f t="shared" si="96"/>
        <v>0</v>
      </c>
      <c r="AG155" s="49">
        <f t="shared" si="102"/>
        <v>0</v>
      </c>
      <c r="AH155" s="49">
        <f t="shared" si="97"/>
        <v>0</v>
      </c>
    </row>
    <row r="156" spans="1:42" ht="12.75" hidden="1" customHeight="1" outlineLevel="1" x14ac:dyDescent="0.25">
      <c r="A156" s="41">
        <v>4</v>
      </c>
      <c r="B156" s="42"/>
      <c r="C156" s="51"/>
      <c r="D156" s="52"/>
      <c r="E156" s="53"/>
      <c r="F156" s="53"/>
      <c r="G156" s="53"/>
      <c r="H156" s="11"/>
      <c r="I156" s="54"/>
      <c r="J156" s="53"/>
      <c r="K156" s="47"/>
      <c r="L156" s="47"/>
      <c r="M156" s="47"/>
      <c r="N156" s="53"/>
      <c r="O156" s="53"/>
      <c r="P156" s="47"/>
      <c r="Q156" s="47"/>
      <c r="R156" s="47"/>
      <c r="S156" s="48">
        <f t="shared" si="98"/>
        <v>0</v>
      </c>
      <c r="T156" s="47"/>
      <c r="U156" s="47"/>
      <c r="V156" s="47"/>
      <c r="W156" s="48">
        <f t="shared" si="99"/>
        <v>0</v>
      </c>
      <c r="X156" s="47"/>
      <c r="Y156" s="47"/>
      <c r="Z156" s="47"/>
      <c r="AA156" s="48">
        <f t="shared" si="100"/>
        <v>0</v>
      </c>
      <c r="AB156" s="47"/>
      <c r="AC156" s="47"/>
      <c r="AD156" s="47"/>
      <c r="AE156" s="48">
        <f t="shared" si="101"/>
        <v>0</v>
      </c>
      <c r="AF156" s="48">
        <f t="shared" si="96"/>
        <v>0</v>
      </c>
      <c r="AG156" s="49">
        <f t="shared" si="102"/>
        <v>0</v>
      </c>
      <c r="AH156" s="49">
        <f t="shared" si="97"/>
        <v>0</v>
      </c>
      <c r="AI156" s="1"/>
      <c r="AJ156" s="1"/>
      <c r="AK156" s="1"/>
      <c r="AL156" s="1"/>
      <c r="AM156" s="1"/>
      <c r="AN156" s="1"/>
      <c r="AO156" s="1"/>
      <c r="AP156" s="1"/>
    </row>
    <row r="157" spans="1:42" ht="12.75" hidden="1" customHeight="1" outlineLevel="1" x14ac:dyDescent="0.25">
      <c r="A157" s="41">
        <v>5</v>
      </c>
      <c r="B157" s="42"/>
      <c r="C157" s="51"/>
      <c r="D157" s="52"/>
      <c r="E157" s="53"/>
      <c r="F157" s="53"/>
      <c r="G157" s="53"/>
      <c r="H157" s="11"/>
      <c r="I157" s="54"/>
      <c r="J157" s="53"/>
      <c r="K157" s="47"/>
      <c r="L157" s="47"/>
      <c r="M157" s="47"/>
      <c r="N157" s="53"/>
      <c r="O157" s="53"/>
      <c r="P157" s="47"/>
      <c r="Q157" s="47"/>
      <c r="R157" s="47"/>
      <c r="S157" s="48">
        <f t="shared" si="98"/>
        <v>0</v>
      </c>
      <c r="T157" s="47"/>
      <c r="U157" s="47"/>
      <c r="V157" s="47"/>
      <c r="W157" s="48">
        <f t="shared" si="99"/>
        <v>0</v>
      </c>
      <c r="X157" s="47"/>
      <c r="Y157" s="47"/>
      <c r="Z157" s="47"/>
      <c r="AA157" s="48">
        <f t="shared" si="100"/>
        <v>0</v>
      </c>
      <c r="AB157" s="47"/>
      <c r="AC157" s="47"/>
      <c r="AD157" s="47"/>
      <c r="AE157" s="48">
        <f t="shared" si="101"/>
        <v>0</v>
      </c>
      <c r="AF157" s="48">
        <f t="shared" si="96"/>
        <v>0</v>
      </c>
      <c r="AG157" s="49">
        <f t="shared" si="102"/>
        <v>0</v>
      </c>
      <c r="AH157" s="49">
        <f t="shared" si="97"/>
        <v>0</v>
      </c>
      <c r="AI157" s="1"/>
      <c r="AJ157" s="1"/>
      <c r="AK157" s="1"/>
      <c r="AL157" s="1"/>
      <c r="AM157" s="1"/>
      <c r="AN157" s="1"/>
      <c r="AO157" s="1"/>
      <c r="AP157" s="1"/>
    </row>
    <row r="158" spans="1:42" ht="12.75" hidden="1" customHeight="1" outlineLevel="1" x14ac:dyDescent="0.25">
      <c r="A158" s="41">
        <v>6</v>
      </c>
      <c r="B158" s="42"/>
      <c r="C158" s="51"/>
      <c r="D158" s="52"/>
      <c r="E158" s="53"/>
      <c r="F158" s="53"/>
      <c r="G158" s="53"/>
      <c r="H158" s="11"/>
      <c r="I158" s="54"/>
      <c r="J158" s="53"/>
      <c r="K158" s="47"/>
      <c r="L158" s="47"/>
      <c r="M158" s="47"/>
      <c r="N158" s="53"/>
      <c r="O158" s="53"/>
      <c r="P158" s="47"/>
      <c r="Q158" s="47"/>
      <c r="R158" s="47"/>
      <c r="S158" s="48">
        <f t="shared" si="98"/>
        <v>0</v>
      </c>
      <c r="T158" s="47"/>
      <c r="U158" s="47"/>
      <c r="V158" s="47"/>
      <c r="W158" s="48">
        <f t="shared" si="99"/>
        <v>0</v>
      </c>
      <c r="X158" s="47"/>
      <c r="Y158" s="47"/>
      <c r="Z158" s="47"/>
      <c r="AA158" s="48">
        <f t="shared" si="100"/>
        <v>0</v>
      </c>
      <c r="AB158" s="47"/>
      <c r="AC158" s="47"/>
      <c r="AD158" s="47"/>
      <c r="AE158" s="48">
        <f t="shared" si="101"/>
        <v>0</v>
      </c>
      <c r="AF158" s="48">
        <f t="shared" si="96"/>
        <v>0</v>
      </c>
      <c r="AG158" s="49">
        <f t="shared" si="102"/>
        <v>0</v>
      </c>
      <c r="AH158" s="49">
        <f t="shared" si="97"/>
        <v>0</v>
      </c>
    </row>
    <row r="159" spans="1:42" ht="12.75" hidden="1" customHeight="1" outlineLevel="1" x14ac:dyDescent="0.25">
      <c r="A159" s="41">
        <v>7</v>
      </c>
      <c r="B159" s="42"/>
      <c r="C159" s="51"/>
      <c r="D159" s="52"/>
      <c r="E159" s="53"/>
      <c r="F159" s="53"/>
      <c r="G159" s="53"/>
      <c r="H159" s="11"/>
      <c r="I159" s="54"/>
      <c r="J159" s="53"/>
      <c r="K159" s="47"/>
      <c r="L159" s="47"/>
      <c r="M159" s="47"/>
      <c r="N159" s="53"/>
      <c r="O159" s="53"/>
      <c r="P159" s="47"/>
      <c r="Q159" s="47"/>
      <c r="R159" s="47"/>
      <c r="S159" s="48">
        <f t="shared" si="98"/>
        <v>0</v>
      </c>
      <c r="T159" s="47"/>
      <c r="U159" s="47"/>
      <c r="V159" s="47"/>
      <c r="W159" s="48">
        <f t="shared" si="99"/>
        <v>0</v>
      </c>
      <c r="X159" s="47"/>
      <c r="Y159" s="47"/>
      <c r="Z159" s="47"/>
      <c r="AA159" s="48">
        <f t="shared" si="100"/>
        <v>0</v>
      </c>
      <c r="AB159" s="47"/>
      <c r="AC159" s="47"/>
      <c r="AD159" s="47"/>
      <c r="AE159" s="48">
        <f t="shared" si="101"/>
        <v>0</v>
      </c>
      <c r="AF159" s="48">
        <f t="shared" si="96"/>
        <v>0</v>
      </c>
      <c r="AG159" s="49">
        <f t="shared" si="102"/>
        <v>0</v>
      </c>
      <c r="AH159" s="49">
        <f t="shared" si="97"/>
        <v>0</v>
      </c>
      <c r="AI159" s="1"/>
      <c r="AJ159" s="1"/>
      <c r="AK159" s="1"/>
      <c r="AL159" s="1"/>
      <c r="AM159" s="1"/>
      <c r="AN159" s="1"/>
      <c r="AO159" s="1"/>
      <c r="AP159" s="1"/>
    </row>
    <row r="160" spans="1:42" ht="12.75" hidden="1" customHeight="1" outlineLevel="1" x14ac:dyDescent="0.25">
      <c r="A160" s="41">
        <v>8</v>
      </c>
      <c r="B160" s="42"/>
      <c r="C160" s="51"/>
      <c r="D160" s="52"/>
      <c r="E160" s="53"/>
      <c r="F160" s="53"/>
      <c r="G160" s="53"/>
      <c r="H160" s="11"/>
      <c r="I160" s="54"/>
      <c r="J160" s="53"/>
      <c r="K160" s="47"/>
      <c r="L160" s="47"/>
      <c r="M160" s="47"/>
      <c r="N160" s="53"/>
      <c r="O160" s="53"/>
      <c r="P160" s="47"/>
      <c r="Q160" s="47"/>
      <c r="R160" s="47"/>
      <c r="S160" s="48">
        <f t="shared" si="98"/>
        <v>0</v>
      </c>
      <c r="T160" s="47"/>
      <c r="U160" s="47"/>
      <c r="V160" s="47"/>
      <c r="W160" s="48">
        <f t="shared" si="99"/>
        <v>0</v>
      </c>
      <c r="X160" s="47"/>
      <c r="Y160" s="47"/>
      <c r="Z160" s="47"/>
      <c r="AA160" s="48">
        <f t="shared" si="100"/>
        <v>0</v>
      </c>
      <c r="AB160" s="47"/>
      <c r="AC160" s="47"/>
      <c r="AD160" s="47"/>
      <c r="AE160" s="48">
        <f t="shared" si="101"/>
        <v>0</v>
      </c>
      <c r="AF160" s="48">
        <f t="shared" si="96"/>
        <v>0</v>
      </c>
      <c r="AG160" s="49">
        <f t="shared" si="102"/>
        <v>0</v>
      </c>
      <c r="AH160" s="49">
        <f t="shared" si="97"/>
        <v>0</v>
      </c>
      <c r="AI160" s="1"/>
      <c r="AJ160" s="1"/>
      <c r="AK160" s="1"/>
      <c r="AL160" s="1"/>
      <c r="AM160" s="1"/>
      <c r="AN160" s="1"/>
      <c r="AO160" s="1"/>
      <c r="AP160" s="1"/>
    </row>
    <row r="161" spans="1:42" ht="12.75" hidden="1" customHeight="1" outlineLevel="1" x14ac:dyDescent="0.25">
      <c r="A161" s="41">
        <v>9</v>
      </c>
      <c r="B161" s="42"/>
      <c r="C161" s="51"/>
      <c r="D161" s="52"/>
      <c r="E161" s="53"/>
      <c r="F161" s="53"/>
      <c r="G161" s="53"/>
      <c r="H161" s="11"/>
      <c r="I161" s="54"/>
      <c r="J161" s="53"/>
      <c r="K161" s="47"/>
      <c r="L161" s="47"/>
      <c r="M161" s="47"/>
      <c r="N161" s="53"/>
      <c r="O161" s="53"/>
      <c r="P161" s="47"/>
      <c r="Q161" s="47"/>
      <c r="R161" s="47"/>
      <c r="S161" s="48">
        <f t="shared" si="98"/>
        <v>0</v>
      </c>
      <c r="T161" s="47"/>
      <c r="U161" s="47"/>
      <c r="V161" s="47"/>
      <c r="W161" s="48">
        <f t="shared" si="99"/>
        <v>0</v>
      </c>
      <c r="X161" s="47"/>
      <c r="Y161" s="47"/>
      <c r="Z161" s="47"/>
      <c r="AA161" s="48">
        <f t="shared" si="100"/>
        <v>0</v>
      </c>
      <c r="AB161" s="47"/>
      <c r="AC161" s="47"/>
      <c r="AD161" s="47"/>
      <c r="AE161" s="48">
        <f t="shared" si="101"/>
        <v>0</v>
      </c>
      <c r="AF161" s="48">
        <f t="shared" si="96"/>
        <v>0</v>
      </c>
      <c r="AG161" s="49">
        <f t="shared" si="102"/>
        <v>0</v>
      </c>
      <c r="AH161" s="49">
        <f t="shared" si="97"/>
        <v>0</v>
      </c>
    </row>
    <row r="162" spans="1:42" ht="12.75" hidden="1" customHeight="1" outlineLevel="1" x14ac:dyDescent="0.25">
      <c r="A162" s="41">
        <v>10</v>
      </c>
      <c r="B162" s="42"/>
      <c r="C162" s="51"/>
      <c r="D162" s="52"/>
      <c r="E162" s="53"/>
      <c r="F162" s="53"/>
      <c r="G162" s="53"/>
      <c r="H162" s="11"/>
      <c r="I162" s="55"/>
      <c r="J162" s="53"/>
      <c r="K162" s="47"/>
      <c r="L162" s="47"/>
      <c r="M162" s="47"/>
      <c r="N162" s="53"/>
      <c r="O162" s="53"/>
      <c r="P162" s="47"/>
      <c r="Q162" s="47"/>
      <c r="R162" s="47"/>
      <c r="S162" s="48">
        <f t="shared" si="98"/>
        <v>0</v>
      </c>
      <c r="T162" s="47"/>
      <c r="U162" s="47"/>
      <c r="V162" s="47"/>
      <c r="W162" s="48">
        <f t="shared" si="99"/>
        <v>0</v>
      </c>
      <c r="X162" s="47"/>
      <c r="Y162" s="47"/>
      <c r="Z162" s="47"/>
      <c r="AA162" s="48">
        <f t="shared" si="100"/>
        <v>0</v>
      </c>
      <c r="AB162" s="47"/>
      <c r="AC162" s="47"/>
      <c r="AD162" s="47"/>
      <c r="AE162" s="48">
        <f t="shared" si="101"/>
        <v>0</v>
      </c>
      <c r="AF162" s="48">
        <f t="shared" si="96"/>
        <v>0</v>
      </c>
      <c r="AG162" s="49">
        <f t="shared" si="102"/>
        <v>0</v>
      </c>
      <c r="AH162" s="49">
        <f t="shared" si="97"/>
        <v>0</v>
      </c>
      <c r="AI162" s="1"/>
      <c r="AJ162" s="1"/>
      <c r="AK162" s="1"/>
      <c r="AL162" s="1"/>
      <c r="AM162" s="1"/>
      <c r="AN162" s="1"/>
      <c r="AO162" s="1"/>
      <c r="AP162" s="1"/>
    </row>
    <row r="163" spans="1:42" ht="12.75" customHeight="1" collapsed="1" x14ac:dyDescent="0.25">
      <c r="A163" s="142" t="s">
        <v>70</v>
      </c>
      <c r="B163" s="144"/>
      <c r="C163" s="144"/>
      <c r="D163" s="144"/>
      <c r="E163" s="144"/>
      <c r="F163" s="144"/>
      <c r="G163" s="144"/>
      <c r="H163" s="33">
        <f>SUM(H153:H162)</f>
        <v>0</v>
      </c>
      <c r="I163" s="33">
        <f>SUM(I153:I162)</f>
        <v>0</v>
      </c>
      <c r="J163" s="34"/>
      <c r="K163" s="33">
        <f>SUM(K153:K162)</f>
        <v>0</v>
      </c>
      <c r="L163" s="33">
        <f>SUM(L153:L162)</f>
        <v>0</v>
      </c>
      <c r="M163" s="33">
        <f>SUM(M153:M162)</f>
        <v>0</v>
      </c>
      <c r="N163" s="35"/>
      <c r="O163" s="38"/>
      <c r="P163" s="33">
        <f t="shared" ref="P163:AF163" si="103">SUM(P153:P162)</f>
        <v>0</v>
      </c>
      <c r="Q163" s="33">
        <f t="shared" si="103"/>
        <v>0</v>
      </c>
      <c r="R163" s="33">
        <f t="shared" si="103"/>
        <v>0</v>
      </c>
      <c r="S163" s="33">
        <f t="shared" si="103"/>
        <v>0</v>
      </c>
      <c r="T163" s="33">
        <f t="shared" si="103"/>
        <v>0</v>
      </c>
      <c r="U163" s="33">
        <f t="shared" si="103"/>
        <v>0</v>
      </c>
      <c r="V163" s="33">
        <f t="shared" si="103"/>
        <v>0</v>
      </c>
      <c r="W163" s="33">
        <f t="shared" si="103"/>
        <v>0</v>
      </c>
      <c r="X163" s="33">
        <f t="shared" si="103"/>
        <v>0</v>
      </c>
      <c r="Y163" s="33">
        <f t="shared" si="103"/>
        <v>0</v>
      </c>
      <c r="Z163" s="33">
        <f t="shared" si="103"/>
        <v>0</v>
      </c>
      <c r="AA163" s="33">
        <f t="shared" si="103"/>
        <v>0</v>
      </c>
      <c r="AB163" s="33">
        <f t="shared" si="103"/>
        <v>0</v>
      </c>
      <c r="AC163" s="33">
        <f t="shared" si="103"/>
        <v>0</v>
      </c>
      <c r="AD163" s="33">
        <f t="shared" si="103"/>
        <v>0</v>
      </c>
      <c r="AE163" s="33">
        <f t="shared" si="103"/>
        <v>0</v>
      </c>
      <c r="AF163" s="33">
        <f t="shared" si="103"/>
        <v>0</v>
      </c>
      <c r="AG163" s="37">
        <f>IF(ISERROR(AF163/H163),0,AF163/H163)</f>
        <v>0</v>
      </c>
      <c r="AH163" s="37">
        <f>IF(ISERROR(AF163/$AF$191),0,AF163/$AF$191)</f>
        <v>0</v>
      </c>
      <c r="AI163" s="1"/>
      <c r="AJ163" s="1"/>
      <c r="AK163" s="1"/>
      <c r="AL163" s="1"/>
      <c r="AM163" s="1"/>
      <c r="AN163" s="1"/>
      <c r="AO163" s="1"/>
      <c r="AP163" s="1"/>
    </row>
    <row r="164" spans="1:42" ht="12.75" customHeight="1" x14ac:dyDescent="0.25">
      <c r="A164" s="149" t="s">
        <v>71</v>
      </c>
      <c r="B164" s="150"/>
      <c r="C164" s="150"/>
      <c r="D164" s="150"/>
      <c r="E164" s="151"/>
      <c r="F164" s="8"/>
      <c r="G164" s="9"/>
      <c r="H164" s="11"/>
      <c r="I164" s="12"/>
      <c r="J164" s="13"/>
      <c r="K164" s="14"/>
      <c r="L164" s="14"/>
      <c r="M164" s="14"/>
      <c r="N164" s="9"/>
      <c r="O164" s="15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70"/>
      <c r="AH164" s="70"/>
    </row>
    <row r="165" spans="1:42" ht="12.75" hidden="1" customHeight="1" outlineLevel="1" x14ac:dyDescent="0.25">
      <c r="A165" s="41">
        <v>1</v>
      </c>
      <c r="B165" s="42"/>
      <c r="C165" s="43"/>
      <c r="D165" s="44"/>
      <c r="E165" s="45"/>
      <c r="F165" s="45"/>
      <c r="G165" s="45"/>
      <c r="H165" s="11"/>
      <c r="I165" s="46"/>
      <c r="J165" s="45"/>
      <c r="K165" s="47"/>
      <c r="L165" s="47"/>
      <c r="M165" s="47"/>
      <c r="N165" s="45"/>
      <c r="O165" s="45"/>
      <c r="P165" s="47"/>
      <c r="Q165" s="47"/>
      <c r="R165" s="47"/>
      <c r="S165" s="48">
        <f>SUM(P165:R165)</f>
        <v>0</v>
      </c>
      <c r="T165" s="47"/>
      <c r="U165" s="47"/>
      <c r="V165" s="47"/>
      <c r="W165" s="48">
        <f>SUM(T165:V165)</f>
        <v>0</v>
      </c>
      <c r="X165" s="47"/>
      <c r="Y165" s="47"/>
      <c r="Z165" s="47"/>
      <c r="AA165" s="48">
        <f>SUM(X165:Z165)</f>
        <v>0</v>
      </c>
      <c r="AB165" s="47"/>
      <c r="AC165" s="47"/>
      <c r="AD165" s="47"/>
      <c r="AE165" s="48">
        <f>SUM(AB165:AD165)</f>
        <v>0</v>
      </c>
      <c r="AF165" s="48">
        <f t="shared" ref="AF165:AF174" si="104">SUM(S165,W165,AA165,AE165)</f>
        <v>0</v>
      </c>
      <c r="AG165" s="49">
        <f>IF(ISERROR(AF165/H165),0,AF165/H165)</f>
        <v>0</v>
      </c>
      <c r="AH165" s="49">
        <f t="shared" ref="AH165:AH174" si="105">IF(ISERROR(AF165/$AF$191),"-",AF165/$AF$191)</f>
        <v>0</v>
      </c>
      <c r="AI165" s="1"/>
      <c r="AJ165" s="1"/>
      <c r="AK165" s="1"/>
      <c r="AL165" s="1"/>
      <c r="AM165" s="1"/>
      <c r="AN165" s="1"/>
      <c r="AO165" s="1"/>
      <c r="AP165" s="1"/>
    </row>
    <row r="166" spans="1:42" ht="12.75" hidden="1" customHeight="1" outlineLevel="1" x14ac:dyDescent="0.25">
      <c r="A166" s="41">
        <v>2</v>
      </c>
      <c r="B166" s="42"/>
      <c r="C166" s="51"/>
      <c r="D166" s="52"/>
      <c r="E166" s="53"/>
      <c r="F166" s="53"/>
      <c r="G166" s="53"/>
      <c r="H166" s="11"/>
      <c r="I166" s="54"/>
      <c r="J166" s="53"/>
      <c r="K166" s="47"/>
      <c r="L166" s="47"/>
      <c r="M166" s="47"/>
      <c r="N166" s="53"/>
      <c r="O166" s="53"/>
      <c r="P166" s="47"/>
      <c r="Q166" s="47"/>
      <c r="R166" s="47"/>
      <c r="S166" s="48">
        <f t="shared" ref="S166:S174" si="106">SUM(P166:R166)</f>
        <v>0</v>
      </c>
      <c r="T166" s="47"/>
      <c r="U166" s="47"/>
      <c r="V166" s="47"/>
      <c r="W166" s="48">
        <f t="shared" ref="W166:W174" si="107">SUM(T166:V166)</f>
        <v>0</v>
      </c>
      <c r="X166" s="47"/>
      <c r="Y166" s="47"/>
      <c r="Z166" s="47"/>
      <c r="AA166" s="48">
        <f t="shared" ref="AA166:AA174" si="108">SUM(X166:Z166)</f>
        <v>0</v>
      </c>
      <c r="AB166" s="47"/>
      <c r="AC166" s="47"/>
      <c r="AD166" s="47"/>
      <c r="AE166" s="48">
        <f t="shared" ref="AE166:AE174" si="109">SUM(AB166:AD166)</f>
        <v>0</v>
      </c>
      <c r="AF166" s="48">
        <f t="shared" si="104"/>
        <v>0</v>
      </c>
      <c r="AG166" s="49">
        <f t="shared" ref="AG166:AG174" si="110">IF(ISERROR(AF166/H166),0,AF166/H166)</f>
        <v>0</v>
      </c>
      <c r="AH166" s="49">
        <f t="shared" si="105"/>
        <v>0</v>
      </c>
      <c r="AI166" s="1"/>
      <c r="AJ166" s="1"/>
      <c r="AK166" s="1"/>
      <c r="AL166" s="1"/>
      <c r="AM166" s="1"/>
      <c r="AN166" s="1"/>
      <c r="AO166" s="1"/>
      <c r="AP166" s="1"/>
    </row>
    <row r="167" spans="1:42" ht="12.75" hidden="1" customHeight="1" outlineLevel="1" x14ac:dyDescent="0.25">
      <c r="A167" s="41">
        <v>3</v>
      </c>
      <c r="B167" s="42"/>
      <c r="C167" s="51"/>
      <c r="D167" s="52"/>
      <c r="E167" s="53"/>
      <c r="F167" s="53"/>
      <c r="G167" s="53"/>
      <c r="H167" s="11"/>
      <c r="I167" s="54"/>
      <c r="J167" s="53"/>
      <c r="K167" s="47"/>
      <c r="L167" s="47"/>
      <c r="M167" s="47"/>
      <c r="N167" s="53"/>
      <c r="O167" s="53"/>
      <c r="P167" s="47"/>
      <c r="Q167" s="47"/>
      <c r="R167" s="47"/>
      <c r="S167" s="48">
        <f t="shared" si="106"/>
        <v>0</v>
      </c>
      <c r="T167" s="47"/>
      <c r="U167" s="47"/>
      <c r="V167" s="47"/>
      <c r="W167" s="48">
        <f t="shared" si="107"/>
        <v>0</v>
      </c>
      <c r="X167" s="47"/>
      <c r="Y167" s="47"/>
      <c r="Z167" s="47"/>
      <c r="AA167" s="48">
        <f t="shared" si="108"/>
        <v>0</v>
      </c>
      <c r="AB167" s="47"/>
      <c r="AC167" s="47"/>
      <c r="AD167" s="47"/>
      <c r="AE167" s="48">
        <f t="shared" si="109"/>
        <v>0</v>
      </c>
      <c r="AF167" s="48">
        <f t="shared" si="104"/>
        <v>0</v>
      </c>
      <c r="AG167" s="49">
        <f t="shared" si="110"/>
        <v>0</v>
      </c>
      <c r="AH167" s="49">
        <f t="shared" si="105"/>
        <v>0</v>
      </c>
    </row>
    <row r="168" spans="1:42" ht="12.75" hidden="1" customHeight="1" outlineLevel="1" x14ac:dyDescent="0.25">
      <c r="A168" s="41">
        <v>4</v>
      </c>
      <c r="B168" s="42"/>
      <c r="C168" s="51"/>
      <c r="D168" s="52"/>
      <c r="E168" s="53"/>
      <c r="F168" s="53"/>
      <c r="G168" s="53"/>
      <c r="H168" s="11"/>
      <c r="I168" s="54"/>
      <c r="J168" s="53"/>
      <c r="K168" s="47"/>
      <c r="L168" s="47"/>
      <c r="M168" s="47"/>
      <c r="N168" s="53"/>
      <c r="O168" s="53"/>
      <c r="P168" s="47"/>
      <c r="Q168" s="47"/>
      <c r="R168" s="47"/>
      <c r="S168" s="48">
        <f t="shared" si="106"/>
        <v>0</v>
      </c>
      <c r="T168" s="47"/>
      <c r="U168" s="47"/>
      <c r="V168" s="47"/>
      <c r="W168" s="48">
        <f t="shared" si="107"/>
        <v>0</v>
      </c>
      <c r="X168" s="47"/>
      <c r="Y168" s="47"/>
      <c r="Z168" s="47"/>
      <c r="AA168" s="48">
        <f t="shared" si="108"/>
        <v>0</v>
      </c>
      <c r="AB168" s="47"/>
      <c r="AC168" s="47"/>
      <c r="AD168" s="47"/>
      <c r="AE168" s="48">
        <f t="shared" si="109"/>
        <v>0</v>
      </c>
      <c r="AF168" s="48">
        <f t="shared" si="104"/>
        <v>0</v>
      </c>
      <c r="AG168" s="49">
        <f t="shared" si="110"/>
        <v>0</v>
      </c>
      <c r="AH168" s="49">
        <f t="shared" si="105"/>
        <v>0</v>
      </c>
      <c r="AI168" s="1"/>
      <c r="AJ168" s="1"/>
      <c r="AK168" s="1"/>
      <c r="AL168" s="1"/>
      <c r="AM168" s="1"/>
      <c r="AN168" s="1"/>
      <c r="AO168" s="1"/>
      <c r="AP168" s="1"/>
    </row>
    <row r="169" spans="1:42" ht="12.75" hidden="1" customHeight="1" outlineLevel="1" x14ac:dyDescent="0.25">
      <c r="A169" s="41">
        <v>5</v>
      </c>
      <c r="B169" s="42"/>
      <c r="C169" s="51"/>
      <c r="D169" s="52"/>
      <c r="E169" s="53"/>
      <c r="F169" s="53"/>
      <c r="G169" s="53"/>
      <c r="H169" s="11"/>
      <c r="I169" s="54"/>
      <c r="J169" s="53"/>
      <c r="K169" s="47"/>
      <c r="L169" s="47"/>
      <c r="M169" s="47"/>
      <c r="N169" s="53"/>
      <c r="O169" s="53"/>
      <c r="P169" s="47"/>
      <c r="Q169" s="47"/>
      <c r="R169" s="47"/>
      <c r="S169" s="48">
        <f t="shared" si="106"/>
        <v>0</v>
      </c>
      <c r="T169" s="47"/>
      <c r="U169" s="47"/>
      <c r="V169" s="47"/>
      <c r="W169" s="48">
        <f t="shared" si="107"/>
        <v>0</v>
      </c>
      <c r="X169" s="47"/>
      <c r="Y169" s="47"/>
      <c r="Z169" s="47"/>
      <c r="AA169" s="48">
        <f t="shared" si="108"/>
        <v>0</v>
      </c>
      <c r="AB169" s="47"/>
      <c r="AC169" s="47"/>
      <c r="AD169" s="47"/>
      <c r="AE169" s="48">
        <f t="shared" si="109"/>
        <v>0</v>
      </c>
      <c r="AF169" s="48">
        <f t="shared" si="104"/>
        <v>0</v>
      </c>
      <c r="AG169" s="49">
        <f t="shared" si="110"/>
        <v>0</v>
      </c>
      <c r="AH169" s="49">
        <f t="shared" si="105"/>
        <v>0</v>
      </c>
      <c r="AI169" s="1"/>
      <c r="AJ169" s="1"/>
      <c r="AK169" s="1"/>
      <c r="AL169" s="1"/>
      <c r="AM169" s="1"/>
      <c r="AN169" s="1"/>
      <c r="AO169" s="1"/>
      <c r="AP169" s="1"/>
    </row>
    <row r="170" spans="1:42" ht="12.75" hidden="1" customHeight="1" outlineLevel="1" x14ac:dyDescent="0.25">
      <c r="A170" s="41">
        <v>6</v>
      </c>
      <c r="B170" s="42"/>
      <c r="C170" s="51"/>
      <c r="D170" s="52"/>
      <c r="E170" s="53"/>
      <c r="F170" s="53"/>
      <c r="G170" s="53"/>
      <c r="H170" s="11"/>
      <c r="I170" s="54"/>
      <c r="J170" s="53"/>
      <c r="K170" s="47"/>
      <c r="L170" s="47"/>
      <c r="M170" s="47"/>
      <c r="N170" s="53"/>
      <c r="O170" s="53"/>
      <c r="P170" s="47"/>
      <c r="Q170" s="47"/>
      <c r="R170" s="47"/>
      <c r="S170" s="48">
        <f t="shared" si="106"/>
        <v>0</v>
      </c>
      <c r="T170" s="47"/>
      <c r="U170" s="47"/>
      <c r="V170" s="47"/>
      <c r="W170" s="48">
        <f t="shared" si="107"/>
        <v>0</v>
      </c>
      <c r="X170" s="47"/>
      <c r="Y170" s="47"/>
      <c r="Z170" s="47"/>
      <c r="AA170" s="48">
        <f t="shared" si="108"/>
        <v>0</v>
      </c>
      <c r="AB170" s="47"/>
      <c r="AC170" s="47"/>
      <c r="AD170" s="47"/>
      <c r="AE170" s="48">
        <f t="shared" si="109"/>
        <v>0</v>
      </c>
      <c r="AF170" s="48">
        <f t="shared" si="104"/>
        <v>0</v>
      </c>
      <c r="AG170" s="49">
        <f t="shared" si="110"/>
        <v>0</v>
      </c>
      <c r="AH170" s="49">
        <f t="shared" si="105"/>
        <v>0</v>
      </c>
    </row>
    <row r="171" spans="1:42" ht="12.75" hidden="1" customHeight="1" outlineLevel="1" x14ac:dyDescent="0.25">
      <c r="A171" s="41">
        <v>7</v>
      </c>
      <c r="B171" s="42"/>
      <c r="C171" s="51"/>
      <c r="D171" s="52"/>
      <c r="E171" s="53"/>
      <c r="F171" s="53"/>
      <c r="G171" s="53"/>
      <c r="H171" s="11"/>
      <c r="I171" s="54"/>
      <c r="J171" s="53"/>
      <c r="K171" s="47"/>
      <c r="L171" s="47"/>
      <c r="M171" s="47"/>
      <c r="N171" s="53"/>
      <c r="O171" s="53"/>
      <c r="P171" s="47"/>
      <c r="Q171" s="47"/>
      <c r="R171" s="47"/>
      <c r="S171" s="48">
        <f t="shared" si="106"/>
        <v>0</v>
      </c>
      <c r="T171" s="47"/>
      <c r="U171" s="47"/>
      <c r="V171" s="47"/>
      <c r="W171" s="48">
        <f t="shared" si="107"/>
        <v>0</v>
      </c>
      <c r="X171" s="47"/>
      <c r="Y171" s="47"/>
      <c r="Z171" s="47"/>
      <c r="AA171" s="48">
        <f t="shared" si="108"/>
        <v>0</v>
      </c>
      <c r="AB171" s="47"/>
      <c r="AC171" s="47"/>
      <c r="AD171" s="47"/>
      <c r="AE171" s="48">
        <f t="shared" si="109"/>
        <v>0</v>
      </c>
      <c r="AF171" s="48">
        <f t="shared" si="104"/>
        <v>0</v>
      </c>
      <c r="AG171" s="49">
        <f t="shared" si="110"/>
        <v>0</v>
      </c>
      <c r="AH171" s="49">
        <f t="shared" si="105"/>
        <v>0</v>
      </c>
      <c r="AI171" s="1"/>
      <c r="AJ171" s="1"/>
      <c r="AK171" s="1"/>
      <c r="AL171" s="1"/>
      <c r="AM171" s="1"/>
      <c r="AN171" s="1"/>
      <c r="AO171" s="1"/>
      <c r="AP171" s="1"/>
    </row>
    <row r="172" spans="1:42" ht="12.75" hidden="1" customHeight="1" outlineLevel="1" x14ac:dyDescent="0.25">
      <c r="A172" s="41">
        <v>8</v>
      </c>
      <c r="B172" s="42"/>
      <c r="C172" s="51"/>
      <c r="D172" s="52"/>
      <c r="E172" s="53"/>
      <c r="F172" s="53"/>
      <c r="G172" s="53"/>
      <c r="H172" s="11"/>
      <c r="I172" s="54"/>
      <c r="J172" s="53"/>
      <c r="K172" s="47"/>
      <c r="L172" s="47"/>
      <c r="M172" s="47"/>
      <c r="N172" s="53"/>
      <c r="O172" s="53"/>
      <c r="P172" s="47"/>
      <c r="Q172" s="47"/>
      <c r="R172" s="47"/>
      <c r="S172" s="48">
        <f t="shared" si="106"/>
        <v>0</v>
      </c>
      <c r="T172" s="47"/>
      <c r="U172" s="47"/>
      <c r="V172" s="47"/>
      <c r="W172" s="48">
        <f t="shared" si="107"/>
        <v>0</v>
      </c>
      <c r="X172" s="47"/>
      <c r="Y172" s="47"/>
      <c r="Z172" s="47"/>
      <c r="AA172" s="48">
        <f t="shared" si="108"/>
        <v>0</v>
      </c>
      <c r="AB172" s="47"/>
      <c r="AC172" s="47"/>
      <c r="AD172" s="47"/>
      <c r="AE172" s="48">
        <f t="shared" si="109"/>
        <v>0</v>
      </c>
      <c r="AF172" s="48">
        <f t="shared" si="104"/>
        <v>0</v>
      </c>
      <c r="AG172" s="49">
        <f t="shared" si="110"/>
        <v>0</v>
      </c>
      <c r="AH172" s="49">
        <f t="shared" si="105"/>
        <v>0</v>
      </c>
      <c r="AI172" s="1"/>
      <c r="AJ172" s="1"/>
      <c r="AK172" s="1"/>
      <c r="AL172" s="1"/>
      <c r="AM172" s="1"/>
      <c r="AN172" s="1"/>
      <c r="AO172" s="1"/>
      <c r="AP172" s="1"/>
    </row>
    <row r="173" spans="1:42" ht="12.75" hidden="1" customHeight="1" outlineLevel="1" x14ac:dyDescent="0.25">
      <c r="A173" s="41">
        <v>9</v>
      </c>
      <c r="B173" s="42"/>
      <c r="C173" s="51"/>
      <c r="D173" s="52"/>
      <c r="E173" s="53"/>
      <c r="F173" s="53"/>
      <c r="G173" s="53"/>
      <c r="H173" s="11"/>
      <c r="I173" s="54"/>
      <c r="J173" s="53"/>
      <c r="K173" s="47"/>
      <c r="L173" s="47"/>
      <c r="M173" s="47"/>
      <c r="N173" s="53"/>
      <c r="O173" s="53"/>
      <c r="P173" s="47"/>
      <c r="Q173" s="47"/>
      <c r="R173" s="47"/>
      <c r="S173" s="48">
        <f t="shared" si="106"/>
        <v>0</v>
      </c>
      <c r="T173" s="47"/>
      <c r="U173" s="47"/>
      <c r="V173" s="47"/>
      <c r="W173" s="48">
        <f t="shared" si="107"/>
        <v>0</v>
      </c>
      <c r="X173" s="47"/>
      <c r="Y173" s="47"/>
      <c r="Z173" s="47"/>
      <c r="AA173" s="48">
        <f t="shared" si="108"/>
        <v>0</v>
      </c>
      <c r="AB173" s="47"/>
      <c r="AC173" s="47"/>
      <c r="AD173" s="47"/>
      <c r="AE173" s="48">
        <f t="shared" si="109"/>
        <v>0</v>
      </c>
      <c r="AF173" s="48">
        <f t="shared" si="104"/>
        <v>0</v>
      </c>
      <c r="AG173" s="49">
        <f t="shared" si="110"/>
        <v>0</v>
      </c>
      <c r="AH173" s="49">
        <f t="shared" si="105"/>
        <v>0</v>
      </c>
    </row>
    <row r="174" spans="1:42" ht="12.75" hidden="1" customHeight="1" outlineLevel="1" x14ac:dyDescent="0.25">
      <c r="A174" s="41">
        <v>10</v>
      </c>
      <c r="B174" s="42"/>
      <c r="C174" s="51"/>
      <c r="D174" s="52"/>
      <c r="E174" s="53"/>
      <c r="F174" s="53"/>
      <c r="G174" s="53"/>
      <c r="H174" s="11"/>
      <c r="I174" s="55"/>
      <c r="J174" s="53"/>
      <c r="K174" s="47"/>
      <c r="L174" s="47"/>
      <c r="M174" s="47"/>
      <c r="N174" s="53"/>
      <c r="O174" s="53"/>
      <c r="P174" s="47"/>
      <c r="Q174" s="47"/>
      <c r="R174" s="47"/>
      <c r="S174" s="48">
        <f t="shared" si="106"/>
        <v>0</v>
      </c>
      <c r="T174" s="47"/>
      <c r="U174" s="47"/>
      <c r="V174" s="47"/>
      <c r="W174" s="48">
        <f t="shared" si="107"/>
        <v>0</v>
      </c>
      <c r="X174" s="47"/>
      <c r="Y174" s="47"/>
      <c r="Z174" s="47"/>
      <c r="AA174" s="48">
        <f t="shared" si="108"/>
        <v>0</v>
      </c>
      <c r="AB174" s="47"/>
      <c r="AC174" s="47"/>
      <c r="AD174" s="47"/>
      <c r="AE174" s="48">
        <f t="shared" si="109"/>
        <v>0</v>
      </c>
      <c r="AF174" s="48">
        <f t="shared" si="104"/>
        <v>0</v>
      </c>
      <c r="AG174" s="49">
        <f t="shared" si="110"/>
        <v>0</v>
      </c>
      <c r="AH174" s="49">
        <f t="shared" si="105"/>
        <v>0</v>
      </c>
      <c r="AI174" s="1"/>
      <c r="AJ174" s="1"/>
      <c r="AK174" s="1"/>
      <c r="AL174" s="1"/>
      <c r="AM174" s="1"/>
      <c r="AN174" s="1"/>
      <c r="AO174" s="1"/>
      <c r="AP174" s="1"/>
    </row>
    <row r="175" spans="1:42" ht="12.75" customHeight="1" collapsed="1" x14ac:dyDescent="0.25">
      <c r="A175" s="142" t="s">
        <v>72</v>
      </c>
      <c r="B175" s="144"/>
      <c r="C175" s="144"/>
      <c r="D175" s="144"/>
      <c r="E175" s="144"/>
      <c r="F175" s="144"/>
      <c r="G175" s="144"/>
      <c r="H175" s="33">
        <f>SUM(H165:H174)</f>
        <v>0</v>
      </c>
      <c r="I175" s="33">
        <f>SUM(I165:I174)</f>
        <v>0</v>
      </c>
      <c r="J175" s="34"/>
      <c r="K175" s="33">
        <f>SUM(K165:K174)</f>
        <v>0</v>
      </c>
      <c r="L175" s="33">
        <f>SUM(L165:L174)</f>
        <v>0</v>
      </c>
      <c r="M175" s="33">
        <f>SUM(M165:M174)</f>
        <v>0</v>
      </c>
      <c r="N175" s="35"/>
      <c r="O175" s="38"/>
      <c r="P175" s="33">
        <f t="shared" ref="P175:AF175" si="111">SUM(P165:P174)</f>
        <v>0</v>
      </c>
      <c r="Q175" s="33">
        <f t="shared" si="111"/>
        <v>0</v>
      </c>
      <c r="R175" s="33">
        <f t="shared" si="111"/>
        <v>0</v>
      </c>
      <c r="S175" s="33">
        <f t="shared" si="111"/>
        <v>0</v>
      </c>
      <c r="T175" s="33">
        <f t="shared" si="111"/>
        <v>0</v>
      </c>
      <c r="U175" s="33">
        <f t="shared" si="111"/>
        <v>0</v>
      </c>
      <c r="V175" s="33">
        <f t="shared" si="111"/>
        <v>0</v>
      </c>
      <c r="W175" s="33">
        <f t="shared" si="111"/>
        <v>0</v>
      </c>
      <c r="X175" s="33">
        <f t="shared" si="111"/>
        <v>0</v>
      </c>
      <c r="Y175" s="33">
        <f t="shared" si="111"/>
        <v>0</v>
      </c>
      <c r="Z175" s="33">
        <f t="shared" si="111"/>
        <v>0</v>
      </c>
      <c r="AA175" s="33">
        <f t="shared" si="111"/>
        <v>0</v>
      </c>
      <c r="AB175" s="33">
        <f t="shared" si="111"/>
        <v>0</v>
      </c>
      <c r="AC175" s="33">
        <f t="shared" si="111"/>
        <v>0</v>
      </c>
      <c r="AD175" s="33">
        <f t="shared" si="111"/>
        <v>0</v>
      </c>
      <c r="AE175" s="33">
        <f t="shared" si="111"/>
        <v>0</v>
      </c>
      <c r="AF175" s="33">
        <f t="shared" si="111"/>
        <v>0</v>
      </c>
      <c r="AG175" s="37">
        <f>IF(ISERROR(AF175/H175),0,AF175/H175)</f>
        <v>0</v>
      </c>
      <c r="AH175" s="37">
        <f>IF(ISERROR(AF175/$AF$191),0,AF175/$AF$191)</f>
        <v>0</v>
      </c>
      <c r="AI175" s="1"/>
      <c r="AJ175" s="1"/>
      <c r="AK175" s="1"/>
      <c r="AL175" s="1"/>
      <c r="AM175" s="1"/>
      <c r="AN175" s="1"/>
      <c r="AO175" s="1"/>
      <c r="AP175" s="1"/>
    </row>
    <row r="176" spans="1:42" ht="12.75" customHeight="1" x14ac:dyDescent="0.25">
      <c r="A176" s="149" t="s">
        <v>73</v>
      </c>
      <c r="B176" s="150"/>
      <c r="C176" s="150"/>
      <c r="D176" s="150"/>
      <c r="E176" s="151"/>
      <c r="F176" s="8"/>
      <c r="G176" s="9"/>
      <c r="H176" s="11"/>
      <c r="I176" s="12"/>
      <c r="J176" s="13"/>
      <c r="K176" s="14"/>
      <c r="L176" s="14"/>
      <c r="M176" s="14"/>
      <c r="N176" s="9"/>
      <c r="O176" s="15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70"/>
      <c r="AH176" s="70"/>
    </row>
    <row r="177" spans="1:42" ht="12.75" hidden="1" customHeight="1" outlineLevel="1" x14ac:dyDescent="0.25">
      <c r="A177" s="41">
        <v>1</v>
      </c>
      <c r="B177" s="42"/>
      <c r="C177" s="43"/>
      <c r="D177" s="44"/>
      <c r="E177" s="45"/>
      <c r="F177" s="45"/>
      <c r="G177" s="45"/>
      <c r="H177" s="11"/>
      <c r="I177" s="46"/>
      <c r="J177" s="45"/>
      <c r="K177" s="47"/>
      <c r="L177" s="47"/>
      <c r="M177" s="47"/>
      <c r="N177" s="45"/>
      <c r="O177" s="45"/>
      <c r="P177" s="47"/>
      <c r="Q177" s="47"/>
      <c r="R177" s="47"/>
      <c r="S177" s="48">
        <f>SUM(P177:R177)</f>
        <v>0</v>
      </c>
      <c r="T177" s="47"/>
      <c r="U177" s="47"/>
      <c r="V177" s="47"/>
      <c r="W177" s="48">
        <f>SUM(T177:V177)</f>
        <v>0</v>
      </c>
      <c r="X177" s="47"/>
      <c r="Y177" s="47"/>
      <c r="Z177" s="47"/>
      <c r="AA177" s="48">
        <f>SUM(X177:Z177)</f>
        <v>0</v>
      </c>
      <c r="AB177" s="47"/>
      <c r="AC177" s="47"/>
      <c r="AD177" s="47"/>
      <c r="AE177" s="48">
        <f>SUM(AB177:AD177)</f>
        <v>0</v>
      </c>
      <c r="AF177" s="48">
        <f t="shared" ref="AF177:AF186" si="112">SUM(S177,W177,AA177,AE177)</f>
        <v>0</v>
      </c>
      <c r="AG177" s="49">
        <f>IF(ISERROR(AF177/H177),0,AF177/H177)</f>
        <v>0</v>
      </c>
      <c r="AH177" s="49">
        <f t="shared" ref="AH177:AH186" si="113">IF(ISERROR(AF177/$AF$191),"-",AF177/$AF$191)</f>
        <v>0</v>
      </c>
      <c r="AI177" s="1"/>
      <c r="AJ177" s="1"/>
      <c r="AK177" s="1"/>
      <c r="AL177" s="1"/>
      <c r="AM177" s="1"/>
      <c r="AN177" s="1"/>
      <c r="AO177" s="1"/>
      <c r="AP177" s="1"/>
    </row>
    <row r="178" spans="1:42" ht="12.75" hidden="1" customHeight="1" outlineLevel="1" x14ac:dyDescent="0.25">
      <c r="A178" s="41">
        <v>2</v>
      </c>
      <c r="B178" s="42"/>
      <c r="C178" s="51"/>
      <c r="D178" s="52"/>
      <c r="E178" s="53"/>
      <c r="F178" s="53"/>
      <c r="G178" s="53"/>
      <c r="H178" s="11"/>
      <c r="I178" s="54"/>
      <c r="J178" s="53"/>
      <c r="K178" s="47"/>
      <c r="L178" s="47"/>
      <c r="M178" s="47"/>
      <c r="N178" s="53"/>
      <c r="O178" s="53"/>
      <c r="P178" s="47"/>
      <c r="Q178" s="47"/>
      <c r="R178" s="47"/>
      <c r="S178" s="48">
        <f t="shared" ref="S178:S186" si="114">SUM(P178:R178)</f>
        <v>0</v>
      </c>
      <c r="T178" s="47"/>
      <c r="U178" s="47"/>
      <c r="V178" s="47"/>
      <c r="W178" s="48">
        <f t="shared" ref="W178:W186" si="115">SUM(T178:V178)</f>
        <v>0</v>
      </c>
      <c r="X178" s="47"/>
      <c r="Y178" s="47"/>
      <c r="Z178" s="47"/>
      <c r="AA178" s="48">
        <f t="shared" ref="AA178:AA186" si="116">SUM(X178:Z178)</f>
        <v>0</v>
      </c>
      <c r="AB178" s="47"/>
      <c r="AC178" s="47"/>
      <c r="AD178" s="47"/>
      <c r="AE178" s="48">
        <f t="shared" ref="AE178:AE186" si="117">SUM(AB178:AD178)</f>
        <v>0</v>
      </c>
      <c r="AF178" s="48">
        <f t="shared" si="112"/>
        <v>0</v>
      </c>
      <c r="AG178" s="49">
        <f t="shared" ref="AG178:AG186" si="118">IF(ISERROR(AF178/H178),0,AF178/H178)</f>
        <v>0</v>
      </c>
      <c r="AH178" s="49">
        <f t="shared" si="113"/>
        <v>0</v>
      </c>
      <c r="AI178" s="1"/>
      <c r="AJ178" s="1"/>
      <c r="AK178" s="1"/>
      <c r="AL178" s="1"/>
      <c r="AM178" s="1"/>
      <c r="AN178" s="1"/>
      <c r="AO178" s="1"/>
      <c r="AP178" s="1"/>
    </row>
    <row r="179" spans="1:42" ht="12.75" hidden="1" customHeight="1" outlineLevel="1" x14ac:dyDescent="0.25">
      <c r="A179" s="41">
        <v>3</v>
      </c>
      <c r="B179" s="42"/>
      <c r="C179" s="51"/>
      <c r="D179" s="52"/>
      <c r="E179" s="53"/>
      <c r="F179" s="53"/>
      <c r="G179" s="53"/>
      <c r="H179" s="11"/>
      <c r="I179" s="54"/>
      <c r="J179" s="53"/>
      <c r="K179" s="47"/>
      <c r="L179" s="47"/>
      <c r="M179" s="47"/>
      <c r="N179" s="53"/>
      <c r="O179" s="53"/>
      <c r="P179" s="47"/>
      <c r="Q179" s="47"/>
      <c r="R179" s="47"/>
      <c r="S179" s="48">
        <f t="shared" si="114"/>
        <v>0</v>
      </c>
      <c r="T179" s="47"/>
      <c r="U179" s="47"/>
      <c r="V179" s="47"/>
      <c r="W179" s="48">
        <f t="shared" si="115"/>
        <v>0</v>
      </c>
      <c r="X179" s="47"/>
      <c r="Y179" s="47"/>
      <c r="Z179" s="47"/>
      <c r="AA179" s="48">
        <f t="shared" si="116"/>
        <v>0</v>
      </c>
      <c r="AB179" s="47"/>
      <c r="AC179" s="47"/>
      <c r="AD179" s="47"/>
      <c r="AE179" s="48">
        <f t="shared" si="117"/>
        <v>0</v>
      </c>
      <c r="AF179" s="48">
        <f t="shared" si="112"/>
        <v>0</v>
      </c>
      <c r="AG179" s="49">
        <f t="shared" si="118"/>
        <v>0</v>
      </c>
      <c r="AH179" s="49">
        <f t="shared" si="113"/>
        <v>0</v>
      </c>
    </row>
    <row r="180" spans="1:42" ht="12.75" hidden="1" customHeight="1" outlineLevel="1" x14ac:dyDescent="0.25">
      <c r="A180" s="41">
        <v>4</v>
      </c>
      <c r="B180" s="42"/>
      <c r="C180" s="51"/>
      <c r="D180" s="52"/>
      <c r="E180" s="53"/>
      <c r="F180" s="53"/>
      <c r="G180" s="53"/>
      <c r="H180" s="11"/>
      <c r="I180" s="54"/>
      <c r="J180" s="53"/>
      <c r="K180" s="47"/>
      <c r="L180" s="47"/>
      <c r="M180" s="47"/>
      <c r="N180" s="53"/>
      <c r="O180" s="53"/>
      <c r="P180" s="47"/>
      <c r="Q180" s="47"/>
      <c r="R180" s="47"/>
      <c r="S180" s="48">
        <f t="shared" si="114"/>
        <v>0</v>
      </c>
      <c r="T180" s="47"/>
      <c r="U180" s="47"/>
      <c r="V180" s="47"/>
      <c r="W180" s="48">
        <f t="shared" si="115"/>
        <v>0</v>
      </c>
      <c r="X180" s="47"/>
      <c r="Y180" s="47"/>
      <c r="Z180" s="47"/>
      <c r="AA180" s="48">
        <f t="shared" si="116"/>
        <v>0</v>
      </c>
      <c r="AB180" s="47"/>
      <c r="AC180" s="47"/>
      <c r="AD180" s="47"/>
      <c r="AE180" s="48">
        <f t="shared" si="117"/>
        <v>0</v>
      </c>
      <c r="AF180" s="48">
        <f t="shared" si="112"/>
        <v>0</v>
      </c>
      <c r="AG180" s="49">
        <f t="shared" si="118"/>
        <v>0</v>
      </c>
      <c r="AH180" s="49">
        <f t="shared" si="113"/>
        <v>0</v>
      </c>
      <c r="AI180" s="1"/>
      <c r="AJ180" s="1"/>
      <c r="AK180" s="1"/>
      <c r="AL180" s="1"/>
      <c r="AM180" s="1"/>
      <c r="AN180" s="1"/>
      <c r="AO180" s="1"/>
      <c r="AP180" s="1"/>
    </row>
    <row r="181" spans="1:42" ht="12.75" hidden="1" customHeight="1" outlineLevel="1" x14ac:dyDescent="0.25">
      <c r="A181" s="41">
        <v>5</v>
      </c>
      <c r="B181" s="42"/>
      <c r="C181" s="51"/>
      <c r="D181" s="52"/>
      <c r="E181" s="53"/>
      <c r="F181" s="53"/>
      <c r="G181" s="53"/>
      <c r="H181" s="11"/>
      <c r="I181" s="54"/>
      <c r="J181" s="53"/>
      <c r="K181" s="47"/>
      <c r="L181" s="47"/>
      <c r="M181" s="47"/>
      <c r="N181" s="53"/>
      <c r="O181" s="53"/>
      <c r="P181" s="47"/>
      <c r="Q181" s="47"/>
      <c r="R181" s="47"/>
      <c r="S181" s="48">
        <f t="shared" si="114"/>
        <v>0</v>
      </c>
      <c r="T181" s="47"/>
      <c r="U181" s="47"/>
      <c r="V181" s="47"/>
      <c r="W181" s="48">
        <f t="shared" si="115"/>
        <v>0</v>
      </c>
      <c r="X181" s="47"/>
      <c r="Y181" s="47"/>
      <c r="Z181" s="47"/>
      <c r="AA181" s="48">
        <f t="shared" si="116"/>
        <v>0</v>
      </c>
      <c r="AB181" s="47"/>
      <c r="AC181" s="47"/>
      <c r="AD181" s="47"/>
      <c r="AE181" s="48">
        <f t="shared" si="117"/>
        <v>0</v>
      </c>
      <c r="AF181" s="48">
        <f t="shared" si="112"/>
        <v>0</v>
      </c>
      <c r="AG181" s="49">
        <f t="shared" si="118"/>
        <v>0</v>
      </c>
      <c r="AH181" s="49">
        <f t="shared" si="113"/>
        <v>0</v>
      </c>
      <c r="AI181" s="1"/>
      <c r="AJ181" s="1"/>
      <c r="AK181" s="1"/>
      <c r="AL181" s="1"/>
      <c r="AM181" s="1"/>
      <c r="AN181" s="1"/>
      <c r="AO181" s="1"/>
      <c r="AP181" s="1"/>
    </row>
    <row r="182" spans="1:42" ht="12.75" hidden="1" customHeight="1" outlineLevel="1" x14ac:dyDescent="0.25">
      <c r="A182" s="41">
        <v>6</v>
      </c>
      <c r="B182" s="42"/>
      <c r="C182" s="51"/>
      <c r="D182" s="52"/>
      <c r="E182" s="53"/>
      <c r="F182" s="53"/>
      <c r="G182" s="53"/>
      <c r="H182" s="11"/>
      <c r="I182" s="54"/>
      <c r="J182" s="53"/>
      <c r="K182" s="47"/>
      <c r="L182" s="47"/>
      <c r="M182" s="47"/>
      <c r="N182" s="53"/>
      <c r="O182" s="53"/>
      <c r="P182" s="47"/>
      <c r="Q182" s="47"/>
      <c r="R182" s="47"/>
      <c r="S182" s="48">
        <f t="shared" si="114"/>
        <v>0</v>
      </c>
      <c r="T182" s="47"/>
      <c r="U182" s="47"/>
      <c r="V182" s="47"/>
      <c r="W182" s="48">
        <f t="shared" si="115"/>
        <v>0</v>
      </c>
      <c r="X182" s="47"/>
      <c r="Y182" s="47"/>
      <c r="Z182" s="47"/>
      <c r="AA182" s="48">
        <f t="shared" si="116"/>
        <v>0</v>
      </c>
      <c r="AB182" s="47"/>
      <c r="AC182" s="47"/>
      <c r="AD182" s="47"/>
      <c r="AE182" s="48">
        <f t="shared" si="117"/>
        <v>0</v>
      </c>
      <c r="AF182" s="48">
        <f t="shared" si="112"/>
        <v>0</v>
      </c>
      <c r="AG182" s="49">
        <f t="shared" si="118"/>
        <v>0</v>
      </c>
      <c r="AH182" s="49">
        <f t="shared" si="113"/>
        <v>0</v>
      </c>
    </row>
    <row r="183" spans="1:42" ht="12.75" hidden="1" customHeight="1" outlineLevel="1" x14ac:dyDescent="0.25">
      <c r="A183" s="41">
        <v>7</v>
      </c>
      <c r="B183" s="42"/>
      <c r="C183" s="51"/>
      <c r="D183" s="52"/>
      <c r="E183" s="53"/>
      <c r="F183" s="53"/>
      <c r="G183" s="53"/>
      <c r="H183" s="11"/>
      <c r="I183" s="54"/>
      <c r="J183" s="53"/>
      <c r="K183" s="47"/>
      <c r="L183" s="47"/>
      <c r="M183" s="47"/>
      <c r="N183" s="53"/>
      <c r="O183" s="53"/>
      <c r="P183" s="47"/>
      <c r="Q183" s="47"/>
      <c r="R183" s="47"/>
      <c r="S183" s="48">
        <f t="shared" si="114"/>
        <v>0</v>
      </c>
      <c r="T183" s="47"/>
      <c r="U183" s="47"/>
      <c r="V183" s="47"/>
      <c r="W183" s="48">
        <f t="shared" si="115"/>
        <v>0</v>
      </c>
      <c r="X183" s="47"/>
      <c r="Y183" s="47"/>
      <c r="Z183" s="47"/>
      <c r="AA183" s="48">
        <f t="shared" si="116"/>
        <v>0</v>
      </c>
      <c r="AB183" s="47"/>
      <c r="AC183" s="47"/>
      <c r="AD183" s="47"/>
      <c r="AE183" s="48">
        <f t="shared" si="117"/>
        <v>0</v>
      </c>
      <c r="AF183" s="48">
        <f t="shared" si="112"/>
        <v>0</v>
      </c>
      <c r="AG183" s="49">
        <f t="shared" si="118"/>
        <v>0</v>
      </c>
      <c r="AH183" s="49">
        <f t="shared" si="113"/>
        <v>0</v>
      </c>
      <c r="AI183" s="1"/>
      <c r="AJ183" s="1"/>
      <c r="AK183" s="1"/>
      <c r="AL183" s="1"/>
      <c r="AM183" s="1"/>
      <c r="AN183" s="1"/>
      <c r="AO183" s="1"/>
      <c r="AP183" s="1"/>
    </row>
    <row r="184" spans="1:42" ht="12.75" hidden="1" customHeight="1" outlineLevel="1" x14ac:dyDescent="0.25">
      <c r="A184" s="41">
        <v>8</v>
      </c>
      <c r="B184" s="42"/>
      <c r="C184" s="51"/>
      <c r="D184" s="52"/>
      <c r="E184" s="53"/>
      <c r="F184" s="53"/>
      <c r="G184" s="53"/>
      <c r="H184" s="11"/>
      <c r="I184" s="54"/>
      <c r="J184" s="53"/>
      <c r="K184" s="47"/>
      <c r="L184" s="47"/>
      <c r="M184" s="47"/>
      <c r="N184" s="53"/>
      <c r="O184" s="53"/>
      <c r="P184" s="47"/>
      <c r="Q184" s="47"/>
      <c r="R184" s="47"/>
      <c r="S184" s="48">
        <f t="shared" si="114"/>
        <v>0</v>
      </c>
      <c r="T184" s="47"/>
      <c r="U184" s="47"/>
      <c r="V184" s="47"/>
      <c r="W184" s="48">
        <f t="shared" si="115"/>
        <v>0</v>
      </c>
      <c r="X184" s="47"/>
      <c r="Y184" s="47"/>
      <c r="Z184" s="47"/>
      <c r="AA184" s="48">
        <f t="shared" si="116"/>
        <v>0</v>
      </c>
      <c r="AB184" s="47"/>
      <c r="AC184" s="47"/>
      <c r="AD184" s="47"/>
      <c r="AE184" s="48">
        <f t="shared" si="117"/>
        <v>0</v>
      </c>
      <c r="AF184" s="48">
        <f t="shared" si="112"/>
        <v>0</v>
      </c>
      <c r="AG184" s="49">
        <f t="shared" si="118"/>
        <v>0</v>
      </c>
      <c r="AH184" s="49">
        <f t="shared" si="113"/>
        <v>0</v>
      </c>
      <c r="AI184" s="1"/>
      <c r="AJ184" s="1"/>
      <c r="AK184" s="1"/>
      <c r="AL184" s="1"/>
      <c r="AM184" s="1"/>
      <c r="AN184" s="1"/>
      <c r="AO184" s="1"/>
      <c r="AP184" s="1"/>
    </row>
    <row r="185" spans="1:42" ht="12.75" hidden="1" customHeight="1" outlineLevel="1" x14ac:dyDescent="0.25">
      <c r="A185" s="41">
        <v>9</v>
      </c>
      <c r="B185" s="42"/>
      <c r="C185" s="51"/>
      <c r="D185" s="52"/>
      <c r="E185" s="53"/>
      <c r="F185" s="53"/>
      <c r="G185" s="53"/>
      <c r="H185" s="11"/>
      <c r="I185" s="54"/>
      <c r="J185" s="53"/>
      <c r="K185" s="47"/>
      <c r="L185" s="47"/>
      <c r="M185" s="47"/>
      <c r="N185" s="53"/>
      <c r="O185" s="53"/>
      <c r="P185" s="47"/>
      <c r="Q185" s="47"/>
      <c r="R185" s="47"/>
      <c r="S185" s="48">
        <f t="shared" si="114"/>
        <v>0</v>
      </c>
      <c r="T185" s="47"/>
      <c r="U185" s="47"/>
      <c r="V185" s="47"/>
      <c r="W185" s="48">
        <f t="shared" si="115"/>
        <v>0</v>
      </c>
      <c r="X185" s="47"/>
      <c r="Y185" s="47"/>
      <c r="Z185" s="47"/>
      <c r="AA185" s="48">
        <f t="shared" si="116"/>
        <v>0</v>
      </c>
      <c r="AB185" s="47"/>
      <c r="AC185" s="47"/>
      <c r="AD185" s="47"/>
      <c r="AE185" s="48">
        <f t="shared" si="117"/>
        <v>0</v>
      </c>
      <c r="AF185" s="48">
        <f t="shared" si="112"/>
        <v>0</v>
      </c>
      <c r="AG185" s="49">
        <f t="shared" si="118"/>
        <v>0</v>
      </c>
      <c r="AH185" s="49">
        <f t="shared" si="113"/>
        <v>0</v>
      </c>
    </row>
    <row r="186" spans="1:42" ht="12.75" hidden="1" customHeight="1" outlineLevel="1" x14ac:dyDescent="0.25">
      <c r="A186" s="41">
        <v>10</v>
      </c>
      <c r="B186" s="42"/>
      <c r="C186" s="51"/>
      <c r="D186" s="52"/>
      <c r="E186" s="53"/>
      <c r="F186" s="53"/>
      <c r="G186" s="53"/>
      <c r="H186" s="11"/>
      <c r="I186" s="55"/>
      <c r="J186" s="53"/>
      <c r="K186" s="47"/>
      <c r="L186" s="47"/>
      <c r="M186" s="47"/>
      <c r="N186" s="53"/>
      <c r="O186" s="53"/>
      <c r="P186" s="47"/>
      <c r="Q186" s="47"/>
      <c r="R186" s="47"/>
      <c r="S186" s="48">
        <f t="shared" si="114"/>
        <v>0</v>
      </c>
      <c r="T186" s="47"/>
      <c r="U186" s="47"/>
      <c r="V186" s="47"/>
      <c r="W186" s="48">
        <f t="shared" si="115"/>
        <v>0</v>
      </c>
      <c r="X186" s="47"/>
      <c r="Y186" s="47"/>
      <c r="Z186" s="47"/>
      <c r="AA186" s="48">
        <f t="shared" si="116"/>
        <v>0</v>
      </c>
      <c r="AB186" s="47"/>
      <c r="AC186" s="47"/>
      <c r="AD186" s="47"/>
      <c r="AE186" s="48">
        <f t="shared" si="117"/>
        <v>0</v>
      </c>
      <c r="AF186" s="48">
        <f t="shared" si="112"/>
        <v>0</v>
      </c>
      <c r="AG186" s="49">
        <f t="shared" si="118"/>
        <v>0</v>
      </c>
      <c r="AH186" s="49">
        <f t="shared" si="113"/>
        <v>0</v>
      </c>
      <c r="AI186" s="1"/>
      <c r="AJ186" s="1"/>
      <c r="AK186" s="1"/>
      <c r="AL186" s="1"/>
      <c r="AM186" s="1"/>
      <c r="AN186" s="1"/>
      <c r="AO186" s="1"/>
      <c r="AP186" s="1"/>
    </row>
    <row r="187" spans="1:42" ht="12.75" customHeight="1" collapsed="1" x14ac:dyDescent="0.25">
      <c r="A187" s="142" t="s">
        <v>74</v>
      </c>
      <c r="B187" s="144"/>
      <c r="C187" s="144"/>
      <c r="D187" s="144"/>
      <c r="E187" s="144"/>
      <c r="F187" s="144"/>
      <c r="G187" s="144"/>
      <c r="H187" s="33">
        <f>SUM(H177:H186)</f>
        <v>0</v>
      </c>
      <c r="I187" s="33">
        <f>SUM(I177:I186)</f>
        <v>0</v>
      </c>
      <c r="J187" s="34"/>
      <c r="K187" s="33">
        <f>SUM(K177:K186)</f>
        <v>0</v>
      </c>
      <c r="L187" s="33">
        <f>SUM(L177:L186)</f>
        <v>0</v>
      </c>
      <c r="M187" s="33">
        <f>SUM(M177:M186)</f>
        <v>0</v>
      </c>
      <c r="N187" s="35"/>
      <c r="O187" s="38"/>
      <c r="P187" s="33">
        <f t="shared" ref="P187:AF187" si="119">SUM(P177:P186)</f>
        <v>0</v>
      </c>
      <c r="Q187" s="33">
        <f t="shared" si="119"/>
        <v>0</v>
      </c>
      <c r="R187" s="33">
        <f t="shared" si="119"/>
        <v>0</v>
      </c>
      <c r="S187" s="33">
        <f t="shared" si="119"/>
        <v>0</v>
      </c>
      <c r="T187" s="33">
        <f t="shared" si="119"/>
        <v>0</v>
      </c>
      <c r="U187" s="33">
        <f t="shared" si="119"/>
        <v>0</v>
      </c>
      <c r="V187" s="33">
        <f t="shared" si="119"/>
        <v>0</v>
      </c>
      <c r="W187" s="33">
        <f t="shared" si="119"/>
        <v>0</v>
      </c>
      <c r="X187" s="33">
        <f t="shared" si="119"/>
        <v>0</v>
      </c>
      <c r="Y187" s="33">
        <f t="shared" si="119"/>
        <v>0</v>
      </c>
      <c r="Z187" s="33">
        <f t="shared" si="119"/>
        <v>0</v>
      </c>
      <c r="AA187" s="33">
        <f t="shared" si="119"/>
        <v>0</v>
      </c>
      <c r="AB187" s="33">
        <f t="shared" si="119"/>
        <v>0</v>
      </c>
      <c r="AC187" s="33">
        <f t="shared" si="119"/>
        <v>0</v>
      </c>
      <c r="AD187" s="33">
        <f t="shared" si="119"/>
        <v>0</v>
      </c>
      <c r="AE187" s="33">
        <f t="shared" si="119"/>
        <v>0</v>
      </c>
      <c r="AF187" s="33">
        <f t="shared" si="119"/>
        <v>0</v>
      </c>
      <c r="AG187" s="37">
        <f>IF(ISERROR(AF187/H187),0,AF187/H187)</f>
        <v>0</v>
      </c>
      <c r="AH187" s="37">
        <f>IF(ISERROR(AF187/$AF$191),0,AF187/$AF$191)</f>
        <v>0</v>
      </c>
      <c r="AI187" s="1"/>
      <c r="AJ187" s="1"/>
      <c r="AK187" s="1"/>
      <c r="AL187" s="1"/>
      <c r="AM187" s="1"/>
      <c r="AN187" s="1"/>
      <c r="AO187" s="1"/>
      <c r="AP187" s="1"/>
    </row>
    <row r="188" spans="1:42" ht="12.75" customHeight="1" x14ac:dyDescent="0.25">
      <c r="A188" s="149" t="s">
        <v>75</v>
      </c>
      <c r="B188" s="150"/>
      <c r="C188" s="150"/>
      <c r="D188" s="150"/>
      <c r="E188" s="151"/>
      <c r="F188" s="8"/>
      <c r="G188" s="9"/>
      <c r="H188" s="156">
        <v>3787784000</v>
      </c>
      <c r="I188" s="12"/>
      <c r="J188" s="13"/>
      <c r="K188" s="14"/>
      <c r="L188" s="14"/>
      <c r="M188" s="14"/>
      <c r="N188" s="9"/>
      <c r="O188" s="15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70"/>
      <c r="AH188" s="70"/>
    </row>
    <row r="189" spans="1:42" outlineLevel="1" x14ac:dyDescent="0.25">
      <c r="A189" s="42">
        <v>1</v>
      </c>
      <c r="B189" s="42"/>
      <c r="C189" s="56" t="s">
        <v>127</v>
      </c>
      <c r="D189" s="57">
        <v>44278</v>
      </c>
      <c r="E189" s="58" t="s">
        <v>128</v>
      </c>
      <c r="F189" s="83" t="s">
        <v>129</v>
      </c>
      <c r="G189" s="59" t="s">
        <v>130</v>
      </c>
      <c r="H189" s="157"/>
      <c r="I189" s="61">
        <v>3787774000</v>
      </c>
      <c r="J189" s="71"/>
      <c r="K189" s="62"/>
      <c r="L189" s="63"/>
      <c r="M189" s="62"/>
      <c r="N189" s="64"/>
      <c r="O189" s="64"/>
      <c r="P189" s="47"/>
      <c r="Q189" s="47"/>
      <c r="R189" s="47">
        <v>3787774000</v>
      </c>
      <c r="S189" s="48">
        <f>SUM(P189:R189)</f>
        <v>3787774000</v>
      </c>
      <c r="T189" s="47"/>
      <c r="U189" s="47"/>
      <c r="V189" s="47"/>
      <c r="W189" s="48">
        <f>SUM(T189:V189)</f>
        <v>0</v>
      </c>
      <c r="X189" s="47"/>
      <c r="Y189" s="47"/>
      <c r="Z189" s="47"/>
      <c r="AA189" s="48">
        <f>SUM(X189:Z189)</f>
        <v>0</v>
      </c>
      <c r="AB189" s="47"/>
      <c r="AC189" s="47"/>
      <c r="AD189" s="47">
        <v>0</v>
      </c>
      <c r="AE189" s="48">
        <f>SUM(AB189:AD189)</f>
        <v>0</v>
      </c>
      <c r="AF189" s="48">
        <f t="shared" ref="AF189" si="120">SUM(S189,W189,AA189,AE189)</f>
        <v>3787774000</v>
      </c>
      <c r="AG189" s="49">
        <f t="shared" ref="AG189" si="121">IF(ISERROR(AF189/H189),0,AF189/H189)</f>
        <v>0</v>
      </c>
      <c r="AH189" s="49">
        <f>IF(ISERROR(AF189/$AF$191),"-",AF189/$AF$191)</f>
        <v>1</v>
      </c>
      <c r="AI189" s="1"/>
      <c r="AJ189" s="1"/>
      <c r="AK189" s="1"/>
      <c r="AL189" s="1"/>
      <c r="AM189" s="1"/>
      <c r="AN189" s="1"/>
      <c r="AO189" s="1"/>
      <c r="AP189" s="1"/>
    </row>
    <row r="190" spans="1:42" x14ac:dyDescent="0.25">
      <c r="A190" s="142" t="s">
        <v>76</v>
      </c>
      <c r="B190" s="144"/>
      <c r="C190" s="144"/>
      <c r="D190" s="144"/>
      <c r="E190" s="144"/>
      <c r="F190" s="144"/>
      <c r="G190" s="144"/>
      <c r="H190" s="33">
        <f>H188</f>
        <v>3787784000</v>
      </c>
      <c r="I190" s="33">
        <f>SUM(I189:I189)</f>
        <v>3787774000</v>
      </c>
      <c r="J190" s="34"/>
      <c r="K190" s="33">
        <f>SUM(K189:K189)</f>
        <v>0</v>
      </c>
      <c r="L190" s="33">
        <f>SUM(L189:L189)</f>
        <v>0</v>
      </c>
      <c r="M190" s="33">
        <f>SUM(M189:M189)</f>
        <v>0</v>
      </c>
      <c r="N190" s="35"/>
      <c r="O190" s="38"/>
      <c r="P190" s="33">
        <f t="shared" ref="P190:AF190" si="122">SUM(P189:P189)</f>
        <v>0</v>
      </c>
      <c r="Q190" s="33">
        <f t="shared" si="122"/>
        <v>0</v>
      </c>
      <c r="R190" s="33">
        <f t="shared" si="122"/>
        <v>3787774000</v>
      </c>
      <c r="S190" s="33">
        <f t="shared" si="122"/>
        <v>3787774000</v>
      </c>
      <c r="T190" s="33">
        <f t="shared" si="122"/>
        <v>0</v>
      </c>
      <c r="U190" s="33">
        <f t="shared" si="122"/>
        <v>0</v>
      </c>
      <c r="V190" s="33">
        <f t="shared" si="122"/>
        <v>0</v>
      </c>
      <c r="W190" s="33">
        <f t="shared" si="122"/>
        <v>0</v>
      </c>
      <c r="X190" s="33">
        <f t="shared" si="122"/>
        <v>0</v>
      </c>
      <c r="Y190" s="33">
        <f t="shared" si="122"/>
        <v>0</v>
      </c>
      <c r="Z190" s="33">
        <f t="shared" si="122"/>
        <v>0</v>
      </c>
      <c r="AA190" s="33">
        <f t="shared" si="122"/>
        <v>0</v>
      </c>
      <c r="AB190" s="33">
        <f t="shared" si="122"/>
        <v>0</v>
      </c>
      <c r="AC190" s="33">
        <f t="shared" si="122"/>
        <v>0</v>
      </c>
      <c r="AD190" s="33">
        <f t="shared" si="122"/>
        <v>0</v>
      </c>
      <c r="AE190" s="33">
        <f t="shared" si="122"/>
        <v>0</v>
      </c>
      <c r="AF190" s="33">
        <f t="shared" si="122"/>
        <v>3787774000</v>
      </c>
      <c r="AG190" s="37">
        <f>IF(ISERROR(AF190/H190),0,AF190/H190)</f>
        <v>0.99999735993393501</v>
      </c>
      <c r="AH190" s="37">
        <f>IF(ISERROR(AF190/$AF$191),0,AF190/$AF$191)</f>
        <v>1</v>
      </c>
      <c r="AI190" s="1"/>
      <c r="AJ190" s="1"/>
      <c r="AK190" s="1"/>
      <c r="AL190" s="1"/>
      <c r="AM190" s="1"/>
      <c r="AN190" s="1"/>
      <c r="AO190" s="1"/>
      <c r="AP190" s="1"/>
    </row>
    <row r="191" spans="1:42" ht="15" customHeight="1" x14ac:dyDescent="0.25">
      <c r="A191" s="165" t="str">
        <f>+A5</f>
        <v>24-02-017 "Programa Pro-empleo"</v>
      </c>
      <c r="B191" s="159"/>
      <c r="C191" s="159"/>
      <c r="D191" s="159"/>
      <c r="E191" s="159"/>
      <c r="F191" s="159"/>
      <c r="G191" s="159"/>
      <c r="H191" s="85">
        <f>SUM(H19,H31,H43,H55,H67,H79,H91,H103,H115,H127,H139,H151,H163,H175,H187,H190)</f>
        <v>3787784000</v>
      </c>
      <c r="I191" s="85">
        <f>+I19+I31+I43+I55+I67+I79+I91+I103+I115+I127+I139+I151+I187+I163+I175+I190</f>
        <v>3787774000</v>
      </c>
      <c r="J191" s="86"/>
      <c r="K191" s="85">
        <f>+K19+K31+K43+K55+K67+K79+K91+K103+K115+K127+K139+K151+K187+K163+K175+K190</f>
        <v>0</v>
      </c>
      <c r="L191" s="85">
        <f>+L19+L31+L43+L55+L67+L79+L91+L103+L115+L127+L139+L151+L187+L163+L175+L190</f>
        <v>0</v>
      </c>
      <c r="M191" s="85">
        <f>+M19+M31+M43+M55+M67+M79+M91+M103+M115+M127+M139+M151+M187+M163+M175+M190</f>
        <v>0</v>
      </c>
      <c r="N191" s="87"/>
      <c r="O191" s="88"/>
      <c r="P191" s="85">
        <f t="shared" ref="P191:AF191" si="123">+P19+P31+P43+P55+P67+P79+P91+P103+P115+P127+P139+P151+P187+P163+P175+P190</f>
        <v>0</v>
      </c>
      <c r="Q191" s="85">
        <f t="shared" si="123"/>
        <v>0</v>
      </c>
      <c r="R191" s="85">
        <f t="shared" si="123"/>
        <v>3787774000</v>
      </c>
      <c r="S191" s="85">
        <f t="shared" si="123"/>
        <v>3787774000</v>
      </c>
      <c r="T191" s="85">
        <f t="shared" si="123"/>
        <v>0</v>
      </c>
      <c r="U191" s="85">
        <f t="shared" si="123"/>
        <v>0</v>
      </c>
      <c r="V191" s="85">
        <f t="shared" si="123"/>
        <v>0</v>
      </c>
      <c r="W191" s="85">
        <f t="shared" si="123"/>
        <v>0</v>
      </c>
      <c r="X191" s="85">
        <f t="shared" si="123"/>
        <v>0</v>
      </c>
      <c r="Y191" s="85">
        <f t="shared" si="123"/>
        <v>0</v>
      </c>
      <c r="Z191" s="85">
        <f t="shared" si="123"/>
        <v>0</v>
      </c>
      <c r="AA191" s="85">
        <f t="shared" si="123"/>
        <v>0</v>
      </c>
      <c r="AB191" s="85">
        <f t="shared" si="123"/>
        <v>0</v>
      </c>
      <c r="AC191" s="85">
        <f t="shared" si="123"/>
        <v>0</v>
      </c>
      <c r="AD191" s="85">
        <f t="shared" si="123"/>
        <v>0</v>
      </c>
      <c r="AE191" s="85">
        <f t="shared" si="123"/>
        <v>0</v>
      </c>
      <c r="AF191" s="85">
        <f t="shared" si="123"/>
        <v>3787774000</v>
      </c>
      <c r="AG191" s="89">
        <f>IF(ISERROR(AF191/H191),0,AF191/H191)</f>
        <v>0.99999735993393501</v>
      </c>
      <c r="AH191" s="89">
        <f>IF(ISERROR(AF191/$AF$191),0,AF191/$AF$191)</f>
        <v>1</v>
      </c>
    </row>
    <row r="192" spans="1:42" x14ac:dyDescent="0.25">
      <c r="H192" s="90"/>
      <c r="P192" s="90"/>
      <c r="Q192" s="90"/>
      <c r="R192" s="90"/>
      <c r="T192" s="90"/>
      <c r="U192" s="90"/>
      <c r="V192" s="90"/>
      <c r="X192" s="90"/>
      <c r="Y192" s="90"/>
      <c r="Z192" s="90"/>
      <c r="AB192" s="90"/>
      <c r="AC192" s="90"/>
      <c r="AD192" s="90"/>
      <c r="AI192" s="1"/>
      <c r="AJ192" s="1"/>
      <c r="AK192" s="1"/>
      <c r="AL192" s="1"/>
      <c r="AM192" s="1"/>
      <c r="AN192" s="1"/>
      <c r="AO192" s="1"/>
      <c r="AP192" s="1"/>
    </row>
    <row r="193" spans="1:42" x14ac:dyDescent="0.25">
      <c r="H193" s="90"/>
      <c r="P193" s="90"/>
      <c r="Q193" s="90"/>
      <c r="R193" s="90"/>
      <c r="T193" s="90"/>
      <c r="U193" s="90"/>
      <c r="V193" s="90"/>
      <c r="X193" s="90"/>
      <c r="Y193" s="90"/>
      <c r="Z193" s="90"/>
      <c r="AB193" s="90"/>
      <c r="AC193" s="90"/>
      <c r="AD193" s="90"/>
      <c r="AI193" s="1"/>
      <c r="AJ193" s="1"/>
      <c r="AK193" s="1"/>
      <c r="AL193" s="1"/>
      <c r="AM193" s="1"/>
      <c r="AN193" s="1"/>
      <c r="AO193" s="1"/>
      <c r="AP193" s="1"/>
    </row>
    <row r="194" spans="1:42" x14ac:dyDescent="0.25">
      <c r="H194" s="90"/>
      <c r="P194" s="90"/>
      <c r="Q194" s="90"/>
      <c r="R194" s="90"/>
      <c r="T194" s="90"/>
      <c r="U194" s="90"/>
      <c r="V194" s="90"/>
      <c r="X194" s="90"/>
      <c r="Y194" s="90"/>
      <c r="Z194" s="90"/>
      <c r="AB194" s="90"/>
      <c r="AC194" s="90"/>
      <c r="AD194" s="90"/>
    </row>
    <row r="195" spans="1:42" x14ac:dyDescent="0.25">
      <c r="H195" s="90"/>
      <c r="P195" s="90"/>
      <c r="Q195" s="90"/>
      <c r="R195" s="90"/>
      <c r="T195" s="90"/>
      <c r="U195" s="90"/>
      <c r="V195" s="90"/>
      <c r="X195" s="90"/>
      <c r="Y195" s="90"/>
      <c r="Z195" s="90"/>
      <c r="AB195" s="90"/>
      <c r="AC195" s="90"/>
      <c r="AD195" s="90"/>
      <c r="AI195" s="1"/>
      <c r="AJ195" s="1"/>
      <c r="AK195" s="1"/>
      <c r="AL195" s="1"/>
      <c r="AM195" s="1"/>
      <c r="AN195" s="1"/>
      <c r="AO195" s="1"/>
      <c r="AP195" s="1"/>
    </row>
    <row r="196" spans="1:42" x14ac:dyDescent="0.25">
      <c r="H196" s="90"/>
      <c r="P196" s="90"/>
      <c r="Q196" s="90"/>
      <c r="R196" s="90"/>
      <c r="T196" s="90"/>
      <c r="U196" s="90"/>
      <c r="V196" s="90"/>
      <c r="X196" s="90"/>
      <c r="Y196" s="90"/>
      <c r="Z196" s="90"/>
      <c r="AB196" s="90"/>
      <c r="AC196" s="90"/>
      <c r="AD196" s="90"/>
    </row>
    <row r="197" spans="1:42" x14ac:dyDescent="0.25">
      <c r="H197" s="90"/>
      <c r="P197" s="90"/>
      <c r="Q197" s="90"/>
      <c r="R197" s="90"/>
      <c r="T197" s="90"/>
      <c r="U197" s="90"/>
      <c r="V197" s="90"/>
      <c r="X197" s="90"/>
      <c r="Y197" s="90"/>
      <c r="Z197" s="90"/>
      <c r="AB197" s="90"/>
      <c r="AC197" s="90"/>
      <c r="AD197" s="90"/>
    </row>
    <row r="198" spans="1:42" x14ac:dyDescent="0.25">
      <c r="H198" s="90"/>
      <c r="P198" s="90"/>
      <c r="Q198" s="90"/>
      <c r="R198" s="90"/>
      <c r="T198" s="90"/>
      <c r="U198" s="90"/>
      <c r="V198" s="90"/>
      <c r="X198" s="90"/>
      <c r="Y198" s="90"/>
      <c r="Z198" s="90"/>
      <c r="AB198" s="90"/>
      <c r="AC198" s="90"/>
      <c r="AD198" s="90"/>
    </row>
    <row r="199" spans="1:42" x14ac:dyDescent="0.25">
      <c r="H199" s="90"/>
      <c r="P199" s="90"/>
      <c r="Q199" s="90"/>
      <c r="R199" s="90"/>
      <c r="T199" s="90"/>
      <c r="U199" s="90"/>
      <c r="V199" s="90"/>
      <c r="X199" s="90"/>
      <c r="Y199" s="90"/>
      <c r="Z199" s="90"/>
      <c r="AB199" s="90"/>
      <c r="AC199" s="90"/>
      <c r="AD199" s="90"/>
    </row>
    <row r="200" spans="1:42" x14ac:dyDescent="0.25">
      <c r="A200" s="2"/>
      <c r="H200" s="90"/>
      <c r="P200" s="90"/>
      <c r="Q200" s="90"/>
      <c r="R200" s="90"/>
      <c r="T200" s="90"/>
      <c r="U200" s="90"/>
      <c r="V200" s="90"/>
      <c r="X200" s="90"/>
      <c r="Y200" s="90"/>
      <c r="Z200" s="90"/>
      <c r="AB200" s="90"/>
      <c r="AC200" s="90"/>
      <c r="AD200" s="90"/>
    </row>
    <row r="201" spans="1:42" x14ac:dyDescent="0.25">
      <c r="A201" s="2"/>
      <c r="H201" s="90"/>
      <c r="P201" s="90"/>
      <c r="Q201" s="90"/>
      <c r="R201" s="90"/>
      <c r="T201" s="90"/>
      <c r="U201" s="90"/>
      <c r="V201" s="90"/>
      <c r="X201" s="90"/>
      <c r="Y201" s="90"/>
      <c r="Z201" s="90"/>
      <c r="AB201" s="90"/>
      <c r="AC201" s="90"/>
      <c r="AD201" s="90"/>
    </row>
    <row r="202" spans="1:42" x14ac:dyDescent="0.25">
      <c r="A202" s="2"/>
      <c r="H202" s="90"/>
      <c r="P202" s="90"/>
      <c r="Q202" s="90"/>
      <c r="R202" s="90"/>
      <c r="T202" s="90"/>
      <c r="U202" s="90"/>
      <c r="V202" s="90"/>
      <c r="X202" s="90"/>
      <c r="Y202" s="90"/>
      <c r="Z202" s="90"/>
      <c r="AB202" s="90"/>
      <c r="AC202" s="90"/>
      <c r="AD202" s="90"/>
    </row>
    <row r="203" spans="1:42" x14ac:dyDescent="0.25">
      <c r="A203" s="2"/>
      <c r="H203" s="90"/>
      <c r="P203" s="90"/>
      <c r="Q203" s="90"/>
      <c r="R203" s="90"/>
      <c r="T203" s="90"/>
      <c r="U203" s="90"/>
      <c r="V203" s="90"/>
      <c r="X203" s="90"/>
      <c r="Y203" s="90"/>
      <c r="Z203" s="90"/>
      <c r="AB203" s="90"/>
      <c r="AC203" s="90"/>
      <c r="AD203" s="90"/>
    </row>
    <row r="204" spans="1:42" x14ac:dyDescent="0.25">
      <c r="A204" s="2"/>
      <c r="H204" s="90"/>
      <c r="P204" s="90"/>
      <c r="Q204" s="90"/>
      <c r="R204" s="90"/>
      <c r="T204" s="90"/>
      <c r="U204" s="90"/>
      <c r="V204" s="90"/>
      <c r="X204" s="90"/>
      <c r="Y204" s="90"/>
      <c r="Z204" s="90"/>
      <c r="AB204" s="90"/>
      <c r="AC204" s="90"/>
      <c r="AD204" s="90"/>
    </row>
    <row r="205" spans="1:42" x14ac:dyDescent="0.25">
      <c r="A205" s="2"/>
      <c r="H205" s="90"/>
      <c r="P205" s="90"/>
      <c r="Q205" s="90"/>
      <c r="R205" s="90"/>
      <c r="T205" s="90"/>
      <c r="U205" s="90"/>
      <c r="V205" s="90"/>
      <c r="X205" s="90"/>
      <c r="Y205" s="90"/>
      <c r="Z205" s="90"/>
      <c r="AB205" s="90"/>
      <c r="AC205" s="90"/>
      <c r="AD205" s="90"/>
    </row>
    <row r="206" spans="1:42" x14ac:dyDescent="0.25">
      <c r="A206" s="2"/>
      <c r="H206" s="90"/>
      <c r="P206" s="90"/>
      <c r="Q206" s="90"/>
      <c r="R206" s="90"/>
      <c r="T206" s="90"/>
      <c r="U206" s="90"/>
      <c r="V206" s="90"/>
      <c r="X206" s="90"/>
      <c r="Y206" s="90"/>
      <c r="Z206" s="90"/>
      <c r="AB206" s="90"/>
      <c r="AC206" s="90"/>
      <c r="AD206" s="90"/>
    </row>
    <row r="207" spans="1:42" x14ac:dyDescent="0.25">
      <c r="A207" s="2"/>
      <c r="H207" s="90"/>
      <c r="P207" s="90"/>
      <c r="Q207" s="90"/>
      <c r="R207" s="90"/>
      <c r="T207" s="90"/>
      <c r="U207" s="90"/>
      <c r="V207" s="90"/>
      <c r="X207" s="90"/>
      <c r="Y207" s="90"/>
      <c r="Z207" s="90"/>
      <c r="AB207" s="90"/>
      <c r="AC207" s="90"/>
      <c r="AD207" s="90"/>
    </row>
    <row r="208" spans="1:42" x14ac:dyDescent="0.25">
      <c r="A208" s="2"/>
      <c r="H208" s="90"/>
      <c r="P208" s="90"/>
      <c r="Q208" s="90"/>
      <c r="R208" s="90"/>
      <c r="T208" s="90"/>
      <c r="U208" s="90"/>
      <c r="V208" s="90"/>
      <c r="X208" s="90"/>
      <c r="Y208" s="90"/>
      <c r="Z208" s="90"/>
      <c r="AB208" s="90"/>
      <c r="AC208" s="90"/>
      <c r="AD208" s="90"/>
    </row>
  </sheetData>
  <mergeCells count="61">
    <mergeCell ref="K6:M6"/>
    <mergeCell ref="A1:AH1"/>
    <mergeCell ref="A2:AH2"/>
    <mergeCell ref="A3:AH3"/>
    <mergeCell ref="A4:AH4"/>
    <mergeCell ref="A5:AH5"/>
    <mergeCell ref="A6:A7"/>
    <mergeCell ref="B6:B7"/>
    <mergeCell ref="D6:D7"/>
    <mergeCell ref="E6:E7"/>
    <mergeCell ref="F6:F7"/>
    <mergeCell ref="G6:G7"/>
    <mergeCell ref="H6:H7"/>
    <mergeCell ref="I6:I7"/>
    <mergeCell ref="J6:J7"/>
    <mergeCell ref="AG6:AH6"/>
    <mergeCell ref="AB6:AD6"/>
    <mergeCell ref="AE6:AE7"/>
    <mergeCell ref="N6:N7"/>
    <mergeCell ref="O6:O7"/>
    <mergeCell ref="P6:R6"/>
    <mergeCell ref="S6:S7"/>
    <mergeCell ref="T6:V6"/>
    <mergeCell ref="AF6:AF7"/>
    <mergeCell ref="A79:G79"/>
    <mergeCell ref="A8:E8"/>
    <mergeCell ref="A19:G19"/>
    <mergeCell ref="A20:E20"/>
    <mergeCell ref="A31:G31"/>
    <mergeCell ref="A32:E32"/>
    <mergeCell ref="A43:G43"/>
    <mergeCell ref="A44:E44"/>
    <mergeCell ref="A55:G55"/>
    <mergeCell ref="A56:E56"/>
    <mergeCell ref="A67:G67"/>
    <mergeCell ref="A68:E68"/>
    <mergeCell ref="W6:W7"/>
    <mergeCell ref="X6:Z6"/>
    <mergeCell ref="AA6:AA7"/>
    <mergeCell ref="A151:G151"/>
    <mergeCell ref="A80:E80"/>
    <mergeCell ref="A91:G91"/>
    <mergeCell ref="A92:E92"/>
    <mergeCell ref="A103:G103"/>
    <mergeCell ref="A104:E104"/>
    <mergeCell ref="A115:G115"/>
    <mergeCell ref="A116:E116"/>
    <mergeCell ref="A127:G127"/>
    <mergeCell ref="A128:E128"/>
    <mergeCell ref="A139:G139"/>
    <mergeCell ref="A140:E140"/>
    <mergeCell ref="A188:E188"/>
    <mergeCell ref="H188:H189"/>
    <mergeCell ref="A190:G190"/>
    <mergeCell ref="A191:G191"/>
    <mergeCell ref="A152:E152"/>
    <mergeCell ref="A163:G163"/>
    <mergeCell ref="A164:E164"/>
    <mergeCell ref="A175:G175"/>
    <mergeCell ref="A176:E176"/>
    <mergeCell ref="A187:G187"/>
  </mergeCells>
  <dataValidations count="6">
    <dataValidation allowBlank="1" showInputMessage="1" showErrorMessage="1" errorTitle="Sólo números" error="Sólo ingresar números sin letras_x000a_" sqref="M8:M18 M56:M66 M116:M126 M176:M186 M164:M174 M152:M162 M140:M150 M128:M138 N129 M188:M189 M92:M102 M80:M90 M68:M78 M104:M114 M44:M54 M32:M42 M20:M30"/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>
      <formula1>41275</formula1>
    </dataValidation>
    <dataValidation type="textLength" operator="lessThanOrEqual" allowBlank="1" showInputMessage="1" showErrorMessage="1" errorTitle="MÁXIMO DE CARACTERES SOBREPASADO" error="Sólo 255 caracteres por celdas" sqref="E9:G18 E105:G114 J59:J66 J106:J114 N117:O126 N130:O138 C21:C30 C33:C42 C45:C54 C106:C114 C69:C78 C81:C90 C93:C102 L105 L117 C129:C138 C141:C150 C177:C186 C165:C174 C153:C162 N57:O66 E117:G126 E57:G66 E177:G186 J177:J186 N177:O186 E165:G174 J165:J174 N165:O174 E153:G162 J153:J162 N153:O162 E141:G150 J141:J150 N141:O150 E129:G138 J129:J138 C9:C18 C118:C126 O129 J118:J126 N189:O189 L189 N105:O114 E93:G102 J93:J102 N93:O102 E81:G90 J81:J90 N81:O90 E69:G78 J69:J78 N69:O78 E189:G189 C59:C66 L57:L58 J9:J18 N9:O18 E21:G30 J21:J30 N21:O30 E33:G42 J33:J42 N33:O42 E45:G54 J45:J54 N45:O54">
      <formula1>255</formula1>
    </dataValidation>
    <dataValidation type="textLength" operator="lessThanOrEqual" allowBlank="1" showInputMessage="1" showErrorMessage="1" sqref="I105:I114 I141:I150 I177:I186 I129:I138 I93:I102 I33:I42 I165:I174 I117:I126 I153:I162 I81:I90 I57:I66 I45:I54 I189 I9:I18 I21:I30 I69:I78">
      <formula1>255</formula1>
    </dataValidation>
    <dataValidation type="decimal" allowBlank="1" showInputMessage="1" showErrorMessage="1" errorTitle="Sólo números" error="Sólo ingresar números sin letras_x000a_" sqref="K117 AB189:AD189 K59:L66 K106:L114 K189 K118:L126 T189:V189 X189:Z189 T117:V126 P189:R189 T177:V186 X177:Z186 AB177:AD186 P177:R186 T165:V174 X165:Z174 AB165:AD174 P165:R174 T153:V162 X153:Z162 AB153:AD162 P153:R162 T141:V150 X141:Z150 AB141:AD150 P141:R150 T129:V138 X129:Z138 AB129:AD138 P129:R138 AB117:AD126 X117:Z126 AB105:AD114 P117:R126 T105:V114 X105:Z114 AB57:AD66 P105:R114 T93:V102 X93:Z102 AB93:AD102 P93:R102 T81:V90 X81:Z90 AB81:AD90 P81:R90 T69:V78 X69:Z78 AB69:AD78 P69:R78 T57:V66 X57:Z66 K57:K58 P57:R66 X9:Z18 AB9:AD18 K21:L30 T21:V30 P9:R18 T9:V18 AB21:AD30 X21:Z30 K33:L42 P21:R30 T33:V42 X33:Z42 AB33:AD42 K45:L54 K105 T45:V54 X45:Z54 AB45:AD54 P45:R54 K165:L174 K141:L150 K93:L102 K69:L78 P33:R42 K81:L90 K129:L138 K9:L18 K153:L162 K177:L186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189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55" orientation="landscape" r:id="rId1"/>
  <headerFooter>
    <oddHeader>&amp;L&amp;G</oddHeader>
    <oddFooter>Preparado por Fabiola Oyanedel &amp;D&amp;RPágina &amp;P</oddFoot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41"/>
  <sheetViews>
    <sheetView zoomScaleNormal="100" workbookViewId="0">
      <selection activeCell="J196" sqref="J196"/>
    </sheetView>
  </sheetViews>
  <sheetFormatPr baseColWidth="10" defaultColWidth="11.42578125" defaultRowHeight="12.75" outlineLevelCol="1" x14ac:dyDescent="0.25"/>
  <cols>
    <col min="1" max="1" width="39.28515625" style="96" customWidth="1"/>
    <col min="2" max="2" width="12.140625" style="105" customWidth="1"/>
    <col min="3" max="3" width="12.140625" style="96" customWidth="1"/>
    <col min="4" max="4" width="10" style="96" hidden="1" customWidth="1"/>
    <col min="5" max="5" width="10.28515625" style="96" hidden="1" customWidth="1"/>
    <col min="6" max="6" width="9.85546875" style="96" hidden="1" customWidth="1"/>
    <col min="7" max="7" width="10.7109375" style="105" customWidth="1" outlineLevel="1"/>
    <col min="8" max="8" width="8.85546875" style="105" customWidth="1" outlineLevel="1"/>
    <col min="9" max="9" width="9.42578125" style="105" bestFit="1" customWidth="1" outlineLevel="1"/>
    <col min="10" max="10" width="11.42578125" style="105" customWidth="1"/>
    <col min="11" max="11" width="12.28515625" style="105" hidden="1" customWidth="1" outlineLevel="1"/>
    <col min="12" max="12" width="10.140625" style="105" hidden="1" customWidth="1" outlineLevel="1"/>
    <col min="13" max="13" width="12.28515625" style="105" hidden="1" customWidth="1" outlineLevel="1"/>
    <col min="14" max="14" width="11.42578125" style="105" hidden="1" customWidth="1" collapsed="1"/>
    <col min="15" max="17" width="12.5703125" style="105" hidden="1" customWidth="1" outlineLevel="1"/>
    <col min="18" max="18" width="11.42578125" style="105" hidden="1" customWidth="1" collapsed="1"/>
    <col min="19" max="19" width="10.7109375" style="105" hidden="1" customWidth="1" outlineLevel="1"/>
    <col min="20" max="20" width="11.140625" style="105" hidden="1" customWidth="1" outlineLevel="1"/>
    <col min="21" max="21" width="10.7109375" style="105" hidden="1" customWidth="1" outlineLevel="1"/>
    <col min="22" max="22" width="11.42578125" style="105" hidden="1" customWidth="1" collapsed="1"/>
    <col min="23" max="23" width="11.42578125" style="105" customWidth="1"/>
    <col min="24" max="24" width="10.140625" style="106" customWidth="1"/>
    <col min="25" max="25" width="11.7109375" style="106" customWidth="1"/>
    <col min="26" max="16384" width="11.42578125" style="95"/>
  </cols>
  <sheetData>
    <row r="1" spans="1:25" s="94" customFormat="1" ht="15" customHeight="1" x14ac:dyDescent="0.25">
      <c r="A1" s="161" t="s">
        <v>0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61"/>
    </row>
    <row r="2" spans="1:25" s="94" customFormat="1" ht="15" customHeight="1" x14ac:dyDescent="0.25">
      <c r="A2" s="162" t="s">
        <v>1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</row>
    <row r="3" spans="1:25" s="94" customFormat="1" ht="15" customHeight="1" x14ac:dyDescent="0.25">
      <c r="A3" s="162" t="str">
        <f>+'24-02-017 Ind. Proy'!A3:AH3</f>
        <v>EJECUCIÓN AL 30 DE JUNIO DE 2021</v>
      </c>
      <c r="B3" s="162"/>
      <c r="C3" s="162"/>
      <c r="D3" s="162"/>
      <c r="E3" s="162"/>
      <c r="F3" s="162"/>
      <c r="G3" s="162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62"/>
      <c r="Y3" s="162"/>
    </row>
    <row r="4" spans="1:25" s="94" customFormat="1" ht="15" customHeight="1" x14ac:dyDescent="0.25">
      <c r="A4" s="163" t="s">
        <v>2</v>
      </c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</row>
    <row r="5" spans="1:25" ht="18" customHeight="1" x14ac:dyDescent="0.25">
      <c r="A5" s="164" t="str">
        <f>+'24-02-017 Ind. Proy'!A5:S5</f>
        <v>24-02-017 "Programa Pro-empleo"</v>
      </c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8"/>
    </row>
    <row r="6" spans="1:25" s="96" customFormat="1" x14ac:dyDescent="0.25">
      <c r="A6" s="135" t="s">
        <v>6</v>
      </c>
      <c r="B6" s="138" t="s">
        <v>12</v>
      </c>
      <c r="C6" s="138" t="s">
        <v>78</v>
      </c>
      <c r="D6" s="127" t="s">
        <v>15</v>
      </c>
      <c r="E6" s="128"/>
      <c r="F6" s="129"/>
      <c r="G6" s="141" t="s">
        <v>18</v>
      </c>
      <c r="H6" s="141"/>
      <c r="I6" s="141"/>
      <c r="J6" s="138" t="s">
        <v>19</v>
      </c>
      <c r="K6" s="141" t="s">
        <v>18</v>
      </c>
      <c r="L6" s="141"/>
      <c r="M6" s="141"/>
      <c r="N6" s="138" t="s">
        <v>20</v>
      </c>
      <c r="O6" s="141" t="s">
        <v>18</v>
      </c>
      <c r="P6" s="141"/>
      <c r="Q6" s="141"/>
      <c r="R6" s="138" t="s">
        <v>21</v>
      </c>
      <c r="S6" s="141" t="s">
        <v>18</v>
      </c>
      <c r="T6" s="141"/>
      <c r="U6" s="141"/>
      <c r="V6" s="138" t="s">
        <v>22</v>
      </c>
      <c r="W6" s="138" t="s">
        <v>23</v>
      </c>
      <c r="X6" s="140" t="s">
        <v>79</v>
      </c>
      <c r="Y6" s="140"/>
    </row>
    <row r="7" spans="1:25" s="96" customFormat="1" ht="25.5" x14ac:dyDescent="0.25">
      <c r="A7" s="135"/>
      <c r="B7" s="139"/>
      <c r="C7" s="139"/>
      <c r="D7" s="6" t="s">
        <v>28</v>
      </c>
      <c r="E7" s="6" t="s">
        <v>29</v>
      </c>
      <c r="F7" s="6" t="s">
        <v>30</v>
      </c>
      <c r="G7" s="6" t="s">
        <v>31</v>
      </c>
      <c r="H7" s="6" t="s">
        <v>32</v>
      </c>
      <c r="I7" s="6" t="s">
        <v>33</v>
      </c>
      <c r="J7" s="139"/>
      <c r="K7" s="6" t="s">
        <v>34</v>
      </c>
      <c r="L7" s="6" t="s">
        <v>35</v>
      </c>
      <c r="M7" s="6" t="s">
        <v>36</v>
      </c>
      <c r="N7" s="139"/>
      <c r="O7" s="6" t="s">
        <v>37</v>
      </c>
      <c r="P7" s="6" t="s">
        <v>38</v>
      </c>
      <c r="Q7" s="6" t="s">
        <v>39</v>
      </c>
      <c r="R7" s="139"/>
      <c r="S7" s="6" t="s">
        <v>40</v>
      </c>
      <c r="T7" s="6" t="s">
        <v>41</v>
      </c>
      <c r="U7" s="6" t="s">
        <v>42</v>
      </c>
      <c r="V7" s="139"/>
      <c r="W7" s="139"/>
      <c r="X7" s="7" t="s">
        <v>43</v>
      </c>
      <c r="Y7" s="7" t="s">
        <v>80</v>
      </c>
    </row>
    <row r="8" spans="1:25" s="2" customFormat="1" ht="24.75" customHeight="1" x14ac:dyDescent="0.25">
      <c r="A8" s="97" t="s">
        <v>45</v>
      </c>
      <c r="B8" s="77">
        <f>+'24-02-017 Ind. Proy'!H19</f>
        <v>0</v>
      </c>
      <c r="C8" s="77">
        <f>+'24-02-017 Ind. Proy'!I19</f>
        <v>0</v>
      </c>
      <c r="D8" s="77">
        <f>+'24-02-017 Ind. Proy'!K19</f>
        <v>0</v>
      </c>
      <c r="E8" s="77">
        <f>+'24-02-017 Ind. Proy'!L19</f>
        <v>0</v>
      </c>
      <c r="F8" s="77">
        <f>+'24-02-017 Ind. Proy'!M19</f>
        <v>0</v>
      </c>
      <c r="G8" s="77">
        <f>+'24-02-017 Ind. Proy'!P19</f>
        <v>0</v>
      </c>
      <c r="H8" s="77">
        <f>+'24-02-017 Ind. Proy'!Q19</f>
        <v>0</v>
      </c>
      <c r="I8" s="77">
        <f>+'24-02-017 Ind. Proy'!R19</f>
        <v>0</v>
      </c>
      <c r="J8" s="77">
        <f>+'24-02-017 Ind. Proy'!S19</f>
        <v>0</v>
      </c>
      <c r="K8" s="77">
        <f>+'24-02-017 Ind. Proy'!T19</f>
        <v>0</v>
      </c>
      <c r="L8" s="77">
        <f>+'24-02-017 Ind. Proy'!U19</f>
        <v>0</v>
      </c>
      <c r="M8" s="77">
        <f>+'24-02-017 Ind. Proy'!V19</f>
        <v>0</v>
      </c>
      <c r="N8" s="77">
        <f>+'24-02-017 Ind. Proy'!W19</f>
        <v>0</v>
      </c>
      <c r="O8" s="77">
        <f>+'24-02-017 Ind. Proy'!X19</f>
        <v>0</v>
      </c>
      <c r="P8" s="77">
        <f>+'24-02-017 Ind. Proy'!Y19</f>
        <v>0</v>
      </c>
      <c r="Q8" s="77">
        <f>+'24-02-017 Ind. Proy'!Z19</f>
        <v>0</v>
      </c>
      <c r="R8" s="77">
        <f>+'24-02-017 Ind. Proy'!AA19</f>
        <v>0</v>
      </c>
      <c r="S8" s="77">
        <f>+'24-02-017 Ind. Proy'!AB19</f>
        <v>0</v>
      </c>
      <c r="T8" s="77">
        <f>+'24-02-017 Ind. Proy'!AC19</f>
        <v>0</v>
      </c>
      <c r="U8" s="77">
        <f>+'24-02-017 Ind. Proy'!AD19</f>
        <v>0</v>
      </c>
      <c r="V8" s="77">
        <f>+'24-02-017 Ind. Proy'!AE19</f>
        <v>0</v>
      </c>
      <c r="W8" s="77">
        <f>+'24-02-017 Ind. Proy'!AF19</f>
        <v>0</v>
      </c>
      <c r="X8" s="98">
        <f>+'24-02-017 Ind. Proy'!AG19</f>
        <v>0</v>
      </c>
      <c r="Y8" s="98">
        <f>+'24-02-017 Ind. Proy'!AH19</f>
        <v>0</v>
      </c>
    </row>
    <row r="9" spans="1:25" s="2" customFormat="1" ht="24.75" customHeight="1" x14ac:dyDescent="0.25">
      <c r="A9" s="97" t="s">
        <v>47</v>
      </c>
      <c r="B9" s="77">
        <f>+'24-02-017 Ind. Proy'!H31</f>
        <v>0</v>
      </c>
      <c r="C9" s="77">
        <f>+'24-02-017 Ind. Proy'!I31</f>
        <v>0</v>
      </c>
      <c r="D9" s="77">
        <f>+'24-02-017 Ind. Proy'!K31</f>
        <v>0</v>
      </c>
      <c r="E9" s="77">
        <f>+'24-02-017 Ind. Proy'!L31</f>
        <v>0</v>
      </c>
      <c r="F9" s="77">
        <f>+'24-02-017 Ind. Proy'!M31</f>
        <v>0</v>
      </c>
      <c r="G9" s="77">
        <f>+'24-02-017 Ind. Proy'!P31</f>
        <v>0</v>
      </c>
      <c r="H9" s="77">
        <f>+'24-02-017 Ind. Proy'!Q31</f>
        <v>0</v>
      </c>
      <c r="I9" s="77">
        <f>+'24-02-017 Ind. Proy'!R31</f>
        <v>0</v>
      </c>
      <c r="J9" s="77">
        <f>+'24-02-017 Ind. Proy'!S31</f>
        <v>0</v>
      </c>
      <c r="K9" s="77">
        <f>+'24-02-017 Ind. Proy'!T31</f>
        <v>0</v>
      </c>
      <c r="L9" s="77">
        <f>+'24-02-017 Ind. Proy'!U31</f>
        <v>0</v>
      </c>
      <c r="M9" s="77">
        <f>+'24-02-017 Ind. Proy'!V31</f>
        <v>0</v>
      </c>
      <c r="N9" s="77">
        <f>+'24-02-017 Ind. Proy'!W31</f>
        <v>0</v>
      </c>
      <c r="O9" s="77">
        <f>+'24-02-017 Ind. Proy'!X31</f>
        <v>0</v>
      </c>
      <c r="P9" s="77">
        <f>+'24-02-017 Ind. Proy'!Y31</f>
        <v>0</v>
      </c>
      <c r="Q9" s="77">
        <f>+'24-02-017 Ind. Proy'!Z31</f>
        <v>0</v>
      </c>
      <c r="R9" s="77">
        <f>+'24-02-017 Ind. Proy'!AA31</f>
        <v>0</v>
      </c>
      <c r="S9" s="77">
        <f>+'24-02-017 Ind. Proy'!AB31</f>
        <v>0</v>
      </c>
      <c r="T9" s="77">
        <f>+'24-02-017 Ind. Proy'!AC31</f>
        <v>0</v>
      </c>
      <c r="U9" s="77">
        <f>+'24-02-017 Ind. Proy'!AD31</f>
        <v>0</v>
      </c>
      <c r="V9" s="77">
        <f>+'24-02-017 Ind. Proy'!AE31</f>
        <v>0</v>
      </c>
      <c r="W9" s="77">
        <f>+'24-02-017 Ind. Proy'!AF31</f>
        <v>0</v>
      </c>
      <c r="X9" s="98">
        <f>+'24-02-017 Ind. Proy'!AG31</f>
        <v>0</v>
      </c>
      <c r="Y9" s="98">
        <f>+'24-02-017 Ind. Proy'!AH31</f>
        <v>0</v>
      </c>
    </row>
    <row r="10" spans="1:25" s="2" customFormat="1" ht="24.75" customHeight="1" x14ac:dyDescent="0.25">
      <c r="A10" s="97" t="s">
        <v>49</v>
      </c>
      <c r="B10" s="77">
        <f>+'24-02-017 Ind. Proy'!H43</f>
        <v>0</v>
      </c>
      <c r="C10" s="77">
        <f>+'24-02-017 Ind. Proy'!I43</f>
        <v>0</v>
      </c>
      <c r="D10" s="77">
        <f>+'24-02-017 Ind. Proy'!K43</f>
        <v>0</v>
      </c>
      <c r="E10" s="77">
        <f>+'24-02-017 Ind. Proy'!L43</f>
        <v>0</v>
      </c>
      <c r="F10" s="77">
        <f>+'24-02-017 Ind. Proy'!M43</f>
        <v>0</v>
      </c>
      <c r="G10" s="77">
        <f>+'24-02-017 Ind. Proy'!P43</f>
        <v>0</v>
      </c>
      <c r="H10" s="77">
        <f>+'24-02-017 Ind. Proy'!Q43</f>
        <v>0</v>
      </c>
      <c r="I10" s="77">
        <f>+'24-02-017 Ind. Proy'!R43</f>
        <v>0</v>
      </c>
      <c r="J10" s="77">
        <f>+'24-02-017 Ind. Proy'!S43</f>
        <v>0</v>
      </c>
      <c r="K10" s="77">
        <f>+'24-02-017 Ind. Proy'!T43</f>
        <v>0</v>
      </c>
      <c r="L10" s="77">
        <f>+'24-02-017 Ind. Proy'!U43</f>
        <v>0</v>
      </c>
      <c r="M10" s="77">
        <f>+'24-02-017 Ind. Proy'!V43</f>
        <v>0</v>
      </c>
      <c r="N10" s="77">
        <f>+'24-02-017 Ind. Proy'!W43</f>
        <v>0</v>
      </c>
      <c r="O10" s="77">
        <f>+'24-02-017 Ind. Proy'!X43</f>
        <v>0</v>
      </c>
      <c r="P10" s="77">
        <f>+'24-02-017 Ind. Proy'!Y43</f>
        <v>0</v>
      </c>
      <c r="Q10" s="77">
        <f>+'24-02-017 Ind. Proy'!Z43</f>
        <v>0</v>
      </c>
      <c r="R10" s="77">
        <f>+'24-02-017 Ind. Proy'!AA43</f>
        <v>0</v>
      </c>
      <c r="S10" s="77">
        <f>+'24-02-017 Ind. Proy'!AB43</f>
        <v>0</v>
      </c>
      <c r="T10" s="77">
        <f>+'24-02-017 Ind. Proy'!AC43</f>
        <v>0</v>
      </c>
      <c r="U10" s="77">
        <f>+'24-02-017 Ind. Proy'!AD43</f>
        <v>0</v>
      </c>
      <c r="V10" s="77">
        <f>+'24-02-017 Ind. Proy'!AE43</f>
        <v>0</v>
      </c>
      <c r="W10" s="77">
        <f>+'24-02-017 Ind. Proy'!AF43</f>
        <v>0</v>
      </c>
      <c r="X10" s="98">
        <f>+'24-02-017 Ind. Proy'!AG43</f>
        <v>0</v>
      </c>
      <c r="Y10" s="98">
        <f>+'24-02-017 Ind. Proy'!AH43</f>
        <v>0</v>
      </c>
    </row>
    <row r="11" spans="1:25" s="2" customFormat="1" ht="24.75" customHeight="1" x14ac:dyDescent="0.25">
      <c r="A11" s="97" t="s">
        <v>51</v>
      </c>
      <c r="B11" s="77">
        <f>+'24-02-017 Ind. Proy'!H55</f>
        <v>0</v>
      </c>
      <c r="C11" s="77">
        <f>+'24-02-017 Ind. Proy'!I55</f>
        <v>0</v>
      </c>
      <c r="D11" s="77">
        <f>+'24-02-017 Ind. Proy'!K55</f>
        <v>0</v>
      </c>
      <c r="E11" s="77">
        <f>+'24-02-017 Ind. Proy'!L55</f>
        <v>0</v>
      </c>
      <c r="F11" s="77">
        <f>+'24-02-017 Ind. Proy'!M55</f>
        <v>0</v>
      </c>
      <c r="G11" s="77">
        <f>+'24-02-017 Ind. Proy'!P55</f>
        <v>0</v>
      </c>
      <c r="H11" s="77">
        <f>+'24-02-017 Ind. Proy'!Q55</f>
        <v>0</v>
      </c>
      <c r="I11" s="77">
        <f>+'24-02-017 Ind. Proy'!R55</f>
        <v>0</v>
      </c>
      <c r="J11" s="77">
        <f>+'24-02-017 Ind. Proy'!S55</f>
        <v>0</v>
      </c>
      <c r="K11" s="77">
        <f>+'24-02-017 Ind. Proy'!T55</f>
        <v>0</v>
      </c>
      <c r="L11" s="77">
        <f>+'24-02-017 Ind. Proy'!U55</f>
        <v>0</v>
      </c>
      <c r="M11" s="77">
        <f>+'24-02-017 Ind. Proy'!V55</f>
        <v>0</v>
      </c>
      <c r="N11" s="77">
        <f>+'24-02-017 Ind. Proy'!W55</f>
        <v>0</v>
      </c>
      <c r="O11" s="77">
        <f>+'24-02-017 Ind. Proy'!X55</f>
        <v>0</v>
      </c>
      <c r="P11" s="77">
        <f>+'24-02-017 Ind. Proy'!Y55</f>
        <v>0</v>
      </c>
      <c r="Q11" s="77">
        <f>+'24-02-017 Ind. Proy'!Z55</f>
        <v>0</v>
      </c>
      <c r="R11" s="77">
        <f>+'24-02-017 Ind. Proy'!AA55</f>
        <v>0</v>
      </c>
      <c r="S11" s="77">
        <f>+'24-02-017 Ind. Proy'!AB55</f>
        <v>0</v>
      </c>
      <c r="T11" s="77">
        <f>+'24-02-017 Ind. Proy'!AC55</f>
        <v>0</v>
      </c>
      <c r="U11" s="77">
        <f>+'24-02-017 Ind. Proy'!AD55</f>
        <v>0</v>
      </c>
      <c r="V11" s="77">
        <f>+'24-02-017 Ind. Proy'!AE55</f>
        <v>0</v>
      </c>
      <c r="W11" s="77">
        <f>+'24-02-017 Ind. Proy'!AF55</f>
        <v>0</v>
      </c>
      <c r="X11" s="98">
        <f>+'24-02-017 Ind. Proy'!AG55</f>
        <v>0</v>
      </c>
      <c r="Y11" s="98">
        <f>+'24-02-017 Ind. Proy'!AH55</f>
        <v>0</v>
      </c>
    </row>
    <row r="12" spans="1:25" s="2" customFormat="1" ht="24.75" customHeight="1" x14ac:dyDescent="0.25">
      <c r="A12" s="97" t="s">
        <v>53</v>
      </c>
      <c r="B12" s="77">
        <f>+'24-02-017 Ind. Proy'!H67</f>
        <v>0</v>
      </c>
      <c r="C12" s="77">
        <f>+'24-02-017 Ind. Proy'!I67</f>
        <v>0</v>
      </c>
      <c r="D12" s="77">
        <f>+'24-02-017 Ind. Proy'!K67</f>
        <v>0</v>
      </c>
      <c r="E12" s="77">
        <f>+'24-02-017 Ind. Proy'!L67</f>
        <v>0</v>
      </c>
      <c r="F12" s="77">
        <f>+'24-02-017 Ind. Proy'!M67</f>
        <v>0</v>
      </c>
      <c r="G12" s="77">
        <f>+'24-02-017 Ind. Proy'!P67</f>
        <v>0</v>
      </c>
      <c r="H12" s="77">
        <f>+'24-02-017 Ind. Proy'!Q67</f>
        <v>0</v>
      </c>
      <c r="I12" s="77">
        <f>+'24-02-017 Ind. Proy'!R67</f>
        <v>0</v>
      </c>
      <c r="J12" s="77">
        <f>+'24-02-017 Ind. Proy'!S67</f>
        <v>0</v>
      </c>
      <c r="K12" s="77">
        <f>+'24-02-017 Ind. Proy'!T67</f>
        <v>0</v>
      </c>
      <c r="L12" s="77">
        <f>+'24-02-017 Ind. Proy'!U67</f>
        <v>0</v>
      </c>
      <c r="M12" s="77">
        <f>+'24-02-017 Ind. Proy'!V67</f>
        <v>0</v>
      </c>
      <c r="N12" s="77">
        <f>+'24-02-017 Ind. Proy'!W67</f>
        <v>0</v>
      </c>
      <c r="O12" s="77">
        <f>+'24-02-017 Ind. Proy'!X67</f>
        <v>0</v>
      </c>
      <c r="P12" s="77">
        <f>+'24-02-017 Ind. Proy'!Y67</f>
        <v>0</v>
      </c>
      <c r="Q12" s="77">
        <f>+'24-02-017 Ind. Proy'!Z67</f>
        <v>0</v>
      </c>
      <c r="R12" s="77">
        <f>+'24-02-017 Ind. Proy'!AA67</f>
        <v>0</v>
      </c>
      <c r="S12" s="77">
        <f>+'24-02-017 Ind. Proy'!AB67</f>
        <v>0</v>
      </c>
      <c r="T12" s="77">
        <f>+'24-02-017 Ind. Proy'!AC67</f>
        <v>0</v>
      </c>
      <c r="U12" s="77">
        <f>+'24-02-017 Ind. Proy'!AD67</f>
        <v>0</v>
      </c>
      <c r="V12" s="77">
        <f>+'24-02-017 Ind. Proy'!AE67</f>
        <v>0</v>
      </c>
      <c r="W12" s="77">
        <f>+'24-02-017 Ind. Proy'!AF67</f>
        <v>0</v>
      </c>
      <c r="X12" s="98">
        <f>+'24-02-017 Ind. Proy'!AG67</f>
        <v>0</v>
      </c>
      <c r="Y12" s="98">
        <f>+'24-02-017 Ind. Proy'!AH67</f>
        <v>0</v>
      </c>
    </row>
    <row r="13" spans="1:25" s="2" customFormat="1" ht="24.75" customHeight="1" x14ac:dyDescent="0.25">
      <c r="A13" s="97" t="s">
        <v>55</v>
      </c>
      <c r="B13" s="77">
        <f>+'24-02-017 Ind. Proy'!H79</f>
        <v>0</v>
      </c>
      <c r="C13" s="77">
        <f>+'24-02-017 Ind. Proy'!I79</f>
        <v>0</v>
      </c>
      <c r="D13" s="77">
        <f>+'24-02-017 Ind. Proy'!K79</f>
        <v>0</v>
      </c>
      <c r="E13" s="77">
        <f>+'24-02-017 Ind. Proy'!L79</f>
        <v>0</v>
      </c>
      <c r="F13" s="77">
        <f>+'24-02-017 Ind. Proy'!M79</f>
        <v>0</v>
      </c>
      <c r="G13" s="77">
        <f>+'24-02-017 Ind. Proy'!P79</f>
        <v>0</v>
      </c>
      <c r="H13" s="77">
        <f>+'24-02-017 Ind. Proy'!Q79</f>
        <v>0</v>
      </c>
      <c r="I13" s="77">
        <f>+'24-02-017 Ind. Proy'!R79</f>
        <v>0</v>
      </c>
      <c r="J13" s="77">
        <f>+'24-02-017 Ind. Proy'!S79</f>
        <v>0</v>
      </c>
      <c r="K13" s="77">
        <f>+'24-02-017 Ind. Proy'!T79</f>
        <v>0</v>
      </c>
      <c r="L13" s="77">
        <f>+'24-02-017 Ind. Proy'!U79</f>
        <v>0</v>
      </c>
      <c r="M13" s="77">
        <f>+'24-02-017 Ind. Proy'!V79</f>
        <v>0</v>
      </c>
      <c r="N13" s="77">
        <f>+'24-02-017 Ind. Proy'!W79</f>
        <v>0</v>
      </c>
      <c r="O13" s="77">
        <f>+'24-02-017 Ind. Proy'!X79</f>
        <v>0</v>
      </c>
      <c r="P13" s="77">
        <f>+'24-02-017 Ind. Proy'!Y79</f>
        <v>0</v>
      </c>
      <c r="Q13" s="77">
        <f>+'24-02-017 Ind. Proy'!Z79</f>
        <v>0</v>
      </c>
      <c r="R13" s="77">
        <f>+'24-02-017 Ind. Proy'!AA79</f>
        <v>0</v>
      </c>
      <c r="S13" s="77">
        <f>+'24-02-017 Ind. Proy'!AB79</f>
        <v>0</v>
      </c>
      <c r="T13" s="77">
        <f>+'24-02-017 Ind. Proy'!AC79</f>
        <v>0</v>
      </c>
      <c r="U13" s="77">
        <f>+'24-02-017 Ind. Proy'!AD79</f>
        <v>0</v>
      </c>
      <c r="V13" s="77">
        <f>+'24-02-017 Ind. Proy'!AE79</f>
        <v>0</v>
      </c>
      <c r="W13" s="77">
        <f>+'24-02-017 Ind. Proy'!AF79</f>
        <v>0</v>
      </c>
      <c r="X13" s="98">
        <f>+'24-02-017 Ind. Proy'!AG79</f>
        <v>0</v>
      </c>
      <c r="Y13" s="98">
        <f>+'24-02-017 Ind. Proy'!AH79</f>
        <v>0</v>
      </c>
    </row>
    <row r="14" spans="1:25" s="2" customFormat="1" ht="24.75" customHeight="1" x14ac:dyDescent="0.25">
      <c r="A14" s="97" t="s">
        <v>57</v>
      </c>
      <c r="B14" s="77">
        <f>+'24-02-017 Ind. Proy'!H91</f>
        <v>0</v>
      </c>
      <c r="C14" s="77">
        <f>+'24-02-017 Ind. Proy'!I91</f>
        <v>0</v>
      </c>
      <c r="D14" s="77">
        <f>+'24-02-017 Ind. Proy'!K91</f>
        <v>0</v>
      </c>
      <c r="E14" s="77">
        <f>+'24-02-017 Ind. Proy'!L91</f>
        <v>0</v>
      </c>
      <c r="F14" s="77">
        <f>+'24-02-017 Ind. Proy'!M91</f>
        <v>0</v>
      </c>
      <c r="G14" s="77">
        <f>+'24-02-017 Ind. Proy'!P91</f>
        <v>0</v>
      </c>
      <c r="H14" s="77">
        <f>+'24-02-017 Ind. Proy'!Q91</f>
        <v>0</v>
      </c>
      <c r="I14" s="77">
        <f>+'24-02-017 Ind. Proy'!R91</f>
        <v>0</v>
      </c>
      <c r="J14" s="77">
        <f>+'24-02-017 Ind. Proy'!S91</f>
        <v>0</v>
      </c>
      <c r="K14" s="77">
        <f>+'24-02-017 Ind. Proy'!T91</f>
        <v>0</v>
      </c>
      <c r="L14" s="77">
        <f>+'24-02-017 Ind. Proy'!U91</f>
        <v>0</v>
      </c>
      <c r="M14" s="77">
        <f>+'24-02-017 Ind. Proy'!V91</f>
        <v>0</v>
      </c>
      <c r="N14" s="77">
        <f>+'24-02-017 Ind. Proy'!W91</f>
        <v>0</v>
      </c>
      <c r="O14" s="77">
        <f>+'24-02-017 Ind. Proy'!X91</f>
        <v>0</v>
      </c>
      <c r="P14" s="77">
        <f>+'24-02-017 Ind. Proy'!Y91</f>
        <v>0</v>
      </c>
      <c r="Q14" s="77">
        <f>+'24-02-017 Ind. Proy'!Z91</f>
        <v>0</v>
      </c>
      <c r="R14" s="77">
        <f>+'24-02-017 Ind. Proy'!AA91</f>
        <v>0</v>
      </c>
      <c r="S14" s="77">
        <f>+'24-02-017 Ind. Proy'!AB91</f>
        <v>0</v>
      </c>
      <c r="T14" s="77">
        <f>+'24-02-017 Ind. Proy'!AC91</f>
        <v>0</v>
      </c>
      <c r="U14" s="77">
        <f>+'24-02-017 Ind. Proy'!AD91</f>
        <v>0</v>
      </c>
      <c r="V14" s="77">
        <f>+'24-02-017 Ind. Proy'!AE91</f>
        <v>0</v>
      </c>
      <c r="W14" s="77">
        <f>+'24-02-017 Ind. Proy'!AF91</f>
        <v>0</v>
      </c>
      <c r="X14" s="98">
        <f>+'24-02-017 Ind. Proy'!AG91</f>
        <v>0</v>
      </c>
      <c r="Y14" s="98">
        <f>+'24-02-017 Ind. Proy'!AH91</f>
        <v>0</v>
      </c>
    </row>
    <row r="15" spans="1:25" s="2" customFormat="1" ht="24.75" customHeight="1" x14ac:dyDescent="0.25">
      <c r="A15" s="97" t="s">
        <v>59</v>
      </c>
      <c r="B15" s="77">
        <f>+'24-02-017 Ind. Proy'!H103</f>
        <v>0</v>
      </c>
      <c r="C15" s="77">
        <f>+'24-02-017 Ind. Proy'!I103</f>
        <v>0</v>
      </c>
      <c r="D15" s="77">
        <f>+'24-02-017 Ind. Proy'!K103</f>
        <v>0</v>
      </c>
      <c r="E15" s="77">
        <f>+'24-02-017 Ind. Proy'!L103</f>
        <v>0</v>
      </c>
      <c r="F15" s="77">
        <f>+'24-02-017 Ind. Proy'!M103</f>
        <v>0</v>
      </c>
      <c r="G15" s="77">
        <f>+'24-02-017 Ind. Proy'!P103</f>
        <v>0</v>
      </c>
      <c r="H15" s="77">
        <f>+'24-02-017 Ind. Proy'!Q103</f>
        <v>0</v>
      </c>
      <c r="I15" s="77">
        <f>+'24-02-017 Ind. Proy'!R103</f>
        <v>0</v>
      </c>
      <c r="J15" s="77">
        <f>+'24-02-017 Ind. Proy'!S103</f>
        <v>0</v>
      </c>
      <c r="K15" s="77">
        <f>+'24-02-017 Ind. Proy'!T103</f>
        <v>0</v>
      </c>
      <c r="L15" s="77">
        <f>+'24-02-017 Ind. Proy'!U103</f>
        <v>0</v>
      </c>
      <c r="M15" s="77">
        <f>+'24-02-017 Ind. Proy'!V103</f>
        <v>0</v>
      </c>
      <c r="N15" s="77">
        <f>+'24-02-017 Ind. Proy'!W103</f>
        <v>0</v>
      </c>
      <c r="O15" s="77">
        <f>+'24-02-017 Ind. Proy'!X103</f>
        <v>0</v>
      </c>
      <c r="P15" s="77">
        <f>+'24-02-017 Ind. Proy'!Y103</f>
        <v>0</v>
      </c>
      <c r="Q15" s="77">
        <f>+'24-02-017 Ind. Proy'!Z103</f>
        <v>0</v>
      </c>
      <c r="R15" s="77">
        <f>+'24-02-017 Ind. Proy'!AA103</f>
        <v>0</v>
      </c>
      <c r="S15" s="77">
        <f>+'24-02-017 Ind. Proy'!AB103</f>
        <v>0</v>
      </c>
      <c r="T15" s="77">
        <f>+'24-02-017 Ind. Proy'!AC103</f>
        <v>0</v>
      </c>
      <c r="U15" s="77">
        <f>+'24-02-017 Ind. Proy'!AD103</f>
        <v>0</v>
      </c>
      <c r="V15" s="77">
        <f>+'24-02-017 Ind. Proy'!AE103</f>
        <v>0</v>
      </c>
      <c r="W15" s="77">
        <f>+'24-02-017 Ind. Proy'!AF103</f>
        <v>0</v>
      </c>
      <c r="X15" s="98">
        <f>+'24-02-017 Ind. Proy'!AG103</f>
        <v>0</v>
      </c>
      <c r="Y15" s="98">
        <f>+'24-02-017 Ind. Proy'!AH103</f>
        <v>0</v>
      </c>
    </row>
    <row r="16" spans="1:25" s="2" customFormat="1" ht="24.75" customHeight="1" x14ac:dyDescent="0.25">
      <c r="A16" s="97" t="s">
        <v>61</v>
      </c>
      <c r="B16" s="77">
        <f>+'24-02-017 Ind. Proy'!H115</f>
        <v>0</v>
      </c>
      <c r="C16" s="77">
        <f>+'24-02-017 Ind. Proy'!I115</f>
        <v>0</v>
      </c>
      <c r="D16" s="77">
        <f>+'24-02-017 Ind. Proy'!K115</f>
        <v>0</v>
      </c>
      <c r="E16" s="77">
        <f>+'24-02-017 Ind. Proy'!L115</f>
        <v>0</v>
      </c>
      <c r="F16" s="77">
        <f>+'24-02-017 Ind. Proy'!M115</f>
        <v>0</v>
      </c>
      <c r="G16" s="77">
        <f>+'24-02-017 Ind. Proy'!P115</f>
        <v>0</v>
      </c>
      <c r="H16" s="77">
        <f>+'24-02-017 Ind. Proy'!Q115</f>
        <v>0</v>
      </c>
      <c r="I16" s="77">
        <f>+'24-02-017 Ind. Proy'!R115</f>
        <v>0</v>
      </c>
      <c r="J16" s="77">
        <f>+'24-02-017 Ind. Proy'!S115</f>
        <v>0</v>
      </c>
      <c r="K16" s="77">
        <f>+'24-02-017 Ind. Proy'!T115</f>
        <v>0</v>
      </c>
      <c r="L16" s="77">
        <f>+'24-02-017 Ind. Proy'!U115</f>
        <v>0</v>
      </c>
      <c r="M16" s="77">
        <f>+'24-02-017 Ind. Proy'!V115</f>
        <v>0</v>
      </c>
      <c r="N16" s="77">
        <f>+'24-02-017 Ind. Proy'!W115</f>
        <v>0</v>
      </c>
      <c r="O16" s="77">
        <f>+'24-02-017 Ind. Proy'!X115</f>
        <v>0</v>
      </c>
      <c r="P16" s="77">
        <f>+'24-02-017 Ind. Proy'!Y115</f>
        <v>0</v>
      </c>
      <c r="Q16" s="77">
        <f>+'24-02-017 Ind. Proy'!Z115</f>
        <v>0</v>
      </c>
      <c r="R16" s="77">
        <f>+'24-02-017 Ind. Proy'!AA115</f>
        <v>0</v>
      </c>
      <c r="S16" s="77">
        <f>+'24-02-017 Ind. Proy'!AB115</f>
        <v>0</v>
      </c>
      <c r="T16" s="77">
        <f>+'24-02-017 Ind. Proy'!AC115</f>
        <v>0</v>
      </c>
      <c r="U16" s="77">
        <f>+'24-02-017 Ind. Proy'!AD115</f>
        <v>0</v>
      </c>
      <c r="V16" s="77">
        <f>+'24-02-017 Ind. Proy'!AE115</f>
        <v>0</v>
      </c>
      <c r="W16" s="77">
        <f>+'24-02-017 Ind. Proy'!AF115</f>
        <v>0</v>
      </c>
      <c r="X16" s="98">
        <f>+'24-02-017 Ind. Proy'!AG115</f>
        <v>0</v>
      </c>
      <c r="Y16" s="98">
        <f>+'24-02-017 Ind. Proy'!AH115</f>
        <v>0</v>
      </c>
    </row>
    <row r="17" spans="1:25" s="2" customFormat="1" ht="24.75" customHeight="1" x14ac:dyDescent="0.25">
      <c r="A17" s="97" t="s">
        <v>63</v>
      </c>
      <c r="B17" s="77">
        <f>+'24-02-017 Ind. Proy'!H127</f>
        <v>0</v>
      </c>
      <c r="C17" s="77">
        <f>+'24-02-017 Ind. Proy'!I127</f>
        <v>0</v>
      </c>
      <c r="D17" s="77">
        <f>+'24-02-017 Ind. Proy'!K127</f>
        <v>0</v>
      </c>
      <c r="E17" s="77">
        <f>+'24-02-017 Ind. Proy'!L127</f>
        <v>0</v>
      </c>
      <c r="F17" s="77">
        <f>+'24-02-017 Ind. Proy'!M127</f>
        <v>0</v>
      </c>
      <c r="G17" s="77">
        <f>+'24-02-017 Ind. Proy'!P127</f>
        <v>0</v>
      </c>
      <c r="H17" s="77">
        <f>+'24-02-017 Ind. Proy'!Q127</f>
        <v>0</v>
      </c>
      <c r="I17" s="77">
        <f>+'24-02-017 Ind. Proy'!R127</f>
        <v>0</v>
      </c>
      <c r="J17" s="77">
        <f>+'24-02-017 Ind. Proy'!S127</f>
        <v>0</v>
      </c>
      <c r="K17" s="77">
        <f>+'24-02-017 Ind. Proy'!T127</f>
        <v>0</v>
      </c>
      <c r="L17" s="77">
        <f>+'24-02-017 Ind. Proy'!U127</f>
        <v>0</v>
      </c>
      <c r="M17" s="77">
        <f>+'24-02-017 Ind. Proy'!V127</f>
        <v>0</v>
      </c>
      <c r="N17" s="77">
        <f>+'24-02-017 Ind. Proy'!W127</f>
        <v>0</v>
      </c>
      <c r="O17" s="77">
        <f>+'24-02-017 Ind. Proy'!X127</f>
        <v>0</v>
      </c>
      <c r="P17" s="77">
        <f>+'24-02-017 Ind. Proy'!Y127</f>
        <v>0</v>
      </c>
      <c r="Q17" s="77">
        <f>+'24-02-017 Ind. Proy'!Z127</f>
        <v>0</v>
      </c>
      <c r="R17" s="77">
        <f>+'24-02-017 Ind. Proy'!AA127</f>
        <v>0</v>
      </c>
      <c r="S17" s="77">
        <f>+'24-02-017 Ind. Proy'!AB127</f>
        <v>0</v>
      </c>
      <c r="T17" s="77">
        <f>+'24-02-017 Ind. Proy'!AC127</f>
        <v>0</v>
      </c>
      <c r="U17" s="77">
        <f>+'24-02-017 Ind. Proy'!AD127</f>
        <v>0</v>
      </c>
      <c r="V17" s="77">
        <f>+'24-02-017 Ind. Proy'!AE127</f>
        <v>0</v>
      </c>
      <c r="W17" s="77">
        <f>+'24-02-017 Ind. Proy'!AF127</f>
        <v>0</v>
      </c>
      <c r="X17" s="98">
        <f>+'24-02-017 Ind. Proy'!AG116</f>
        <v>0</v>
      </c>
      <c r="Y17" s="98">
        <f>+'24-02-017 Ind. Proy'!AH116</f>
        <v>0</v>
      </c>
    </row>
    <row r="18" spans="1:25" s="2" customFormat="1" ht="24.75" customHeight="1" x14ac:dyDescent="0.25">
      <c r="A18" s="97" t="s">
        <v>65</v>
      </c>
      <c r="B18" s="77">
        <f>+'24-02-017 Ind. Proy'!H139</f>
        <v>0</v>
      </c>
      <c r="C18" s="77">
        <f>+'24-02-017 Ind. Proy'!I139</f>
        <v>0</v>
      </c>
      <c r="D18" s="77">
        <f>+'24-02-017 Ind. Proy'!K139</f>
        <v>0</v>
      </c>
      <c r="E18" s="77">
        <f>+'24-02-017 Ind. Proy'!L139</f>
        <v>0</v>
      </c>
      <c r="F18" s="77">
        <f>+'24-02-017 Ind. Proy'!M139</f>
        <v>0</v>
      </c>
      <c r="G18" s="77">
        <f>+'24-02-017 Ind. Proy'!P139</f>
        <v>0</v>
      </c>
      <c r="H18" s="77">
        <f>+'24-02-017 Ind. Proy'!Q139</f>
        <v>0</v>
      </c>
      <c r="I18" s="77">
        <f>+'24-02-017 Ind. Proy'!R139</f>
        <v>0</v>
      </c>
      <c r="J18" s="77">
        <f>+'24-02-017 Ind. Proy'!S139</f>
        <v>0</v>
      </c>
      <c r="K18" s="77">
        <f>+'24-02-017 Ind. Proy'!T139</f>
        <v>0</v>
      </c>
      <c r="L18" s="77">
        <f>+'24-02-017 Ind. Proy'!U139</f>
        <v>0</v>
      </c>
      <c r="M18" s="77">
        <f>+'24-02-017 Ind. Proy'!V139</f>
        <v>0</v>
      </c>
      <c r="N18" s="77">
        <f>+'24-02-017 Ind. Proy'!W139</f>
        <v>0</v>
      </c>
      <c r="O18" s="77">
        <f>+'24-02-017 Ind. Proy'!X139</f>
        <v>0</v>
      </c>
      <c r="P18" s="77">
        <f>+'24-02-017 Ind. Proy'!Y139</f>
        <v>0</v>
      </c>
      <c r="Q18" s="77">
        <f>+'24-02-017 Ind. Proy'!Z139</f>
        <v>0</v>
      </c>
      <c r="R18" s="77">
        <f>+'24-02-017 Ind. Proy'!AA139</f>
        <v>0</v>
      </c>
      <c r="S18" s="77">
        <f>+'24-02-017 Ind. Proy'!AB139</f>
        <v>0</v>
      </c>
      <c r="T18" s="77">
        <f>+'24-02-017 Ind. Proy'!AC139</f>
        <v>0</v>
      </c>
      <c r="U18" s="77">
        <f>+'24-02-017 Ind. Proy'!AD139</f>
        <v>0</v>
      </c>
      <c r="V18" s="77">
        <f>+'24-02-017 Ind. Proy'!AE139</f>
        <v>0</v>
      </c>
      <c r="W18" s="77">
        <f>+'24-02-017 Ind. Proy'!AF139</f>
        <v>0</v>
      </c>
      <c r="X18" s="98">
        <f>+'24-02-017 Ind. Proy'!AG139</f>
        <v>0</v>
      </c>
      <c r="Y18" s="98">
        <f>+'24-02-017 Ind. Proy'!AH139</f>
        <v>0</v>
      </c>
    </row>
    <row r="19" spans="1:25" s="2" customFormat="1" ht="24.75" customHeight="1" x14ac:dyDescent="0.25">
      <c r="A19" s="97" t="s">
        <v>67</v>
      </c>
      <c r="B19" s="77">
        <f>+'24-02-017 Ind. Proy'!H151</f>
        <v>0</v>
      </c>
      <c r="C19" s="77">
        <f>+'24-02-017 Ind. Proy'!I151</f>
        <v>0</v>
      </c>
      <c r="D19" s="77">
        <f>+'24-02-017 Ind. Proy'!K151</f>
        <v>0</v>
      </c>
      <c r="E19" s="77">
        <f>+'24-02-017 Ind. Proy'!L151</f>
        <v>0</v>
      </c>
      <c r="F19" s="77">
        <f>+'24-02-017 Ind. Proy'!M151</f>
        <v>0</v>
      </c>
      <c r="G19" s="77">
        <f>+'24-02-017 Ind. Proy'!P151</f>
        <v>0</v>
      </c>
      <c r="H19" s="77">
        <f>+'24-02-017 Ind. Proy'!Q151</f>
        <v>0</v>
      </c>
      <c r="I19" s="77">
        <f>+'24-02-017 Ind. Proy'!R151</f>
        <v>0</v>
      </c>
      <c r="J19" s="77">
        <f>+'24-02-017 Ind. Proy'!S151</f>
        <v>0</v>
      </c>
      <c r="K19" s="77">
        <f>+'24-02-017 Ind. Proy'!T151</f>
        <v>0</v>
      </c>
      <c r="L19" s="77">
        <f>+'24-02-017 Ind. Proy'!U151</f>
        <v>0</v>
      </c>
      <c r="M19" s="77">
        <f>+'24-02-017 Ind. Proy'!V151</f>
        <v>0</v>
      </c>
      <c r="N19" s="77">
        <f>+'24-02-017 Ind. Proy'!W151</f>
        <v>0</v>
      </c>
      <c r="O19" s="77">
        <f>+'24-02-017 Ind. Proy'!X151</f>
        <v>0</v>
      </c>
      <c r="P19" s="77">
        <f>+'24-02-017 Ind. Proy'!Y151</f>
        <v>0</v>
      </c>
      <c r="Q19" s="77">
        <f>+'24-02-017 Ind. Proy'!Z151</f>
        <v>0</v>
      </c>
      <c r="R19" s="77">
        <f>+'24-02-017 Ind. Proy'!AA151</f>
        <v>0</v>
      </c>
      <c r="S19" s="77">
        <f>+'24-02-017 Ind. Proy'!AB151</f>
        <v>0</v>
      </c>
      <c r="T19" s="77">
        <f>+'24-02-017 Ind. Proy'!AC151</f>
        <v>0</v>
      </c>
      <c r="U19" s="77">
        <f>+'24-02-017 Ind. Proy'!AD151</f>
        <v>0</v>
      </c>
      <c r="V19" s="77">
        <f>+'24-02-017 Ind. Proy'!AE151</f>
        <v>0</v>
      </c>
      <c r="W19" s="77">
        <f>+'24-02-017 Ind. Proy'!AF151</f>
        <v>0</v>
      </c>
      <c r="X19" s="98">
        <f>+'24-02-017 Ind. Proy'!AG151</f>
        <v>0</v>
      </c>
      <c r="Y19" s="98">
        <f>+'24-02-017 Ind. Proy'!AH151</f>
        <v>0</v>
      </c>
    </row>
    <row r="20" spans="1:25" s="2" customFormat="1" ht="24.75" customHeight="1" x14ac:dyDescent="0.25">
      <c r="A20" s="99" t="s">
        <v>69</v>
      </c>
      <c r="B20" s="77">
        <f>+'24-02-017 Ind. Proy'!H163</f>
        <v>0</v>
      </c>
      <c r="C20" s="77">
        <f>+'24-02-017 Ind. Proy'!I163</f>
        <v>0</v>
      </c>
      <c r="D20" s="77">
        <f>+'24-02-017 Ind. Proy'!K163</f>
        <v>0</v>
      </c>
      <c r="E20" s="77">
        <f>+'24-02-017 Ind. Proy'!L163</f>
        <v>0</v>
      </c>
      <c r="F20" s="77">
        <f>+'24-02-017 Ind. Proy'!M163</f>
        <v>0</v>
      </c>
      <c r="G20" s="77">
        <f>+'24-02-017 Ind. Proy'!P163</f>
        <v>0</v>
      </c>
      <c r="H20" s="77">
        <f>+'24-02-017 Ind. Proy'!Q163</f>
        <v>0</v>
      </c>
      <c r="I20" s="77">
        <f>+'24-02-017 Ind. Proy'!R163</f>
        <v>0</v>
      </c>
      <c r="J20" s="77">
        <f>+'24-02-017 Ind. Proy'!S163</f>
        <v>0</v>
      </c>
      <c r="K20" s="77">
        <f>+'24-02-017 Ind. Proy'!T163</f>
        <v>0</v>
      </c>
      <c r="L20" s="77">
        <f>+'24-02-017 Ind. Proy'!U163</f>
        <v>0</v>
      </c>
      <c r="M20" s="77">
        <f>+'24-02-017 Ind. Proy'!V163</f>
        <v>0</v>
      </c>
      <c r="N20" s="77">
        <f>+'24-02-017 Ind. Proy'!W163</f>
        <v>0</v>
      </c>
      <c r="O20" s="77">
        <f>+'24-02-017 Ind. Proy'!X163</f>
        <v>0</v>
      </c>
      <c r="P20" s="77">
        <f>+'24-02-017 Ind. Proy'!Y163</f>
        <v>0</v>
      </c>
      <c r="Q20" s="77">
        <f>+'24-02-017 Ind. Proy'!Z163</f>
        <v>0</v>
      </c>
      <c r="R20" s="77">
        <f>+'24-02-017 Ind. Proy'!AA163</f>
        <v>0</v>
      </c>
      <c r="S20" s="77">
        <f>+'24-02-017 Ind. Proy'!AB163</f>
        <v>0</v>
      </c>
      <c r="T20" s="77">
        <f>+'24-02-017 Ind. Proy'!AC163</f>
        <v>0</v>
      </c>
      <c r="U20" s="77">
        <f>+'24-02-017 Ind. Proy'!AD163</f>
        <v>0</v>
      </c>
      <c r="V20" s="77">
        <f>+'24-02-017 Ind. Proy'!AE163</f>
        <v>0</v>
      </c>
      <c r="W20" s="77">
        <f>+'24-02-017 Ind. Proy'!AF163</f>
        <v>0</v>
      </c>
      <c r="X20" s="98">
        <f>+'24-02-017 Ind. Proy'!AG163</f>
        <v>0</v>
      </c>
      <c r="Y20" s="98">
        <f>+'24-02-017 Ind. Proy'!AH163</f>
        <v>0</v>
      </c>
    </row>
    <row r="21" spans="1:25" s="2" customFormat="1" ht="24.75" customHeight="1" x14ac:dyDescent="0.25">
      <c r="A21" s="99" t="s">
        <v>71</v>
      </c>
      <c r="B21" s="77">
        <f>+'24-02-017 Ind. Proy'!H175</f>
        <v>0</v>
      </c>
      <c r="C21" s="77">
        <f>+'24-02-017 Ind. Proy'!I175</f>
        <v>0</v>
      </c>
      <c r="D21" s="77">
        <f>+'24-02-017 Ind. Proy'!K175</f>
        <v>0</v>
      </c>
      <c r="E21" s="77">
        <f>+'24-02-017 Ind. Proy'!L175</f>
        <v>0</v>
      </c>
      <c r="F21" s="77">
        <f>+'24-02-017 Ind. Proy'!M175</f>
        <v>0</v>
      </c>
      <c r="G21" s="77">
        <f>+'24-02-017 Ind. Proy'!P175</f>
        <v>0</v>
      </c>
      <c r="H21" s="77">
        <f>+'24-02-017 Ind. Proy'!Q175</f>
        <v>0</v>
      </c>
      <c r="I21" s="77">
        <f>+'24-02-017 Ind. Proy'!R175</f>
        <v>0</v>
      </c>
      <c r="J21" s="77">
        <f>+'24-02-017 Ind. Proy'!S175</f>
        <v>0</v>
      </c>
      <c r="K21" s="77">
        <f>+'24-02-017 Ind. Proy'!T175</f>
        <v>0</v>
      </c>
      <c r="L21" s="77">
        <f>+'24-02-017 Ind. Proy'!U175</f>
        <v>0</v>
      </c>
      <c r="M21" s="77">
        <f>+'24-02-017 Ind. Proy'!V175</f>
        <v>0</v>
      </c>
      <c r="N21" s="77">
        <f>+'24-02-017 Ind. Proy'!W175</f>
        <v>0</v>
      </c>
      <c r="O21" s="77">
        <f>+'24-02-017 Ind. Proy'!X175</f>
        <v>0</v>
      </c>
      <c r="P21" s="77">
        <f>+'24-02-017 Ind. Proy'!Y175</f>
        <v>0</v>
      </c>
      <c r="Q21" s="77">
        <f>+'24-02-017 Ind. Proy'!Z175</f>
        <v>0</v>
      </c>
      <c r="R21" s="77">
        <f>+'24-02-017 Ind. Proy'!AA175</f>
        <v>0</v>
      </c>
      <c r="S21" s="77">
        <f>+'24-02-017 Ind. Proy'!AB175</f>
        <v>0</v>
      </c>
      <c r="T21" s="77">
        <f>+'24-02-017 Ind. Proy'!AC175</f>
        <v>0</v>
      </c>
      <c r="U21" s="77">
        <f>+'24-02-017 Ind. Proy'!AD175</f>
        <v>0</v>
      </c>
      <c r="V21" s="77">
        <f>+'24-02-017 Ind. Proy'!AE175</f>
        <v>0</v>
      </c>
      <c r="W21" s="77">
        <f>+'24-02-017 Ind. Proy'!AF175</f>
        <v>0</v>
      </c>
      <c r="X21" s="98">
        <f>+'24-02-017 Ind. Proy'!AG175</f>
        <v>0</v>
      </c>
      <c r="Y21" s="98">
        <f>+'24-02-017 Ind. Proy'!AH175</f>
        <v>0</v>
      </c>
    </row>
    <row r="22" spans="1:25" s="2" customFormat="1" ht="24.75" customHeight="1" x14ac:dyDescent="0.25">
      <c r="A22" s="99" t="s">
        <v>73</v>
      </c>
      <c r="B22" s="77">
        <f>+'24-02-017 Ind. Proy'!H187</f>
        <v>0</v>
      </c>
      <c r="C22" s="77">
        <f>+'24-02-017 Ind. Proy'!I187</f>
        <v>0</v>
      </c>
      <c r="D22" s="77">
        <f>+'24-02-017 Ind. Proy'!K187</f>
        <v>0</v>
      </c>
      <c r="E22" s="77">
        <f>+'24-02-017 Ind. Proy'!L187</f>
        <v>0</v>
      </c>
      <c r="F22" s="77">
        <f>+'24-02-017 Ind. Proy'!M187</f>
        <v>0</v>
      </c>
      <c r="G22" s="77">
        <f>+'24-02-017 Ind. Proy'!P187</f>
        <v>0</v>
      </c>
      <c r="H22" s="77">
        <f>+'24-02-017 Ind. Proy'!Q187</f>
        <v>0</v>
      </c>
      <c r="I22" s="77">
        <f>+'24-02-017 Ind. Proy'!R187</f>
        <v>0</v>
      </c>
      <c r="J22" s="77">
        <f>+'24-02-017 Ind. Proy'!S187</f>
        <v>0</v>
      </c>
      <c r="K22" s="77">
        <f>+'24-02-017 Ind. Proy'!T187</f>
        <v>0</v>
      </c>
      <c r="L22" s="77">
        <f>+'24-02-017 Ind. Proy'!U187</f>
        <v>0</v>
      </c>
      <c r="M22" s="77">
        <f>+'24-02-017 Ind. Proy'!V187</f>
        <v>0</v>
      </c>
      <c r="N22" s="77">
        <f>+'24-02-017 Ind. Proy'!W187</f>
        <v>0</v>
      </c>
      <c r="O22" s="77">
        <f>+'24-02-017 Ind. Proy'!X187</f>
        <v>0</v>
      </c>
      <c r="P22" s="77">
        <f>+'24-02-017 Ind. Proy'!Y187</f>
        <v>0</v>
      </c>
      <c r="Q22" s="77">
        <f>+'24-02-017 Ind. Proy'!Z187</f>
        <v>0</v>
      </c>
      <c r="R22" s="77">
        <f>+'24-02-017 Ind. Proy'!AA187</f>
        <v>0</v>
      </c>
      <c r="S22" s="77">
        <f>+'24-02-017 Ind. Proy'!AB187</f>
        <v>0</v>
      </c>
      <c r="T22" s="77">
        <f>+'24-02-017 Ind. Proy'!AC187</f>
        <v>0</v>
      </c>
      <c r="U22" s="77">
        <f>+'24-02-017 Ind. Proy'!AD187</f>
        <v>0</v>
      </c>
      <c r="V22" s="77">
        <f>+'24-02-017 Ind. Proy'!AE187</f>
        <v>0</v>
      </c>
      <c r="W22" s="77">
        <f>+'24-02-017 Ind. Proy'!AF187</f>
        <v>0</v>
      </c>
      <c r="X22" s="98">
        <f>+'24-02-017 Ind. Proy'!AG187</f>
        <v>0</v>
      </c>
      <c r="Y22" s="98">
        <f>+'24-02-017 Ind. Proy'!AH187</f>
        <v>0</v>
      </c>
    </row>
    <row r="23" spans="1:25" s="2" customFormat="1" ht="24.75" customHeight="1" x14ac:dyDescent="0.25">
      <c r="A23" s="100" t="s">
        <v>75</v>
      </c>
      <c r="B23" s="77">
        <f>+'24-02-017 Ind. Proy'!H190</f>
        <v>3787784000</v>
      </c>
      <c r="C23" s="77">
        <f>+'24-02-017 Ind. Proy'!I190</f>
        <v>3787774000</v>
      </c>
      <c r="D23" s="77">
        <f>+'24-02-017 Ind. Proy'!K190</f>
        <v>0</v>
      </c>
      <c r="E23" s="77">
        <f>+'24-02-017 Ind. Proy'!L190</f>
        <v>0</v>
      </c>
      <c r="F23" s="77">
        <f>+'24-02-017 Ind. Proy'!M190</f>
        <v>0</v>
      </c>
      <c r="G23" s="77">
        <f>+'24-02-017 Ind. Proy'!P190</f>
        <v>0</v>
      </c>
      <c r="H23" s="77">
        <f>+'24-02-017 Ind. Proy'!Q190</f>
        <v>0</v>
      </c>
      <c r="I23" s="77">
        <f>+'24-02-017 Ind. Proy'!R190</f>
        <v>3787774000</v>
      </c>
      <c r="J23" s="77">
        <f>+'24-02-017 Ind. Proy'!S190</f>
        <v>3787774000</v>
      </c>
      <c r="K23" s="77">
        <f>+'24-02-017 Ind. Proy'!T190</f>
        <v>0</v>
      </c>
      <c r="L23" s="77">
        <f>+'24-02-017 Ind. Proy'!U190</f>
        <v>0</v>
      </c>
      <c r="M23" s="77">
        <f>+'24-02-017 Ind. Proy'!V190</f>
        <v>0</v>
      </c>
      <c r="N23" s="77">
        <f>+'24-02-017 Ind. Proy'!W190</f>
        <v>0</v>
      </c>
      <c r="O23" s="77">
        <f>+'24-02-017 Ind. Proy'!X190</f>
        <v>0</v>
      </c>
      <c r="P23" s="77">
        <f>+'24-02-017 Ind. Proy'!Y190</f>
        <v>0</v>
      </c>
      <c r="Q23" s="77">
        <f>+'24-02-017 Ind. Proy'!Z190</f>
        <v>0</v>
      </c>
      <c r="R23" s="77">
        <f>+'24-02-017 Ind. Proy'!AA190</f>
        <v>0</v>
      </c>
      <c r="S23" s="77">
        <f>+'24-02-017 Ind. Proy'!AB190</f>
        <v>0</v>
      </c>
      <c r="T23" s="77">
        <f>+'24-02-017 Ind. Proy'!AC190</f>
        <v>0</v>
      </c>
      <c r="U23" s="77">
        <f>+'24-02-017 Ind. Proy'!AD190</f>
        <v>0</v>
      </c>
      <c r="V23" s="77">
        <f>+'24-02-017 Ind. Proy'!AE190</f>
        <v>0</v>
      </c>
      <c r="W23" s="77">
        <f>+'24-02-017 Ind. Proy'!AF190</f>
        <v>3787774000</v>
      </c>
      <c r="X23" s="98">
        <f>+'24-02-017 Ind. Proy'!AG190</f>
        <v>0.99999735993393501</v>
      </c>
      <c r="Y23" s="98">
        <f>+'24-02-017 Ind. Proy'!AH190</f>
        <v>1</v>
      </c>
    </row>
    <row r="24" spans="1:25" ht="20.45" customHeight="1" x14ac:dyDescent="0.25">
      <c r="A24" s="107" t="str">
        <f>+A5</f>
        <v>24-02-017 "Programa Pro-empleo"</v>
      </c>
      <c r="B24" s="102">
        <f t="shared" ref="B24:W24" si="0">SUM(B8:B23)</f>
        <v>3787784000</v>
      </c>
      <c r="C24" s="102">
        <f t="shared" si="0"/>
        <v>3787774000</v>
      </c>
      <c r="D24" s="102">
        <f t="shared" si="0"/>
        <v>0</v>
      </c>
      <c r="E24" s="102">
        <f>SUM(E8:E23)</f>
        <v>0</v>
      </c>
      <c r="F24" s="102">
        <f t="shared" si="0"/>
        <v>0</v>
      </c>
      <c r="G24" s="102">
        <f t="shared" si="0"/>
        <v>0</v>
      </c>
      <c r="H24" s="102">
        <f t="shared" si="0"/>
        <v>0</v>
      </c>
      <c r="I24" s="102">
        <f t="shared" si="0"/>
        <v>3787774000</v>
      </c>
      <c r="J24" s="102">
        <f t="shared" si="0"/>
        <v>3787774000</v>
      </c>
      <c r="K24" s="102">
        <f t="shared" si="0"/>
        <v>0</v>
      </c>
      <c r="L24" s="102">
        <f t="shared" si="0"/>
        <v>0</v>
      </c>
      <c r="M24" s="102">
        <f t="shared" si="0"/>
        <v>0</v>
      </c>
      <c r="N24" s="102">
        <f t="shared" si="0"/>
        <v>0</v>
      </c>
      <c r="O24" s="102">
        <f t="shared" si="0"/>
        <v>0</v>
      </c>
      <c r="P24" s="102">
        <f t="shared" si="0"/>
        <v>0</v>
      </c>
      <c r="Q24" s="102">
        <f t="shared" si="0"/>
        <v>0</v>
      </c>
      <c r="R24" s="102">
        <f t="shared" si="0"/>
        <v>0</v>
      </c>
      <c r="S24" s="102">
        <f t="shared" si="0"/>
        <v>0</v>
      </c>
      <c r="T24" s="102">
        <f t="shared" si="0"/>
        <v>0</v>
      </c>
      <c r="U24" s="102">
        <f t="shared" si="0"/>
        <v>0</v>
      </c>
      <c r="V24" s="102">
        <f t="shared" si="0"/>
        <v>0</v>
      </c>
      <c r="W24" s="102">
        <f t="shared" si="0"/>
        <v>3787774000</v>
      </c>
      <c r="X24" s="103">
        <f>+'24-02-017 Ind. Proy'!AG191</f>
        <v>0.99999735993393501</v>
      </c>
      <c r="Y24" s="103">
        <f>'24-02-017 Ind. Proy'!AH191</f>
        <v>1</v>
      </c>
    </row>
    <row r="25" spans="1:25" x14ac:dyDescent="0.25">
      <c r="B25" s="104"/>
      <c r="G25" s="104"/>
      <c r="H25" s="104"/>
      <c r="I25" s="104"/>
      <c r="K25" s="104"/>
      <c r="L25" s="104"/>
      <c r="M25" s="104"/>
      <c r="O25" s="104"/>
      <c r="P25" s="104"/>
      <c r="Q25" s="104"/>
      <c r="S25" s="104"/>
      <c r="T25" s="104"/>
      <c r="U25" s="104"/>
    </row>
    <row r="26" spans="1:25" x14ac:dyDescent="0.25">
      <c r="B26" s="104"/>
      <c r="G26" s="104"/>
      <c r="H26" s="104"/>
      <c r="I26" s="104"/>
      <c r="K26" s="104"/>
      <c r="L26" s="104"/>
      <c r="M26" s="104"/>
      <c r="O26" s="104"/>
      <c r="P26" s="104"/>
      <c r="Q26" s="104"/>
      <c r="S26" s="104"/>
      <c r="T26" s="104"/>
      <c r="U26" s="104"/>
    </row>
    <row r="27" spans="1:25" x14ac:dyDescent="0.25">
      <c r="B27" s="104"/>
      <c r="G27" s="104"/>
      <c r="H27" s="104"/>
      <c r="I27" s="104"/>
      <c r="K27" s="104"/>
      <c r="L27" s="104"/>
      <c r="M27" s="104"/>
      <c r="O27" s="104"/>
      <c r="P27" s="104"/>
      <c r="Q27" s="104"/>
      <c r="S27" s="104"/>
      <c r="T27" s="104"/>
      <c r="U27" s="104"/>
    </row>
    <row r="28" spans="1:25" x14ac:dyDescent="0.25">
      <c r="B28" s="104"/>
      <c r="G28" s="104"/>
      <c r="H28" s="104"/>
      <c r="I28" s="104"/>
      <c r="K28" s="104"/>
      <c r="L28" s="104"/>
      <c r="M28" s="104"/>
      <c r="O28" s="104"/>
      <c r="P28" s="104"/>
      <c r="Q28" s="104"/>
      <c r="S28" s="104"/>
      <c r="T28" s="104"/>
      <c r="U28" s="104"/>
    </row>
    <row r="29" spans="1:25" x14ac:dyDescent="0.25">
      <c r="B29" s="104"/>
      <c r="G29" s="104"/>
      <c r="H29" s="104"/>
      <c r="I29" s="104"/>
      <c r="K29" s="104"/>
      <c r="L29" s="104"/>
      <c r="M29" s="104"/>
      <c r="O29" s="104"/>
      <c r="P29" s="104"/>
      <c r="Q29" s="104"/>
      <c r="S29" s="104"/>
      <c r="T29" s="104"/>
      <c r="U29" s="104"/>
    </row>
    <row r="30" spans="1:25" x14ac:dyDescent="0.25">
      <c r="B30" s="104"/>
      <c r="G30" s="104"/>
      <c r="H30" s="104"/>
      <c r="I30" s="104"/>
      <c r="K30" s="104"/>
      <c r="L30" s="104"/>
      <c r="M30" s="104"/>
      <c r="O30" s="104"/>
      <c r="P30" s="104"/>
      <c r="Q30" s="104"/>
      <c r="S30" s="104"/>
      <c r="T30" s="104"/>
      <c r="U30" s="104"/>
    </row>
    <row r="31" spans="1:25" x14ac:dyDescent="0.25">
      <c r="B31" s="104"/>
      <c r="G31" s="104"/>
      <c r="H31" s="104"/>
      <c r="I31" s="104"/>
      <c r="K31" s="104"/>
      <c r="L31" s="104"/>
      <c r="M31" s="104"/>
      <c r="O31" s="104"/>
      <c r="P31" s="104"/>
      <c r="Q31" s="104"/>
      <c r="S31" s="104"/>
      <c r="T31" s="104"/>
      <c r="U31" s="104"/>
    </row>
    <row r="32" spans="1:25" x14ac:dyDescent="0.25">
      <c r="B32" s="104"/>
      <c r="G32" s="104"/>
      <c r="H32" s="104"/>
      <c r="I32" s="104"/>
      <c r="K32" s="104"/>
      <c r="L32" s="104"/>
      <c r="M32" s="104"/>
      <c r="O32" s="104"/>
      <c r="P32" s="104"/>
      <c r="Q32" s="104"/>
      <c r="S32" s="104"/>
      <c r="T32" s="104"/>
      <c r="U32" s="104"/>
    </row>
    <row r="33" spans="2:21" s="95" customFormat="1" x14ac:dyDescent="0.25">
      <c r="B33" s="104"/>
      <c r="C33" s="96"/>
      <c r="D33" s="96"/>
      <c r="E33" s="96"/>
      <c r="F33" s="96"/>
      <c r="G33" s="104"/>
      <c r="H33" s="104"/>
      <c r="I33" s="104"/>
      <c r="J33" s="105"/>
      <c r="K33" s="104"/>
      <c r="L33" s="104"/>
      <c r="M33" s="104"/>
      <c r="N33" s="105"/>
      <c r="O33" s="104"/>
      <c r="P33" s="104"/>
      <c r="Q33" s="104"/>
      <c r="R33" s="105"/>
      <c r="S33" s="104"/>
      <c r="T33" s="104"/>
      <c r="U33" s="104"/>
    </row>
    <row r="34" spans="2:21" s="95" customFormat="1" x14ac:dyDescent="0.25">
      <c r="B34" s="104"/>
      <c r="C34" s="96"/>
      <c r="D34" s="96"/>
      <c r="E34" s="96"/>
      <c r="F34" s="96"/>
      <c r="G34" s="104"/>
      <c r="H34" s="104"/>
      <c r="I34" s="104"/>
      <c r="J34" s="105"/>
      <c r="K34" s="104"/>
      <c r="L34" s="104"/>
      <c r="M34" s="104"/>
      <c r="N34" s="105"/>
      <c r="O34" s="104"/>
      <c r="P34" s="104"/>
      <c r="Q34" s="104"/>
      <c r="R34" s="105"/>
      <c r="S34" s="104"/>
      <c r="T34" s="104"/>
      <c r="U34" s="104"/>
    </row>
    <row r="35" spans="2:21" s="95" customFormat="1" x14ac:dyDescent="0.25">
      <c r="B35" s="104"/>
      <c r="C35" s="96"/>
      <c r="D35" s="96"/>
      <c r="E35" s="96"/>
      <c r="F35" s="96"/>
      <c r="G35" s="104"/>
      <c r="H35" s="104"/>
      <c r="I35" s="104"/>
      <c r="J35" s="105"/>
      <c r="K35" s="104"/>
      <c r="L35" s="104"/>
      <c r="M35" s="104"/>
      <c r="N35" s="105"/>
      <c r="O35" s="104"/>
      <c r="P35" s="104"/>
      <c r="Q35" s="104"/>
      <c r="R35" s="105"/>
      <c r="S35" s="104"/>
      <c r="T35" s="104"/>
      <c r="U35" s="104"/>
    </row>
    <row r="36" spans="2:21" s="95" customFormat="1" x14ac:dyDescent="0.25">
      <c r="B36" s="104"/>
      <c r="C36" s="96"/>
      <c r="D36" s="96"/>
      <c r="E36" s="96"/>
      <c r="F36" s="96"/>
      <c r="G36" s="104"/>
      <c r="H36" s="104"/>
      <c r="I36" s="104"/>
      <c r="J36" s="105"/>
      <c r="K36" s="104"/>
      <c r="L36" s="104"/>
      <c r="M36" s="104"/>
      <c r="N36" s="105"/>
      <c r="O36" s="104"/>
      <c r="P36" s="104"/>
      <c r="Q36" s="104"/>
      <c r="R36" s="105"/>
      <c r="S36" s="104"/>
      <c r="T36" s="104"/>
      <c r="U36" s="104"/>
    </row>
    <row r="37" spans="2:21" s="95" customFormat="1" x14ac:dyDescent="0.25">
      <c r="B37" s="104"/>
      <c r="C37" s="96"/>
      <c r="D37" s="96"/>
      <c r="E37" s="96"/>
      <c r="F37" s="96"/>
      <c r="G37" s="104"/>
      <c r="H37" s="104"/>
      <c r="I37" s="104"/>
      <c r="J37" s="105"/>
      <c r="K37" s="104"/>
      <c r="L37" s="104"/>
      <c r="M37" s="104"/>
      <c r="N37" s="105"/>
      <c r="O37" s="104"/>
      <c r="P37" s="104"/>
      <c r="Q37" s="104"/>
      <c r="R37" s="105"/>
      <c r="S37" s="104"/>
      <c r="T37" s="104"/>
      <c r="U37" s="104"/>
    </row>
    <row r="38" spans="2:21" s="95" customFormat="1" x14ac:dyDescent="0.25">
      <c r="B38" s="104"/>
      <c r="C38" s="96"/>
      <c r="D38" s="96"/>
      <c r="E38" s="96"/>
      <c r="F38" s="96"/>
      <c r="G38" s="104"/>
      <c r="H38" s="104"/>
      <c r="I38" s="104"/>
      <c r="J38" s="105"/>
      <c r="K38" s="104"/>
      <c r="L38" s="104"/>
      <c r="M38" s="104"/>
      <c r="N38" s="105"/>
      <c r="O38" s="104"/>
      <c r="P38" s="104"/>
      <c r="Q38" s="104"/>
      <c r="R38" s="105"/>
      <c r="S38" s="104"/>
      <c r="T38" s="104"/>
      <c r="U38" s="104"/>
    </row>
    <row r="39" spans="2:21" s="95" customFormat="1" x14ac:dyDescent="0.25">
      <c r="B39" s="104"/>
      <c r="C39" s="96"/>
      <c r="D39" s="96"/>
      <c r="E39" s="96"/>
      <c r="F39" s="96"/>
      <c r="G39" s="104"/>
      <c r="H39" s="104"/>
      <c r="I39" s="104"/>
      <c r="J39" s="105"/>
      <c r="K39" s="104"/>
      <c r="L39" s="104"/>
      <c r="M39" s="104"/>
      <c r="N39" s="105"/>
      <c r="O39" s="104"/>
      <c r="P39" s="104"/>
      <c r="Q39" s="104"/>
      <c r="R39" s="105"/>
      <c r="S39" s="104"/>
      <c r="T39" s="104"/>
      <c r="U39" s="104"/>
    </row>
    <row r="40" spans="2:21" s="95" customFormat="1" x14ac:dyDescent="0.25">
      <c r="B40" s="104"/>
      <c r="C40" s="96"/>
      <c r="D40" s="96"/>
      <c r="E40" s="96"/>
      <c r="F40" s="96"/>
      <c r="G40" s="104"/>
      <c r="H40" s="104"/>
      <c r="I40" s="104"/>
      <c r="J40" s="105"/>
      <c r="K40" s="104"/>
      <c r="L40" s="104"/>
      <c r="M40" s="104"/>
      <c r="N40" s="105"/>
      <c r="O40" s="104"/>
      <c r="P40" s="104"/>
      <c r="Q40" s="104"/>
      <c r="R40" s="105"/>
      <c r="S40" s="104"/>
      <c r="T40" s="104"/>
      <c r="U40" s="104"/>
    </row>
    <row r="41" spans="2:21" s="95" customFormat="1" x14ac:dyDescent="0.25">
      <c r="B41" s="104"/>
      <c r="C41" s="96"/>
      <c r="D41" s="96"/>
      <c r="E41" s="96"/>
      <c r="F41" s="96"/>
      <c r="G41" s="104"/>
      <c r="H41" s="104"/>
      <c r="I41" s="104"/>
      <c r="J41" s="105"/>
      <c r="K41" s="104"/>
      <c r="L41" s="104"/>
      <c r="M41" s="104"/>
      <c r="N41" s="105"/>
      <c r="O41" s="104"/>
      <c r="P41" s="104"/>
      <c r="Q41" s="104"/>
      <c r="R41" s="105"/>
      <c r="S41" s="104"/>
      <c r="T41" s="104"/>
      <c r="U41" s="104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AR208"/>
  <sheetViews>
    <sheetView topLeftCell="A79" zoomScaleNormal="100" workbookViewId="0">
      <selection activeCell="A190" sqref="A190:I190"/>
    </sheetView>
  </sheetViews>
  <sheetFormatPr baseColWidth="10" defaultColWidth="11.42578125" defaultRowHeight="12.75" outlineLevelRow="1" outlineLevelCol="1" x14ac:dyDescent="0.25"/>
  <cols>
    <col min="1" max="1" width="3.5703125" style="4" customWidth="1"/>
    <col min="2" max="2" width="13.28515625" style="4" hidden="1" customWidth="1"/>
    <col min="3" max="3" width="11.85546875" style="4" customWidth="1"/>
    <col min="4" max="4" width="10.42578125" style="4" bestFit="1" customWidth="1"/>
    <col min="5" max="5" width="29.140625" style="2" customWidth="1"/>
    <col min="6" max="6" width="26.42578125" style="2" customWidth="1"/>
    <col min="7" max="7" width="11.140625" style="4" customWidth="1"/>
    <col min="8" max="9" width="9.85546875" style="4" hidden="1" customWidth="1"/>
    <col min="10" max="10" width="12.85546875" style="92" customWidth="1"/>
    <col min="11" max="11" width="12.7109375" style="90" customWidth="1"/>
    <col min="12" max="12" width="14.85546875" style="2" customWidth="1"/>
    <col min="13" max="13" width="10.42578125" style="4" hidden="1" customWidth="1"/>
    <col min="14" max="14" width="9.140625" style="4" hidden="1" customWidth="1"/>
    <col min="15" max="15" width="13" style="4" hidden="1" customWidth="1"/>
    <col min="16" max="16" width="10.5703125" style="4" hidden="1" customWidth="1"/>
    <col min="17" max="17" width="13.85546875" style="91" hidden="1" customWidth="1"/>
    <col min="18" max="18" width="12.85546875" style="92" hidden="1" customWidth="1" outlineLevel="1"/>
    <col min="19" max="20" width="12" style="92" hidden="1" customWidth="1" outlineLevel="1"/>
    <col min="21" max="21" width="12" style="92" customWidth="1" collapsed="1"/>
    <col min="22" max="22" width="8.28515625" style="92" customWidth="1" outlineLevel="1"/>
    <col min="23" max="23" width="8.85546875" style="92" customWidth="1" outlineLevel="1"/>
    <col min="24" max="24" width="12" style="92" customWidth="1" outlineLevel="1"/>
    <col min="25" max="25" width="12.140625" style="92" customWidth="1"/>
    <col min="26" max="28" width="12.140625" style="92" hidden="1" customWidth="1" outlineLevel="1"/>
    <col min="29" max="29" width="12.140625" style="92" hidden="1" customWidth="1"/>
    <col min="30" max="32" width="12.140625" style="92" hidden="1" customWidth="1" outlineLevel="1"/>
    <col min="33" max="33" width="12.140625" style="92" hidden="1" customWidth="1"/>
    <col min="34" max="34" width="12" style="92" customWidth="1"/>
    <col min="35" max="35" width="10.28515625" style="93" bestFit="1" customWidth="1"/>
    <col min="36" max="36" width="11.140625" style="93" customWidth="1"/>
    <col min="37" max="16384" width="11.42578125" style="2"/>
  </cols>
  <sheetData>
    <row r="1" spans="1:44" s="1" customFormat="1" ht="16.5" customHeight="1" x14ac:dyDescent="0.25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</row>
    <row r="2" spans="1:44" s="1" customFormat="1" ht="16.5" customHeight="1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</row>
    <row r="3" spans="1:44" s="1" customFormat="1" ht="16.5" customHeight="1" x14ac:dyDescent="0.25">
      <c r="A3" s="132" t="str">
        <f>+'24-01-025 Ind. Proy'!A3:AJ3</f>
        <v>EJECUCIÓN AL 30 DE JUNIO DE 2021</v>
      </c>
      <c r="B3" s="132"/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/>
    </row>
    <row r="4" spans="1:44" s="1" customFormat="1" ht="16.5" customHeight="1" x14ac:dyDescent="0.25">
      <c r="A4" s="133" t="s">
        <v>2</v>
      </c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33"/>
      <c r="AI4" s="133"/>
      <c r="AJ4" s="133"/>
    </row>
    <row r="5" spans="1:44" ht="17.25" customHeight="1" x14ac:dyDescent="0.25">
      <c r="A5" s="134" t="s">
        <v>88</v>
      </c>
      <c r="B5" s="134"/>
      <c r="C5" s="134"/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  <c r="AE5" s="134"/>
      <c r="AF5" s="134"/>
      <c r="AG5" s="134"/>
      <c r="AH5" s="134"/>
      <c r="AI5" s="134"/>
      <c r="AJ5" s="134"/>
    </row>
    <row r="6" spans="1:44" s="4" customFormat="1" x14ac:dyDescent="0.25">
      <c r="A6" s="135" t="s">
        <v>4</v>
      </c>
      <c r="B6" s="136" t="s">
        <v>5</v>
      </c>
      <c r="C6" s="3" t="s">
        <v>6</v>
      </c>
      <c r="D6" s="136" t="s">
        <v>7</v>
      </c>
      <c r="E6" s="135" t="s">
        <v>8</v>
      </c>
      <c r="F6" s="136" t="s">
        <v>9</v>
      </c>
      <c r="G6" s="135" t="s">
        <v>10</v>
      </c>
      <c r="H6" s="135" t="s">
        <v>11</v>
      </c>
      <c r="I6" s="135"/>
      <c r="J6" s="138" t="s">
        <v>12</v>
      </c>
      <c r="K6" s="138" t="s">
        <v>13</v>
      </c>
      <c r="L6" s="135" t="s">
        <v>14</v>
      </c>
      <c r="M6" s="127" t="s">
        <v>15</v>
      </c>
      <c r="N6" s="128"/>
      <c r="O6" s="129"/>
      <c r="P6" s="135" t="s">
        <v>16</v>
      </c>
      <c r="Q6" s="136" t="s">
        <v>17</v>
      </c>
      <c r="R6" s="141" t="s">
        <v>18</v>
      </c>
      <c r="S6" s="141"/>
      <c r="T6" s="141"/>
      <c r="U6" s="138" t="s">
        <v>19</v>
      </c>
      <c r="V6" s="141" t="s">
        <v>18</v>
      </c>
      <c r="W6" s="141"/>
      <c r="X6" s="141"/>
      <c r="Y6" s="138" t="s">
        <v>20</v>
      </c>
      <c r="Z6" s="141" t="s">
        <v>18</v>
      </c>
      <c r="AA6" s="141"/>
      <c r="AB6" s="141"/>
      <c r="AC6" s="138" t="s">
        <v>21</v>
      </c>
      <c r="AD6" s="141" t="s">
        <v>18</v>
      </c>
      <c r="AE6" s="141"/>
      <c r="AF6" s="141"/>
      <c r="AG6" s="138" t="s">
        <v>22</v>
      </c>
      <c r="AH6" s="138" t="s">
        <v>23</v>
      </c>
      <c r="AI6" s="140" t="s">
        <v>24</v>
      </c>
      <c r="AJ6" s="140"/>
      <c r="AK6" s="1"/>
      <c r="AL6" s="1"/>
      <c r="AM6" s="1"/>
      <c r="AN6" s="1"/>
      <c r="AO6" s="1"/>
      <c r="AP6" s="1"/>
      <c r="AQ6" s="1"/>
      <c r="AR6" s="1"/>
    </row>
    <row r="7" spans="1:44" s="4" customFormat="1" ht="25.5" x14ac:dyDescent="0.25">
      <c r="A7" s="135"/>
      <c r="B7" s="137"/>
      <c r="C7" s="3" t="s">
        <v>25</v>
      </c>
      <c r="D7" s="137"/>
      <c r="E7" s="135"/>
      <c r="F7" s="137"/>
      <c r="G7" s="135"/>
      <c r="H7" s="5" t="s">
        <v>26</v>
      </c>
      <c r="I7" s="5" t="s">
        <v>27</v>
      </c>
      <c r="J7" s="139"/>
      <c r="K7" s="139"/>
      <c r="L7" s="135"/>
      <c r="M7" s="6" t="s">
        <v>28</v>
      </c>
      <c r="N7" s="6" t="s">
        <v>29</v>
      </c>
      <c r="O7" s="6" t="s">
        <v>30</v>
      </c>
      <c r="P7" s="135"/>
      <c r="Q7" s="137"/>
      <c r="R7" s="6" t="s">
        <v>31</v>
      </c>
      <c r="S7" s="6" t="s">
        <v>32</v>
      </c>
      <c r="T7" s="6" t="s">
        <v>33</v>
      </c>
      <c r="U7" s="139"/>
      <c r="V7" s="6" t="s">
        <v>34</v>
      </c>
      <c r="W7" s="6" t="s">
        <v>35</v>
      </c>
      <c r="X7" s="6" t="s">
        <v>36</v>
      </c>
      <c r="Y7" s="139"/>
      <c r="Z7" s="6" t="s">
        <v>37</v>
      </c>
      <c r="AA7" s="6" t="s">
        <v>38</v>
      </c>
      <c r="AB7" s="6" t="s">
        <v>39</v>
      </c>
      <c r="AC7" s="139"/>
      <c r="AD7" s="6" t="s">
        <v>40</v>
      </c>
      <c r="AE7" s="6" t="s">
        <v>41</v>
      </c>
      <c r="AF7" s="6" t="s">
        <v>42</v>
      </c>
      <c r="AG7" s="139"/>
      <c r="AH7" s="139"/>
      <c r="AI7" s="7" t="s">
        <v>43</v>
      </c>
      <c r="AJ7" s="7" t="s">
        <v>44</v>
      </c>
      <c r="AK7" s="1"/>
      <c r="AL7" s="1"/>
      <c r="AM7" s="1"/>
      <c r="AN7" s="1"/>
      <c r="AO7" s="1"/>
      <c r="AP7" s="1"/>
      <c r="AQ7" s="1"/>
      <c r="AR7" s="1"/>
    </row>
    <row r="8" spans="1:44" ht="12.75" customHeight="1" x14ac:dyDescent="0.25">
      <c r="A8" s="146" t="s">
        <v>45</v>
      </c>
      <c r="B8" s="147"/>
      <c r="C8" s="147"/>
      <c r="D8" s="147"/>
      <c r="E8" s="148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6"/>
    </row>
    <row r="9" spans="1:44" ht="12.75" hidden="1" customHeight="1" outlineLevel="1" x14ac:dyDescent="0.25">
      <c r="A9" s="17">
        <v>1</v>
      </c>
      <c r="B9" s="18"/>
      <c r="C9" s="19"/>
      <c r="D9" s="20"/>
      <c r="E9" s="21"/>
      <c r="F9" s="21"/>
      <c r="G9" s="21"/>
      <c r="H9" s="20"/>
      <c r="I9" s="20"/>
      <c r="J9" s="22"/>
      <c r="K9" s="23"/>
      <c r="L9" s="21"/>
      <c r="M9" s="24"/>
      <c r="N9" s="24"/>
      <c r="O9" s="24"/>
      <c r="P9" s="21"/>
      <c r="Q9" s="21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 t="shared" ref="AH9:AH18" si="0">SUM(U9,Y9,AC9,AG9)</f>
        <v>0</v>
      </c>
      <c r="AI9" s="26">
        <f>IF(ISERROR(AH9/J9),0,AH9/J9)</f>
        <v>0</v>
      </c>
      <c r="AJ9" s="27">
        <f t="shared" ref="AJ9:AJ18" si="1">IF(ISERROR(AH9/$AH$191),"-",AH9/$AH$191)</f>
        <v>0</v>
      </c>
      <c r="AK9" s="1"/>
      <c r="AL9" s="1"/>
      <c r="AM9" s="1"/>
      <c r="AN9" s="1"/>
      <c r="AO9" s="1"/>
      <c r="AP9" s="1"/>
      <c r="AQ9" s="1"/>
      <c r="AR9" s="1"/>
    </row>
    <row r="10" spans="1:44" ht="12.75" hidden="1" customHeight="1" outlineLevel="1" x14ac:dyDescent="0.25">
      <c r="A10" s="17">
        <v>2</v>
      </c>
      <c r="B10" s="18"/>
      <c r="C10" s="28"/>
      <c r="D10" s="29"/>
      <c r="E10" s="30"/>
      <c r="F10" s="21"/>
      <c r="G10" s="21"/>
      <c r="H10" s="20"/>
      <c r="I10" s="20"/>
      <c r="J10" s="22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 t="shared" ref="U10:U18" si="2">SUM(R10:T10)</f>
        <v>0</v>
      </c>
      <c r="V10" s="24"/>
      <c r="W10" s="24"/>
      <c r="X10" s="24"/>
      <c r="Y10" s="25">
        <f t="shared" ref="Y10:Y18" si="3">SUM(V10:X10)</f>
        <v>0</v>
      </c>
      <c r="Z10" s="24"/>
      <c r="AA10" s="24"/>
      <c r="AB10" s="24"/>
      <c r="AC10" s="25">
        <f t="shared" ref="AC10:AC18" si="4">SUM(Z10:AB10)</f>
        <v>0</v>
      </c>
      <c r="AD10" s="24"/>
      <c r="AE10" s="24"/>
      <c r="AF10" s="24"/>
      <c r="AG10" s="25">
        <f t="shared" ref="AG10:AG18" si="5">SUM(AD10:AF10)</f>
        <v>0</v>
      </c>
      <c r="AH10" s="25">
        <f t="shared" si="0"/>
        <v>0</v>
      </c>
      <c r="AI10" s="26">
        <f t="shared" ref="AI10:AI18" si="6">IF(ISERROR(AH10/J10),0,AH10/J10)</f>
        <v>0</v>
      </c>
      <c r="AJ10" s="27">
        <f t="shared" si="1"/>
        <v>0</v>
      </c>
      <c r="AK10" s="1"/>
      <c r="AL10" s="1"/>
      <c r="AM10" s="1"/>
      <c r="AN10" s="1"/>
      <c r="AO10" s="1"/>
      <c r="AP10" s="1"/>
      <c r="AQ10" s="1"/>
      <c r="AR10" s="1"/>
    </row>
    <row r="11" spans="1:44" ht="12.75" hidden="1" customHeight="1" outlineLevel="1" x14ac:dyDescent="0.25">
      <c r="A11" s="17">
        <v>3</v>
      </c>
      <c r="B11" s="18"/>
      <c r="C11" s="28"/>
      <c r="D11" s="29"/>
      <c r="E11" s="30"/>
      <c r="F11" s="30"/>
      <c r="G11" s="30"/>
      <c r="H11" s="29"/>
      <c r="I11" s="29"/>
      <c r="J11" s="22"/>
      <c r="K11" s="31"/>
      <c r="L11" s="30"/>
      <c r="M11" s="24"/>
      <c r="N11" s="24"/>
      <c r="O11" s="24"/>
      <c r="P11" s="30"/>
      <c r="Q11" s="30"/>
      <c r="R11" s="24"/>
      <c r="S11" s="24"/>
      <c r="T11" s="24"/>
      <c r="U11" s="25">
        <f t="shared" si="2"/>
        <v>0</v>
      </c>
      <c r="V11" s="24"/>
      <c r="W11" s="24"/>
      <c r="X11" s="24"/>
      <c r="Y11" s="25">
        <f t="shared" si="3"/>
        <v>0</v>
      </c>
      <c r="Z11" s="24"/>
      <c r="AA11" s="24"/>
      <c r="AB11" s="24"/>
      <c r="AC11" s="25">
        <f t="shared" si="4"/>
        <v>0</v>
      </c>
      <c r="AD11" s="24"/>
      <c r="AE11" s="24"/>
      <c r="AF11" s="24"/>
      <c r="AG11" s="25">
        <f t="shared" si="5"/>
        <v>0</v>
      </c>
      <c r="AH11" s="25">
        <f t="shared" si="0"/>
        <v>0</v>
      </c>
      <c r="AI11" s="26">
        <f t="shared" si="6"/>
        <v>0</v>
      </c>
      <c r="AJ11" s="27">
        <f t="shared" si="1"/>
        <v>0</v>
      </c>
    </row>
    <row r="12" spans="1:44" ht="12.75" hidden="1" customHeight="1" outlineLevel="1" x14ac:dyDescent="0.25">
      <c r="A12" s="17">
        <v>4</v>
      </c>
      <c r="B12" s="18"/>
      <c r="C12" s="28"/>
      <c r="D12" s="29"/>
      <c r="E12" s="30"/>
      <c r="F12" s="30"/>
      <c r="G12" s="30"/>
      <c r="H12" s="29"/>
      <c r="I12" s="29"/>
      <c r="J12" s="22"/>
      <c r="K12" s="31"/>
      <c r="L12" s="30"/>
      <c r="M12" s="24"/>
      <c r="N12" s="24"/>
      <c r="O12" s="24"/>
      <c r="P12" s="30"/>
      <c r="Q12" s="30"/>
      <c r="R12" s="24"/>
      <c r="S12" s="24"/>
      <c r="T12" s="24"/>
      <c r="U12" s="25">
        <f t="shared" si="2"/>
        <v>0</v>
      </c>
      <c r="V12" s="24"/>
      <c r="W12" s="24"/>
      <c r="X12" s="24"/>
      <c r="Y12" s="25">
        <f t="shared" si="3"/>
        <v>0</v>
      </c>
      <c r="Z12" s="24"/>
      <c r="AA12" s="24"/>
      <c r="AB12" s="24"/>
      <c r="AC12" s="25">
        <f t="shared" si="4"/>
        <v>0</v>
      </c>
      <c r="AD12" s="24"/>
      <c r="AE12" s="24"/>
      <c r="AF12" s="24"/>
      <c r="AG12" s="25">
        <f t="shared" si="5"/>
        <v>0</v>
      </c>
      <c r="AH12" s="25">
        <f t="shared" si="0"/>
        <v>0</v>
      </c>
      <c r="AI12" s="26">
        <f t="shared" si="6"/>
        <v>0</v>
      </c>
      <c r="AJ12" s="27">
        <f t="shared" si="1"/>
        <v>0</v>
      </c>
      <c r="AK12" s="1"/>
      <c r="AL12" s="1"/>
      <c r="AM12" s="1"/>
      <c r="AN12" s="1"/>
      <c r="AO12" s="1"/>
      <c r="AP12" s="1"/>
      <c r="AQ12" s="1"/>
      <c r="AR12" s="1"/>
    </row>
    <row r="13" spans="1:44" ht="12.75" hidden="1" customHeight="1" outlineLevel="1" x14ac:dyDescent="0.25">
      <c r="A13" s="17">
        <v>5</v>
      </c>
      <c r="B13" s="18"/>
      <c r="C13" s="28"/>
      <c r="D13" s="29"/>
      <c r="E13" s="30"/>
      <c r="F13" s="30"/>
      <c r="G13" s="30"/>
      <c r="H13" s="29"/>
      <c r="I13" s="29"/>
      <c r="J13" s="22"/>
      <c r="K13" s="31"/>
      <c r="L13" s="30"/>
      <c r="M13" s="24"/>
      <c r="N13" s="24"/>
      <c r="O13" s="24"/>
      <c r="P13" s="30"/>
      <c r="Q13" s="30"/>
      <c r="R13" s="24"/>
      <c r="S13" s="24"/>
      <c r="T13" s="24"/>
      <c r="U13" s="25">
        <f t="shared" si="2"/>
        <v>0</v>
      </c>
      <c r="V13" s="24"/>
      <c r="W13" s="24"/>
      <c r="X13" s="24"/>
      <c r="Y13" s="25">
        <f t="shared" si="3"/>
        <v>0</v>
      </c>
      <c r="Z13" s="24"/>
      <c r="AA13" s="24"/>
      <c r="AB13" s="24"/>
      <c r="AC13" s="25">
        <f t="shared" si="4"/>
        <v>0</v>
      </c>
      <c r="AD13" s="24"/>
      <c r="AE13" s="24"/>
      <c r="AF13" s="24"/>
      <c r="AG13" s="25">
        <f t="shared" si="5"/>
        <v>0</v>
      </c>
      <c r="AH13" s="25">
        <f t="shared" si="0"/>
        <v>0</v>
      </c>
      <c r="AI13" s="26">
        <f t="shared" si="6"/>
        <v>0</v>
      </c>
      <c r="AJ13" s="27">
        <f t="shared" si="1"/>
        <v>0</v>
      </c>
      <c r="AK13" s="1"/>
      <c r="AL13" s="1"/>
      <c r="AM13" s="1"/>
      <c r="AN13" s="1"/>
      <c r="AO13" s="1"/>
      <c r="AP13" s="1"/>
      <c r="AQ13" s="1"/>
      <c r="AR13" s="1"/>
    </row>
    <row r="14" spans="1:44" ht="12.75" hidden="1" customHeight="1" outlineLevel="1" x14ac:dyDescent="0.25">
      <c r="A14" s="17">
        <v>6</v>
      </c>
      <c r="B14" s="18"/>
      <c r="C14" s="28"/>
      <c r="D14" s="29"/>
      <c r="E14" s="30"/>
      <c r="F14" s="30"/>
      <c r="G14" s="30"/>
      <c r="H14" s="29"/>
      <c r="I14" s="29"/>
      <c r="J14" s="22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 t="shared" si="2"/>
        <v>0</v>
      </c>
      <c r="V14" s="24"/>
      <c r="W14" s="24"/>
      <c r="X14" s="24"/>
      <c r="Y14" s="25">
        <f t="shared" si="3"/>
        <v>0</v>
      </c>
      <c r="Z14" s="24"/>
      <c r="AA14" s="24"/>
      <c r="AB14" s="24"/>
      <c r="AC14" s="25">
        <f t="shared" si="4"/>
        <v>0</v>
      </c>
      <c r="AD14" s="24"/>
      <c r="AE14" s="24"/>
      <c r="AF14" s="24"/>
      <c r="AG14" s="25">
        <f t="shared" si="5"/>
        <v>0</v>
      </c>
      <c r="AH14" s="25">
        <f t="shared" si="0"/>
        <v>0</v>
      </c>
      <c r="AI14" s="26">
        <f t="shared" si="6"/>
        <v>0</v>
      </c>
      <c r="AJ14" s="27">
        <f t="shared" si="1"/>
        <v>0</v>
      </c>
    </row>
    <row r="15" spans="1:44" ht="12.75" hidden="1" customHeight="1" outlineLevel="1" x14ac:dyDescent="0.25">
      <c r="A15" s="17">
        <v>7</v>
      </c>
      <c r="B15" s="18"/>
      <c r="C15" s="28"/>
      <c r="D15" s="29"/>
      <c r="E15" s="30"/>
      <c r="F15" s="30"/>
      <c r="G15" s="30"/>
      <c r="H15" s="29"/>
      <c r="I15" s="29"/>
      <c r="J15" s="22"/>
      <c r="K15" s="31"/>
      <c r="L15" s="30"/>
      <c r="M15" s="24"/>
      <c r="N15" s="24"/>
      <c r="O15" s="24"/>
      <c r="P15" s="30"/>
      <c r="Q15" s="30"/>
      <c r="R15" s="24"/>
      <c r="S15" s="24"/>
      <c r="T15" s="24"/>
      <c r="U15" s="25">
        <f t="shared" si="2"/>
        <v>0</v>
      </c>
      <c r="V15" s="24"/>
      <c r="W15" s="24"/>
      <c r="X15" s="24"/>
      <c r="Y15" s="25">
        <f t="shared" si="3"/>
        <v>0</v>
      </c>
      <c r="Z15" s="24"/>
      <c r="AA15" s="24"/>
      <c r="AB15" s="24"/>
      <c r="AC15" s="25">
        <f t="shared" si="4"/>
        <v>0</v>
      </c>
      <c r="AD15" s="24"/>
      <c r="AE15" s="24"/>
      <c r="AF15" s="24"/>
      <c r="AG15" s="25">
        <f t="shared" si="5"/>
        <v>0</v>
      </c>
      <c r="AH15" s="25">
        <f t="shared" si="0"/>
        <v>0</v>
      </c>
      <c r="AI15" s="26">
        <f t="shared" si="6"/>
        <v>0</v>
      </c>
      <c r="AJ15" s="27">
        <f t="shared" si="1"/>
        <v>0</v>
      </c>
      <c r="AK15" s="1"/>
      <c r="AL15" s="1"/>
      <c r="AM15" s="1"/>
      <c r="AN15" s="1"/>
      <c r="AO15" s="1"/>
      <c r="AP15" s="1"/>
      <c r="AQ15" s="1"/>
      <c r="AR15" s="1"/>
    </row>
    <row r="16" spans="1:44" ht="12.75" hidden="1" customHeight="1" outlineLevel="1" x14ac:dyDescent="0.25">
      <c r="A16" s="17">
        <v>8</v>
      </c>
      <c r="B16" s="18"/>
      <c r="C16" s="28"/>
      <c r="D16" s="29"/>
      <c r="E16" s="30"/>
      <c r="F16" s="30"/>
      <c r="G16" s="30"/>
      <c r="H16" s="29"/>
      <c r="I16" s="29"/>
      <c r="J16" s="22"/>
      <c r="K16" s="31"/>
      <c r="L16" s="30"/>
      <c r="M16" s="24"/>
      <c r="N16" s="24"/>
      <c r="O16" s="24"/>
      <c r="P16" s="30"/>
      <c r="Q16" s="30"/>
      <c r="R16" s="24"/>
      <c r="S16" s="24"/>
      <c r="T16" s="24"/>
      <c r="U16" s="25">
        <f t="shared" si="2"/>
        <v>0</v>
      </c>
      <c r="V16" s="24"/>
      <c r="W16" s="24"/>
      <c r="X16" s="24"/>
      <c r="Y16" s="25">
        <f t="shared" si="3"/>
        <v>0</v>
      </c>
      <c r="Z16" s="24"/>
      <c r="AA16" s="24"/>
      <c r="AB16" s="24"/>
      <c r="AC16" s="25">
        <f t="shared" si="4"/>
        <v>0</v>
      </c>
      <c r="AD16" s="24"/>
      <c r="AE16" s="24"/>
      <c r="AF16" s="24"/>
      <c r="AG16" s="25">
        <f t="shared" si="5"/>
        <v>0</v>
      </c>
      <c r="AH16" s="25">
        <f t="shared" si="0"/>
        <v>0</v>
      </c>
      <c r="AI16" s="26">
        <f t="shared" si="6"/>
        <v>0</v>
      </c>
      <c r="AJ16" s="27">
        <f t="shared" si="1"/>
        <v>0</v>
      </c>
      <c r="AK16" s="1"/>
      <c r="AL16" s="1"/>
      <c r="AM16" s="1"/>
      <c r="AN16" s="1"/>
      <c r="AO16" s="1"/>
      <c r="AP16" s="1"/>
      <c r="AQ16" s="1"/>
      <c r="AR16" s="1"/>
    </row>
    <row r="17" spans="1:44" ht="12.75" hidden="1" customHeight="1" outlineLevel="1" x14ac:dyDescent="0.25">
      <c r="A17" s="17">
        <v>9</v>
      </c>
      <c r="B17" s="18"/>
      <c r="C17" s="28"/>
      <c r="D17" s="29"/>
      <c r="E17" s="30"/>
      <c r="F17" s="30"/>
      <c r="G17" s="30"/>
      <c r="H17" s="29"/>
      <c r="I17" s="29"/>
      <c r="J17" s="22"/>
      <c r="K17" s="31"/>
      <c r="L17" s="30"/>
      <c r="M17" s="24"/>
      <c r="N17" s="24"/>
      <c r="O17" s="24"/>
      <c r="P17" s="30"/>
      <c r="Q17" s="30"/>
      <c r="R17" s="24"/>
      <c r="S17" s="24"/>
      <c r="T17" s="24"/>
      <c r="U17" s="25">
        <f t="shared" si="2"/>
        <v>0</v>
      </c>
      <c r="V17" s="24"/>
      <c r="W17" s="24"/>
      <c r="X17" s="24"/>
      <c r="Y17" s="25">
        <f t="shared" si="3"/>
        <v>0</v>
      </c>
      <c r="Z17" s="24"/>
      <c r="AA17" s="24"/>
      <c r="AB17" s="24"/>
      <c r="AC17" s="25">
        <f t="shared" si="4"/>
        <v>0</v>
      </c>
      <c r="AD17" s="24"/>
      <c r="AE17" s="24"/>
      <c r="AF17" s="24"/>
      <c r="AG17" s="25">
        <f t="shared" si="5"/>
        <v>0</v>
      </c>
      <c r="AH17" s="25">
        <f t="shared" si="0"/>
        <v>0</v>
      </c>
      <c r="AI17" s="26">
        <f t="shared" si="6"/>
        <v>0</v>
      </c>
      <c r="AJ17" s="27">
        <f t="shared" si="1"/>
        <v>0</v>
      </c>
    </row>
    <row r="18" spans="1:44" ht="12.75" hidden="1" customHeight="1" outlineLevel="1" x14ac:dyDescent="0.25">
      <c r="A18" s="17">
        <v>10</v>
      </c>
      <c r="B18" s="18"/>
      <c r="C18" s="28"/>
      <c r="D18" s="29"/>
      <c r="E18" s="30"/>
      <c r="F18" s="30"/>
      <c r="G18" s="30"/>
      <c r="H18" s="29"/>
      <c r="I18" s="29"/>
      <c r="J18" s="22"/>
      <c r="K18" s="32"/>
      <c r="L18" s="30"/>
      <c r="M18" s="24"/>
      <c r="N18" s="24"/>
      <c r="O18" s="24"/>
      <c r="P18" s="30"/>
      <c r="Q18" s="30"/>
      <c r="R18" s="24"/>
      <c r="S18" s="24"/>
      <c r="T18" s="24"/>
      <c r="U18" s="25">
        <f t="shared" si="2"/>
        <v>0</v>
      </c>
      <c r="V18" s="24"/>
      <c r="W18" s="24"/>
      <c r="X18" s="24"/>
      <c r="Y18" s="25">
        <f t="shared" si="3"/>
        <v>0</v>
      </c>
      <c r="Z18" s="24"/>
      <c r="AA18" s="24"/>
      <c r="AB18" s="24"/>
      <c r="AC18" s="25">
        <f t="shared" si="4"/>
        <v>0</v>
      </c>
      <c r="AD18" s="24"/>
      <c r="AE18" s="24"/>
      <c r="AF18" s="24"/>
      <c r="AG18" s="25">
        <f t="shared" si="5"/>
        <v>0</v>
      </c>
      <c r="AH18" s="25">
        <f t="shared" si="0"/>
        <v>0</v>
      </c>
      <c r="AI18" s="26">
        <f t="shared" si="6"/>
        <v>0</v>
      </c>
      <c r="AJ18" s="27">
        <f t="shared" si="1"/>
        <v>0</v>
      </c>
      <c r="AK18" s="1"/>
      <c r="AL18" s="1"/>
      <c r="AM18" s="1"/>
      <c r="AN18" s="1"/>
      <c r="AO18" s="1"/>
      <c r="AP18" s="1"/>
      <c r="AQ18" s="1"/>
      <c r="AR18" s="1"/>
    </row>
    <row r="19" spans="1:44" ht="12.75" customHeight="1" collapsed="1" x14ac:dyDescent="0.25">
      <c r="A19" s="142" t="s">
        <v>46</v>
      </c>
      <c r="B19" s="143"/>
      <c r="C19" s="144"/>
      <c r="D19" s="144"/>
      <c r="E19" s="144"/>
      <c r="F19" s="144"/>
      <c r="G19" s="144"/>
      <c r="H19" s="144"/>
      <c r="I19" s="145"/>
      <c r="J19" s="33">
        <f>SUM(J9:J18)</f>
        <v>0</v>
      </c>
      <c r="K19" s="33">
        <f>SUM(K9:K18)</f>
        <v>0</v>
      </c>
      <c r="L19" s="34"/>
      <c r="M19" s="33">
        <f>SUM(M9:M18)</f>
        <v>0</v>
      </c>
      <c r="N19" s="33">
        <f>SUM(N9:N18)</f>
        <v>0</v>
      </c>
      <c r="O19" s="33">
        <f>SUM(O9:O18)</f>
        <v>0</v>
      </c>
      <c r="P19" s="35"/>
      <c r="Q19" s="38"/>
      <c r="R19" s="33">
        <f t="shared" ref="R19:AH19" si="7">SUM(R9:R18)</f>
        <v>0</v>
      </c>
      <c r="S19" s="33">
        <f t="shared" si="7"/>
        <v>0</v>
      </c>
      <c r="T19" s="33">
        <f t="shared" si="7"/>
        <v>0</v>
      </c>
      <c r="U19" s="33">
        <f>SUM(U9:U18)</f>
        <v>0</v>
      </c>
      <c r="V19" s="33">
        <f t="shared" si="7"/>
        <v>0</v>
      </c>
      <c r="W19" s="33">
        <f t="shared" si="7"/>
        <v>0</v>
      </c>
      <c r="X19" s="33">
        <f t="shared" si="7"/>
        <v>0</v>
      </c>
      <c r="Y19" s="33">
        <f t="shared" si="7"/>
        <v>0</v>
      </c>
      <c r="Z19" s="33">
        <f t="shared" si="7"/>
        <v>0</v>
      </c>
      <c r="AA19" s="33">
        <f t="shared" si="7"/>
        <v>0</v>
      </c>
      <c r="AB19" s="33">
        <f t="shared" si="7"/>
        <v>0</v>
      </c>
      <c r="AC19" s="33">
        <f t="shared" si="7"/>
        <v>0</v>
      </c>
      <c r="AD19" s="33">
        <f t="shared" si="7"/>
        <v>0</v>
      </c>
      <c r="AE19" s="33">
        <f t="shared" si="7"/>
        <v>0</v>
      </c>
      <c r="AF19" s="33">
        <f t="shared" si="7"/>
        <v>0</v>
      </c>
      <c r="AG19" s="33">
        <f t="shared" si="7"/>
        <v>0</v>
      </c>
      <c r="AH19" s="33">
        <f t="shared" si="7"/>
        <v>0</v>
      </c>
      <c r="AI19" s="37">
        <f>IF(ISERROR(AH19/J19),0,AH19/J19)</f>
        <v>0</v>
      </c>
      <c r="AJ19" s="37">
        <f>IF(ISERROR(AH19/$AH$191),0,AH19/$AH$191)</f>
        <v>0</v>
      </c>
      <c r="AK19" s="1"/>
      <c r="AL19" s="1"/>
      <c r="AM19" s="1"/>
      <c r="AN19" s="1"/>
      <c r="AO19" s="1"/>
      <c r="AP19" s="1"/>
      <c r="AQ19" s="1"/>
      <c r="AR19" s="1"/>
    </row>
    <row r="20" spans="1:44" ht="12.75" customHeight="1" x14ac:dyDescent="0.25">
      <c r="A20" s="149" t="s">
        <v>47</v>
      </c>
      <c r="B20" s="150"/>
      <c r="C20" s="150"/>
      <c r="D20" s="150"/>
      <c r="E20" s="151"/>
      <c r="F20" s="8"/>
      <c r="G20" s="9"/>
      <c r="H20" s="10"/>
      <c r="I20" s="10"/>
      <c r="J20" s="39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6"/>
    </row>
    <row r="21" spans="1:44" ht="12.75" hidden="1" customHeight="1" outlineLevel="1" x14ac:dyDescent="0.25">
      <c r="A21" s="17">
        <v>1</v>
      </c>
      <c r="B21" s="18"/>
      <c r="C21" s="19"/>
      <c r="D21" s="20"/>
      <c r="E21" s="21"/>
      <c r="F21" s="21"/>
      <c r="G21" s="21"/>
      <c r="H21" s="20"/>
      <c r="I21" s="20"/>
      <c r="J21" s="40"/>
      <c r="K21" s="23"/>
      <c r="L21" s="21"/>
      <c r="M21" s="24"/>
      <c r="N21" s="24"/>
      <c r="O21" s="24"/>
      <c r="P21" s="21"/>
      <c r="Q21" s="21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 t="shared" ref="AH21:AH30" si="8">SUM(U21,Y21,AC21,AG21)</f>
        <v>0</v>
      </c>
      <c r="AI21" s="26">
        <f>IF(ISERROR(AH21/J21),0,AH21/J21)</f>
        <v>0</v>
      </c>
      <c r="AJ21" s="27">
        <f t="shared" ref="AJ21:AJ30" si="9">IF(ISERROR(AH21/$AH$191),"-",AH21/$AH$191)</f>
        <v>0</v>
      </c>
      <c r="AK21" s="1"/>
      <c r="AL21" s="1"/>
      <c r="AM21" s="1"/>
      <c r="AN21" s="1"/>
      <c r="AO21" s="1"/>
      <c r="AP21" s="1"/>
      <c r="AQ21" s="1"/>
      <c r="AR21" s="1"/>
    </row>
    <row r="22" spans="1:44" ht="12.75" hidden="1" customHeight="1" outlineLevel="1" x14ac:dyDescent="0.25">
      <c r="A22" s="17">
        <v>2</v>
      </c>
      <c r="B22" s="18"/>
      <c r="C22" s="28"/>
      <c r="D22" s="29"/>
      <c r="E22" s="30"/>
      <c r="F22" s="30"/>
      <c r="G22" s="30"/>
      <c r="H22" s="29"/>
      <c r="I22" s="29"/>
      <c r="J22" s="40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 t="shared" ref="U22:U30" si="10">SUM(R22:T22)</f>
        <v>0</v>
      </c>
      <c r="V22" s="24"/>
      <c r="W22" s="24"/>
      <c r="X22" s="24"/>
      <c r="Y22" s="25">
        <f t="shared" ref="Y22:Y30" si="11">SUM(V22:X22)</f>
        <v>0</v>
      </c>
      <c r="Z22" s="24"/>
      <c r="AA22" s="24"/>
      <c r="AB22" s="24"/>
      <c r="AC22" s="25">
        <f t="shared" ref="AC22:AC30" si="12">SUM(Z22:AB22)</f>
        <v>0</v>
      </c>
      <c r="AD22" s="24"/>
      <c r="AE22" s="24"/>
      <c r="AF22" s="24"/>
      <c r="AG22" s="25">
        <f t="shared" ref="AG22:AG30" si="13">SUM(AD22:AF22)</f>
        <v>0</v>
      </c>
      <c r="AH22" s="25">
        <f t="shared" si="8"/>
        <v>0</v>
      </c>
      <c r="AI22" s="26">
        <f t="shared" ref="AI22:AI30" si="14">IF(ISERROR(AH22/J22),0,AH22/J22)</f>
        <v>0</v>
      </c>
      <c r="AJ22" s="27">
        <f t="shared" si="9"/>
        <v>0</v>
      </c>
      <c r="AK22" s="1"/>
      <c r="AL22" s="1"/>
      <c r="AM22" s="1"/>
      <c r="AN22" s="1"/>
      <c r="AO22" s="1"/>
      <c r="AP22" s="1"/>
      <c r="AQ22" s="1"/>
      <c r="AR22" s="1"/>
    </row>
    <row r="23" spans="1:44" ht="12.75" hidden="1" customHeight="1" outlineLevel="1" x14ac:dyDescent="0.25">
      <c r="A23" s="17">
        <v>3</v>
      </c>
      <c r="B23" s="18"/>
      <c r="C23" s="28"/>
      <c r="D23" s="29"/>
      <c r="E23" s="30"/>
      <c r="F23" s="30"/>
      <c r="G23" s="30"/>
      <c r="H23" s="29"/>
      <c r="I23" s="29"/>
      <c r="J23" s="40"/>
      <c r="K23" s="31"/>
      <c r="L23" s="30"/>
      <c r="M23" s="24"/>
      <c r="N23" s="24"/>
      <c r="O23" s="24"/>
      <c r="P23" s="30"/>
      <c r="Q23" s="30"/>
      <c r="R23" s="24"/>
      <c r="S23" s="24"/>
      <c r="T23" s="24"/>
      <c r="U23" s="25">
        <f t="shared" si="10"/>
        <v>0</v>
      </c>
      <c r="V23" s="24"/>
      <c r="W23" s="24"/>
      <c r="X23" s="24"/>
      <c r="Y23" s="25">
        <f t="shared" si="11"/>
        <v>0</v>
      </c>
      <c r="Z23" s="24"/>
      <c r="AA23" s="24"/>
      <c r="AB23" s="24"/>
      <c r="AC23" s="25">
        <f t="shared" si="12"/>
        <v>0</v>
      </c>
      <c r="AD23" s="24"/>
      <c r="AE23" s="24"/>
      <c r="AF23" s="24"/>
      <c r="AG23" s="25">
        <f t="shared" si="13"/>
        <v>0</v>
      </c>
      <c r="AH23" s="25">
        <f t="shared" si="8"/>
        <v>0</v>
      </c>
      <c r="AI23" s="26">
        <f t="shared" si="14"/>
        <v>0</v>
      </c>
      <c r="AJ23" s="27">
        <f t="shared" si="9"/>
        <v>0</v>
      </c>
    </row>
    <row r="24" spans="1:44" ht="12.75" hidden="1" customHeight="1" outlineLevel="1" x14ac:dyDescent="0.25">
      <c r="A24" s="17">
        <v>4</v>
      </c>
      <c r="B24" s="18"/>
      <c r="C24" s="28"/>
      <c r="D24" s="29"/>
      <c r="E24" s="30"/>
      <c r="F24" s="30"/>
      <c r="G24" s="30"/>
      <c r="H24" s="29"/>
      <c r="I24" s="29"/>
      <c r="J24" s="40"/>
      <c r="K24" s="31"/>
      <c r="L24" s="30"/>
      <c r="M24" s="24"/>
      <c r="N24" s="24"/>
      <c r="O24" s="24"/>
      <c r="P24" s="30"/>
      <c r="Q24" s="30"/>
      <c r="R24" s="24"/>
      <c r="S24" s="24"/>
      <c r="T24" s="24"/>
      <c r="U24" s="25">
        <f t="shared" si="10"/>
        <v>0</v>
      </c>
      <c r="V24" s="24"/>
      <c r="W24" s="24"/>
      <c r="X24" s="24"/>
      <c r="Y24" s="25">
        <f t="shared" si="11"/>
        <v>0</v>
      </c>
      <c r="Z24" s="24"/>
      <c r="AA24" s="24"/>
      <c r="AB24" s="24"/>
      <c r="AC24" s="25">
        <f t="shared" si="12"/>
        <v>0</v>
      </c>
      <c r="AD24" s="24"/>
      <c r="AE24" s="24"/>
      <c r="AF24" s="24"/>
      <c r="AG24" s="25">
        <f t="shared" si="13"/>
        <v>0</v>
      </c>
      <c r="AH24" s="25">
        <f t="shared" si="8"/>
        <v>0</v>
      </c>
      <c r="AI24" s="26">
        <f t="shared" si="14"/>
        <v>0</v>
      </c>
      <c r="AJ24" s="27">
        <f t="shared" si="9"/>
        <v>0</v>
      </c>
      <c r="AK24" s="1"/>
      <c r="AL24" s="1"/>
      <c r="AM24" s="1"/>
      <c r="AN24" s="1"/>
      <c r="AO24" s="1"/>
      <c r="AP24" s="1"/>
      <c r="AQ24" s="1"/>
      <c r="AR24" s="1"/>
    </row>
    <row r="25" spans="1:44" ht="12.75" hidden="1" customHeight="1" outlineLevel="1" x14ac:dyDescent="0.25">
      <c r="A25" s="17">
        <v>5</v>
      </c>
      <c r="B25" s="18"/>
      <c r="C25" s="28"/>
      <c r="D25" s="29"/>
      <c r="E25" s="30"/>
      <c r="F25" s="30"/>
      <c r="G25" s="30"/>
      <c r="H25" s="29"/>
      <c r="I25" s="29"/>
      <c r="J25" s="40"/>
      <c r="K25" s="31"/>
      <c r="L25" s="30"/>
      <c r="M25" s="24"/>
      <c r="N25" s="24"/>
      <c r="O25" s="24"/>
      <c r="P25" s="30"/>
      <c r="Q25" s="30"/>
      <c r="R25" s="24"/>
      <c r="S25" s="24"/>
      <c r="T25" s="24"/>
      <c r="U25" s="25">
        <f t="shared" si="10"/>
        <v>0</v>
      </c>
      <c r="V25" s="24"/>
      <c r="W25" s="24"/>
      <c r="X25" s="24"/>
      <c r="Y25" s="25">
        <f t="shared" si="11"/>
        <v>0</v>
      </c>
      <c r="Z25" s="24"/>
      <c r="AA25" s="24"/>
      <c r="AB25" s="24"/>
      <c r="AC25" s="25">
        <f t="shared" si="12"/>
        <v>0</v>
      </c>
      <c r="AD25" s="24"/>
      <c r="AE25" s="24"/>
      <c r="AF25" s="24"/>
      <c r="AG25" s="25">
        <f t="shared" si="13"/>
        <v>0</v>
      </c>
      <c r="AH25" s="25">
        <f t="shared" si="8"/>
        <v>0</v>
      </c>
      <c r="AI25" s="26">
        <f t="shared" si="14"/>
        <v>0</v>
      </c>
      <c r="AJ25" s="27">
        <f t="shared" si="9"/>
        <v>0</v>
      </c>
      <c r="AK25" s="1"/>
      <c r="AL25" s="1"/>
      <c r="AM25" s="1"/>
      <c r="AN25" s="1"/>
      <c r="AO25" s="1"/>
      <c r="AP25" s="1"/>
      <c r="AQ25" s="1"/>
      <c r="AR25" s="1"/>
    </row>
    <row r="26" spans="1:44" ht="12.75" hidden="1" customHeight="1" outlineLevel="1" x14ac:dyDescent="0.25">
      <c r="A26" s="17">
        <v>6</v>
      </c>
      <c r="B26" s="18"/>
      <c r="C26" s="28"/>
      <c r="D26" s="29"/>
      <c r="E26" s="30"/>
      <c r="F26" s="30"/>
      <c r="G26" s="30"/>
      <c r="H26" s="29"/>
      <c r="I26" s="29"/>
      <c r="J26" s="40"/>
      <c r="K26" s="31"/>
      <c r="L26" s="30"/>
      <c r="M26" s="24"/>
      <c r="N26" s="24"/>
      <c r="O26" s="24"/>
      <c r="P26" s="30"/>
      <c r="Q26" s="30"/>
      <c r="R26" s="24"/>
      <c r="S26" s="24"/>
      <c r="T26" s="24"/>
      <c r="U26" s="25">
        <f t="shared" si="10"/>
        <v>0</v>
      </c>
      <c r="V26" s="24"/>
      <c r="W26" s="24"/>
      <c r="X26" s="24"/>
      <c r="Y26" s="25">
        <f t="shared" si="11"/>
        <v>0</v>
      </c>
      <c r="Z26" s="24"/>
      <c r="AA26" s="24"/>
      <c r="AB26" s="24"/>
      <c r="AC26" s="25">
        <f t="shared" si="12"/>
        <v>0</v>
      </c>
      <c r="AD26" s="24"/>
      <c r="AE26" s="24"/>
      <c r="AF26" s="24"/>
      <c r="AG26" s="25">
        <f t="shared" si="13"/>
        <v>0</v>
      </c>
      <c r="AH26" s="25">
        <f t="shared" si="8"/>
        <v>0</v>
      </c>
      <c r="AI26" s="26">
        <f t="shared" si="14"/>
        <v>0</v>
      </c>
      <c r="AJ26" s="27">
        <f t="shared" si="9"/>
        <v>0</v>
      </c>
    </row>
    <row r="27" spans="1:44" ht="12.75" hidden="1" customHeight="1" outlineLevel="1" x14ac:dyDescent="0.25">
      <c r="A27" s="17">
        <v>7</v>
      </c>
      <c r="B27" s="18"/>
      <c r="C27" s="28"/>
      <c r="D27" s="29"/>
      <c r="E27" s="30"/>
      <c r="F27" s="30"/>
      <c r="G27" s="30"/>
      <c r="H27" s="29"/>
      <c r="I27" s="29"/>
      <c r="J27" s="40"/>
      <c r="K27" s="31"/>
      <c r="L27" s="30"/>
      <c r="M27" s="24"/>
      <c r="N27" s="24"/>
      <c r="O27" s="24"/>
      <c r="P27" s="30"/>
      <c r="Q27" s="30"/>
      <c r="R27" s="24"/>
      <c r="S27" s="24"/>
      <c r="T27" s="24"/>
      <c r="U27" s="25">
        <f t="shared" si="10"/>
        <v>0</v>
      </c>
      <c r="V27" s="24"/>
      <c r="W27" s="24"/>
      <c r="X27" s="24"/>
      <c r="Y27" s="25">
        <f t="shared" si="11"/>
        <v>0</v>
      </c>
      <c r="Z27" s="24"/>
      <c r="AA27" s="24"/>
      <c r="AB27" s="24"/>
      <c r="AC27" s="25">
        <f t="shared" si="12"/>
        <v>0</v>
      </c>
      <c r="AD27" s="24"/>
      <c r="AE27" s="24"/>
      <c r="AF27" s="24"/>
      <c r="AG27" s="25">
        <f t="shared" si="13"/>
        <v>0</v>
      </c>
      <c r="AH27" s="25">
        <f t="shared" si="8"/>
        <v>0</v>
      </c>
      <c r="AI27" s="26">
        <f t="shared" si="14"/>
        <v>0</v>
      </c>
      <c r="AJ27" s="27">
        <f t="shared" si="9"/>
        <v>0</v>
      </c>
      <c r="AK27" s="1"/>
      <c r="AL27" s="1"/>
      <c r="AM27" s="1"/>
      <c r="AN27" s="1"/>
      <c r="AO27" s="1"/>
      <c r="AP27" s="1"/>
      <c r="AQ27" s="1"/>
      <c r="AR27" s="1"/>
    </row>
    <row r="28" spans="1:44" ht="12.75" hidden="1" customHeight="1" outlineLevel="1" x14ac:dyDescent="0.25">
      <c r="A28" s="17">
        <v>8</v>
      </c>
      <c r="B28" s="18"/>
      <c r="C28" s="28"/>
      <c r="D28" s="29"/>
      <c r="E28" s="30"/>
      <c r="F28" s="30"/>
      <c r="G28" s="30"/>
      <c r="H28" s="29"/>
      <c r="I28" s="29"/>
      <c r="J28" s="40"/>
      <c r="K28" s="31"/>
      <c r="L28" s="30"/>
      <c r="M28" s="24"/>
      <c r="N28" s="24"/>
      <c r="O28" s="24"/>
      <c r="P28" s="30"/>
      <c r="Q28" s="30"/>
      <c r="R28" s="24"/>
      <c r="S28" s="24"/>
      <c r="T28" s="24"/>
      <c r="U28" s="25">
        <f t="shared" si="10"/>
        <v>0</v>
      </c>
      <c r="V28" s="24"/>
      <c r="W28" s="24"/>
      <c r="X28" s="24"/>
      <c r="Y28" s="25">
        <f t="shared" si="11"/>
        <v>0</v>
      </c>
      <c r="Z28" s="24"/>
      <c r="AA28" s="24"/>
      <c r="AB28" s="24"/>
      <c r="AC28" s="25">
        <f t="shared" si="12"/>
        <v>0</v>
      </c>
      <c r="AD28" s="24"/>
      <c r="AE28" s="24"/>
      <c r="AF28" s="24"/>
      <c r="AG28" s="25">
        <f t="shared" si="13"/>
        <v>0</v>
      </c>
      <c r="AH28" s="25">
        <f t="shared" si="8"/>
        <v>0</v>
      </c>
      <c r="AI28" s="26">
        <f t="shared" si="14"/>
        <v>0</v>
      </c>
      <c r="AJ28" s="27">
        <f t="shared" si="9"/>
        <v>0</v>
      </c>
      <c r="AK28" s="1"/>
      <c r="AL28" s="1"/>
      <c r="AM28" s="1"/>
      <c r="AN28" s="1"/>
      <c r="AO28" s="1"/>
      <c r="AP28" s="1"/>
      <c r="AQ28" s="1"/>
      <c r="AR28" s="1"/>
    </row>
    <row r="29" spans="1:44" ht="12.75" hidden="1" customHeight="1" outlineLevel="1" x14ac:dyDescent="0.25">
      <c r="A29" s="17">
        <v>9</v>
      </c>
      <c r="B29" s="18"/>
      <c r="C29" s="28"/>
      <c r="D29" s="29"/>
      <c r="E29" s="30"/>
      <c r="F29" s="30"/>
      <c r="G29" s="30"/>
      <c r="H29" s="29"/>
      <c r="I29" s="29"/>
      <c r="J29" s="40"/>
      <c r="K29" s="31"/>
      <c r="L29" s="30"/>
      <c r="M29" s="24"/>
      <c r="N29" s="24"/>
      <c r="O29" s="24"/>
      <c r="P29" s="30"/>
      <c r="Q29" s="30"/>
      <c r="R29" s="24"/>
      <c r="S29" s="24"/>
      <c r="T29" s="24"/>
      <c r="U29" s="25">
        <f t="shared" si="10"/>
        <v>0</v>
      </c>
      <c r="V29" s="24"/>
      <c r="W29" s="24"/>
      <c r="X29" s="24"/>
      <c r="Y29" s="25">
        <f t="shared" si="11"/>
        <v>0</v>
      </c>
      <c r="Z29" s="24"/>
      <c r="AA29" s="24"/>
      <c r="AB29" s="24"/>
      <c r="AC29" s="25">
        <f t="shared" si="12"/>
        <v>0</v>
      </c>
      <c r="AD29" s="24"/>
      <c r="AE29" s="24"/>
      <c r="AF29" s="24"/>
      <c r="AG29" s="25">
        <f t="shared" si="13"/>
        <v>0</v>
      </c>
      <c r="AH29" s="25">
        <f t="shared" si="8"/>
        <v>0</v>
      </c>
      <c r="AI29" s="26">
        <f t="shared" si="14"/>
        <v>0</v>
      </c>
      <c r="AJ29" s="27">
        <f t="shared" si="9"/>
        <v>0</v>
      </c>
    </row>
    <row r="30" spans="1:44" ht="12.75" hidden="1" customHeight="1" outlineLevel="1" x14ac:dyDescent="0.25">
      <c r="A30" s="17">
        <v>10</v>
      </c>
      <c r="B30" s="18"/>
      <c r="C30" s="28"/>
      <c r="D30" s="29"/>
      <c r="E30" s="30"/>
      <c r="F30" s="30"/>
      <c r="G30" s="30"/>
      <c r="H30" s="29"/>
      <c r="I30" s="29"/>
      <c r="J30" s="40"/>
      <c r="K30" s="32"/>
      <c r="L30" s="30"/>
      <c r="M30" s="24"/>
      <c r="N30" s="24"/>
      <c r="O30" s="24"/>
      <c r="P30" s="30"/>
      <c r="Q30" s="30"/>
      <c r="R30" s="24"/>
      <c r="S30" s="24"/>
      <c r="T30" s="24"/>
      <c r="U30" s="25">
        <f t="shared" si="10"/>
        <v>0</v>
      </c>
      <c r="V30" s="24"/>
      <c r="W30" s="24"/>
      <c r="X30" s="24"/>
      <c r="Y30" s="25">
        <f t="shared" si="11"/>
        <v>0</v>
      </c>
      <c r="Z30" s="24"/>
      <c r="AA30" s="24"/>
      <c r="AB30" s="24"/>
      <c r="AC30" s="25">
        <f t="shared" si="12"/>
        <v>0</v>
      </c>
      <c r="AD30" s="24"/>
      <c r="AE30" s="24"/>
      <c r="AF30" s="24"/>
      <c r="AG30" s="25">
        <f t="shared" si="13"/>
        <v>0</v>
      </c>
      <c r="AH30" s="25">
        <f t="shared" si="8"/>
        <v>0</v>
      </c>
      <c r="AI30" s="26">
        <f t="shared" si="14"/>
        <v>0</v>
      </c>
      <c r="AJ30" s="27">
        <f t="shared" si="9"/>
        <v>0</v>
      </c>
      <c r="AK30" s="1"/>
      <c r="AL30" s="1"/>
      <c r="AM30" s="1"/>
      <c r="AN30" s="1"/>
      <c r="AO30" s="1"/>
      <c r="AP30" s="1"/>
      <c r="AQ30" s="1"/>
      <c r="AR30" s="1"/>
    </row>
    <row r="31" spans="1:44" ht="12.75" customHeight="1" collapsed="1" x14ac:dyDescent="0.25">
      <c r="A31" s="142" t="s">
        <v>48</v>
      </c>
      <c r="B31" s="143"/>
      <c r="C31" s="144"/>
      <c r="D31" s="144"/>
      <c r="E31" s="144"/>
      <c r="F31" s="144"/>
      <c r="G31" s="144"/>
      <c r="H31" s="144"/>
      <c r="I31" s="145"/>
      <c r="J31" s="33">
        <f>SUM(J21:J30)</f>
        <v>0</v>
      </c>
      <c r="K31" s="33">
        <f>SUM(K21:K30)</f>
        <v>0</v>
      </c>
      <c r="L31" s="34"/>
      <c r="M31" s="33">
        <f>SUM(M21:M30)</f>
        <v>0</v>
      </c>
      <c r="N31" s="33">
        <f>SUM(N21:N30)</f>
        <v>0</v>
      </c>
      <c r="O31" s="33">
        <f>SUM(O21:O30)</f>
        <v>0</v>
      </c>
      <c r="P31" s="35"/>
      <c r="Q31" s="38"/>
      <c r="R31" s="33">
        <f t="shared" ref="R31:AH31" si="15">SUM(R21:R30)</f>
        <v>0</v>
      </c>
      <c r="S31" s="33">
        <f t="shared" si="15"/>
        <v>0</v>
      </c>
      <c r="T31" s="33">
        <f t="shared" si="15"/>
        <v>0</v>
      </c>
      <c r="U31" s="33">
        <f t="shared" si="15"/>
        <v>0</v>
      </c>
      <c r="V31" s="33">
        <f t="shared" si="15"/>
        <v>0</v>
      </c>
      <c r="W31" s="33">
        <f t="shared" si="15"/>
        <v>0</v>
      </c>
      <c r="X31" s="33">
        <f t="shared" si="15"/>
        <v>0</v>
      </c>
      <c r="Y31" s="33">
        <f t="shared" si="15"/>
        <v>0</v>
      </c>
      <c r="Z31" s="33">
        <f t="shared" si="15"/>
        <v>0</v>
      </c>
      <c r="AA31" s="33">
        <f t="shared" si="15"/>
        <v>0</v>
      </c>
      <c r="AB31" s="33">
        <f t="shared" si="15"/>
        <v>0</v>
      </c>
      <c r="AC31" s="33">
        <f t="shared" si="15"/>
        <v>0</v>
      </c>
      <c r="AD31" s="33">
        <f t="shared" si="15"/>
        <v>0</v>
      </c>
      <c r="AE31" s="33">
        <f t="shared" si="15"/>
        <v>0</v>
      </c>
      <c r="AF31" s="33">
        <f t="shared" si="15"/>
        <v>0</v>
      </c>
      <c r="AG31" s="33">
        <f t="shared" si="15"/>
        <v>0</v>
      </c>
      <c r="AH31" s="33">
        <f t="shared" si="15"/>
        <v>0</v>
      </c>
      <c r="AI31" s="37">
        <f>IF(ISERROR(AH31/J31),0,AH31/J31)</f>
        <v>0</v>
      </c>
      <c r="AJ31" s="37">
        <f>IF(ISERROR(AH31/$AH$191),0,AH31/$AH$191)</f>
        <v>0</v>
      </c>
      <c r="AK31" s="1"/>
      <c r="AL31" s="1"/>
      <c r="AM31" s="1"/>
      <c r="AN31" s="1"/>
      <c r="AO31" s="1"/>
      <c r="AP31" s="1"/>
      <c r="AQ31" s="1"/>
      <c r="AR31" s="1"/>
    </row>
    <row r="32" spans="1:44" ht="12.75" customHeight="1" x14ac:dyDescent="0.25">
      <c r="A32" s="149" t="s">
        <v>49</v>
      </c>
      <c r="B32" s="150"/>
      <c r="C32" s="150"/>
      <c r="D32" s="150"/>
      <c r="E32" s="151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6"/>
    </row>
    <row r="33" spans="1:44" ht="12.75" hidden="1" customHeight="1" outlineLevel="1" x14ac:dyDescent="0.25">
      <c r="A33" s="41">
        <v>1</v>
      </c>
      <c r="B33" s="42"/>
      <c r="C33" s="43"/>
      <c r="D33" s="44"/>
      <c r="E33" s="45"/>
      <c r="F33" s="45"/>
      <c r="G33" s="45"/>
      <c r="H33" s="44"/>
      <c r="I33" s="44"/>
      <c r="J33" s="11"/>
      <c r="K33" s="46"/>
      <c r="L33" s="45"/>
      <c r="M33" s="47"/>
      <c r="N33" s="47"/>
      <c r="O33" s="47"/>
      <c r="P33" s="45"/>
      <c r="Q33" s="45"/>
      <c r="R33" s="47"/>
      <c r="S33" s="47"/>
      <c r="T33" s="47"/>
      <c r="U33" s="48">
        <f>SUM(R33:T33)</f>
        <v>0</v>
      </c>
      <c r="V33" s="47"/>
      <c r="W33" s="47"/>
      <c r="X33" s="47"/>
      <c r="Y33" s="48">
        <f>SUM(V33:X33)</f>
        <v>0</v>
      </c>
      <c r="Z33" s="47"/>
      <c r="AA33" s="47"/>
      <c r="AB33" s="47"/>
      <c r="AC33" s="48">
        <f>SUM(Z33:AB33)</f>
        <v>0</v>
      </c>
      <c r="AD33" s="47"/>
      <c r="AE33" s="47"/>
      <c r="AF33" s="47"/>
      <c r="AG33" s="48">
        <f>SUM(AD33:AF33)</f>
        <v>0</v>
      </c>
      <c r="AH33" s="48">
        <f t="shared" ref="AH33:AH42" si="16">SUM(U33,Y33,AC33,AG33)</f>
        <v>0</v>
      </c>
      <c r="AI33" s="49">
        <f>IF(ISERROR(AH33/J33),0,AH33/J33)</f>
        <v>0</v>
      </c>
      <c r="AJ33" s="50">
        <f t="shared" ref="AJ33:AJ42" si="17">IF(ISERROR(AH33/$AH$191),"-",AH33/$AH$191)</f>
        <v>0</v>
      </c>
      <c r="AK33" s="1"/>
      <c r="AL33" s="1"/>
      <c r="AM33" s="1"/>
      <c r="AN33" s="1"/>
      <c r="AO33" s="1"/>
      <c r="AP33" s="1"/>
      <c r="AQ33" s="1"/>
      <c r="AR33" s="1"/>
    </row>
    <row r="34" spans="1:44" ht="12.75" hidden="1" customHeight="1" outlineLevel="1" x14ac:dyDescent="0.25">
      <c r="A34" s="41">
        <v>2</v>
      </c>
      <c r="B34" s="42"/>
      <c r="C34" s="51"/>
      <c r="D34" s="52"/>
      <c r="E34" s="53"/>
      <c r="F34" s="53"/>
      <c r="G34" s="53"/>
      <c r="H34" s="52"/>
      <c r="I34" s="52"/>
      <c r="J34" s="11"/>
      <c r="K34" s="54"/>
      <c r="L34" s="53"/>
      <c r="M34" s="47"/>
      <c r="N34" s="47"/>
      <c r="O34" s="47"/>
      <c r="P34" s="53"/>
      <c r="Q34" s="53"/>
      <c r="R34" s="47"/>
      <c r="S34" s="47"/>
      <c r="T34" s="47"/>
      <c r="U34" s="48">
        <f t="shared" ref="U34:U42" si="18">SUM(R34:T34)</f>
        <v>0</v>
      </c>
      <c r="V34" s="47"/>
      <c r="W34" s="47"/>
      <c r="X34" s="47"/>
      <c r="Y34" s="48">
        <f t="shared" ref="Y34:Y42" si="19">SUM(V34:X34)</f>
        <v>0</v>
      </c>
      <c r="Z34" s="47"/>
      <c r="AA34" s="47"/>
      <c r="AB34" s="47"/>
      <c r="AC34" s="48">
        <f t="shared" ref="AC34:AC42" si="20">SUM(Z34:AB34)</f>
        <v>0</v>
      </c>
      <c r="AD34" s="47"/>
      <c r="AE34" s="47"/>
      <c r="AF34" s="47"/>
      <c r="AG34" s="48">
        <f t="shared" ref="AG34:AG42" si="21">SUM(AD34:AF34)</f>
        <v>0</v>
      </c>
      <c r="AH34" s="48">
        <f t="shared" si="16"/>
        <v>0</v>
      </c>
      <c r="AI34" s="49">
        <f t="shared" ref="AI34:AI42" si="22">IF(ISERROR(AH34/J34),0,AH34/J34)</f>
        <v>0</v>
      </c>
      <c r="AJ34" s="50">
        <f t="shared" si="17"/>
        <v>0</v>
      </c>
      <c r="AK34" s="1"/>
      <c r="AL34" s="1"/>
      <c r="AM34" s="1"/>
      <c r="AN34" s="1"/>
      <c r="AO34" s="1"/>
      <c r="AP34" s="1"/>
      <c r="AQ34" s="1"/>
      <c r="AR34" s="1"/>
    </row>
    <row r="35" spans="1:44" ht="12.75" hidden="1" customHeight="1" outlineLevel="1" x14ac:dyDescent="0.25">
      <c r="A35" s="41">
        <v>3</v>
      </c>
      <c r="B35" s="42"/>
      <c r="C35" s="51"/>
      <c r="D35" s="52"/>
      <c r="E35" s="53"/>
      <c r="F35" s="53"/>
      <c r="G35" s="53"/>
      <c r="H35" s="52"/>
      <c r="I35" s="52"/>
      <c r="J35" s="11"/>
      <c r="K35" s="54"/>
      <c r="L35" s="53"/>
      <c r="M35" s="47"/>
      <c r="N35" s="47"/>
      <c r="O35" s="47"/>
      <c r="P35" s="53"/>
      <c r="Q35" s="53"/>
      <c r="R35" s="47"/>
      <c r="S35" s="47"/>
      <c r="T35" s="47"/>
      <c r="U35" s="48">
        <f t="shared" si="18"/>
        <v>0</v>
      </c>
      <c r="V35" s="47"/>
      <c r="W35" s="47"/>
      <c r="X35" s="47"/>
      <c r="Y35" s="48">
        <f t="shared" si="19"/>
        <v>0</v>
      </c>
      <c r="Z35" s="47"/>
      <c r="AA35" s="47"/>
      <c r="AB35" s="47"/>
      <c r="AC35" s="48">
        <f t="shared" si="20"/>
        <v>0</v>
      </c>
      <c r="AD35" s="47"/>
      <c r="AE35" s="47"/>
      <c r="AF35" s="47"/>
      <c r="AG35" s="48">
        <f t="shared" si="21"/>
        <v>0</v>
      </c>
      <c r="AH35" s="48">
        <f t="shared" si="16"/>
        <v>0</v>
      </c>
      <c r="AI35" s="49">
        <f t="shared" si="22"/>
        <v>0</v>
      </c>
      <c r="AJ35" s="50">
        <f t="shared" si="17"/>
        <v>0</v>
      </c>
    </row>
    <row r="36" spans="1:44" ht="12.75" hidden="1" customHeight="1" outlineLevel="1" x14ac:dyDescent="0.25">
      <c r="A36" s="41">
        <v>4</v>
      </c>
      <c r="B36" s="42"/>
      <c r="C36" s="51"/>
      <c r="D36" s="52"/>
      <c r="E36" s="53"/>
      <c r="F36" s="53"/>
      <c r="G36" s="53"/>
      <c r="H36" s="52"/>
      <c r="I36" s="52"/>
      <c r="J36" s="11"/>
      <c r="K36" s="54"/>
      <c r="L36" s="53"/>
      <c r="M36" s="47"/>
      <c r="N36" s="47"/>
      <c r="O36" s="47"/>
      <c r="P36" s="53"/>
      <c r="Q36" s="53"/>
      <c r="R36" s="47"/>
      <c r="S36" s="47"/>
      <c r="T36" s="47"/>
      <c r="U36" s="48">
        <f t="shared" si="18"/>
        <v>0</v>
      </c>
      <c r="V36" s="47"/>
      <c r="W36" s="47"/>
      <c r="X36" s="47"/>
      <c r="Y36" s="48">
        <f t="shared" si="19"/>
        <v>0</v>
      </c>
      <c r="Z36" s="47"/>
      <c r="AA36" s="47"/>
      <c r="AB36" s="47"/>
      <c r="AC36" s="48">
        <f t="shared" si="20"/>
        <v>0</v>
      </c>
      <c r="AD36" s="47"/>
      <c r="AE36" s="47"/>
      <c r="AF36" s="47"/>
      <c r="AG36" s="48">
        <f t="shared" si="21"/>
        <v>0</v>
      </c>
      <c r="AH36" s="48">
        <f t="shared" si="16"/>
        <v>0</v>
      </c>
      <c r="AI36" s="49">
        <f t="shared" si="22"/>
        <v>0</v>
      </c>
      <c r="AJ36" s="50">
        <f t="shared" si="17"/>
        <v>0</v>
      </c>
      <c r="AK36" s="1"/>
      <c r="AL36" s="1"/>
      <c r="AM36" s="1"/>
      <c r="AN36" s="1"/>
      <c r="AO36" s="1"/>
      <c r="AP36" s="1"/>
      <c r="AQ36" s="1"/>
      <c r="AR36" s="1"/>
    </row>
    <row r="37" spans="1:44" ht="12.75" hidden="1" customHeight="1" outlineLevel="1" x14ac:dyDescent="0.25">
      <c r="A37" s="41">
        <v>5</v>
      </c>
      <c r="B37" s="42"/>
      <c r="C37" s="51"/>
      <c r="D37" s="52"/>
      <c r="E37" s="53"/>
      <c r="F37" s="53"/>
      <c r="G37" s="53"/>
      <c r="H37" s="52"/>
      <c r="I37" s="52"/>
      <c r="J37" s="11"/>
      <c r="K37" s="54"/>
      <c r="L37" s="53"/>
      <c r="M37" s="47"/>
      <c r="N37" s="47"/>
      <c r="O37" s="47"/>
      <c r="P37" s="53"/>
      <c r="Q37" s="53"/>
      <c r="R37" s="47"/>
      <c r="S37" s="47"/>
      <c r="T37" s="47"/>
      <c r="U37" s="48">
        <f t="shared" si="18"/>
        <v>0</v>
      </c>
      <c r="V37" s="47"/>
      <c r="W37" s="47"/>
      <c r="X37" s="47"/>
      <c r="Y37" s="48">
        <f t="shared" si="19"/>
        <v>0</v>
      </c>
      <c r="Z37" s="47"/>
      <c r="AA37" s="47"/>
      <c r="AB37" s="47"/>
      <c r="AC37" s="48">
        <f t="shared" si="20"/>
        <v>0</v>
      </c>
      <c r="AD37" s="47"/>
      <c r="AE37" s="47"/>
      <c r="AF37" s="47"/>
      <c r="AG37" s="48">
        <f t="shared" si="21"/>
        <v>0</v>
      </c>
      <c r="AH37" s="48">
        <f t="shared" si="16"/>
        <v>0</v>
      </c>
      <c r="AI37" s="49">
        <f t="shared" si="22"/>
        <v>0</v>
      </c>
      <c r="AJ37" s="50">
        <f t="shared" si="17"/>
        <v>0</v>
      </c>
      <c r="AK37" s="1"/>
      <c r="AL37" s="1"/>
      <c r="AM37" s="1"/>
      <c r="AN37" s="1"/>
      <c r="AO37" s="1"/>
      <c r="AP37" s="1"/>
      <c r="AQ37" s="1"/>
      <c r="AR37" s="1"/>
    </row>
    <row r="38" spans="1:44" ht="12.75" hidden="1" customHeight="1" outlineLevel="1" x14ac:dyDescent="0.25">
      <c r="A38" s="41">
        <v>6</v>
      </c>
      <c r="B38" s="42"/>
      <c r="C38" s="51"/>
      <c r="D38" s="52"/>
      <c r="E38" s="53"/>
      <c r="F38" s="53"/>
      <c r="G38" s="53"/>
      <c r="H38" s="52"/>
      <c r="I38" s="52"/>
      <c r="J38" s="11"/>
      <c r="K38" s="54"/>
      <c r="L38" s="53"/>
      <c r="M38" s="47"/>
      <c r="N38" s="47"/>
      <c r="O38" s="47"/>
      <c r="P38" s="53"/>
      <c r="Q38" s="53"/>
      <c r="R38" s="47"/>
      <c r="S38" s="47"/>
      <c r="T38" s="47"/>
      <c r="U38" s="48">
        <f t="shared" si="18"/>
        <v>0</v>
      </c>
      <c r="V38" s="47"/>
      <c r="W38" s="47"/>
      <c r="X38" s="47"/>
      <c r="Y38" s="48">
        <f t="shared" si="19"/>
        <v>0</v>
      </c>
      <c r="Z38" s="47"/>
      <c r="AA38" s="47"/>
      <c r="AB38" s="47"/>
      <c r="AC38" s="48">
        <f t="shared" si="20"/>
        <v>0</v>
      </c>
      <c r="AD38" s="47"/>
      <c r="AE38" s="47"/>
      <c r="AF38" s="47"/>
      <c r="AG38" s="48">
        <f t="shared" si="21"/>
        <v>0</v>
      </c>
      <c r="AH38" s="48">
        <f t="shared" si="16"/>
        <v>0</v>
      </c>
      <c r="AI38" s="49">
        <f t="shared" si="22"/>
        <v>0</v>
      </c>
      <c r="AJ38" s="50">
        <f t="shared" si="17"/>
        <v>0</v>
      </c>
    </row>
    <row r="39" spans="1:44" ht="12.75" hidden="1" customHeight="1" outlineLevel="1" x14ac:dyDescent="0.25">
      <c r="A39" s="41">
        <v>7</v>
      </c>
      <c r="B39" s="42"/>
      <c r="C39" s="51"/>
      <c r="D39" s="52"/>
      <c r="E39" s="53"/>
      <c r="F39" s="53"/>
      <c r="G39" s="53"/>
      <c r="H39" s="52"/>
      <c r="I39" s="52"/>
      <c r="J39" s="11"/>
      <c r="K39" s="54"/>
      <c r="L39" s="53"/>
      <c r="M39" s="47"/>
      <c r="N39" s="47"/>
      <c r="O39" s="47"/>
      <c r="P39" s="53"/>
      <c r="Q39" s="53"/>
      <c r="R39" s="47"/>
      <c r="S39" s="47"/>
      <c r="T39" s="47"/>
      <c r="U39" s="48">
        <f t="shared" si="18"/>
        <v>0</v>
      </c>
      <c r="V39" s="47"/>
      <c r="W39" s="47"/>
      <c r="X39" s="47"/>
      <c r="Y39" s="48">
        <f t="shared" si="19"/>
        <v>0</v>
      </c>
      <c r="Z39" s="47"/>
      <c r="AA39" s="47"/>
      <c r="AB39" s="47"/>
      <c r="AC39" s="48">
        <f t="shared" si="20"/>
        <v>0</v>
      </c>
      <c r="AD39" s="47"/>
      <c r="AE39" s="47"/>
      <c r="AF39" s="47"/>
      <c r="AG39" s="48">
        <f t="shared" si="21"/>
        <v>0</v>
      </c>
      <c r="AH39" s="48">
        <f t="shared" si="16"/>
        <v>0</v>
      </c>
      <c r="AI39" s="49">
        <f t="shared" si="22"/>
        <v>0</v>
      </c>
      <c r="AJ39" s="50">
        <f t="shared" si="17"/>
        <v>0</v>
      </c>
      <c r="AK39" s="1"/>
      <c r="AL39" s="1"/>
      <c r="AM39" s="1"/>
      <c r="AN39" s="1"/>
      <c r="AO39" s="1"/>
      <c r="AP39" s="1"/>
      <c r="AQ39" s="1"/>
      <c r="AR39" s="1"/>
    </row>
    <row r="40" spans="1:44" ht="12.75" hidden="1" customHeight="1" outlineLevel="1" x14ac:dyDescent="0.25">
      <c r="A40" s="41">
        <v>8</v>
      </c>
      <c r="B40" s="42"/>
      <c r="C40" s="51"/>
      <c r="D40" s="52"/>
      <c r="E40" s="53"/>
      <c r="F40" s="53"/>
      <c r="G40" s="53"/>
      <c r="H40" s="52"/>
      <c r="I40" s="52"/>
      <c r="J40" s="11"/>
      <c r="K40" s="54"/>
      <c r="L40" s="53"/>
      <c r="M40" s="47"/>
      <c r="N40" s="47"/>
      <c r="O40" s="47"/>
      <c r="P40" s="53"/>
      <c r="Q40" s="53"/>
      <c r="R40" s="47"/>
      <c r="S40" s="47"/>
      <c r="T40" s="47"/>
      <c r="U40" s="48">
        <f t="shared" si="18"/>
        <v>0</v>
      </c>
      <c r="V40" s="47"/>
      <c r="W40" s="47"/>
      <c r="X40" s="47"/>
      <c r="Y40" s="48">
        <f t="shared" si="19"/>
        <v>0</v>
      </c>
      <c r="Z40" s="47"/>
      <c r="AA40" s="47"/>
      <c r="AB40" s="47"/>
      <c r="AC40" s="48">
        <f t="shared" si="20"/>
        <v>0</v>
      </c>
      <c r="AD40" s="47"/>
      <c r="AE40" s="47"/>
      <c r="AF40" s="47"/>
      <c r="AG40" s="48">
        <f t="shared" si="21"/>
        <v>0</v>
      </c>
      <c r="AH40" s="48">
        <f t="shared" si="16"/>
        <v>0</v>
      </c>
      <c r="AI40" s="49">
        <f t="shared" si="22"/>
        <v>0</v>
      </c>
      <c r="AJ40" s="50">
        <f t="shared" si="17"/>
        <v>0</v>
      </c>
      <c r="AK40" s="1"/>
      <c r="AL40" s="1"/>
      <c r="AM40" s="1"/>
      <c r="AN40" s="1"/>
      <c r="AO40" s="1"/>
      <c r="AP40" s="1"/>
      <c r="AQ40" s="1"/>
      <c r="AR40" s="1"/>
    </row>
    <row r="41" spans="1:44" ht="12.75" hidden="1" customHeight="1" outlineLevel="1" x14ac:dyDescent="0.25">
      <c r="A41" s="41">
        <v>9</v>
      </c>
      <c r="B41" s="42"/>
      <c r="C41" s="51"/>
      <c r="D41" s="52"/>
      <c r="E41" s="53"/>
      <c r="F41" s="53"/>
      <c r="G41" s="53"/>
      <c r="H41" s="52"/>
      <c r="I41" s="52"/>
      <c r="J41" s="11"/>
      <c r="K41" s="54"/>
      <c r="L41" s="53"/>
      <c r="M41" s="47"/>
      <c r="N41" s="47"/>
      <c r="O41" s="47"/>
      <c r="P41" s="53"/>
      <c r="Q41" s="53"/>
      <c r="R41" s="47"/>
      <c r="S41" s="47"/>
      <c r="T41" s="47"/>
      <c r="U41" s="48">
        <f t="shared" si="18"/>
        <v>0</v>
      </c>
      <c r="V41" s="47"/>
      <c r="W41" s="47"/>
      <c r="X41" s="47"/>
      <c r="Y41" s="48">
        <f t="shared" si="19"/>
        <v>0</v>
      </c>
      <c r="Z41" s="47"/>
      <c r="AA41" s="47"/>
      <c r="AB41" s="47"/>
      <c r="AC41" s="48">
        <f t="shared" si="20"/>
        <v>0</v>
      </c>
      <c r="AD41" s="47"/>
      <c r="AE41" s="47"/>
      <c r="AF41" s="47"/>
      <c r="AG41" s="48">
        <f t="shared" si="21"/>
        <v>0</v>
      </c>
      <c r="AH41" s="48">
        <f t="shared" si="16"/>
        <v>0</v>
      </c>
      <c r="AI41" s="49">
        <f t="shared" si="22"/>
        <v>0</v>
      </c>
      <c r="AJ41" s="50">
        <f t="shared" si="17"/>
        <v>0</v>
      </c>
    </row>
    <row r="42" spans="1:44" ht="12.75" hidden="1" customHeight="1" outlineLevel="1" x14ac:dyDescent="0.25">
      <c r="A42" s="41">
        <v>10</v>
      </c>
      <c r="B42" s="42"/>
      <c r="C42" s="51"/>
      <c r="D42" s="52"/>
      <c r="E42" s="53"/>
      <c r="F42" s="53"/>
      <c r="G42" s="53"/>
      <c r="H42" s="52"/>
      <c r="I42" s="52"/>
      <c r="J42" s="11"/>
      <c r="K42" s="55"/>
      <c r="L42" s="53"/>
      <c r="M42" s="47"/>
      <c r="N42" s="47"/>
      <c r="O42" s="47"/>
      <c r="P42" s="53"/>
      <c r="Q42" s="53"/>
      <c r="R42" s="47"/>
      <c r="S42" s="47"/>
      <c r="T42" s="47"/>
      <c r="U42" s="48">
        <f t="shared" si="18"/>
        <v>0</v>
      </c>
      <c r="V42" s="47"/>
      <c r="W42" s="47"/>
      <c r="X42" s="47"/>
      <c r="Y42" s="48">
        <f t="shared" si="19"/>
        <v>0</v>
      </c>
      <c r="Z42" s="47"/>
      <c r="AA42" s="47"/>
      <c r="AB42" s="47"/>
      <c r="AC42" s="48">
        <f t="shared" si="20"/>
        <v>0</v>
      </c>
      <c r="AD42" s="47"/>
      <c r="AE42" s="47"/>
      <c r="AF42" s="47"/>
      <c r="AG42" s="48">
        <f t="shared" si="21"/>
        <v>0</v>
      </c>
      <c r="AH42" s="48">
        <f t="shared" si="16"/>
        <v>0</v>
      </c>
      <c r="AI42" s="49">
        <f t="shared" si="22"/>
        <v>0</v>
      </c>
      <c r="AJ42" s="50">
        <f t="shared" si="17"/>
        <v>0</v>
      </c>
      <c r="AK42" s="1"/>
      <c r="AL42" s="1"/>
      <c r="AM42" s="1"/>
      <c r="AN42" s="1"/>
      <c r="AO42" s="1"/>
      <c r="AP42" s="1"/>
      <c r="AQ42" s="1"/>
      <c r="AR42" s="1"/>
    </row>
    <row r="43" spans="1:44" ht="12.75" customHeight="1" collapsed="1" x14ac:dyDescent="0.25">
      <c r="A43" s="142" t="s">
        <v>50</v>
      </c>
      <c r="B43" s="143"/>
      <c r="C43" s="144"/>
      <c r="D43" s="144"/>
      <c r="E43" s="144"/>
      <c r="F43" s="144"/>
      <c r="G43" s="144"/>
      <c r="H43" s="144"/>
      <c r="I43" s="145"/>
      <c r="J43" s="33">
        <f>SUM(J33:J42)</f>
        <v>0</v>
      </c>
      <c r="K43" s="33">
        <f>SUM(K33:K42)</f>
        <v>0</v>
      </c>
      <c r="L43" s="34"/>
      <c r="M43" s="33">
        <f>SUM(M33:M42)</f>
        <v>0</v>
      </c>
      <c r="N43" s="33">
        <f>SUM(N33:N42)</f>
        <v>0</v>
      </c>
      <c r="O43" s="33">
        <f>SUM(O33:O42)</f>
        <v>0</v>
      </c>
      <c r="P43" s="35"/>
      <c r="Q43" s="38"/>
      <c r="R43" s="33">
        <f t="shared" ref="R43:AH43" si="23">SUM(R33:R42)</f>
        <v>0</v>
      </c>
      <c r="S43" s="33">
        <f t="shared" si="23"/>
        <v>0</v>
      </c>
      <c r="T43" s="33">
        <f t="shared" si="23"/>
        <v>0</v>
      </c>
      <c r="U43" s="33">
        <f t="shared" si="23"/>
        <v>0</v>
      </c>
      <c r="V43" s="33">
        <f t="shared" si="23"/>
        <v>0</v>
      </c>
      <c r="W43" s="33">
        <f t="shared" si="23"/>
        <v>0</v>
      </c>
      <c r="X43" s="33">
        <f t="shared" si="23"/>
        <v>0</v>
      </c>
      <c r="Y43" s="33">
        <f t="shared" si="23"/>
        <v>0</v>
      </c>
      <c r="Z43" s="33">
        <f t="shared" si="23"/>
        <v>0</v>
      </c>
      <c r="AA43" s="33">
        <f t="shared" si="23"/>
        <v>0</v>
      </c>
      <c r="AB43" s="33">
        <f t="shared" si="23"/>
        <v>0</v>
      </c>
      <c r="AC43" s="33">
        <f t="shared" si="23"/>
        <v>0</v>
      </c>
      <c r="AD43" s="33">
        <f t="shared" si="23"/>
        <v>0</v>
      </c>
      <c r="AE43" s="33">
        <f t="shared" si="23"/>
        <v>0</v>
      </c>
      <c r="AF43" s="33">
        <f t="shared" si="23"/>
        <v>0</v>
      </c>
      <c r="AG43" s="33">
        <f t="shared" si="23"/>
        <v>0</v>
      </c>
      <c r="AH43" s="33">
        <f t="shared" si="23"/>
        <v>0</v>
      </c>
      <c r="AI43" s="37">
        <f>IF(ISERROR(AH43/J43),0,AH43/J43)</f>
        <v>0</v>
      </c>
      <c r="AJ43" s="37">
        <f>IF(ISERROR(AH43/$AH$191),0,AH43/$AH$191)</f>
        <v>0</v>
      </c>
      <c r="AK43" s="1"/>
      <c r="AL43" s="1"/>
      <c r="AM43" s="1"/>
      <c r="AN43" s="1"/>
      <c r="AO43" s="1"/>
      <c r="AP43" s="1"/>
      <c r="AQ43" s="1"/>
      <c r="AR43" s="1"/>
    </row>
    <row r="44" spans="1:44" ht="12.75" customHeight="1" x14ac:dyDescent="0.25">
      <c r="A44" s="149" t="s">
        <v>51</v>
      </c>
      <c r="B44" s="150"/>
      <c r="C44" s="150"/>
      <c r="D44" s="150"/>
      <c r="E44" s="151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6"/>
    </row>
    <row r="45" spans="1:44" ht="12.75" hidden="1" customHeight="1" outlineLevel="1" x14ac:dyDescent="0.25">
      <c r="A45" s="41">
        <v>1</v>
      </c>
      <c r="B45" s="42"/>
      <c r="C45" s="43"/>
      <c r="D45" s="44"/>
      <c r="E45" s="45"/>
      <c r="F45" s="45"/>
      <c r="G45" s="45"/>
      <c r="H45" s="44"/>
      <c r="I45" s="44"/>
      <c r="J45" s="11"/>
      <c r="K45" s="46"/>
      <c r="L45" s="45"/>
      <c r="M45" s="47"/>
      <c r="N45" s="47"/>
      <c r="O45" s="47"/>
      <c r="P45" s="45"/>
      <c r="Q45" s="45"/>
      <c r="R45" s="47"/>
      <c r="S45" s="47"/>
      <c r="T45" s="47"/>
      <c r="U45" s="48">
        <f>SUM(R45:T45)</f>
        <v>0</v>
      </c>
      <c r="V45" s="47"/>
      <c r="W45" s="47"/>
      <c r="X45" s="47"/>
      <c r="Y45" s="48">
        <f>SUM(V45:X45)</f>
        <v>0</v>
      </c>
      <c r="Z45" s="47"/>
      <c r="AA45" s="47"/>
      <c r="AB45" s="47"/>
      <c r="AC45" s="48">
        <f>SUM(Z45:AB45)</f>
        <v>0</v>
      </c>
      <c r="AD45" s="47"/>
      <c r="AE45" s="47"/>
      <c r="AF45" s="47"/>
      <c r="AG45" s="48">
        <f>SUM(AD45:AF45)</f>
        <v>0</v>
      </c>
      <c r="AH45" s="48">
        <f t="shared" ref="AH45:AH54" si="24">SUM(U45,Y45,AC45,AG45)</f>
        <v>0</v>
      </c>
      <c r="AI45" s="49">
        <f>IF(ISERROR(AH45/J45),0,AH45/J45)</f>
        <v>0</v>
      </c>
      <c r="AJ45" s="50">
        <f t="shared" ref="AJ45:AJ54" si="25">IF(ISERROR(AH45/$AH$191),"-",AH45/$AH$191)</f>
        <v>0</v>
      </c>
      <c r="AK45" s="1"/>
      <c r="AL45" s="1"/>
      <c r="AM45" s="1"/>
      <c r="AN45" s="1"/>
      <c r="AO45" s="1"/>
      <c r="AP45" s="1"/>
      <c r="AQ45" s="1"/>
      <c r="AR45" s="1"/>
    </row>
    <row r="46" spans="1:44" ht="12.75" hidden="1" customHeight="1" outlineLevel="1" x14ac:dyDescent="0.25">
      <c r="A46" s="41">
        <v>2</v>
      </c>
      <c r="B46" s="42"/>
      <c r="C46" s="51"/>
      <c r="D46" s="52"/>
      <c r="E46" s="53"/>
      <c r="F46" s="53"/>
      <c r="G46" s="53"/>
      <c r="H46" s="52"/>
      <c r="I46" s="52"/>
      <c r="J46" s="11"/>
      <c r="K46" s="54"/>
      <c r="L46" s="53"/>
      <c r="M46" s="47"/>
      <c r="N46" s="47"/>
      <c r="O46" s="47"/>
      <c r="P46" s="53"/>
      <c r="Q46" s="53"/>
      <c r="R46" s="47"/>
      <c r="S46" s="47"/>
      <c r="T46" s="47"/>
      <c r="U46" s="48">
        <f t="shared" ref="U46:U54" si="26">SUM(R46:T46)</f>
        <v>0</v>
      </c>
      <c r="V46" s="47"/>
      <c r="W46" s="47"/>
      <c r="X46" s="47"/>
      <c r="Y46" s="48">
        <f t="shared" ref="Y46:Y54" si="27">SUM(V46:X46)</f>
        <v>0</v>
      </c>
      <c r="Z46" s="47"/>
      <c r="AA46" s="47"/>
      <c r="AB46" s="47"/>
      <c r="AC46" s="48">
        <f t="shared" ref="AC46:AC54" si="28">SUM(Z46:AB46)</f>
        <v>0</v>
      </c>
      <c r="AD46" s="47"/>
      <c r="AE46" s="47"/>
      <c r="AF46" s="47"/>
      <c r="AG46" s="48">
        <f t="shared" ref="AG46:AG54" si="29">SUM(AD46:AF46)</f>
        <v>0</v>
      </c>
      <c r="AH46" s="48">
        <f t="shared" si="24"/>
        <v>0</v>
      </c>
      <c r="AI46" s="49">
        <f t="shared" ref="AI46:AI54" si="30">IF(ISERROR(AH46/J46),0,AH46/J46)</f>
        <v>0</v>
      </c>
      <c r="AJ46" s="50">
        <f t="shared" si="25"/>
        <v>0</v>
      </c>
      <c r="AK46" s="1"/>
      <c r="AL46" s="1"/>
      <c r="AM46" s="1"/>
      <c r="AN46" s="1"/>
      <c r="AO46" s="1"/>
      <c r="AP46" s="1"/>
      <c r="AQ46" s="1"/>
      <c r="AR46" s="1"/>
    </row>
    <row r="47" spans="1:44" ht="12.75" hidden="1" customHeight="1" outlineLevel="1" x14ac:dyDescent="0.25">
      <c r="A47" s="41">
        <v>3</v>
      </c>
      <c r="B47" s="42"/>
      <c r="C47" s="51"/>
      <c r="D47" s="52"/>
      <c r="E47" s="53"/>
      <c r="F47" s="53"/>
      <c r="G47" s="53"/>
      <c r="H47" s="52"/>
      <c r="I47" s="52"/>
      <c r="J47" s="11"/>
      <c r="K47" s="54"/>
      <c r="L47" s="53"/>
      <c r="M47" s="47"/>
      <c r="N47" s="47"/>
      <c r="O47" s="47"/>
      <c r="P47" s="53"/>
      <c r="Q47" s="53"/>
      <c r="R47" s="47"/>
      <c r="S47" s="47"/>
      <c r="T47" s="47"/>
      <c r="U47" s="48">
        <f t="shared" si="26"/>
        <v>0</v>
      </c>
      <c r="V47" s="47"/>
      <c r="W47" s="47"/>
      <c r="X47" s="47"/>
      <c r="Y47" s="48">
        <f t="shared" si="27"/>
        <v>0</v>
      </c>
      <c r="Z47" s="47"/>
      <c r="AA47" s="47"/>
      <c r="AB47" s="47"/>
      <c r="AC47" s="48">
        <f t="shared" si="28"/>
        <v>0</v>
      </c>
      <c r="AD47" s="47"/>
      <c r="AE47" s="47"/>
      <c r="AF47" s="47"/>
      <c r="AG47" s="48">
        <f t="shared" si="29"/>
        <v>0</v>
      </c>
      <c r="AH47" s="48">
        <f t="shared" si="24"/>
        <v>0</v>
      </c>
      <c r="AI47" s="49">
        <f t="shared" si="30"/>
        <v>0</v>
      </c>
      <c r="AJ47" s="50">
        <f t="shared" si="25"/>
        <v>0</v>
      </c>
    </row>
    <row r="48" spans="1:44" ht="12.75" hidden="1" customHeight="1" outlineLevel="1" x14ac:dyDescent="0.25">
      <c r="A48" s="41">
        <v>4</v>
      </c>
      <c r="B48" s="42"/>
      <c r="C48" s="51"/>
      <c r="D48" s="52"/>
      <c r="E48" s="53"/>
      <c r="F48" s="53"/>
      <c r="G48" s="53"/>
      <c r="H48" s="52"/>
      <c r="I48" s="52"/>
      <c r="J48" s="11"/>
      <c r="K48" s="54"/>
      <c r="L48" s="53"/>
      <c r="M48" s="47"/>
      <c r="N48" s="47"/>
      <c r="O48" s="47"/>
      <c r="P48" s="53"/>
      <c r="Q48" s="53"/>
      <c r="R48" s="47"/>
      <c r="S48" s="47"/>
      <c r="T48" s="47"/>
      <c r="U48" s="48">
        <f t="shared" si="26"/>
        <v>0</v>
      </c>
      <c r="V48" s="47"/>
      <c r="W48" s="47"/>
      <c r="X48" s="47"/>
      <c r="Y48" s="48">
        <f t="shared" si="27"/>
        <v>0</v>
      </c>
      <c r="Z48" s="47"/>
      <c r="AA48" s="47"/>
      <c r="AB48" s="47"/>
      <c r="AC48" s="48">
        <f t="shared" si="28"/>
        <v>0</v>
      </c>
      <c r="AD48" s="47"/>
      <c r="AE48" s="47"/>
      <c r="AF48" s="47"/>
      <c r="AG48" s="48">
        <f t="shared" si="29"/>
        <v>0</v>
      </c>
      <c r="AH48" s="48">
        <f t="shared" si="24"/>
        <v>0</v>
      </c>
      <c r="AI48" s="49">
        <f t="shared" si="30"/>
        <v>0</v>
      </c>
      <c r="AJ48" s="50">
        <f t="shared" si="25"/>
        <v>0</v>
      </c>
      <c r="AK48" s="1"/>
      <c r="AL48" s="1"/>
      <c r="AM48" s="1"/>
      <c r="AN48" s="1"/>
      <c r="AO48" s="1"/>
      <c r="AP48" s="1"/>
      <c r="AQ48" s="1"/>
      <c r="AR48" s="1"/>
    </row>
    <row r="49" spans="1:44" ht="12.75" hidden="1" customHeight="1" outlineLevel="1" x14ac:dyDescent="0.25">
      <c r="A49" s="41">
        <v>5</v>
      </c>
      <c r="B49" s="42"/>
      <c r="C49" s="51"/>
      <c r="D49" s="52"/>
      <c r="E49" s="53"/>
      <c r="F49" s="53"/>
      <c r="G49" s="53"/>
      <c r="H49" s="52"/>
      <c r="I49" s="52"/>
      <c r="J49" s="11"/>
      <c r="K49" s="54"/>
      <c r="L49" s="53"/>
      <c r="M49" s="47"/>
      <c r="N49" s="47"/>
      <c r="O49" s="47"/>
      <c r="P49" s="53"/>
      <c r="Q49" s="53"/>
      <c r="R49" s="47"/>
      <c r="S49" s="47"/>
      <c r="T49" s="47"/>
      <c r="U49" s="48">
        <f t="shared" si="26"/>
        <v>0</v>
      </c>
      <c r="V49" s="47"/>
      <c r="W49" s="47"/>
      <c r="X49" s="47"/>
      <c r="Y49" s="48">
        <f t="shared" si="27"/>
        <v>0</v>
      </c>
      <c r="Z49" s="47"/>
      <c r="AA49" s="47"/>
      <c r="AB49" s="47"/>
      <c r="AC49" s="48">
        <f t="shared" si="28"/>
        <v>0</v>
      </c>
      <c r="AD49" s="47"/>
      <c r="AE49" s="47"/>
      <c r="AF49" s="47"/>
      <c r="AG49" s="48">
        <f t="shared" si="29"/>
        <v>0</v>
      </c>
      <c r="AH49" s="48">
        <f t="shared" si="24"/>
        <v>0</v>
      </c>
      <c r="AI49" s="49">
        <f t="shared" si="30"/>
        <v>0</v>
      </c>
      <c r="AJ49" s="50">
        <f t="shared" si="25"/>
        <v>0</v>
      </c>
      <c r="AK49" s="1"/>
      <c r="AL49" s="1"/>
      <c r="AM49" s="1"/>
      <c r="AN49" s="1"/>
      <c r="AO49" s="1"/>
      <c r="AP49" s="1"/>
      <c r="AQ49" s="1"/>
      <c r="AR49" s="1"/>
    </row>
    <row r="50" spans="1:44" ht="12.75" hidden="1" customHeight="1" outlineLevel="1" x14ac:dyDescent="0.25">
      <c r="A50" s="41">
        <v>6</v>
      </c>
      <c r="B50" s="42"/>
      <c r="C50" s="51"/>
      <c r="D50" s="52"/>
      <c r="E50" s="53"/>
      <c r="F50" s="53"/>
      <c r="G50" s="53"/>
      <c r="H50" s="52"/>
      <c r="I50" s="52"/>
      <c r="J50" s="11"/>
      <c r="K50" s="54"/>
      <c r="L50" s="53"/>
      <c r="M50" s="47"/>
      <c r="N50" s="47"/>
      <c r="O50" s="47"/>
      <c r="P50" s="53"/>
      <c r="Q50" s="53"/>
      <c r="R50" s="47"/>
      <c r="S50" s="47"/>
      <c r="T50" s="47"/>
      <c r="U50" s="48">
        <f t="shared" si="26"/>
        <v>0</v>
      </c>
      <c r="V50" s="47"/>
      <c r="W50" s="47"/>
      <c r="X50" s="47"/>
      <c r="Y50" s="48">
        <f t="shared" si="27"/>
        <v>0</v>
      </c>
      <c r="Z50" s="47"/>
      <c r="AA50" s="47"/>
      <c r="AB50" s="47"/>
      <c r="AC50" s="48">
        <f t="shared" si="28"/>
        <v>0</v>
      </c>
      <c r="AD50" s="47"/>
      <c r="AE50" s="47"/>
      <c r="AF50" s="47"/>
      <c r="AG50" s="48">
        <f t="shared" si="29"/>
        <v>0</v>
      </c>
      <c r="AH50" s="48">
        <f t="shared" si="24"/>
        <v>0</v>
      </c>
      <c r="AI50" s="49">
        <f t="shared" si="30"/>
        <v>0</v>
      </c>
      <c r="AJ50" s="50">
        <f t="shared" si="25"/>
        <v>0</v>
      </c>
    </row>
    <row r="51" spans="1:44" ht="12.75" hidden="1" customHeight="1" outlineLevel="1" x14ac:dyDescent="0.25">
      <c r="A51" s="41">
        <v>7</v>
      </c>
      <c r="B51" s="42"/>
      <c r="C51" s="51"/>
      <c r="D51" s="52"/>
      <c r="E51" s="53"/>
      <c r="F51" s="53"/>
      <c r="G51" s="53"/>
      <c r="H51" s="52"/>
      <c r="I51" s="52"/>
      <c r="J51" s="11"/>
      <c r="K51" s="54"/>
      <c r="L51" s="53"/>
      <c r="M51" s="47"/>
      <c r="N51" s="47"/>
      <c r="O51" s="47"/>
      <c r="P51" s="53"/>
      <c r="Q51" s="53"/>
      <c r="R51" s="47"/>
      <c r="S51" s="47"/>
      <c r="T51" s="47"/>
      <c r="U51" s="48">
        <f t="shared" si="26"/>
        <v>0</v>
      </c>
      <c r="V51" s="47"/>
      <c r="W51" s="47"/>
      <c r="X51" s="47"/>
      <c r="Y51" s="48">
        <f t="shared" si="27"/>
        <v>0</v>
      </c>
      <c r="Z51" s="47"/>
      <c r="AA51" s="47"/>
      <c r="AB51" s="47"/>
      <c r="AC51" s="48">
        <f t="shared" si="28"/>
        <v>0</v>
      </c>
      <c r="AD51" s="47"/>
      <c r="AE51" s="47"/>
      <c r="AF51" s="47"/>
      <c r="AG51" s="48">
        <f t="shared" si="29"/>
        <v>0</v>
      </c>
      <c r="AH51" s="48">
        <f t="shared" si="24"/>
        <v>0</v>
      </c>
      <c r="AI51" s="49">
        <f t="shared" si="30"/>
        <v>0</v>
      </c>
      <c r="AJ51" s="50">
        <f t="shared" si="25"/>
        <v>0</v>
      </c>
      <c r="AK51" s="1"/>
      <c r="AL51" s="1"/>
      <c r="AM51" s="1"/>
      <c r="AN51" s="1"/>
      <c r="AO51" s="1"/>
      <c r="AP51" s="1"/>
      <c r="AQ51" s="1"/>
      <c r="AR51" s="1"/>
    </row>
    <row r="52" spans="1:44" ht="12.75" hidden="1" customHeight="1" outlineLevel="1" x14ac:dyDescent="0.25">
      <c r="A52" s="41">
        <v>8</v>
      </c>
      <c r="B52" s="42"/>
      <c r="C52" s="51"/>
      <c r="D52" s="52"/>
      <c r="E52" s="53"/>
      <c r="F52" s="53"/>
      <c r="G52" s="53"/>
      <c r="H52" s="52"/>
      <c r="I52" s="52"/>
      <c r="J52" s="11"/>
      <c r="K52" s="54"/>
      <c r="L52" s="53"/>
      <c r="M52" s="47"/>
      <c r="N52" s="47"/>
      <c r="O52" s="47"/>
      <c r="P52" s="53"/>
      <c r="Q52" s="53"/>
      <c r="R52" s="47"/>
      <c r="S52" s="47"/>
      <c r="T52" s="47"/>
      <c r="U52" s="48">
        <f t="shared" si="26"/>
        <v>0</v>
      </c>
      <c r="V52" s="47"/>
      <c r="W52" s="47"/>
      <c r="X52" s="47"/>
      <c r="Y52" s="48">
        <f t="shared" si="27"/>
        <v>0</v>
      </c>
      <c r="Z52" s="47"/>
      <c r="AA52" s="47"/>
      <c r="AB52" s="47"/>
      <c r="AC52" s="48">
        <f t="shared" si="28"/>
        <v>0</v>
      </c>
      <c r="AD52" s="47"/>
      <c r="AE52" s="47"/>
      <c r="AF52" s="47"/>
      <c r="AG52" s="48">
        <f t="shared" si="29"/>
        <v>0</v>
      </c>
      <c r="AH52" s="48">
        <f t="shared" si="24"/>
        <v>0</v>
      </c>
      <c r="AI52" s="49">
        <f t="shared" si="30"/>
        <v>0</v>
      </c>
      <c r="AJ52" s="50">
        <f t="shared" si="25"/>
        <v>0</v>
      </c>
      <c r="AK52" s="1"/>
      <c r="AL52" s="1"/>
      <c r="AM52" s="1"/>
      <c r="AN52" s="1"/>
      <c r="AO52" s="1"/>
      <c r="AP52" s="1"/>
      <c r="AQ52" s="1"/>
      <c r="AR52" s="1"/>
    </row>
    <row r="53" spans="1:44" ht="12.75" hidden="1" customHeight="1" outlineLevel="1" x14ac:dyDescent="0.25">
      <c r="A53" s="41">
        <v>9</v>
      </c>
      <c r="B53" s="42"/>
      <c r="C53" s="51"/>
      <c r="D53" s="52"/>
      <c r="E53" s="53"/>
      <c r="F53" s="53"/>
      <c r="G53" s="53"/>
      <c r="H53" s="52"/>
      <c r="I53" s="52"/>
      <c r="J53" s="11"/>
      <c r="K53" s="54"/>
      <c r="L53" s="53"/>
      <c r="M53" s="47"/>
      <c r="N53" s="47"/>
      <c r="O53" s="47"/>
      <c r="P53" s="53"/>
      <c r="Q53" s="53"/>
      <c r="R53" s="47"/>
      <c r="S53" s="47"/>
      <c r="T53" s="47"/>
      <c r="U53" s="48">
        <f t="shared" si="26"/>
        <v>0</v>
      </c>
      <c r="V53" s="47"/>
      <c r="W53" s="47"/>
      <c r="X53" s="47"/>
      <c r="Y53" s="48">
        <f t="shared" si="27"/>
        <v>0</v>
      </c>
      <c r="Z53" s="47"/>
      <c r="AA53" s="47"/>
      <c r="AB53" s="47"/>
      <c r="AC53" s="48">
        <f t="shared" si="28"/>
        <v>0</v>
      </c>
      <c r="AD53" s="47"/>
      <c r="AE53" s="47"/>
      <c r="AF53" s="47"/>
      <c r="AG53" s="48">
        <f t="shared" si="29"/>
        <v>0</v>
      </c>
      <c r="AH53" s="48">
        <f t="shared" si="24"/>
        <v>0</v>
      </c>
      <c r="AI53" s="49">
        <f t="shared" si="30"/>
        <v>0</v>
      </c>
      <c r="AJ53" s="50">
        <f t="shared" si="25"/>
        <v>0</v>
      </c>
    </row>
    <row r="54" spans="1:44" ht="12.75" hidden="1" customHeight="1" outlineLevel="1" x14ac:dyDescent="0.25">
      <c r="A54" s="41">
        <v>10</v>
      </c>
      <c r="B54" s="42"/>
      <c r="C54" s="51"/>
      <c r="D54" s="52"/>
      <c r="E54" s="53"/>
      <c r="F54" s="53"/>
      <c r="G54" s="53"/>
      <c r="H54" s="52"/>
      <c r="I54" s="52"/>
      <c r="J54" s="11"/>
      <c r="K54" s="55"/>
      <c r="L54" s="53"/>
      <c r="M54" s="47"/>
      <c r="N54" s="47"/>
      <c r="O54" s="47"/>
      <c r="P54" s="53"/>
      <c r="Q54" s="53"/>
      <c r="R54" s="47"/>
      <c r="S54" s="47"/>
      <c r="T54" s="47"/>
      <c r="U54" s="48">
        <f t="shared" si="26"/>
        <v>0</v>
      </c>
      <c r="V54" s="47"/>
      <c r="W54" s="47"/>
      <c r="X54" s="47"/>
      <c r="Y54" s="48">
        <f t="shared" si="27"/>
        <v>0</v>
      </c>
      <c r="Z54" s="47"/>
      <c r="AA54" s="47"/>
      <c r="AB54" s="47"/>
      <c r="AC54" s="48">
        <f t="shared" si="28"/>
        <v>0</v>
      </c>
      <c r="AD54" s="47"/>
      <c r="AE54" s="47"/>
      <c r="AF54" s="47"/>
      <c r="AG54" s="48">
        <f t="shared" si="29"/>
        <v>0</v>
      </c>
      <c r="AH54" s="48">
        <f t="shared" si="24"/>
        <v>0</v>
      </c>
      <c r="AI54" s="49">
        <f t="shared" si="30"/>
        <v>0</v>
      </c>
      <c r="AJ54" s="50">
        <f t="shared" si="25"/>
        <v>0</v>
      </c>
      <c r="AK54" s="1"/>
      <c r="AL54" s="1"/>
      <c r="AM54" s="1"/>
      <c r="AN54" s="1"/>
      <c r="AO54" s="1"/>
      <c r="AP54" s="1"/>
      <c r="AQ54" s="1"/>
      <c r="AR54" s="1"/>
    </row>
    <row r="55" spans="1:44" ht="12.75" customHeight="1" collapsed="1" x14ac:dyDescent="0.25">
      <c r="A55" s="142" t="s">
        <v>52</v>
      </c>
      <c r="B55" s="143"/>
      <c r="C55" s="144"/>
      <c r="D55" s="144"/>
      <c r="E55" s="144"/>
      <c r="F55" s="144"/>
      <c r="G55" s="144"/>
      <c r="H55" s="144"/>
      <c r="I55" s="145"/>
      <c r="J55" s="33">
        <f>SUM(J45:J54)</f>
        <v>0</v>
      </c>
      <c r="K55" s="33">
        <f>SUM(K45:K54)</f>
        <v>0</v>
      </c>
      <c r="L55" s="34"/>
      <c r="M55" s="33">
        <f>SUM(M45:M54)</f>
        <v>0</v>
      </c>
      <c r="N55" s="33">
        <f>SUM(N45:N54)</f>
        <v>0</v>
      </c>
      <c r="O55" s="33">
        <f>SUM(O45:O54)</f>
        <v>0</v>
      </c>
      <c r="P55" s="35"/>
      <c r="Q55" s="38"/>
      <c r="R55" s="33">
        <f t="shared" ref="R55:AH55" si="31">SUM(R45:R54)</f>
        <v>0</v>
      </c>
      <c r="S55" s="33">
        <f t="shared" si="31"/>
        <v>0</v>
      </c>
      <c r="T55" s="33">
        <f t="shared" si="31"/>
        <v>0</v>
      </c>
      <c r="U55" s="33">
        <f t="shared" si="31"/>
        <v>0</v>
      </c>
      <c r="V55" s="33">
        <f t="shared" si="31"/>
        <v>0</v>
      </c>
      <c r="W55" s="33">
        <f t="shared" si="31"/>
        <v>0</v>
      </c>
      <c r="X55" s="33">
        <f t="shared" si="31"/>
        <v>0</v>
      </c>
      <c r="Y55" s="33">
        <f t="shared" si="31"/>
        <v>0</v>
      </c>
      <c r="Z55" s="33">
        <f t="shared" si="31"/>
        <v>0</v>
      </c>
      <c r="AA55" s="33">
        <f t="shared" si="31"/>
        <v>0</v>
      </c>
      <c r="AB55" s="33">
        <f t="shared" si="31"/>
        <v>0</v>
      </c>
      <c r="AC55" s="33">
        <f t="shared" si="31"/>
        <v>0</v>
      </c>
      <c r="AD55" s="33">
        <f t="shared" si="31"/>
        <v>0</v>
      </c>
      <c r="AE55" s="33">
        <f t="shared" si="31"/>
        <v>0</v>
      </c>
      <c r="AF55" s="33">
        <f t="shared" si="31"/>
        <v>0</v>
      </c>
      <c r="AG55" s="33">
        <f t="shared" si="31"/>
        <v>0</v>
      </c>
      <c r="AH55" s="33">
        <f t="shared" si="31"/>
        <v>0</v>
      </c>
      <c r="AI55" s="37">
        <f>IF(ISERROR(AH55/J55),0,AH55/J55)</f>
        <v>0</v>
      </c>
      <c r="AJ55" s="37">
        <f>IF(ISERROR(AH55/$AH$191),0,AH55/$AH$191)</f>
        <v>0</v>
      </c>
      <c r="AK55" s="1"/>
      <c r="AL55" s="1"/>
      <c r="AM55" s="1"/>
      <c r="AN55" s="1"/>
      <c r="AO55" s="1"/>
      <c r="AP55" s="1"/>
      <c r="AQ55" s="1"/>
      <c r="AR55" s="1"/>
    </row>
    <row r="56" spans="1:44" ht="12.75" customHeight="1" x14ac:dyDescent="0.25">
      <c r="A56" s="149" t="s">
        <v>53</v>
      </c>
      <c r="B56" s="150"/>
      <c r="C56" s="150"/>
      <c r="D56" s="150"/>
      <c r="E56" s="151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6"/>
    </row>
    <row r="57" spans="1:44" hidden="1" outlineLevel="1" x14ac:dyDescent="0.25">
      <c r="A57" s="41">
        <v>1</v>
      </c>
      <c r="B57" s="42"/>
      <c r="C57" s="56"/>
      <c r="D57" s="57"/>
      <c r="E57" s="58"/>
      <c r="F57" s="59"/>
      <c r="G57" s="59"/>
      <c r="H57" s="60"/>
      <c r="I57" s="60"/>
      <c r="J57" s="11"/>
      <c r="K57" s="61"/>
      <c r="L57" s="56"/>
      <c r="M57" s="62"/>
      <c r="N57" s="63"/>
      <c r="O57" s="62"/>
      <c r="P57" s="64"/>
      <c r="Q57" s="64"/>
      <c r="R57" s="47"/>
      <c r="S57" s="47"/>
      <c r="T57" s="47"/>
      <c r="U57" s="48">
        <f>SUM(R57:T57)</f>
        <v>0</v>
      </c>
      <c r="V57" s="47"/>
      <c r="W57" s="47"/>
      <c r="X57" s="47"/>
      <c r="Y57" s="48">
        <f>SUM(V57:X57)</f>
        <v>0</v>
      </c>
      <c r="Z57" s="47"/>
      <c r="AA57" s="47"/>
      <c r="AB57" s="47"/>
      <c r="AC57" s="48">
        <f>SUM(Z57:AB57)</f>
        <v>0</v>
      </c>
      <c r="AD57" s="47"/>
      <c r="AE57" s="47">
        <v>0</v>
      </c>
      <c r="AF57" s="47">
        <v>0</v>
      </c>
      <c r="AG57" s="48">
        <f>SUM(AD57:AF57)</f>
        <v>0</v>
      </c>
      <c r="AH57" s="48">
        <f t="shared" ref="AH57:AH66" si="32">SUM(U57,Y57,AC57,AG57)</f>
        <v>0</v>
      </c>
      <c r="AI57" s="49">
        <f>IF(ISERROR(AH57/J57),0,AH57/J57)</f>
        <v>0</v>
      </c>
      <c r="AJ57" s="50">
        <f t="shared" ref="AJ57:AJ66" si="33">IF(ISERROR(AH57/$AH$191),"-",AH57/$AH$191)</f>
        <v>0</v>
      </c>
      <c r="AK57" s="1"/>
      <c r="AL57" s="1"/>
      <c r="AM57" s="1"/>
      <c r="AN57" s="1"/>
      <c r="AO57" s="1"/>
      <c r="AP57" s="1"/>
      <c r="AQ57" s="1"/>
      <c r="AR57" s="1"/>
    </row>
    <row r="58" spans="1:44" hidden="1" outlineLevel="1" x14ac:dyDescent="0.25">
      <c r="A58" s="41">
        <v>2</v>
      </c>
      <c r="B58" s="42"/>
      <c r="C58" s="65"/>
      <c r="D58" s="66"/>
      <c r="E58" s="51"/>
      <c r="F58" s="59"/>
      <c r="G58" s="59"/>
      <c r="H58" s="66"/>
      <c r="I58" s="60"/>
      <c r="J58" s="11"/>
      <c r="K58" s="67"/>
      <c r="L58" s="56"/>
      <c r="M58" s="62"/>
      <c r="N58" s="63"/>
      <c r="O58" s="62"/>
      <c r="P58" s="64"/>
      <c r="Q58" s="64"/>
      <c r="R58" s="47"/>
      <c r="S58" s="47"/>
      <c r="T58" s="47"/>
      <c r="U58" s="48">
        <f t="shared" ref="U58:U66" si="34">SUM(R58:T58)</f>
        <v>0</v>
      </c>
      <c r="V58" s="47"/>
      <c r="W58" s="47"/>
      <c r="X58" s="47"/>
      <c r="Y58" s="48">
        <f t="shared" ref="Y58:Y66" si="35">SUM(V58:X58)</f>
        <v>0</v>
      </c>
      <c r="Z58" s="47"/>
      <c r="AA58" s="47"/>
      <c r="AB58" s="47"/>
      <c r="AC58" s="48">
        <f t="shared" ref="AC58:AC66" si="36">SUM(Z58:AB58)</f>
        <v>0</v>
      </c>
      <c r="AD58" s="47"/>
      <c r="AE58" s="47">
        <v>0</v>
      </c>
      <c r="AF58" s="47">
        <v>0</v>
      </c>
      <c r="AG58" s="48">
        <f t="shared" ref="AG58:AG66" si="37">SUM(AD58:AF58)</f>
        <v>0</v>
      </c>
      <c r="AH58" s="48">
        <f t="shared" si="32"/>
        <v>0</v>
      </c>
      <c r="AI58" s="49">
        <f>IF(ISERROR(AH58/J58),0,AH58/J58)</f>
        <v>0</v>
      </c>
      <c r="AJ58" s="50">
        <f t="shared" si="33"/>
        <v>0</v>
      </c>
      <c r="AK58" s="1"/>
      <c r="AL58" s="1"/>
      <c r="AM58" s="1"/>
      <c r="AN58" s="1"/>
      <c r="AO58" s="1"/>
      <c r="AP58" s="1"/>
      <c r="AQ58" s="1"/>
      <c r="AR58" s="1"/>
    </row>
    <row r="59" spans="1:44" ht="12.75" hidden="1" customHeight="1" outlineLevel="1" x14ac:dyDescent="0.25">
      <c r="A59" s="41">
        <v>3</v>
      </c>
      <c r="B59" s="42"/>
      <c r="C59" s="43"/>
      <c r="D59" s="44"/>
      <c r="E59" s="53"/>
      <c r="F59" s="53"/>
      <c r="G59" s="53"/>
      <c r="H59" s="52"/>
      <c r="I59" s="52"/>
      <c r="J59" s="11"/>
      <c r="K59" s="54"/>
      <c r="L59" s="45"/>
      <c r="M59" s="47"/>
      <c r="N59" s="47"/>
      <c r="O59" s="47"/>
      <c r="P59" s="53"/>
      <c r="Q59" s="53"/>
      <c r="R59" s="47"/>
      <c r="S59" s="47"/>
      <c r="T59" s="47"/>
      <c r="U59" s="48">
        <f t="shared" si="34"/>
        <v>0</v>
      </c>
      <c r="V59" s="47"/>
      <c r="W59" s="47"/>
      <c r="X59" s="47"/>
      <c r="Y59" s="48">
        <f t="shared" si="35"/>
        <v>0</v>
      </c>
      <c r="Z59" s="47"/>
      <c r="AA59" s="47"/>
      <c r="AB59" s="47"/>
      <c r="AC59" s="48">
        <f t="shared" si="36"/>
        <v>0</v>
      </c>
      <c r="AD59" s="47"/>
      <c r="AE59" s="47"/>
      <c r="AF59" s="47"/>
      <c r="AG59" s="48">
        <f t="shared" si="37"/>
        <v>0</v>
      </c>
      <c r="AH59" s="48">
        <f t="shared" si="32"/>
        <v>0</v>
      </c>
      <c r="AI59" s="49">
        <f>IF(ISERROR(AH59/J59),0,AH59/J59)</f>
        <v>0</v>
      </c>
      <c r="AJ59" s="50">
        <f t="shared" si="33"/>
        <v>0</v>
      </c>
    </row>
    <row r="60" spans="1:44" ht="12.75" hidden="1" customHeight="1" outlineLevel="1" x14ac:dyDescent="0.25">
      <c r="A60" s="41">
        <v>4</v>
      </c>
      <c r="B60" s="42"/>
      <c r="C60" s="51"/>
      <c r="D60" s="52"/>
      <c r="E60" s="53"/>
      <c r="F60" s="53"/>
      <c r="G60" s="53"/>
      <c r="H60" s="52"/>
      <c r="I60" s="52"/>
      <c r="J60" s="11"/>
      <c r="K60" s="54"/>
      <c r="L60" s="53"/>
      <c r="M60" s="47"/>
      <c r="N60" s="47"/>
      <c r="O60" s="47"/>
      <c r="P60" s="53"/>
      <c r="Q60" s="53"/>
      <c r="R60" s="47"/>
      <c r="S60" s="47"/>
      <c r="T60" s="47"/>
      <c r="U60" s="48">
        <f t="shared" si="34"/>
        <v>0</v>
      </c>
      <c r="V60" s="47"/>
      <c r="W60" s="47"/>
      <c r="X60" s="47"/>
      <c r="Y60" s="48">
        <f t="shared" si="35"/>
        <v>0</v>
      </c>
      <c r="Z60" s="47"/>
      <c r="AA60" s="47"/>
      <c r="AB60" s="47"/>
      <c r="AC60" s="48">
        <f t="shared" si="36"/>
        <v>0</v>
      </c>
      <c r="AD60" s="47"/>
      <c r="AE60" s="47"/>
      <c r="AF60" s="47"/>
      <c r="AG60" s="48">
        <f t="shared" si="37"/>
        <v>0</v>
      </c>
      <c r="AH60" s="48">
        <f t="shared" si="32"/>
        <v>0</v>
      </c>
      <c r="AI60" s="49">
        <f t="shared" ref="AI60:AI66" si="38">IF(ISERROR(AH60/J60),0,AH60/J60)</f>
        <v>0</v>
      </c>
      <c r="AJ60" s="50">
        <f t="shared" si="33"/>
        <v>0</v>
      </c>
      <c r="AK60" s="1"/>
      <c r="AL60" s="1"/>
      <c r="AM60" s="1"/>
      <c r="AN60" s="1"/>
      <c r="AO60" s="1"/>
      <c r="AP60" s="1"/>
      <c r="AQ60" s="1"/>
      <c r="AR60" s="1"/>
    </row>
    <row r="61" spans="1:44" ht="12.75" hidden="1" customHeight="1" outlineLevel="1" x14ac:dyDescent="0.25">
      <c r="A61" s="41">
        <v>5</v>
      </c>
      <c r="B61" s="42"/>
      <c r="C61" s="51"/>
      <c r="D61" s="52"/>
      <c r="E61" s="53"/>
      <c r="F61" s="53"/>
      <c r="G61" s="53"/>
      <c r="H61" s="52"/>
      <c r="I61" s="52"/>
      <c r="J61" s="11"/>
      <c r="K61" s="54"/>
      <c r="L61" s="53"/>
      <c r="M61" s="47"/>
      <c r="N61" s="47"/>
      <c r="O61" s="47"/>
      <c r="P61" s="53"/>
      <c r="Q61" s="53"/>
      <c r="R61" s="47"/>
      <c r="S61" s="47"/>
      <c r="T61" s="47"/>
      <c r="U61" s="48">
        <f t="shared" si="34"/>
        <v>0</v>
      </c>
      <c r="V61" s="47"/>
      <c r="W61" s="47"/>
      <c r="X61" s="47"/>
      <c r="Y61" s="48">
        <f t="shared" si="35"/>
        <v>0</v>
      </c>
      <c r="Z61" s="47"/>
      <c r="AA61" s="47"/>
      <c r="AB61" s="47"/>
      <c r="AC61" s="48">
        <f t="shared" si="36"/>
        <v>0</v>
      </c>
      <c r="AD61" s="47"/>
      <c r="AE61" s="47"/>
      <c r="AF61" s="47"/>
      <c r="AG61" s="48">
        <f t="shared" si="37"/>
        <v>0</v>
      </c>
      <c r="AH61" s="48">
        <f t="shared" si="32"/>
        <v>0</v>
      </c>
      <c r="AI61" s="49">
        <f t="shared" si="38"/>
        <v>0</v>
      </c>
      <c r="AJ61" s="50">
        <f t="shared" si="33"/>
        <v>0</v>
      </c>
      <c r="AK61" s="1"/>
      <c r="AL61" s="1"/>
      <c r="AM61" s="1"/>
      <c r="AN61" s="1"/>
      <c r="AO61" s="1"/>
      <c r="AP61" s="1"/>
      <c r="AQ61" s="1"/>
      <c r="AR61" s="1"/>
    </row>
    <row r="62" spans="1:44" ht="12.75" hidden="1" customHeight="1" outlineLevel="1" x14ac:dyDescent="0.25">
      <c r="A62" s="41">
        <v>6</v>
      </c>
      <c r="B62" s="42"/>
      <c r="C62" s="51"/>
      <c r="D62" s="52"/>
      <c r="E62" s="53"/>
      <c r="F62" s="53"/>
      <c r="G62" s="53"/>
      <c r="H62" s="52"/>
      <c r="I62" s="52"/>
      <c r="J62" s="11"/>
      <c r="K62" s="54"/>
      <c r="L62" s="53"/>
      <c r="M62" s="47"/>
      <c r="N62" s="47"/>
      <c r="O62" s="47"/>
      <c r="P62" s="53"/>
      <c r="Q62" s="53"/>
      <c r="R62" s="47"/>
      <c r="S62" s="47"/>
      <c r="T62" s="47"/>
      <c r="U62" s="48">
        <f t="shared" si="34"/>
        <v>0</v>
      </c>
      <c r="V62" s="47"/>
      <c r="W62" s="47"/>
      <c r="X62" s="47"/>
      <c r="Y62" s="48">
        <f t="shared" si="35"/>
        <v>0</v>
      </c>
      <c r="Z62" s="47"/>
      <c r="AA62" s="47"/>
      <c r="AB62" s="47"/>
      <c r="AC62" s="48">
        <f t="shared" si="36"/>
        <v>0</v>
      </c>
      <c r="AD62" s="47"/>
      <c r="AE62" s="47"/>
      <c r="AF62" s="47"/>
      <c r="AG62" s="48">
        <f t="shared" si="37"/>
        <v>0</v>
      </c>
      <c r="AH62" s="48">
        <f t="shared" si="32"/>
        <v>0</v>
      </c>
      <c r="AI62" s="49">
        <f t="shared" si="38"/>
        <v>0</v>
      </c>
      <c r="AJ62" s="50">
        <f t="shared" si="33"/>
        <v>0</v>
      </c>
    </row>
    <row r="63" spans="1:44" ht="12.75" hidden="1" customHeight="1" outlineLevel="1" x14ac:dyDescent="0.25">
      <c r="A63" s="41">
        <v>7</v>
      </c>
      <c r="B63" s="42"/>
      <c r="C63" s="51"/>
      <c r="D63" s="52"/>
      <c r="E63" s="53"/>
      <c r="F63" s="53"/>
      <c r="G63" s="53"/>
      <c r="H63" s="52"/>
      <c r="I63" s="52"/>
      <c r="J63" s="11"/>
      <c r="K63" s="54"/>
      <c r="L63" s="53"/>
      <c r="M63" s="47"/>
      <c r="N63" s="47"/>
      <c r="O63" s="47"/>
      <c r="P63" s="53"/>
      <c r="Q63" s="53"/>
      <c r="R63" s="47"/>
      <c r="S63" s="47"/>
      <c r="T63" s="47"/>
      <c r="U63" s="48">
        <f t="shared" si="34"/>
        <v>0</v>
      </c>
      <c r="V63" s="47"/>
      <c r="W63" s="47"/>
      <c r="X63" s="47"/>
      <c r="Y63" s="48">
        <f t="shared" si="35"/>
        <v>0</v>
      </c>
      <c r="Z63" s="47"/>
      <c r="AA63" s="47"/>
      <c r="AB63" s="47"/>
      <c r="AC63" s="48">
        <f t="shared" si="36"/>
        <v>0</v>
      </c>
      <c r="AD63" s="47"/>
      <c r="AE63" s="47"/>
      <c r="AF63" s="47"/>
      <c r="AG63" s="48">
        <f t="shared" si="37"/>
        <v>0</v>
      </c>
      <c r="AH63" s="48">
        <f t="shared" si="32"/>
        <v>0</v>
      </c>
      <c r="AI63" s="49">
        <f t="shared" si="38"/>
        <v>0</v>
      </c>
      <c r="AJ63" s="50">
        <f t="shared" si="33"/>
        <v>0</v>
      </c>
      <c r="AK63" s="1"/>
      <c r="AL63" s="1"/>
      <c r="AM63" s="1"/>
      <c r="AN63" s="1"/>
      <c r="AO63" s="1"/>
      <c r="AP63" s="1"/>
      <c r="AQ63" s="1"/>
      <c r="AR63" s="1"/>
    </row>
    <row r="64" spans="1:44" ht="12.75" hidden="1" customHeight="1" outlineLevel="1" x14ac:dyDescent="0.25">
      <c r="A64" s="41">
        <v>8</v>
      </c>
      <c r="B64" s="42"/>
      <c r="C64" s="51"/>
      <c r="D64" s="52"/>
      <c r="E64" s="53"/>
      <c r="F64" s="53"/>
      <c r="G64" s="53"/>
      <c r="H64" s="52"/>
      <c r="I64" s="52"/>
      <c r="J64" s="11"/>
      <c r="K64" s="54"/>
      <c r="L64" s="53"/>
      <c r="M64" s="47"/>
      <c r="N64" s="47"/>
      <c r="O64" s="47"/>
      <c r="P64" s="53"/>
      <c r="Q64" s="53"/>
      <c r="R64" s="47"/>
      <c r="S64" s="47"/>
      <c r="T64" s="47"/>
      <c r="U64" s="48">
        <f t="shared" si="34"/>
        <v>0</v>
      </c>
      <c r="V64" s="47"/>
      <c r="W64" s="47"/>
      <c r="X64" s="47"/>
      <c r="Y64" s="48">
        <f t="shared" si="35"/>
        <v>0</v>
      </c>
      <c r="Z64" s="47"/>
      <c r="AA64" s="47"/>
      <c r="AB64" s="47"/>
      <c r="AC64" s="48">
        <f t="shared" si="36"/>
        <v>0</v>
      </c>
      <c r="AD64" s="47"/>
      <c r="AE64" s="47"/>
      <c r="AF64" s="47"/>
      <c r="AG64" s="48">
        <f t="shared" si="37"/>
        <v>0</v>
      </c>
      <c r="AH64" s="48">
        <f t="shared" si="32"/>
        <v>0</v>
      </c>
      <c r="AI64" s="49">
        <f t="shared" si="38"/>
        <v>0</v>
      </c>
      <c r="AJ64" s="50">
        <f t="shared" si="33"/>
        <v>0</v>
      </c>
      <c r="AK64" s="1"/>
      <c r="AL64" s="1"/>
      <c r="AM64" s="1"/>
      <c r="AN64" s="1"/>
      <c r="AO64" s="1"/>
      <c r="AP64" s="1"/>
      <c r="AQ64" s="1"/>
      <c r="AR64" s="1"/>
    </row>
    <row r="65" spans="1:44" ht="12.75" hidden="1" customHeight="1" outlineLevel="1" x14ac:dyDescent="0.25">
      <c r="A65" s="41">
        <v>9</v>
      </c>
      <c r="B65" s="42"/>
      <c r="C65" s="51"/>
      <c r="D65" s="52"/>
      <c r="E65" s="53"/>
      <c r="F65" s="53"/>
      <c r="G65" s="53"/>
      <c r="H65" s="52"/>
      <c r="I65" s="52"/>
      <c r="J65" s="11"/>
      <c r="K65" s="54"/>
      <c r="L65" s="53"/>
      <c r="M65" s="47"/>
      <c r="N65" s="47"/>
      <c r="O65" s="47"/>
      <c r="P65" s="53"/>
      <c r="Q65" s="53"/>
      <c r="R65" s="47"/>
      <c r="S65" s="47"/>
      <c r="T65" s="47"/>
      <c r="U65" s="48">
        <f t="shared" si="34"/>
        <v>0</v>
      </c>
      <c r="V65" s="47"/>
      <c r="W65" s="47"/>
      <c r="X65" s="47"/>
      <c r="Y65" s="48">
        <f t="shared" si="35"/>
        <v>0</v>
      </c>
      <c r="Z65" s="47"/>
      <c r="AA65" s="47"/>
      <c r="AB65" s="47"/>
      <c r="AC65" s="48">
        <f t="shared" si="36"/>
        <v>0</v>
      </c>
      <c r="AD65" s="47"/>
      <c r="AE65" s="47"/>
      <c r="AF65" s="47"/>
      <c r="AG65" s="48">
        <f t="shared" si="37"/>
        <v>0</v>
      </c>
      <c r="AH65" s="48">
        <f t="shared" si="32"/>
        <v>0</v>
      </c>
      <c r="AI65" s="49">
        <f t="shared" si="38"/>
        <v>0</v>
      </c>
      <c r="AJ65" s="50">
        <f t="shared" si="33"/>
        <v>0</v>
      </c>
    </row>
    <row r="66" spans="1:44" ht="12.75" hidden="1" customHeight="1" outlineLevel="1" x14ac:dyDescent="0.25">
      <c r="A66" s="41">
        <v>10</v>
      </c>
      <c r="B66" s="42"/>
      <c r="C66" s="51"/>
      <c r="D66" s="52"/>
      <c r="E66" s="53"/>
      <c r="F66" s="53"/>
      <c r="G66" s="53"/>
      <c r="H66" s="52"/>
      <c r="I66" s="52"/>
      <c r="J66" s="11"/>
      <c r="K66" s="55"/>
      <c r="L66" s="53"/>
      <c r="M66" s="47"/>
      <c r="N66" s="47"/>
      <c r="O66" s="47"/>
      <c r="P66" s="53"/>
      <c r="Q66" s="53"/>
      <c r="R66" s="47"/>
      <c r="S66" s="47"/>
      <c r="T66" s="47"/>
      <c r="U66" s="48">
        <f t="shared" si="34"/>
        <v>0</v>
      </c>
      <c r="V66" s="47"/>
      <c r="W66" s="47"/>
      <c r="X66" s="47"/>
      <c r="Y66" s="48">
        <f t="shared" si="35"/>
        <v>0</v>
      </c>
      <c r="Z66" s="47"/>
      <c r="AA66" s="47"/>
      <c r="AB66" s="47"/>
      <c r="AC66" s="48">
        <f t="shared" si="36"/>
        <v>0</v>
      </c>
      <c r="AD66" s="47"/>
      <c r="AE66" s="47"/>
      <c r="AF66" s="47"/>
      <c r="AG66" s="48">
        <f t="shared" si="37"/>
        <v>0</v>
      </c>
      <c r="AH66" s="48">
        <f t="shared" si="32"/>
        <v>0</v>
      </c>
      <c r="AI66" s="49">
        <f t="shared" si="38"/>
        <v>0</v>
      </c>
      <c r="AJ66" s="50">
        <f t="shared" si="33"/>
        <v>0</v>
      </c>
      <c r="AK66" s="1"/>
      <c r="AL66" s="1"/>
      <c r="AM66" s="1"/>
      <c r="AN66" s="1"/>
      <c r="AO66" s="1"/>
      <c r="AP66" s="1"/>
      <c r="AQ66" s="1"/>
      <c r="AR66" s="1"/>
    </row>
    <row r="67" spans="1:44" ht="12.75" customHeight="1" collapsed="1" x14ac:dyDescent="0.25">
      <c r="A67" s="142" t="s">
        <v>54</v>
      </c>
      <c r="B67" s="143"/>
      <c r="C67" s="144"/>
      <c r="D67" s="144"/>
      <c r="E67" s="144"/>
      <c r="F67" s="144"/>
      <c r="G67" s="144"/>
      <c r="H67" s="144"/>
      <c r="I67" s="145"/>
      <c r="J67" s="33">
        <f>SUM(J57:J66)</f>
        <v>0</v>
      </c>
      <c r="K67" s="33">
        <f>SUM(K57:K66)</f>
        <v>0</v>
      </c>
      <c r="L67" s="34"/>
      <c r="M67" s="33">
        <f>SUM(M57:M66)</f>
        <v>0</v>
      </c>
      <c r="N67" s="33">
        <f>SUM(N57:N66)</f>
        <v>0</v>
      </c>
      <c r="O67" s="33">
        <f>SUM(O57:O66)</f>
        <v>0</v>
      </c>
      <c r="P67" s="35"/>
      <c r="Q67" s="38"/>
      <c r="R67" s="33">
        <f t="shared" ref="R67:AH67" si="39">SUM(R57:R66)</f>
        <v>0</v>
      </c>
      <c r="S67" s="33">
        <f t="shared" si="39"/>
        <v>0</v>
      </c>
      <c r="T67" s="33">
        <f t="shared" si="39"/>
        <v>0</v>
      </c>
      <c r="U67" s="33">
        <f t="shared" si="39"/>
        <v>0</v>
      </c>
      <c r="V67" s="33">
        <f t="shared" si="39"/>
        <v>0</v>
      </c>
      <c r="W67" s="33">
        <f t="shared" si="39"/>
        <v>0</v>
      </c>
      <c r="X67" s="33">
        <f t="shared" si="39"/>
        <v>0</v>
      </c>
      <c r="Y67" s="33">
        <f t="shared" si="39"/>
        <v>0</v>
      </c>
      <c r="Z67" s="33">
        <f t="shared" si="39"/>
        <v>0</v>
      </c>
      <c r="AA67" s="33">
        <f t="shared" si="39"/>
        <v>0</v>
      </c>
      <c r="AB67" s="33">
        <f t="shared" si="39"/>
        <v>0</v>
      </c>
      <c r="AC67" s="33">
        <f t="shared" si="39"/>
        <v>0</v>
      </c>
      <c r="AD67" s="33">
        <f t="shared" si="39"/>
        <v>0</v>
      </c>
      <c r="AE67" s="33">
        <f t="shared" si="39"/>
        <v>0</v>
      </c>
      <c r="AF67" s="33">
        <f t="shared" si="39"/>
        <v>0</v>
      </c>
      <c r="AG67" s="33">
        <f t="shared" si="39"/>
        <v>0</v>
      </c>
      <c r="AH67" s="33">
        <f t="shared" si="39"/>
        <v>0</v>
      </c>
      <c r="AI67" s="37">
        <f>IF(ISERROR(AH67/J67),0,AH67/J67)</f>
        <v>0</v>
      </c>
      <c r="AJ67" s="37">
        <f>IF(ISERROR(AH67/$AH$191),0,AH67/$AH$191)</f>
        <v>0</v>
      </c>
      <c r="AK67" s="1"/>
      <c r="AL67" s="1"/>
      <c r="AM67" s="1"/>
      <c r="AN67" s="1"/>
      <c r="AO67" s="1"/>
      <c r="AP67" s="1"/>
      <c r="AQ67" s="1"/>
      <c r="AR67" s="1"/>
    </row>
    <row r="68" spans="1:44" ht="12.75" customHeight="1" x14ac:dyDescent="0.25">
      <c r="A68" s="149" t="s">
        <v>55</v>
      </c>
      <c r="B68" s="150"/>
      <c r="C68" s="150"/>
      <c r="D68" s="150"/>
      <c r="E68" s="151"/>
      <c r="F68" s="8"/>
      <c r="G68" s="9"/>
      <c r="H68" s="10"/>
      <c r="I68" s="10"/>
      <c r="J68" s="11"/>
      <c r="K68" s="12"/>
      <c r="L68" s="13"/>
      <c r="M68" s="14"/>
      <c r="N68" s="14"/>
      <c r="O68" s="14"/>
      <c r="P68" s="9"/>
      <c r="Q68" s="15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6"/>
      <c r="AJ68" s="16"/>
    </row>
    <row r="69" spans="1:44" ht="12.75" hidden="1" customHeight="1" outlineLevel="1" x14ac:dyDescent="0.25">
      <c r="A69" s="41">
        <v>1</v>
      </c>
      <c r="B69" s="42"/>
      <c r="C69" s="43"/>
      <c r="D69" s="44"/>
      <c r="E69" s="45"/>
      <c r="F69" s="45"/>
      <c r="G69" s="45"/>
      <c r="H69" s="44"/>
      <c r="I69" s="44"/>
      <c r="J69" s="11"/>
      <c r="K69" s="46"/>
      <c r="L69" s="45"/>
      <c r="M69" s="47"/>
      <c r="N69" s="47"/>
      <c r="O69" s="47"/>
      <c r="P69" s="45"/>
      <c r="Q69" s="45"/>
      <c r="R69" s="47"/>
      <c r="S69" s="47"/>
      <c r="T69" s="47"/>
      <c r="U69" s="48">
        <f>SUM(R69:T69)</f>
        <v>0</v>
      </c>
      <c r="V69" s="47"/>
      <c r="W69" s="47"/>
      <c r="X69" s="47"/>
      <c r="Y69" s="48">
        <f>SUM(V69:X69)</f>
        <v>0</v>
      </c>
      <c r="Z69" s="47"/>
      <c r="AA69" s="47"/>
      <c r="AB69" s="47"/>
      <c r="AC69" s="48">
        <f>SUM(Z69:AB69)</f>
        <v>0</v>
      </c>
      <c r="AD69" s="47"/>
      <c r="AE69" s="47"/>
      <c r="AF69" s="47"/>
      <c r="AG69" s="48">
        <f>SUM(AD69:AF69)</f>
        <v>0</v>
      </c>
      <c r="AH69" s="48">
        <f t="shared" ref="AH69:AH78" si="40">SUM(U69,Y69,AC69,AG69)</f>
        <v>0</v>
      </c>
      <c r="AI69" s="49">
        <f>IF(ISERROR(AH69/J69),0,AH69/J69)</f>
        <v>0</v>
      </c>
      <c r="AJ69" s="50">
        <f t="shared" ref="AJ69:AJ78" si="41">IF(ISERROR(AH69/$AH$191),"-",AH69/$AH$191)</f>
        <v>0</v>
      </c>
      <c r="AK69" s="1"/>
      <c r="AL69" s="1"/>
      <c r="AM69" s="1"/>
      <c r="AN69" s="1"/>
      <c r="AO69" s="1"/>
      <c r="AP69" s="1"/>
      <c r="AQ69" s="1"/>
      <c r="AR69" s="1"/>
    </row>
    <row r="70" spans="1:44" ht="12.75" hidden="1" customHeight="1" outlineLevel="1" x14ac:dyDescent="0.25">
      <c r="A70" s="41">
        <v>2</v>
      </c>
      <c r="B70" s="42"/>
      <c r="C70" s="51"/>
      <c r="D70" s="52"/>
      <c r="E70" s="53"/>
      <c r="F70" s="53"/>
      <c r="G70" s="53"/>
      <c r="H70" s="52"/>
      <c r="I70" s="52"/>
      <c r="J70" s="11"/>
      <c r="K70" s="54"/>
      <c r="L70" s="53"/>
      <c r="M70" s="47"/>
      <c r="N70" s="47"/>
      <c r="O70" s="47"/>
      <c r="P70" s="53"/>
      <c r="Q70" s="53"/>
      <c r="R70" s="47"/>
      <c r="S70" s="47"/>
      <c r="T70" s="47"/>
      <c r="U70" s="48">
        <f t="shared" ref="U70:U78" si="42">SUM(R70:T70)</f>
        <v>0</v>
      </c>
      <c r="V70" s="47"/>
      <c r="W70" s="47"/>
      <c r="X70" s="47"/>
      <c r="Y70" s="48">
        <f t="shared" ref="Y70:Y78" si="43">SUM(V70:X70)</f>
        <v>0</v>
      </c>
      <c r="Z70" s="47"/>
      <c r="AA70" s="47"/>
      <c r="AB70" s="47"/>
      <c r="AC70" s="48">
        <f t="shared" ref="AC70:AC78" si="44">SUM(Z70:AB70)</f>
        <v>0</v>
      </c>
      <c r="AD70" s="47"/>
      <c r="AE70" s="47"/>
      <c r="AF70" s="47"/>
      <c r="AG70" s="48">
        <f t="shared" ref="AG70:AG78" si="45">SUM(AD70:AF70)</f>
        <v>0</v>
      </c>
      <c r="AH70" s="48">
        <f t="shared" si="40"/>
        <v>0</v>
      </c>
      <c r="AI70" s="49">
        <f t="shared" ref="AI70:AI78" si="46">IF(ISERROR(AH70/J70),0,AH70/J70)</f>
        <v>0</v>
      </c>
      <c r="AJ70" s="50">
        <f t="shared" si="41"/>
        <v>0</v>
      </c>
      <c r="AK70" s="1"/>
      <c r="AL70" s="1"/>
      <c r="AM70" s="1"/>
      <c r="AN70" s="1"/>
      <c r="AO70" s="1"/>
      <c r="AP70" s="1"/>
      <c r="AQ70" s="1"/>
      <c r="AR70" s="1"/>
    </row>
    <row r="71" spans="1:44" ht="12.75" hidden="1" customHeight="1" outlineLevel="1" x14ac:dyDescent="0.25">
      <c r="A71" s="41">
        <v>3</v>
      </c>
      <c r="B71" s="42"/>
      <c r="C71" s="51"/>
      <c r="D71" s="52"/>
      <c r="E71" s="53"/>
      <c r="F71" s="53"/>
      <c r="G71" s="53"/>
      <c r="H71" s="52"/>
      <c r="I71" s="52"/>
      <c r="J71" s="11"/>
      <c r="K71" s="54"/>
      <c r="L71" s="53"/>
      <c r="M71" s="47"/>
      <c r="N71" s="47"/>
      <c r="O71" s="47"/>
      <c r="P71" s="53"/>
      <c r="Q71" s="53"/>
      <c r="R71" s="47"/>
      <c r="S71" s="47"/>
      <c r="T71" s="47"/>
      <c r="U71" s="48">
        <f t="shared" si="42"/>
        <v>0</v>
      </c>
      <c r="V71" s="47"/>
      <c r="W71" s="47"/>
      <c r="X71" s="47"/>
      <c r="Y71" s="48">
        <f t="shared" si="43"/>
        <v>0</v>
      </c>
      <c r="Z71" s="47"/>
      <c r="AA71" s="47"/>
      <c r="AB71" s="47"/>
      <c r="AC71" s="48">
        <f t="shared" si="44"/>
        <v>0</v>
      </c>
      <c r="AD71" s="47"/>
      <c r="AE71" s="47"/>
      <c r="AF71" s="47"/>
      <c r="AG71" s="48">
        <f t="shared" si="45"/>
        <v>0</v>
      </c>
      <c r="AH71" s="48">
        <f t="shared" si="40"/>
        <v>0</v>
      </c>
      <c r="AI71" s="49">
        <f t="shared" si="46"/>
        <v>0</v>
      </c>
      <c r="AJ71" s="50">
        <f t="shared" si="41"/>
        <v>0</v>
      </c>
    </row>
    <row r="72" spans="1:44" ht="12.75" hidden="1" customHeight="1" outlineLevel="1" x14ac:dyDescent="0.25">
      <c r="A72" s="41">
        <v>4</v>
      </c>
      <c r="B72" s="42"/>
      <c r="C72" s="51"/>
      <c r="D72" s="52"/>
      <c r="E72" s="53"/>
      <c r="F72" s="53"/>
      <c r="G72" s="53"/>
      <c r="H72" s="52"/>
      <c r="I72" s="52"/>
      <c r="J72" s="11"/>
      <c r="K72" s="54"/>
      <c r="L72" s="53"/>
      <c r="M72" s="47"/>
      <c r="N72" s="47"/>
      <c r="O72" s="47"/>
      <c r="P72" s="53"/>
      <c r="Q72" s="53"/>
      <c r="R72" s="47"/>
      <c r="S72" s="47"/>
      <c r="T72" s="47"/>
      <c r="U72" s="48">
        <f t="shared" si="42"/>
        <v>0</v>
      </c>
      <c r="V72" s="47"/>
      <c r="W72" s="47"/>
      <c r="X72" s="47"/>
      <c r="Y72" s="48">
        <f t="shared" si="43"/>
        <v>0</v>
      </c>
      <c r="Z72" s="47"/>
      <c r="AA72" s="47"/>
      <c r="AB72" s="47"/>
      <c r="AC72" s="48">
        <f t="shared" si="44"/>
        <v>0</v>
      </c>
      <c r="AD72" s="47"/>
      <c r="AE72" s="47"/>
      <c r="AF72" s="47"/>
      <c r="AG72" s="48">
        <f t="shared" si="45"/>
        <v>0</v>
      </c>
      <c r="AH72" s="48">
        <f t="shared" si="40"/>
        <v>0</v>
      </c>
      <c r="AI72" s="49">
        <f t="shared" si="46"/>
        <v>0</v>
      </c>
      <c r="AJ72" s="50">
        <f t="shared" si="41"/>
        <v>0</v>
      </c>
      <c r="AK72" s="1"/>
      <c r="AL72" s="1"/>
      <c r="AM72" s="1"/>
      <c r="AN72" s="1"/>
      <c r="AO72" s="1"/>
      <c r="AP72" s="1"/>
      <c r="AQ72" s="1"/>
      <c r="AR72" s="1"/>
    </row>
    <row r="73" spans="1:44" ht="12.75" hidden="1" customHeight="1" outlineLevel="1" x14ac:dyDescent="0.25">
      <c r="A73" s="41">
        <v>5</v>
      </c>
      <c r="B73" s="42"/>
      <c r="C73" s="51"/>
      <c r="D73" s="52"/>
      <c r="E73" s="53"/>
      <c r="F73" s="53"/>
      <c r="G73" s="53"/>
      <c r="H73" s="52"/>
      <c r="I73" s="52"/>
      <c r="J73" s="11"/>
      <c r="K73" s="54"/>
      <c r="L73" s="53"/>
      <c r="M73" s="47"/>
      <c r="N73" s="47"/>
      <c r="O73" s="47"/>
      <c r="P73" s="53"/>
      <c r="Q73" s="53"/>
      <c r="R73" s="47"/>
      <c r="S73" s="47"/>
      <c r="T73" s="47"/>
      <c r="U73" s="48">
        <f t="shared" si="42"/>
        <v>0</v>
      </c>
      <c r="V73" s="47"/>
      <c r="W73" s="47"/>
      <c r="X73" s="47"/>
      <c r="Y73" s="48">
        <f t="shared" si="43"/>
        <v>0</v>
      </c>
      <c r="Z73" s="47"/>
      <c r="AA73" s="47"/>
      <c r="AB73" s="47"/>
      <c r="AC73" s="48">
        <f t="shared" si="44"/>
        <v>0</v>
      </c>
      <c r="AD73" s="47"/>
      <c r="AE73" s="47"/>
      <c r="AF73" s="47"/>
      <c r="AG73" s="48">
        <f t="shared" si="45"/>
        <v>0</v>
      </c>
      <c r="AH73" s="48">
        <f t="shared" si="40"/>
        <v>0</v>
      </c>
      <c r="AI73" s="49">
        <f t="shared" si="46"/>
        <v>0</v>
      </c>
      <c r="AJ73" s="50">
        <f t="shared" si="41"/>
        <v>0</v>
      </c>
      <c r="AK73" s="1"/>
      <c r="AL73" s="1"/>
      <c r="AM73" s="1"/>
      <c r="AN73" s="1"/>
      <c r="AO73" s="1"/>
      <c r="AP73" s="1"/>
      <c r="AQ73" s="1"/>
      <c r="AR73" s="1"/>
    </row>
    <row r="74" spans="1:44" ht="12.75" hidden="1" customHeight="1" outlineLevel="1" x14ac:dyDescent="0.25">
      <c r="A74" s="41">
        <v>6</v>
      </c>
      <c r="B74" s="42"/>
      <c r="C74" s="51"/>
      <c r="D74" s="52"/>
      <c r="E74" s="53"/>
      <c r="F74" s="53"/>
      <c r="G74" s="53"/>
      <c r="H74" s="52"/>
      <c r="I74" s="52"/>
      <c r="J74" s="11"/>
      <c r="K74" s="54"/>
      <c r="L74" s="53"/>
      <c r="M74" s="47"/>
      <c r="N74" s="47"/>
      <c r="O74" s="47"/>
      <c r="P74" s="53"/>
      <c r="Q74" s="53"/>
      <c r="R74" s="47"/>
      <c r="S74" s="47"/>
      <c r="T74" s="47"/>
      <c r="U74" s="48">
        <f t="shared" si="42"/>
        <v>0</v>
      </c>
      <c r="V74" s="47"/>
      <c r="W74" s="47"/>
      <c r="X74" s="47"/>
      <c r="Y74" s="48">
        <f t="shared" si="43"/>
        <v>0</v>
      </c>
      <c r="Z74" s="47"/>
      <c r="AA74" s="47"/>
      <c r="AB74" s="47"/>
      <c r="AC74" s="48">
        <f t="shared" si="44"/>
        <v>0</v>
      </c>
      <c r="AD74" s="47"/>
      <c r="AE74" s="47"/>
      <c r="AF74" s="47"/>
      <c r="AG74" s="48">
        <f t="shared" si="45"/>
        <v>0</v>
      </c>
      <c r="AH74" s="48">
        <f t="shared" si="40"/>
        <v>0</v>
      </c>
      <c r="AI74" s="49">
        <f t="shared" si="46"/>
        <v>0</v>
      </c>
      <c r="AJ74" s="50">
        <f t="shared" si="41"/>
        <v>0</v>
      </c>
    </row>
    <row r="75" spans="1:44" ht="12.75" hidden="1" customHeight="1" outlineLevel="1" x14ac:dyDescent="0.25">
      <c r="A75" s="41">
        <v>7</v>
      </c>
      <c r="B75" s="42"/>
      <c r="C75" s="51"/>
      <c r="D75" s="52"/>
      <c r="E75" s="53"/>
      <c r="F75" s="53"/>
      <c r="G75" s="53"/>
      <c r="H75" s="52"/>
      <c r="I75" s="52"/>
      <c r="J75" s="11"/>
      <c r="K75" s="54"/>
      <c r="L75" s="53"/>
      <c r="M75" s="47"/>
      <c r="N75" s="47"/>
      <c r="O75" s="47"/>
      <c r="P75" s="53"/>
      <c r="Q75" s="53"/>
      <c r="R75" s="47"/>
      <c r="S75" s="47"/>
      <c r="T75" s="47"/>
      <c r="U75" s="48">
        <f t="shared" si="42"/>
        <v>0</v>
      </c>
      <c r="V75" s="47"/>
      <c r="W75" s="47"/>
      <c r="X75" s="47"/>
      <c r="Y75" s="48">
        <f t="shared" si="43"/>
        <v>0</v>
      </c>
      <c r="Z75" s="47"/>
      <c r="AA75" s="47"/>
      <c r="AB75" s="47"/>
      <c r="AC75" s="48">
        <f t="shared" si="44"/>
        <v>0</v>
      </c>
      <c r="AD75" s="47"/>
      <c r="AE75" s="47"/>
      <c r="AF75" s="47"/>
      <c r="AG75" s="48">
        <f t="shared" si="45"/>
        <v>0</v>
      </c>
      <c r="AH75" s="48">
        <f t="shared" si="40"/>
        <v>0</v>
      </c>
      <c r="AI75" s="49">
        <f t="shared" si="46"/>
        <v>0</v>
      </c>
      <c r="AJ75" s="50">
        <f t="shared" si="41"/>
        <v>0</v>
      </c>
      <c r="AK75" s="1"/>
      <c r="AL75" s="1"/>
      <c r="AM75" s="1"/>
      <c r="AN75" s="1"/>
      <c r="AO75" s="1"/>
      <c r="AP75" s="1"/>
      <c r="AQ75" s="1"/>
      <c r="AR75" s="1"/>
    </row>
    <row r="76" spans="1:44" ht="12.75" hidden="1" customHeight="1" outlineLevel="1" x14ac:dyDescent="0.25">
      <c r="A76" s="41">
        <v>8</v>
      </c>
      <c r="B76" s="42"/>
      <c r="C76" s="51"/>
      <c r="D76" s="52"/>
      <c r="E76" s="53"/>
      <c r="F76" s="53"/>
      <c r="G76" s="53"/>
      <c r="H76" s="52"/>
      <c r="I76" s="52"/>
      <c r="J76" s="11"/>
      <c r="K76" s="54"/>
      <c r="L76" s="53"/>
      <c r="M76" s="47"/>
      <c r="N76" s="47"/>
      <c r="O76" s="47"/>
      <c r="P76" s="53"/>
      <c r="Q76" s="53"/>
      <c r="R76" s="47"/>
      <c r="S76" s="47"/>
      <c r="T76" s="47"/>
      <c r="U76" s="48">
        <f t="shared" si="42"/>
        <v>0</v>
      </c>
      <c r="V76" s="47"/>
      <c r="W76" s="47"/>
      <c r="X76" s="47"/>
      <c r="Y76" s="48">
        <f t="shared" si="43"/>
        <v>0</v>
      </c>
      <c r="Z76" s="47"/>
      <c r="AA76" s="47"/>
      <c r="AB76" s="47"/>
      <c r="AC76" s="48">
        <f t="shared" si="44"/>
        <v>0</v>
      </c>
      <c r="AD76" s="47"/>
      <c r="AE76" s="47"/>
      <c r="AF76" s="47"/>
      <c r="AG76" s="48">
        <f t="shared" si="45"/>
        <v>0</v>
      </c>
      <c r="AH76" s="48">
        <f t="shared" si="40"/>
        <v>0</v>
      </c>
      <c r="AI76" s="49">
        <f t="shared" si="46"/>
        <v>0</v>
      </c>
      <c r="AJ76" s="50">
        <f t="shared" si="41"/>
        <v>0</v>
      </c>
      <c r="AK76" s="1"/>
      <c r="AL76" s="1"/>
      <c r="AM76" s="1"/>
      <c r="AN76" s="1"/>
      <c r="AO76" s="1"/>
      <c r="AP76" s="1"/>
      <c r="AQ76" s="1"/>
      <c r="AR76" s="1"/>
    </row>
    <row r="77" spans="1:44" ht="12.75" hidden="1" customHeight="1" outlineLevel="1" x14ac:dyDescent="0.25">
      <c r="A77" s="41">
        <v>9</v>
      </c>
      <c r="B77" s="42"/>
      <c r="C77" s="51"/>
      <c r="D77" s="52"/>
      <c r="E77" s="53"/>
      <c r="F77" s="53"/>
      <c r="G77" s="53"/>
      <c r="H77" s="52"/>
      <c r="I77" s="52"/>
      <c r="J77" s="11"/>
      <c r="K77" s="54"/>
      <c r="L77" s="53"/>
      <c r="M77" s="47"/>
      <c r="N77" s="47"/>
      <c r="O77" s="47"/>
      <c r="P77" s="53"/>
      <c r="Q77" s="53"/>
      <c r="R77" s="47"/>
      <c r="S77" s="47"/>
      <c r="T77" s="47"/>
      <c r="U77" s="48">
        <f t="shared" si="42"/>
        <v>0</v>
      </c>
      <c r="V77" s="47"/>
      <c r="W77" s="47"/>
      <c r="X77" s="47"/>
      <c r="Y77" s="48">
        <f t="shared" si="43"/>
        <v>0</v>
      </c>
      <c r="Z77" s="47"/>
      <c r="AA77" s="47"/>
      <c r="AB77" s="47"/>
      <c r="AC77" s="48">
        <f t="shared" si="44"/>
        <v>0</v>
      </c>
      <c r="AD77" s="47"/>
      <c r="AE77" s="47"/>
      <c r="AF77" s="47"/>
      <c r="AG77" s="48">
        <f t="shared" si="45"/>
        <v>0</v>
      </c>
      <c r="AH77" s="48">
        <f t="shared" si="40"/>
        <v>0</v>
      </c>
      <c r="AI77" s="49">
        <f t="shared" si="46"/>
        <v>0</v>
      </c>
      <c r="AJ77" s="50">
        <f t="shared" si="41"/>
        <v>0</v>
      </c>
    </row>
    <row r="78" spans="1:44" ht="12.75" hidden="1" customHeight="1" outlineLevel="1" x14ac:dyDescent="0.25">
      <c r="A78" s="41">
        <v>10</v>
      </c>
      <c r="B78" s="42"/>
      <c r="C78" s="51"/>
      <c r="D78" s="52"/>
      <c r="E78" s="53"/>
      <c r="F78" s="53"/>
      <c r="G78" s="53"/>
      <c r="H78" s="52"/>
      <c r="I78" s="52"/>
      <c r="J78" s="11"/>
      <c r="K78" s="55"/>
      <c r="L78" s="53"/>
      <c r="M78" s="47"/>
      <c r="N78" s="47"/>
      <c r="O78" s="47"/>
      <c r="P78" s="53"/>
      <c r="Q78" s="53"/>
      <c r="R78" s="47"/>
      <c r="S78" s="47"/>
      <c r="T78" s="47"/>
      <c r="U78" s="48">
        <f t="shared" si="42"/>
        <v>0</v>
      </c>
      <c r="V78" s="47"/>
      <c r="W78" s="47"/>
      <c r="X78" s="47"/>
      <c r="Y78" s="48">
        <f t="shared" si="43"/>
        <v>0</v>
      </c>
      <c r="Z78" s="47"/>
      <c r="AA78" s="47"/>
      <c r="AB78" s="47"/>
      <c r="AC78" s="48">
        <f t="shared" si="44"/>
        <v>0</v>
      </c>
      <c r="AD78" s="47"/>
      <c r="AE78" s="47"/>
      <c r="AF78" s="47"/>
      <c r="AG78" s="48">
        <f t="shared" si="45"/>
        <v>0</v>
      </c>
      <c r="AH78" s="48">
        <f t="shared" si="40"/>
        <v>0</v>
      </c>
      <c r="AI78" s="49">
        <f t="shared" si="46"/>
        <v>0</v>
      </c>
      <c r="AJ78" s="50">
        <f t="shared" si="41"/>
        <v>0</v>
      </c>
      <c r="AK78" s="1"/>
      <c r="AL78" s="1"/>
      <c r="AM78" s="1"/>
      <c r="AN78" s="1"/>
      <c r="AO78" s="1"/>
      <c r="AP78" s="1"/>
      <c r="AQ78" s="1"/>
      <c r="AR78" s="1"/>
    </row>
    <row r="79" spans="1:44" ht="12.75" customHeight="1" collapsed="1" x14ac:dyDescent="0.25">
      <c r="A79" s="142" t="s">
        <v>56</v>
      </c>
      <c r="B79" s="143"/>
      <c r="C79" s="144"/>
      <c r="D79" s="144"/>
      <c r="E79" s="144"/>
      <c r="F79" s="144"/>
      <c r="G79" s="144"/>
      <c r="H79" s="144"/>
      <c r="I79" s="145"/>
      <c r="J79" s="33">
        <f>SUM(J69:J78)</f>
        <v>0</v>
      </c>
      <c r="K79" s="33">
        <f>SUM(K69:K78)</f>
        <v>0</v>
      </c>
      <c r="L79" s="34"/>
      <c r="M79" s="33">
        <f>SUM(M69:M78)</f>
        <v>0</v>
      </c>
      <c r="N79" s="33">
        <f>SUM(N69:N78)</f>
        <v>0</v>
      </c>
      <c r="O79" s="33">
        <f>SUM(O69:O78)</f>
        <v>0</v>
      </c>
      <c r="P79" s="35"/>
      <c r="Q79" s="38"/>
      <c r="R79" s="33">
        <f t="shared" ref="R79:AH79" si="47">SUM(R69:R78)</f>
        <v>0</v>
      </c>
      <c r="S79" s="33">
        <f t="shared" si="47"/>
        <v>0</v>
      </c>
      <c r="T79" s="33">
        <f t="shared" si="47"/>
        <v>0</v>
      </c>
      <c r="U79" s="33">
        <f t="shared" si="47"/>
        <v>0</v>
      </c>
      <c r="V79" s="33">
        <f t="shared" si="47"/>
        <v>0</v>
      </c>
      <c r="W79" s="33">
        <f t="shared" si="47"/>
        <v>0</v>
      </c>
      <c r="X79" s="33">
        <f t="shared" si="47"/>
        <v>0</v>
      </c>
      <c r="Y79" s="33">
        <f t="shared" si="47"/>
        <v>0</v>
      </c>
      <c r="Z79" s="33">
        <f t="shared" si="47"/>
        <v>0</v>
      </c>
      <c r="AA79" s="33">
        <f t="shared" si="47"/>
        <v>0</v>
      </c>
      <c r="AB79" s="33">
        <f t="shared" si="47"/>
        <v>0</v>
      </c>
      <c r="AC79" s="33">
        <f t="shared" si="47"/>
        <v>0</v>
      </c>
      <c r="AD79" s="33">
        <f t="shared" si="47"/>
        <v>0</v>
      </c>
      <c r="AE79" s="33">
        <f t="shared" si="47"/>
        <v>0</v>
      </c>
      <c r="AF79" s="33">
        <f t="shared" si="47"/>
        <v>0</v>
      </c>
      <c r="AG79" s="33">
        <f t="shared" si="47"/>
        <v>0</v>
      </c>
      <c r="AH79" s="33">
        <f t="shared" si="47"/>
        <v>0</v>
      </c>
      <c r="AI79" s="37">
        <f>IF(ISERROR(AH79/J79),0,AH79/J79)</f>
        <v>0</v>
      </c>
      <c r="AJ79" s="37">
        <f>IF(ISERROR(AH79/$AH$191),0,AH79/$AH$191)</f>
        <v>0</v>
      </c>
      <c r="AK79" s="1"/>
      <c r="AL79" s="1"/>
      <c r="AM79" s="1"/>
      <c r="AN79" s="1"/>
      <c r="AO79" s="1"/>
      <c r="AP79" s="1"/>
      <c r="AQ79" s="1"/>
      <c r="AR79" s="1"/>
    </row>
    <row r="80" spans="1:44" ht="12.75" customHeight="1" x14ac:dyDescent="0.25">
      <c r="A80" s="149" t="s">
        <v>57</v>
      </c>
      <c r="B80" s="150"/>
      <c r="C80" s="150"/>
      <c r="D80" s="150"/>
      <c r="E80" s="151"/>
      <c r="F80" s="8"/>
      <c r="G80" s="9"/>
      <c r="H80" s="10"/>
      <c r="I80" s="10"/>
      <c r="J80" s="11"/>
      <c r="K80" s="12"/>
      <c r="L80" s="13"/>
      <c r="M80" s="14"/>
      <c r="N80" s="14"/>
      <c r="O80" s="14"/>
      <c r="P80" s="9"/>
      <c r="Q80" s="15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6"/>
      <c r="AJ80" s="16"/>
    </row>
    <row r="81" spans="1:44" ht="12.75" hidden="1" customHeight="1" outlineLevel="1" x14ac:dyDescent="0.25">
      <c r="A81" s="41">
        <v>1</v>
      </c>
      <c r="B81" s="42"/>
      <c r="C81" s="43"/>
      <c r="D81" s="44"/>
      <c r="E81" s="45"/>
      <c r="F81" s="45"/>
      <c r="G81" s="45"/>
      <c r="H81" s="44"/>
      <c r="I81" s="44"/>
      <c r="J81" s="11"/>
      <c r="K81" s="46"/>
      <c r="L81" s="45"/>
      <c r="M81" s="47"/>
      <c r="N81" s="47"/>
      <c r="O81" s="47"/>
      <c r="P81" s="45"/>
      <c r="Q81" s="45"/>
      <c r="R81" s="47"/>
      <c r="S81" s="47"/>
      <c r="T81" s="47"/>
      <c r="U81" s="48">
        <f>SUM(R81:T81)</f>
        <v>0</v>
      </c>
      <c r="V81" s="47"/>
      <c r="W81" s="47"/>
      <c r="X81" s="47"/>
      <c r="Y81" s="48">
        <f>SUM(V81:X81)</f>
        <v>0</v>
      </c>
      <c r="Z81" s="47"/>
      <c r="AA81" s="47"/>
      <c r="AB81" s="47"/>
      <c r="AC81" s="48">
        <f>SUM(Z81:AB81)</f>
        <v>0</v>
      </c>
      <c r="AD81" s="47"/>
      <c r="AE81" s="47"/>
      <c r="AF81" s="47"/>
      <c r="AG81" s="48">
        <f>SUM(AD81:AF81)</f>
        <v>0</v>
      </c>
      <c r="AH81" s="48">
        <f t="shared" ref="AH81:AH90" si="48">SUM(U81,Y81,AC81,AG81)</f>
        <v>0</v>
      </c>
      <c r="AI81" s="49">
        <f>IF(ISERROR(AH81/J81),0,AH81/J81)</f>
        <v>0</v>
      </c>
      <c r="AJ81" s="50">
        <f t="shared" ref="AJ81:AJ90" si="49">IF(ISERROR(AH81/$AH$191),"-",AH81/$AH$191)</f>
        <v>0</v>
      </c>
      <c r="AK81" s="1"/>
      <c r="AL81" s="1"/>
      <c r="AM81" s="1"/>
      <c r="AN81" s="1"/>
      <c r="AO81" s="1"/>
      <c r="AP81" s="1"/>
      <c r="AQ81" s="1"/>
      <c r="AR81" s="1"/>
    </row>
    <row r="82" spans="1:44" ht="12.75" hidden="1" customHeight="1" outlineLevel="1" x14ac:dyDescent="0.25">
      <c r="A82" s="41">
        <v>2</v>
      </c>
      <c r="B82" s="42"/>
      <c r="C82" s="51"/>
      <c r="D82" s="52"/>
      <c r="E82" s="53"/>
      <c r="F82" s="53"/>
      <c r="G82" s="53"/>
      <c r="H82" s="52"/>
      <c r="I82" s="52"/>
      <c r="J82" s="11"/>
      <c r="K82" s="54"/>
      <c r="L82" s="53"/>
      <c r="M82" s="47"/>
      <c r="N82" s="47"/>
      <c r="O82" s="47"/>
      <c r="P82" s="53"/>
      <c r="Q82" s="53"/>
      <c r="R82" s="47"/>
      <c r="S82" s="47"/>
      <c r="T82" s="47"/>
      <c r="U82" s="48">
        <f t="shared" ref="U82:U90" si="50">SUM(R82:T82)</f>
        <v>0</v>
      </c>
      <c r="V82" s="47"/>
      <c r="W82" s="47"/>
      <c r="X82" s="47"/>
      <c r="Y82" s="48">
        <f t="shared" ref="Y82:Y90" si="51">SUM(V82:X82)</f>
        <v>0</v>
      </c>
      <c r="Z82" s="47"/>
      <c r="AA82" s="47"/>
      <c r="AB82" s="47"/>
      <c r="AC82" s="48">
        <f t="shared" ref="AC82:AC90" si="52">SUM(Z82:AB82)</f>
        <v>0</v>
      </c>
      <c r="AD82" s="47"/>
      <c r="AE82" s="47"/>
      <c r="AF82" s="47"/>
      <c r="AG82" s="48">
        <f t="shared" ref="AG82:AG90" si="53">SUM(AD82:AF82)</f>
        <v>0</v>
      </c>
      <c r="AH82" s="48">
        <f t="shared" si="48"/>
        <v>0</v>
      </c>
      <c r="AI82" s="49">
        <f t="shared" ref="AI82:AI90" si="54">IF(ISERROR(AH82/J82),0,AH82/J82)</f>
        <v>0</v>
      </c>
      <c r="AJ82" s="50">
        <f t="shared" si="49"/>
        <v>0</v>
      </c>
      <c r="AK82" s="1"/>
      <c r="AL82" s="1"/>
      <c r="AM82" s="1"/>
      <c r="AN82" s="1"/>
      <c r="AO82" s="1"/>
      <c r="AP82" s="1"/>
      <c r="AQ82" s="1"/>
      <c r="AR82" s="1"/>
    </row>
    <row r="83" spans="1:44" ht="12.75" hidden="1" customHeight="1" outlineLevel="1" x14ac:dyDescent="0.25">
      <c r="A83" s="41">
        <v>3</v>
      </c>
      <c r="B83" s="42"/>
      <c r="C83" s="51"/>
      <c r="D83" s="52"/>
      <c r="E83" s="53"/>
      <c r="F83" s="53"/>
      <c r="G83" s="53"/>
      <c r="H83" s="52"/>
      <c r="I83" s="52"/>
      <c r="J83" s="11"/>
      <c r="K83" s="54"/>
      <c r="L83" s="53"/>
      <c r="M83" s="47"/>
      <c r="N83" s="47"/>
      <c r="O83" s="47"/>
      <c r="P83" s="53"/>
      <c r="Q83" s="53"/>
      <c r="R83" s="47"/>
      <c r="S83" s="47"/>
      <c r="T83" s="47"/>
      <c r="U83" s="48">
        <f t="shared" si="50"/>
        <v>0</v>
      </c>
      <c r="V83" s="47"/>
      <c r="W83" s="47"/>
      <c r="X83" s="47"/>
      <c r="Y83" s="48">
        <f t="shared" si="51"/>
        <v>0</v>
      </c>
      <c r="Z83" s="47"/>
      <c r="AA83" s="47"/>
      <c r="AB83" s="47"/>
      <c r="AC83" s="48">
        <f t="shared" si="52"/>
        <v>0</v>
      </c>
      <c r="AD83" s="47"/>
      <c r="AE83" s="47"/>
      <c r="AF83" s="47"/>
      <c r="AG83" s="48">
        <f t="shared" si="53"/>
        <v>0</v>
      </c>
      <c r="AH83" s="48">
        <f t="shared" si="48"/>
        <v>0</v>
      </c>
      <c r="AI83" s="49">
        <f t="shared" si="54"/>
        <v>0</v>
      </c>
      <c r="AJ83" s="50">
        <f t="shared" si="49"/>
        <v>0</v>
      </c>
    </row>
    <row r="84" spans="1:44" ht="12.75" hidden="1" customHeight="1" outlineLevel="1" x14ac:dyDescent="0.25">
      <c r="A84" s="41">
        <v>4</v>
      </c>
      <c r="B84" s="42"/>
      <c r="C84" s="51"/>
      <c r="D84" s="52"/>
      <c r="E84" s="53"/>
      <c r="F84" s="53"/>
      <c r="G84" s="53"/>
      <c r="H84" s="52"/>
      <c r="I84" s="52"/>
      <c r="J84" s="11"/>
      <c r="K84" s="54"/>
      <c r="L84" s="53"/>
      <c r="M84" s="47"/>
      <c r="N84" s="47"/>
      <c r="O84" s="47"/>
      <c r="P84" s="53"/>
      <c r="Q84" s="53"/>
      <c r="R84" s="47"/>
      <c r="S84" s="47"/>
      <c r="T84" s="47"/>
      <c r="U84" s="48">
        <f t="shared" si="50"/>
        <v>0</v>
      </c>
      <c r="V84" s="47"/>
      <c r="W84" s="47"/>
      <c r="X84" s="47"/>
      <c r="Y84" s="48">
        <f t="shared" si="51"/>
        <v>0</v>
      </c>
      <c r="Z84" s="47"/>
      <c r="AA84" s="47"/>
      <c r="AB84" s="47"/>
      <c r="AC84" s="48">
        <f t="shared" si="52"/>
        <v>0</v>
      </c>
      <c r="AD84" s="47"/>
      <c r="AE84" s="47"/>
      <c r="AF84" s="47"/>
      <c r="AG84" s="48">
        <f t="shared" si="53"/>
        <v>0</v>
      </c>
      <c r="AH84" s="48">
        <f t="shared" si="48"/>
        <v>0</v>
      </c>
      <c r="AI84" s="49">
        <f t="shared" si="54"/>
        <v>0</v>
      </c>
      <c r="AJ84" s="50">
        <f t="shared" si="49"/>
        <v>0</v>
      </c>
      <c r="AK84" s="1"/>
      <c r="AL84" s="1"/>
      <c r="AM84" s="1"/>
      <c r="AN84" s="1"/>
      <c r="AO84" s="1"/>
      <c r="AP84" s="1"/>
      <c r="AQ84" s="1"/>
      <c r="AR84" s="1"/>
    </row>
    <row r="85" spans="1:44" ht="12.75" hidden="1" customHeight="1" outlineLevel="1" x14ac:dyDescent="0.25">
      <c r="A85" s="41">
        <v>5</v>
      </c>
      <c r="B85" s="42"/>
      <c r="C85" s="51"/>
      <c r="D85" s="52"/>
      <c r="E85" s="53"/>
      <c r="F85" s="53"/>
      <c r="G85" s="53"/>
      <c r="H85" s="52"/>
      <c r="I85" s="52"/>
      <c r="J85" s="11"/>
      <c r="K85" s="54"/>
      <c r="L85" s="53"/>
      <c r="M85" s="47"/>
      <c r="N85" s="47"/>
      <c r="O85" s="47"/>
      <c r="P85" s="53"/>
      <c r="Q85" s="53"/>
      <c r="R85" s="47"/>
      <c r="S85" s="47"/>
      <c r="T85" s="47"/>
      <c r="U85" s="48">
        <f t="shared" si="50"/>
        <v>0</v>
      </c>
      <c r="V85" s="47"/>
      <c r="W85" s="47"/>
      <c r="X85" s="47"/>
      <c r="Y85" s="48">
        <f t="shared" si="51"/>
        <v>0</v>
      </c>
      <c r="Z85" s="47"/>
      <c r="AA85" s="47"/>
      <c r="AB85" s="47"/>
      <c r="AC85" s="48">
        <f t="shared" si="52"/>
        <v>0</v>
      </c>
      <c r="AD85" s="47"/>
      <c r="AE85" s="47"/>
      <c r="AF85" s="47"/>
      <c r="AG85" s="48">
        <f t="shared" si="53"/>
        <v>0</v>
      </c>
      <c r="AH85" s="48">
        <f t="shared" si="48"/>
        <v>0</v>
      </c>
      <c r="AI85" s="49">
        <f t="shared" si="54"/>
        <v>0</v>
      </c>
      <c r="AJ85" s="50">
        <f t="shared" si="49"/>
        <v>0</v>
      </c>
      <c r="AK85" s="1"/>
      <c r="AL85" s="1"/>
      <c r="AM85" s="1"/>
      <c r="AN85" s="1"/>
      <c r="AO85" s="1"/>
      <c r="AP85" s="1"/>
      <c r="AQ85" s="1"/>
      <c r="AR85" s="1"/>
    </row>
    <row r="86" spans="1:44" ht="12.75" hidden="1" customHeight="1" outlineLevel="1" x14ac:dyDescent="0.25">
      <c r="A86" s="41">
        <v>6</v>
      </c>
      <c r="B86" s="42"/>
      <c r="C86" s="51"/>
      <c r="D86" s="52"/>
      <c r="E86" s="53"/>
      <c r="F86" s="53"/>
      <c r="G86" s="53"/>
      <c r="H86" s="52"/>
      <c r="I86" s="52"/>
      <c r="J86" s="11"/>
      <c r="K86" s="54"/>
      <c r="L86" s="53"/>
      <c r="M86" s="47"/>
      <c r="N86" s="47"/>
      <c r="O86" s="47"/>
      <c r="P86" s="53"/>
      <c r="Q86" s="53"/>
      <c r="R86" s="47"/>
      <c r="S86" s="47"/>
      <c r="T86" s="47"/>
      <c r="U86" s="48">
        <f t="shared" si="50"/>
        <v>0</v>
      </c>
      <c r="V86" s="47"/>
      <c r="W86" s="47"/>
      <c r="X86" s="47"/>
      <c r="Y86" s="48">
        <f t="shared" si="51"/>
        <v>0</v>
      </c>
      <c r="Z86" s="47"/>
      <c r="AA86" s="47"/>
      <c r="AB86" s="47"/>
      <c r="AC86" s="48">
        <f t="shared" si="52"/>
        <v>0</v>
      </c>
      <c r="AD86" s="47"/>
      <c r="AE86" s="47"/>
      <c r="AF86" s="47"/>
      <c r="AG86" s="48">
        <f t="shared" si="53"/>
        <v>0</v>
      </c>
      <c r="AH86" s="48">
        <f t="shared" si="48"/>
        <v>0</v>
      </c>
      <c r="AI86" s="49">
        <f t="shared" si="54"/>
        <v>0</v>
      </c>
      <c r="AJ86" s="50">
        <f t="shared" si="49"/>
        <v>0</v>
      </c>
    </row>
    <row r="87" spans="1:44" ht="12.75" hidden="1" customHeight="1" outlineLevel="1" x14ac:dyDescent="0.25">
      <c r="A87" s="41">
        <v>7</v>
      </c>
      <c r="B87" s="42"/>
      <c r="C87" s="51"/>
      <c r="D87" s="52"/>
      <c r="E87" s="53"/>
      <c r="F87" s="53"/>
      <c r="G87" s="53"/>
      <c r="H87" s="52"/>
      <c r="I87" s="52"/>
      <c r="J87" s="11"/>
      <c r="K87" s="54"/>
      <c r="L87" s="53"/>
      <c r="M87" s="47"/>
      <c r="N87" s="47"/>
      <c r="O87" s="47"/>
      <c r="P87" s="53"/>
      <c r="Q87" s="53"/>
      <c r="R87" s="47"/>
      <c r="S87" s="47"/>
      <c r="T87" s="47"/>
      <c r="U87" s="48">
        <f t="shared" si="50"/>
        <v>0</v>
      </c>
      <c r="V87" s="47"/>
      <c r="W87" s="47"/>
      <c r="X87" s="47"/>
      <c r="Y87" s="48">
        <f t="shared" si="51"/>
        <v>0</v>
      </c>
      <c r="Z87" s="47"/>
      <c r="AA87" s="47"/>
      <c r="AB87" s="47"/>
      <c r="AC87" s="48">
        <f t="shared" si="52"/>
        <v>0</v>
      </c>
      <c r="AD87" s="47"/>
      <c r="AE87" s="47"/>
      <c r="AF87" s="47"/>
      <c r="AG87" s="48">
        <f t="shared" si="53"/>
        <v>0</v>
      </c>
      <c r="AH87" s="48">
        <f t="shared" si="48"/>
        <v>0</v>
      </c>
      <c r="AI87" s="49">
        <f t="shared" si="54"/>
        <v>0</v>
      </c>
      <c r="AJ87" s="50">
        <f t="shared" si="49"/>
        <v>0</v>
      </c>
      <c r="AK87" s="1"/>
      <c r="AL87" s="1"/>
      <c r="AM87" s="1"/>
      <c r="AN87" s="1"/>
      <c r="AO87" s="1"/>
      <c r="AP87" s="1"/>
      <c r="AQ87" s="1"/>
      <c r="AR87" s="1"/>
    </row>
    <row r="88" spans="1:44" ht="12.75" hidden="1" customHeight="1" outlineLevel="1" x14ac:dyDescent="0.25">
      <c r="A88" s="41">
        <v>8</v>
      </c>
      <c r="B88" s="42"/>
      <c r="C88" s="51"/>
      <c r="D88" s="52"/>
      <c r="E88" s="53"/>
      <c r="F88" s="53"/>
      <c r="G88" s="53"/>
      <c r="H88" s="52"/>
      <c r="I88" s="52"/>
      <c r="J88" s="11"/>
      <c r="K88" s="54"/>
      <c r="L88" s="53"/>
      <c r="M88" s="47"/>
      <c r="N88" s="47"/>
      <c r="O88" s="47"/>
      <c r="P88" s="53"/>
      <c r="Q88" s="53"/>
      <c r="R88" s="47"/>
      <c r="S88" s="47"/>
      <c r="T88" s="47"/>
      <c r="U88" s="48">
        <f t="shared" si="50"/>
        <v>0</v>
      </c>
      <c r="V88" s="47"/>
      <c r="W88" s="47"/>
      <c r="X88" s="47"/>
      <c r="Y88" s="48">
        <f t="shared" si="51"/>
        <v>0</v>
      </c>
      <c r="Z88" s="47"/>
      <c r="AA88" s="47"/>
      <c r="AB88" s="47"/>
      <c r="AC88" s="48">
        <f t="shared" si="52"/>
        <v>0</v>
      </c>
      <c r="AD88" s="47"/>
      <c r="AE88" s="47"/>
      <c r="AF88" s="47"/>
      <c r="AG88" s="48">
        <f t="shared" si="53"/>
        <v>0</v>
      </c>
      <c r="AH88" s="48">
        <f t="shared" si="48"/>
        <v>0</v>
      </c>
      <c r="AI88" s="49">
        <f t="shared" si="54"/>
        <v>0</v>
      </c>
      <c r="AJ88" s="50">
        <f t="shared" si="49"/>
        <v>0</v>
      </c>
      <c r="AK88" s="1"/>
      <c r="AL88" s="1"/>
      <c r="AM88" s="1"/>
      <c r="AN88" s="1"/>
      <c r="AO88" s="1"/>
      <c r="AP88" s="1"/>
      <c r="AQ88" s="1"/>
      <c r="AR88" s="1"/>
    </row>
    <row r="89" spans="1:44" ht="12.75" hidden="1" customHeight="1" outlineLevel="1" x14ac:dyDescent="0.25">
      <c r="A89" s="41">
        <v>9</v>
      </c>
      <c r="B89" s="42"/>
      <c r="C89" s="51"/>
      <c r="D89" s="52"/>
      <c r="E89" s="53"/>
      <c r="F89" s="53"/>
      <c r="G89" s="53"/>
      <c r="H89" s="52"/>
      <c r="I89" s="52"/>
      <c r="J89" s="11"/>
      <c r="K89" s="54"/>
      <c r="L89" s="53"/>
      <c r="M89" s="47"/>
      <c r="N89" s="47"/>
      <c r="O89" s="47"/>
      <c r="P89" s="53"/>
      <c r="Q89" s="53"/>
      <c r="R89" s="47"/>
      <c r="S89" s="47"/>
      <c r="T89" s="47"/>
      <c r="U89" s="48">
        <f t="shared" si="50"/>
        <v>0</v>
      </c>
      <c r="V89" s="47"/>
      <c r="W89" s="47"/>
      <c r="X89" s="47"/>
      <c r="Y89" s="48">
        <f t="shared" si="51"/>
        <v>0</v>
      </c>
      <c r="Z89" s="47"/>
      <c r="AA89" s="47"/>
      <c r="AB89" s="47"/>
      <c r="AC89" s="48">
        <f t="shared" si="52"/>
        <v>0</v>
      </c>
      <c r="AD89" s="47"/>
      <c r="AE89" s="47"/>
      <c r="AF89" s="47"/>
      <c r="AG89" s="48">
        <f t="shared" si="53"/>
        <v>0</v>
      </c>
      <c r="AH89" s="48">
        <f t="shared" si="48"/>
        <v>0</v>
      </c>
      <c r="AI89" s="49">
        <f t="shared" si="54"/>
        <v>0</v>
      </c>
      <c r="AJ89" s="50">
        <f t="shared" si="49"/>
        <v>0</v>
      </c>
    </row>
    <row r="90" spans="1:44" ht="12.75" hidden="1" customHeight="1" outlineLevel="1" x14ac:dyDescent="0.25">
      <c r="A90" s="41">
        <v>10</v>
      </c>
      <c r="B90" s="42"/>
      <c r="C90" s="51"/>
      <c r="D90" s="52"/>
      <c r="E90" s="53"/>
      <c r="F90" s="53"/>
      <c r="G90" s="53"/>
      <c r="H90" s="52"/>
      <c r="I90" s="52"/>
      <c r="J90" s="11"/>
      <c r="K90" s="55"/>
      <c r="L90" s="53"/>
      <c r="M90" s="47"/>
      <c r="N90" s="47"/>
      <c r="O90" s="47"/>
      <c r="P90" s="53"/>
      <c r="Q90" s="53"/>
      <c r="R90" s="47"/>
      <c r="S90" s="47"/>
      <c r="T90" s="47"/>
      <c r="U90" s="48">
        <f t="shared" si="50"/>
        <v>0</v>
      </c>
      <c r="V90" s="47"/>
      <c r="W90" s="47"/>
      <c r="X90" s="47"/>
      <c r="Y90" s="48">
        <f t="shared" si="51"/>
        <v>0</v>
      </c>
      <c r="Z90" s="47"/>
      <c r="AA90" s="47"/>
      <c r="AB90" s="47"/>
      <c r="AC90" s="48">
        <f t="shared" si="52"/>
        <v>0</v>
      </c>
      <c r="AD90" s="47"/>
      <c r="AE90" s="47"/>
      <c r="AF90" s="47"/>
      <c r="AG90" s="48">
        <f t="shared" si="53"/>
        <v>0</v>
      </c>
      <c r="AH90" s="48">
        <f t="shared" si="48"/>
        <v>0</v>
      </c>
      <c r="AI90" s="49">
        <f t="shared" si="54"/>
        <v>0</v>
      </c>
      <c r="AJ90" s="50">
        <f t="shared" si="49"/>
        <v>0</v>
      </c>
      <c r="AK90" s="1"/>
      <c r="AL90" s="1"/>
      <c r="AM90" s="1"/>
      <c r="AN90" s="1"/>
      <c r="AO90" s="1"/>
      <c r="AP90" s="1"/>
      <c r="AQ90" s="1"/>
      <c r="AR90" s="1"/>
    </row>
    <row r="91" spans="1:44" ht="12.75" customHeight="1" collapsed="1" x14ac:dyDescent="0.25">
      <c r="A91" s="142" t="s">
        <v>58</v>
      </c>
      <c r="B91" s="143"/>
      <c r="C91" s="144"/>
      <c r="D91" s="144"/>
      <c r="E91" s="144"/>
      <c r="F91" s="144"/>
      <c r="G91" s="144"/>
      <c r="H91" s="144"/>
      <c r="I91" s="145"/>
      <c r="J91" s="33">
        <f>SUM(J81:J90)</f>
        <v>0</v>
      </c>
      <c r="K91" s="33">
        <f>SUM(K81:K90)</f>
        <v>0</v>
      </c>
      <c r="L91" s="34"/>
      <c r="M91" s="33">
        <f>SUM(M81:M90)</f>
        <v>0</v>
      </c>
      <c r="N91" s="33">
        <f>SUM(N81:N90)</f>
        <v>0</v>
      </c>
      <c r="O91" s="33">
        <f>SUM(O81:O90)</f>
        <v>0</v>
      </c>
      <c r="P91" s="35"/>
      <c r="Q91" s="38"/>
      <c r="R91" s="33">
        <f t="shared" ref="R91:AH91" si="55">SUM(R81:R90)</f>
        <v>0</v>
      </c>
      <c r="S91" s="33">
        <f t="shared" si="55"/>
        <v>0</v>
      </c>
      <c r="T91" s="33">
        <f t="shared" si="55"/>
        <v>0</v>
      </c>
      <c r="U91" s="33">
        <f t="shared" si="55"/>
        <v>0</v>
      </c>
      <c r="V91" s="33">
        <f t="shared" si="55"/>
        <v>0</v>
      </c>
      <c r="W91" s="33">
        <f t="shared" si="55"/>
        <v>0</v>
      </c>
      <c r="X91" s="33">
        <f t="shared" si="55"/>
        <v>0</v>
      </c>
      <c r="Y91" s="33">
        <f t="shared" si="55"/>
        <v>0</v>
      </c>
      <c r="Z91" s="33">
        <f t="shared" si="55"/>
        <v>0</v>
      </c>
      <c r="AA91" s="33">
        <f t="shared" si="55"/>
        <v>0</v>
      </c>
      <c r="AB91" s="33">
        <f t="shared" si="55"/>
        <v>0</v>
      </c>
      <c r="AC91" s="33">
        <f t="shared" si="55"/>
        <v>0</v>
      </c>
      <c r="AD91" s="33">
        <f t="shared" si="55"/>
        <v>0</v>
      </c>
      <c r="AE91" s="33">
        <f t="shared" si="55"/>
        <v>0</v>
      </c>
      <c r="AF91" s="33">
        <f t="shared" si="55"/>
        <v>0</v>
      </c>
      <c r="AG91" s="33">
        <f t="shared" si="55"/>
        <v>0</v>
      </c>
      <c r="AH91" s="33">
        <f t="shared" si="55"/>
        <v>0</v>
      </c>
      <c r="AI91" s="37">
        <f>IF(ISERROR(AH91/J91),0,AH91/J91)</f>
        <v>0</v>
      </c>
      <c r="AJ91" s="37">
        <f>IF(ISERROR(AH91/$AH$191),0,AH91/$AH$191)</f>
        <v>0</v>
      </c>
      <c r="AK91" s="1"/>
      <c r="AL91" s="1"/>
      <c r="AM91" s="1"/>
      <c r="AN91" s="1"/>
      <c r="AO91" s="1"/>
      <c r="AP91" s="1"/>
      <c r="AQ91" s="1"/>
      <c r="AR91" s="1"/>
    </row>
    <row r="92" spans="1:44" ht="12.75" customHeight="1" x14ac:dyDescent="0.25">
      <c r="A92" s="149" t="s">
        <v>59</v>
      </c>
      <c r="B92" s="150"/>
      <c r="C92" s="150"/>
      <c r="D92" s="150"/>
      <c r="E92" s="151"/>
      <c r="F92" s="8"/>
      <c r="G92" s="9"/>
      <c r="H92" s="10"/>
      <c r="I92" s="10"/>
      <c r="J92" s="11"/>
      <c r="K92" s="12"/>
      <c r="L92" s="13"/>
      <c r="M92" s="14"/>
      <c r="N92" s="14"/>
      <c r="O92" s="14"/>
      <c r="P92" s="9"/>
      <c r="Q92" s="15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6"/>
      <c r="AJ92" s="16"/>
    </row>
    <row r="93" spans="1:44" ht="12.75" hidden="1" customHeight="1" outlineLevel="1" x14ac:dyDescent="0.25">
      <c r="A93" s="41">
        <v>1</v>
      </c>
      <c r="B93" s="42"/>
      <c r="C93" s="43"/>
      <c r="D93" s="44"/>
      <c r="E93" s="45"/>
      <c r="F93" s="45"/>
      <c r="G93" s="45"/>
      <c r="H93" s="44"/>
      <c r="I93" s="44"/>
      <c r="J93" s="11"/>
      <c r="K93" s="46"/>
      <c r="L93" s="45"/>
      <c r="M93" s="47"/>
      <c r="N93" s="47"/>
      <c r="O93" s="47"/>
      <c r="P93" s="45"/>
      <c r="Q93" s="45"/>
      <c r="R93" s="47"/>
      <c r="S93" s="47"/>
      <c r="T93" s="47"/>
      <c r="U93" s="48">
        <f>SUM(R93:T93)</f>
        <v>0</v>
      </c>
      <c r="V93" s="47"/>
      <c r="W93" s="47"/>
      <c r="X93" s="47"/>
      <c r="Y93" s="48">
        <f>SUM(V93:X93)</f>
        <v>0</v>
      </c>
      <c r="Z93" s="47"/>
      <c r="AA93" s="47"/>
      <c r="AB93" s="47"/>
      <c r="AC93" s="48">
        <f>SUM(Z93:AB93)</f>
        <v>0</v>
      </c>
      <c r="AD93" s="47"/>
      <c r="AE93" s="47"/>
      <c r="AF93" s="47"/>
      <c r="AG93" s="48">
        <f>SUM(AD93:AF93)</f>
        <v>0</v>
      </c>
      <c r="AH93" s="48">
        <f t="shared" ref="AH93:AH102" si="56">SUM(U93,Y93,AC93,AG93)</f>
        <v>0</v>
      </c>
      <c r="AI93" s="49">
        <f>IF(ISERROR(AH93/J93),0,AH93/J93)</f>
        <v>0</v>
      </c>
      <c r="AJ93" s="50">
        <f t="shared" ref="AJ93:AJ102" si="57">IF(ISERROR(AH93/$AH$191),"-",AH93/$AH$191)</f>
        <v>0</v>
      </c>
      <c r="AK93" s="1"/>
      <c r="AL93" s="1"/>
      <c r="AM93" s="1"/>
      <c r="AN93" s="1"/>
      <c r="AO93" s="1"/>
      <c r="AP93" s="1"/>
      <c r="AQ93" s="1"/>
      <c r="AR93" s="1"/>
    </row>
    <row r="94" spans="1:44" ht="12.75" hidden="1" customHeight="1" outlineLevel="1" x14ac:dyDescent="0.25">
      <c r="A94" s="41">
        <v>2</v>
      </c>
      <c r="B94" s="42"/>
      <c r="C94" s="51"/>
      <c r="D94" s="52"/>
      <c r="E94" s="53"/>
      <c r="F94" s="53"/>
      <c r="G94" s="53"/>
      <c r="H94" s="52"/>
      <c r="I94" s="52"/>
      <c r="J94" s="11"/>
      <c r="K94" s="54"/>
      <c r="L94" s="53"/>
      <c r="M94" s="47"/>
      <c r="N94" s="47"/>
      <c r="O94" s="47"/>
      <c r="P94" s="53"/>
      <c r="Q94" s="53"/>
      <c r="R94" s="47"/>
      <c r="S94" s="47"/>
      <c r="T94" s="47"/>
      <c r="U94" s="48">
        <f t="shared" ref="U94:U102" si="58">SUM(R94:T94)</f>
        <v>0</v>
      </c>
      <c r="V94" s="47"/>
      <c r="W94" s="47"/>
      <c r="X94" s="47"/>
      <c r="Y94" s="48">
        <f t="shared" ref="Y94:Y102" si="59">SUM(V94:X94)</f>
        <v>0</v>
      </c>
      <c r="Z94" s="47"/>
      <c r="AA94" s="47"/>
      <c r="AB94" s="47"/>
      <c r="AC94" s="48">
        <f t="shared" ref="AC94:AC102" si="60">SUM(Z94:AB94)</f>
        <v>0</v>
      </c>
      <c r="AD94" s="47"/>
      <c r="AE94" s="47"/>
      <c r="AF94" s="47"/>
      <c r="AG94" s="48">
        <f t="shared" ref="AG94:AG102" si="61">SUM(AD94:AF94)</f>
        <v>0</v>
      </c>
      <c r="AH94" s="48">
        <f t="shared" si="56"/>
        <v>0</v>
      </c>
      <c r="AI94" s="49">
        <f t="shared" ref="AI94:AI102" si="62">IF(ISERROR(AH94/J94),0,AH94/J94)</f>
        <v>0</v>
      </c>
      <c r="AJ94" s="50">
        <f t="shared" si="57"/>
        <v>0</v>
      </c>
      <c r="AK94" s="1"/>
      <c r="AL94" s="1"/>
      <c r="AM94" s="1"/>
      <c r="AN94" s="1"/>
      <c r="AO94" s="1"/>
      <c r="AP94" s="1"/>
      <c r="AQ94" s="1"/>
      <c r="AR94" s="1"/>
    </row>
    <row r="95" spans="1:44" ht="12.75" hidden="1" customHeight="1" outlineLevel="1" x14ac:dyDescent="0.25">
      <c r="A95" s="41">
        <v>3</v>
      </c>
      <c r="B95" s="42"/>
      <c r="C95" s="51"/>
      <c r="D95" s="52"/>
      <c r="E95" s="53"/>
      <c r="F95" s="53"/>
      <c r="G95" s="53"/>
      <c r="H95" s="52"/>
      <c r="I95" s="52"/>
      <c r="J95" s="11"/>
      <c r="K95" s="54"/>
      <c r="L95" s="53"/>
      <c r="M95" s="47"/>
      <c r="N95" s="47"/>
      <c r="O95" s="47"/>
      <c r="P95" s="53"/>
      <c r="Q95" s="53"/>
      <c r="R95" s="47"/>
      <c r="S95" s="47"/>
      <c r="T95" s="47"/>
      <c r="U95" s="48">
        <f t="shared" si="58"/>
        <v>0</v>
      </c>
      <c r="V95" s="47"/>
      <c r="W95" s="47"/>
      <c r="X95" s="47"/>
      <c r="Y95" s="48">
        <f t="shared" si="59"/>
        <v>0</v>
      </c>
      <c r="Z95" s="47"/>
      <c r="AA95" s="47"/>
      <c r="AB95" s="47"/>
      <c r="AC95" s="48">
        <f t="shared" si="60"/>
        <v>0</v>
      </c>
      <c r="AD95" s="47"/>
      <c r="AE95" s="47"/>
      <c r="AF95" s="47"/>
      <c r="AG95" s="48">
        <f t="shared" si="61"/>
        <v>0</v>
      </c>
      <c r="AH95" s="48">
        <f t="shared" si="56"/>
        <v>0</v>
      </c>
      <c r="AI95" s="49">
        <f t="shared" si="62"/>
        <v>0</v>
      </c>
      <c r="AJ95" s="50">
        <f t="shared" si="57"/>
        <v>0</v>
      </c>
    </row>
    <row r="96" spans="1:44" ht="12.75" hidden="1" customHeight="1" outlineLevel="1" x14ac:dyDescent="0.25">
      <c r="A96" s="41">
        <v>4</v>
      </c>
      <c r="B96" s="42"/>
      <c r="C96" s="51"/>
      <c r="D96" s="52"/>
      <c r="E96" s="53"/>
      <c r="F96" s="53"/>
      <c r="G96" s="53"/>
      <c r="H96" s="52"/>
      <c r="I96" s="52"/>
      <c r="J96" s="11"/>
      <c r="K96" s="54"/>
      <c r="L96" s="53"/>
      <c r="M96" s="47"/>
      <c r="N96" s="47"/>
      <c r="O96" s="47"/>
      <c r="P96" s="53"/>
      <c r="Q96" s="53"/>
      <c r="R96" s="47"/>
      <c r="S96" s="47"/>
      <c r="T96" s="47"/>
      <c r="U96" s="48">
        <f t="shared" si="58"/>
        <v>0</v>
      </c>
      <c r="V96" s="47"/>
      <c r="W96" s="47"/>
      <c r="X96" s="47"/>
      <c r="Y96" s="48">
        <f t="shared" si="59"/>
        <v>0</v>
      </c>
      <c r="Z96" s="47"/>
      <c r="AA96" s="47"/>
      <c r="AB96" s="47"/>
      <c r="AC96" s="48">
        <f t="shared" si="60"/>
        <v>0</v>
      </c>
      <c r="AD96" s="47"/>
      <c r="AE96" s="47"/>
      <c r="AF96" s="47"/>
      <c r="AG96" s="48">
        <f t="shared" si="61"/>
        <v>0</v>
      </c>
      <c r="AH96" s="48">
        <f t="shared" si="56"/>
        <v>0</v>
      </c>
      <c r="AI96" s="49">
        <f t="shared" si="62"/>
        <v>0</v>
      </c>
      <c r="AJ96" s="50">
        <f t="shared" si="57"/>
        <v>0</v>
      </c>
      <c r="AK96" s="1"/>
      <c r="AL96" s="1"/>
      <c r="AM96" s="1"/>
      <c r="AN96" s="1"/>
      <c r="AO96" s="1"/>
      <c r="AP96" s="1"/>
      <c r="AQ96" s="1"/>
      <c r="AR96" s="1"/>
    </row>
    <row r="97" spans="1:44" ht="12.75" hidden="1" customHeight="1" outlineLevel="1" x14ac:dyDescent="0.25">
      <c r="A97" s="41">
        <v>5</v>
      </c>
      <c r="B97" s="42"/>
      <c r="C97" s="51"/>
      <c r="D97" s="52"/>
      <c r="E97" s="53"/>
      <c r="F97" s="53"/>
      <c r="G97" s="53"/>
      <c r="H97" s="52"/>
      <c r="I97" s="52"/>
      <c r="J97" s="11"/>
      <c r="K97" s="54"/>
      <c r="L97" s="53"/>
      <c r="M97" s="47"/>
      <c r="N97" s="47"/>
      <c r="O97" s="47"/>
      <c r="P97" s="53"/>
      <c r="Q97" s="53"/>
      <c r="R97" s="47"/>
      <c r="S97" s="47"/>
      <c r="T97" s="47"/>
      <c r="U97" s="48">
        <f t="shared" si="58"/>
        <v>0</v>
      </c>
      <c r="V97" s="47"/>
      <c r="W97" s="47"/>
      <c r="X97" s="47"/>
      <c r="Y97" s="48">
        <f t="shared" si="59"/>
        <v>0</v>
      </c>
      <c r="Z97" s="47"/>
      <c r="AA97" s="47"/>
      <c r="AB97" s="47"/>
      <c r="AC97" s="48">
        <f t="shared" si="60"/>
        <v>0</v>
      </c>
      <c r="AD97" s="47"/>
      <c r="AE97" s="47"/>
      <c r="AF97" s="47"/>
      <c r="AG97" s="48">
        <f t="shared" si="61"/>
        <v>0</v>
      </c>
      <c r="AH97" s="48">
        <f t="shared" si="56"/>
        <v>0</v>
      </c>
      <c r="AI97" s="49">
        <f t="shared" si="62"/>
        <v>0</v>
      </c>
      <c r="AJ97" s="50">
        <f t="shared" si="57"/>
        <v>0</v>
      </c>
      <c r="AK97" s="1"/>
      <c r="AL97" s="1"/>
      <c r="AM97" s="1"/>
      <c r="AN97" s="1"/>
      <c r="AO97" s="1"/>
      <c r="AP97" s="1"/>
      <c r="AQ97" s="1"/>
      <c r="AR97" s="1"/>
    </row>
    <row r="98" spans="1:44" ht="12.75" hidden="1" customHeight="1" outlineLevel="1" x14ac:dyDescent="0.25">
      <c r="A98" s="41">
        <v>6</v>
      </c>
      <c r="B98" s="42"/>
      <c r="C98" s="51"/>
      <c r="D98" s="52"/>
      <c r="E98" s="53"/>
      <c r="F98" s="53"/>
      <c r="G98" s="53"/>
      <c r="H98" s="52"/>
      <c r="I98" s="52"/>
      <c r="J98" s="11"/>
      <c r="K98" s="54"/>
      <c r="L98" s="53"/>
      <c r="M98" s="47"/>
      <c r="N98" s="47"/>
      <c r="O98" s="47"/>
      <c r="P98" s="53"/>
      <c r="Q98" s="53"/>
      <c r="R98" s="47"/>
      <c r="S98" s="47"/>
      <c r="T98" s="47"/>
      <c r="U98" s="48">
        <f t="shared" si="58"/>
        <v>0</v>
      </c>
      <c r="V98" s="47"/>
      <c r="W98" s="47"/>
      <c r="X98" s="47"/>
      <c r="Y98" s="48">
        <f t="shared" si="59"/>
        <v>0</v>
      </c>
      <c r="Z98" s="47"/>
      <c r="AA98" s="47"/>
      <c r="AB98" s="47"/>
      <c r="AC98" s="48">
        <f t="shared" si="60"/>
        <v>0</v>
      </c>
      <c r="AD98" s="47"/>
      <c r="AE98" s="47"/>
      <c r="AF98" s="47"/>
      <c r="AG98" s="48">
        <f t="shared" si="61"/>
        <v>0</v>
      </c>
      <c r="AH98" s="48">
        <f t="shared" si="56"/>
        <v>0</v>
      </c>
      <c r="AI98" s="49">
        <f t="shared" si="62"/>
        <v>0</v>
      </c>
      <c r="AJ98" s="50">
        <f t="shared" si="57"/>
        <v>0</v>
      </c>
    </row>
    <row r="99" spans="1:44" ht="12.75" hidden="1" customHeight="1" outlineLevel="1" x14ac:dyDescent="0.25">
      <c r="A99" s="41">
        <v>7</v>
      </c>
      <c r="B99" s="42"/>
      <c r="C99" s="51"/>
      <c r="D99" s="52"/>
      <c r="E99" s="53"/>
      <c r="F99" s="53"/>
      <c r="G99" s="53"/>
      <c r="H99" s="52"/>
      <c r="I99" s="52"/>
      <c r="J99" s="11"/>
      <c r="K99" s="54"/>
      <c r="L99" s="53"/>
      <c r="M99" s="47"/>
      <c r="N99" s="47"/>
      <c r="O99" s="47"/>
      <c r="P99" s="53"/>
      <c r="Q99" s="53"/>
      <c r="R99" s="47"/>
      <c r="S99" s="47"/>
      <c r="T99" s="47"/>
      <c r="U99" s="48">
        <f t="shared" si="58"/>
        <v>0</v>
      </c>
      <c r="V99" s="47"/>
      <c r="W99" s="47"/>
      <c r="X99" s="47"/>
      <c r="Y99" s="48">
        <f t="shared" si="59"/>
        <v>0</v>
      </c>
      <c r="Z99" s="47"/>
      <c r="AA99" s="47"/>
      <c r="AB99" s="47"/>
      <c r="AC99" s="48">
        <f t="shared" si="60"/>
        <v>0</v>
      </c>
      <c r="AD99" s="47"/>
      <c r="AE99" s="47"/>
      <c r="AF99" s="47"/>
      <c r="AG99" s="48">
        <f t="shared" si="61"/>
        <v>0</v>
      </c>
      <c r="AH99" s="48">
        <f t="shared" si="56"/>
        <v>0</v>
      </c>
      <c r="AI99" s="49">
        <f t="shared" si="62"/>
        <v>0</v>
      </c>
      <c r="AJ99" s="50">
        <f t="shared" si="57"/>
        <v>0</v>
      </c>
      <c r="AK99" s="1"/>
      <c r="AL99" s="1"/>
      <c r="AM99" s="1"/>
      <c r="AN99" s="1"/>
      <c r="AO99" s="1"/>
      <c r="AP99" s="1"/>
      <c r="AQ99" s="1"/>
      <c r="AR99" s="1"/>
    </row>
    <row r="100" spans="1:44" ht="12.75" hidden="1" customHeight="1" outlineLevel="1" x14ac:dyDescent="0.25">
      <c r="A100" s="41">
        <v>8</v>
      </c>
      <c r="B100" s="42"/>
      <c r="C100" s="51"/>
      <c r="D100" s="52"/>
      <c r="E100" s="53"/>
      <c r="F100" s="53"/>
      <c r="G100" s="53"/>
      <c r="H100" s="52"/>
      <c r="I100" s="52"/>
      <c r="J100" s="11"/>
      <c r="K100" s="54"/>
      <c r="L100" s="53"/>
      <c r="M100" s="47"/>
      <c r="N100" s="47"/>
      <c r="O100" s="47"/>
      <c r="P100" s="53"/>
      <c r="Q100" s="53"/>
      <c r="R100" s="47"/>
      <c r="S100" s="47"/>
      <c r="T100" s="47"/>
      <c r="U100" s="48">
        <f t="shared" si="58"/>
        <v>0</v>
      </c>
      <c r="V100" s="47"/>
      <c r="W100" s="47"/>
      <c r="X100" s="47"/>
      <c r="Y100" s="48">
        <f t="shared" si="59"/>
        <v>0</v>
      </c>
      <c r="Z100" s="47"/>
      <c r="AA100" s="47"/>
      <c r="AB100" s="47"/>
      <c r="AC100" s="48">
        <f t="shared" si="60"/>
        <v>0</v>
      </c>
      <c r="AD100" s="47"/>
      <c r="AE100" s="47"/>
      <c r="AF100" s="47"/>
      <c r="AG100" s="48">
        <f t="shared" si="61"/>
        <v>0</v>
      </c>
      <c r="AH100" s="48">
        <f t="shared" si="56"/>
        <v>0</v>
      </c>
      <c r="AI100" s="49">
        <f t="shared" si="62"/>
        <v>0</v>
      </c>
      <c r="AJ100" s="50">
        <f t="shared" si="57"/>
        <v>0</v>
      </c>
      <c r="AK100" s="1"/>
      <c r="AL100" s="1"/>
      <c r="AM100" s="1"/>
      <c r="AN100" s="1"/>
      <c r="AO100" s="1"/>
      <c r="AP100" s="1"/>
      <c r="AQ100" s="1"/>
      <c r="AR100" s="1"/>
    </row>
    <row r="101" spans="1:44" ht="12.75" hidden="1" customHeight="1" outlineLevel="1" x14ac:dyDescent="0.25">
      <c r="A101" s="41">
        <v>9</v>
      </c>
      <c r="B101" s="42"/>
      <c r="C101" s="51"/>
      <c r="D101" s="52"/>
      <c r="E101" s="53"/>
      <c r="F101" s="53"/>
      <c r="G101" s="53"/>
      <c r="H101" s="52"/>
      <c r="I101" s="52"/>
      <c r="J101" s="11"/>
      <c r="K101" s="54"/>
      <c r="L101" s="53"/>
      <c r="M101" s="47"/>
      <c r="N101" s="47"/>
      <c r="O101" s="47"/>
      <c r="P101" s="53"/>
      <c r="Q101" s="53"/>
      <c r="R101" s="47"/>
      <c r="S101" s="47"/>
      <c r="T101" s="47"/>
      <c r="U101" s="48">
        <f t="shared" si="58"/>
        <v>0</v>
      </c>
      <c r="V101" s="47"/>
      <c r="W101" s="47"/>
      <c r="X101" s="47"/>
      <c r="Y101" s="48">
        <f t="shared" si="59"/>
        <v>0</v>
      </c>
      <c r="Z101" s="47"/>
      <c r="AA101" s="47"/>
      <c r="AB101" s="47"/>
      <c r="AC101" s="48">
        <f t="shared" si="60"/>
        <v>0</v>
      </c>
      <c r="AD101" s="47"/>
      <c r="AE101" s="47"/>
      <c r="AF101" s="47"/>
      <c r="AG101" s="48">
        <f t="shared" si="61"/>
        <v>0</v>
      </c>
      <c r="AH101" s="48">
        <f t="shared" si="56"/>
        <v>0</v>
      </c>
      <c r="AI101" s="49">
        <f t="shared" si="62"/>
        <v>0</v>
      </c>
      <c r="AJ101" s="50">
        <f t="shared" si="57"/>
        <v>0</v>
      </c>
    </row>
    <row r="102" spans="1:44" ht="12.75" hidden="1" customHeight="1" outlineLevel="1" x14ac:dyDescent="0.25">
      <c r="A102" s="41">
        <v>10</v>
      </c>
      <c r="B102" s="42"/>
      <c r="C102" s="51"/>
      <c r="D102" s="52"/>
      <c r="E102" s="53"/>
      <c r="F102" s="53"/>
      <c r="G102" s="53"/>
      <c r="H102" s="52"/>
      <c r="I102" s="52"/>
      <c r="J102" s="11"/>
      <c r="K102" s="55"/>
      <c r="L102" s="53"/>
      <c r="M102" s="47"/>
      <c r="N102" s="47"/>
      <c r="O102" s="47"/>
      <c r="P102" s="53"/>
      <c r="Q102" s="53"/>
      <c r="R102" s="47"/>
      <c r="S102" s="47"/>
      <c r="T102" s="47"/>
      <c r="U102" s="48">
        <f t="shared" si="58"/>
        <v>0</v>
      </c>
      <c r="V102" s="47"/>
      <c r="W102" s="47"/>
      <c r="X102" s="47"/>
      <c r="Y102" s="48">
        <f t="shared" si="59"/>
        <v>0</v>
      </c>
      <c r="Z102" s="47"/>
      <c r="AA102" s="47"/>
      <c r="AB102" s="47"/>
      <c r="AC102" s="48">
        <f t="shared" si="60"/>
        <v>0</v>
      </c>
      <c r="AD102" s="47"/>
      <c r="AE102" s="47"/>
      <c r="AF102" s="47"/>
      <c r="AG102" s="48">
        <f t="shared" si="61"/>
        <v>0</v>
      </c>
      <c r="AH102" s="48">
        <f t="shared" si="56"/>
        <v>0</v>
      </c>
      <c r="AI102" s="49">
        <f t="shared" si="62"/>
        <v>0</v>
      </c>
      <c r="AJ102" s="50">
        <f t="shared" si="57"/>
        <v>0</v>
      </c>
      <c r="AK102" s="1"/>
      <c r="AL102" s="1"/>
      <c r="AM102" s="1"/>
      <c r="AN102" s="1"/>
      <c r="AO102" s="1"/>
      <c r="AP102" s="1"/>
      <c r="AQ102" s="1"/>
      <c r="AR102" s="1"/>
    </row>
    <row r="103" spans="1:44" ht="12.75" customHeight="1" collapsed="1" x14ac:dyDescent="0.25">
      <c r="A103" s="142" t="s">
        <v>60</v>
      </c>
      <c r="B103" s="143"/>
      <c r="C103" s="144"/>
      <c r="D103" s="144"/>
      <c r="E103" s="144"/>
      <c r="F103" s="144"/>
      <c r="G103" s="144"/>
      <c r="H103" s="144"/>
      <c r="I103" s="145"/>
      <c r="J103" s="33">
        <f>SUM(J93:J102)</f>
        <v>0</v>
      </c>
      <c r="K103" s="33">
        <f>SUM(K93:K102)</f>
        <v>0</v>
      </c>
      <c r="L103" s="34"/>
      <c r="M103" s="33">
        <f>SUM(M93:M102)</f>
        <v>0</v>
      </c>
      <c r="N103" s="33">
        <f>SUM(N93:N102)</f>
        <v>0</v>
      </c>
      <c r="O103" s="33">
        <f>SUM(O93:O102)</f>
        <v>0</v>
      </c>
      <c r="P103" s="35"/>
      <c r="Q103" s="38"/>
      <c r="R103" s="33">
        <f t="shared" ref="R103:AH103" si="63">SUM(R93:R102)</f>
        <v>0</v>
      </c>
      <c r="S103" s="33">
        <f t="shared" si="63"/>
        <v>0</v>
      </c>
      <c r="T103" s="33">
        <f t="shared" si="63"/>
        <v>0</v>
      </c>
      <c r="U103" s="33">
        <f t="shared" si="63"/>
        <v>0</v>
      </c>
      <c r="V103" s="33">
        <f t="shared" si="63"/>
        <v>0</v>
      </c>
      <c r="W103" s="33">
        <f t="shared" si="63"/>
        <v>0</v>
      </c>
      <c r="X103" s="33">
        <f t="shared" si="63"/>
        <v>0</v>
      </c>
      <c r="Y103" s="33">
        <f t="shared" si="63"/>
        <v>0</v>
      </c>
      <c r="Z103" s="33">
        <f t="shared" si="63"/>
        <v>0</v>
      </c>
      <c r="AA103" s="33">
        <f t="shared" si="63"/>
        <v>0</v>
      </c>
      <c r="AB103" s="33">
        <f t="shared" si="63"/>
        <v>0</v>
      </c>
      <c r="AC103" s="33">
        <f t="shared" si="63"/>
        <v>0</v>
      </c>
      <c r="AD103" s="33">
        <f t="shared" si="63"/>
        <v>0</v>
      </c>
      <c r="AE103" s="33">
        <f t="shared" si="63"/>
        <v>0</v>
      </c>
      <c r="AF103" s="33">
        <f t="shared" si="63"/>
        <v>0</v>
      </c>
      <c r="AG103" s="33">
        <f t="shared" si="63"/>
        <v>0</v>
      </c>
      <c r="AH103" s="33">
        <f t="shared" si="63"/>
        <v>0</v>
      </c>
      <c r="AI103" s="37">
        <f>IF(ISERROR(AH103/J103),0,AH103/J103)</f>
        <v>0</v>
      </c>
      <c r="AJ103" s="37">
        <f>IF(ISERROR(AH103/$AH$191),0,AH103/$AH$191)</f>
        <v>0</v>
      </c>
      <c r="AK103" s="1"/>
      <c r="AL103" s="1"/>
      <c r="AM103" s="1"/>
      <c r="AN103" s="1"/>
      <c r="AO103" s="1"/>
      <c r="AP103" s="1"/>
      <c r="AQ103" s="1"/>
      <c r="AR103" s="1"/>
    </row>
    <row r="104" spans="1:44" ht="12.75" customHeight="1" x14ac:dyDescent="0.25">
      <c r="A104" s="149" t="s">
        <v>61</v>
      </c>
      <c r="B104" s="150"/>
      <c r="C104" s="150"/>
      <c r="D104" s="150"/>
      <c r="E104" s="151"/>
      <c r="F104" s="8"/>
      <c r="G104" s="9"/>
      <c r="H104" s="10"/>
      <c r="I104" s="10"/>
      <c r="J104" s="11"/>
      <c r="K104" s="12"/>
      <c r="L104" s="13"/>
      <c r="M104" s="14"/>
      <c r="N104" s="14"/>
      <c r="O104" s="14"/>
      <c r="P104" s="9"/>
      <c r="Q104" s="15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6"/>
      <c r="AJ104" s="16"/>
    </row>
    <row r="105" spans="1:44" hidden="1" outlineLevel="1" x14ac:dyDescent="0.25">
      <c r="A105" s="41">
        <v>1</v>
      </c>
      <c r="B105" s="42"/>
      <c r="C105" s="56"/>
      <c r="D105" s="57"/>
      <c r="E105" s="58"/>
      <c r="F105" s="59"/>
      <c r="G105" s="59"/>
      <c r="H105" s="57"/>
      <c r="I105" s="57"/>
      <c r="J105" s="11"/>
      <c r="K105" s="61"/>
      <c r="L105" s="56"/>
      <c r="M105" s="62"/>
      <c r="N105" s="63"/>
      <c r="O105" s="62"/>
      <c r="P105" s="64"/>
      <c r="Q105" s="64"/>
      <c r="R105" s="47"/>
      <c r="S105" s="47"/>
      <c r="T105" s="47"/>
      <c r="U105" s="48">
        <f>SUM(R105:T105)</f>
        <v>0</v>
      </c>
      <c r="V105" s="47"/>
      <c r="W105" s="47"/>
      <c r="X105" s="47"/>
      <c r="Y105" s="48">
        <f>SUM(V105:X105)</f>
        <v>0</v>
      </c>
      <c r="Z105" s="47"/>
      <c r="AA105" s="47"/>
      <c r="AB105" s="47"/>
      <c r="AC105" s="48">
        <f>SUM(Z105:AB105)</f>
        <v>0</v>
      </c>
      <c r="AD105" s="47"/>
      <c r="AE105" s="47">
        <v>0</v>
      </c>
      <c r="AF105" s="47">
        <v>0</v>
      </c>
      <c r="AG105" s="48">
        <f>SUM(AD105:AF105)</f>
        <v>0</v>
      </c>
      <c r="AH105" s="48">
        <f t="shared" ref="AH105:AH114" si="64">SUM(U105,Y105,AC105,AG105)</f>
        <v>0</v>
      </c>
      <c r="AI105" s="49">
        <f t="shared" ref="AI105:AI114" si="65">IF(ISERROR(AH105/J105),0,AH105/J105)</f>
        <v>0</v>
      </c>
      <c r="AJ105" s="50">
        <f t="shared" ref="AJ105:AJ114" si="66">IF(ISERROR(AH105/$AH$191),"-",AH105/$AH$191)</f>
        <v>0</v>
      </c>
      <c r="AK105" s="1"/>
      <c r="AL105" s="1"/>
      <c r="AM105" s="1"/>
      <c r="AN105" s="1"/>
      <c r="AO105" s="1"/>
      <c r="AP105" s="1"/>
      <c r="AQ105" s="1"/>
      <c r="AR105" s="1"/>
    </row>
    <row r="106" spans="1:44" ht="12.75" hidden="1" customHeight="1" outlineLevel="1" x14ac:dyDescent="0.25">
      <c r="A106" s="41">
        <v>2</v>
      </c>
      <c r="B106" s="42"/>
      <c r="C106" s="43"/>
      <c r="D106" s="44"/>
      <c r="E106" s="53"/>
      <c r="F106" s="53"/>
      <c r="G106" s="53"/>
      <c r="H106" s="52"/>
      <c r="I106" s="52"/>
      <c r="J106" s="11"/>
      <c r="K106" s="54"/>
      <c r="L106" s="45"/>
      <c r="M106" s="47"/>
      <c r="N106" s="47"/>
      <c r="O106" s="47"/>
      <c r="P106" s="53"/>
      <c r="Q106" s="53"/>
      <c r="R106" s="47"/>
      <c r="S106" s="47"/>
      <c r="T106" s="47"/>
      <c r="U106" s="48">
        <f t="shared" ref="U106:U114" si="67">SUM(R106:T106)</f>
        <v>0</v>
      </c>
      <c r="V106" s="47"/>
      <c r="W106" s="47"/>
      <c r="X106" s="47"/>
      <c r="Y106" s="48">
        <f t="shared" ref="Y106:Y114" si="68">SUM(V106:X106)</f>
        <v>0</v>
      </c>
      <c r="Z106" s="47"/>
      <c r="AA106" s="47"/>
      <c r="AB106" s="47"/>
      <c r="AC106" s="48">
        <f t="shared" ref="AC106:AC114" si="69">SUM(Z106:AB106)</f>
        <v>0</v>
      </c>
      <c r="AD106" s="47"/>
      <c r="AE106" s="47"/>
      <c r="AF106" s="47"/>
      <c r="AG106" s="48">
        <f t="shared" ref="AG106:AG114" si="70">SUM(AD106:AF106)</f>
        <v>0</v>
      </c>
      <c r="AH106" s="48">
        <f t="shared" si="64"/>
        <v>0</v>
      </c>
      <c r="AI106" s="49">
        <f t="shared" si="65"/>
        <v>0</v>
      </c>
      <c r="AJ106" s="50">
        <f t="shared" si="66"/>
        <v>0</v>
      </c>
      <c r="AK106" s="1"/>
      <c r="AL106" s="1"/>
      <c r="AM106" s="1"/>
      <c r="AN106" s="1"/>
      <c r="AO106" s="1"/>
      <c r="AP106" s="1"/>
      <c r="AQ106" s="1"/>
      <c r="AR106" s="1"/>
    </row>
    <row r="107" spans="1:44" ht="12.75" hidden="1" customHeight="1" outlineLevel="1" x14ac:dyDescent="0.25">
      <c r="A107" s="41">
        <v>3</v>
      </c>
      <c r="B107" s="42"/>
      <c r="C107" s="51"/>
      <c r="D107" s="52"/>
      <c r="E107" s="53"/>
      <c r="F107" s="53"/>
      <c r="G107" s="53"/>
      <c r="H107" s="52"/>
      <c r="I107" s="52"/>
      <c r="J107" s="11"/>
      <c r="K107" s="54"/>
      <c r="L107" s="53"/>
      <c r="M107" s="47"/>
      <c r="N107" s="47"/>
      <c r="O107" s="47"/>
      <c r="P107" s="53"/>
      <c r="Q107" s="53"/>
      <c r="R107" s="47"/>
      <c r="S107" s="47"/>
      <c r="T107" s="47"/>
      <c r="U107" s="48">
        <f t="shared" si="67"/>
        <v>0</v>
      </c>
      <c r="V107" s="47"/>
      <c r="W107" s="47"/>
      <c r="X107" s="47"/>
      <c r="Y107" s="48">
        <f t="shared" si="68"/>
        <v>0</v>
      </c>
      <c r="Z107" s="47"/>
      <c r="AA107" s="47"/>
      <c r="AB107" s="47"/>
      <c r="AC107" s="48">
        <f t="shared" si="69"/>
        <v>0</v>
      </c>
      <c r="AD107" s="47"/>
      <c r="AE107" s="47"/>
      <c r="AF107" s="47"/>
      <c r="AG107" s="48">
        <f t="shared" si="70"/>
        <v>0</v>
      </c>
      <c r="AH107" s="48">
        <f t="shared" si="64"/>
        <v>0</v>
      </c>
      <c r="AI107" s="49">
        <f t="shared" si="65"/>
        <v>0</v>
      </c>
      <c r="AJ107" s="50">
        <f t="shared" si="66"/>
        <v>0</v>
      </c>
    </row>
    <row r="108" spans="1:44" ht="12.75" hidden="1" customHeight="1" outlineLevel="1" x14ac:dyDescent="0.25">
      <c r="A108" s="41">
        <v>4</v>
      </c>
      <c r="B108" s="42"/>
      <c r="C108" s="51"/>
      <c r="D108" s="52"/>
      <c r="E108" s="53"/>
      <c r="F108" s="53"/>
      <c r="G108" s="53"/>
      <c r="H108" s="52"/>
      <c r="I108" s="52"/>
      <c r="J108" s="11"/>
      <c r="K108" s="54"/>
      <c r="L108" s="53"/>
      <c r="M108" s="47"/>
      <c r="N108" s="47"/>
      <c r="O108" s="47"/>
      <c r="P108" s="53"/>
      <c r="Q108" s="53"/>
      <c r="R108" s="47"/>
      <c r="S108" s="47"/>
      <c r="T108" s="47"/>
      <c r="U108" s="48">
        <f t="shared" si="67"/>
        <v>0</v>
      </c>
      <c r="V108" s="47"/>
      <c r="W108" s="47"/>
      <c r="X108" s="47"/>
      <c r="Y108" s="48">
        <f t="shared" si="68"/>
        <v>0</v>
      </c>
      <c r="Z108" s="47"/>
      <c r="AA108" s="47"/>
      <c r="AB108" s="47"/>
      <c r="AC108" s="48">
        <f t="shared" si="69"/>
        <v>0</v>
      </c>
      <c r="AD108" s="47"/>
      <c r="AE108" s="47"/>
      <c r="AF108" s="47"/>
      <c r="AG108" s="48">
        <f t="shared" si="70"/>
        <v>0</v>
      </c>
      <c r="AH108" s="48">
        <f t="shared" si="64"/>
        <v>0</v>
      </c>
      <c r="AI108" s="49">
        <f t="shared" si="65"/>
        <v>0</v>
      </c>
      <c r="AJ108" s="50">
        <f t="shared" si="66"/>
        <v>0</v>
      </c>
      <c r="AK108" s="1"/>
      <c r="AL108" s="1"/>
      <c r="AM108" s="1"/>
      <c r="AN108" s="1"/>
      <c r="AO108" s="1"/>
      <c r="AP108" s="1"/>
      <c r="AQ108" s="1"/>
      <c r="AR108" s="1"/>
    </row>
    <row r="109" spans="1:44" ht="12.75" hidden="1" customHeight="1" outlineLevel="1" x14ac:dyDescent="0.25">
      <c r="A109" s="41">
        <v>5</v>
      </c>
      <c r="B109" s="42"/>
      <c r="C109" s="51"/>
      <c r="D109" s="52"/>
      <c r="E109" s="53"/>
      <c r="F109" s="53"/>
      <c r="G109" s="53"/>
      <c r="H109" s="52"/>
      <c r="I109" s="52"/>
      <c r="J109" s="11"/>
      <c r="K109" s="54"/>
      <c r="L109" s="53"/>
      <c r="M109" s="47"/>
      <c r="N109" s="47"/>
      <c r="O109" s="47"/>
      <c r="P109" s="53"/>
      <c r="Q109" s="53"/>
      <c r="R109" s="47"/>
      <c r="S109" s="47"/>
      <c r="T109" s="47"/>
      <c r="U109" s="48">
        <f t="shared" si="67"/>
        <v>0</v>
      </c>
      <c r="V109" s="47"/>
      <c r="W109" s="47"/>
      <c r="X109" s="47"/>
      <c r="Y109" s="48">
        <f t="shared" si="68"/>
        <v>0</v>
      </c>
      <c r="Z109" s="47"/>
      <c r="AA109" s="47"/>
      <c r="AB109" s="47"/>
      <c r="AC109" s="48">
        <f t="shared" si="69"/>
        <v>0</v>
      </c>
      <c r="AD109" s="47"/>
      <c r="AE109" s="47"/>
      <c r="AF109" s="47"/>
      <c r="AG109" s="48">
        <f t="shared" si="70"/>
        <v>0</v>
      </c>
      <c r="AH109" s="48">
        <f t="shared" si="64"/>
        <v>0</v>
      </c>
      <c r="AI109" s="49">
        <f t="shared" si="65"/>
        <v>0</v>
      </c>
      <c r="AJ109" s="50">
        <f t="shared" si="66"/>
        <v>0</v>
      </c>
      <c r="AK109" s="1"/>
      <c r="AL109" s="1"/>
      <c r="AM109" s="1"/>
      <c r="AN109" s="1"/>
      <c r="AO109" s="1"/>
      <c r="AP109" s="1"/>
      <c r="AQ109" s="1"/>
      <c r="AR109" s="1"/>
    </row>
    <row r="110" spans="1:44" ht="12.75" hidden="1" customHeight="1" outlineLevel="1" x14ac:dyDescent="0.25">
      <c r="A110" s="41">
        <v>6</v>
      </c>
      <c r="B110" s="42"/>
      <c r="C110" s="51"/>
      <c r="D110" s="52"/>
      <c r="E110" s="53"/>
      <c r="F110" s="53"/>
      <c r="G110" s="53"/>
      <c r="H110" s="52"/>
      <c r="I110" s="52"/>
      <c r="J110" s="11"/>
      <c r="K110" s="54"/>
      <c r="L110" s="53"/>
      <c r="M110" s="47"/>
      <c r="N110" s="47"/>
      <c r="O110" s="47"/>
      <c r="P110" s="53"/>
      <c r="Q110" s="53"/>
      <c r="R110" s="47"/>
      <c r="S110" s="47"/>
      <c r="T110" s="47"/>
      <c r="U110" s="48">
        <f t="shared" si="67"/>
        <v>0</v>
      </c>
      <c r="V110" s="47"/>
      <c r="W110" s="47"/>
      <c r="X110" s="47"/>
      <c r="Y110" s="48">
        <f t="shared" si="68"/>
        <v>0</v>
      </c>
      <c r="Z110" s="47"/>
      <c r="AA110" s="47"/>
      <c r="AB110" s="47"/>
      <c r="AC110" s="48">
        <f t="shared" si="69"/>
        <v>0</v>
      </c>
      <c r="AD110" s="47"/>
      <c r="AE110" s="47"/>
      <c r="AF110" s="47"/>
      <c r="AG110" s="48">
        <f t="shared" si="70"/>
        <v>0</v>
      </c>
      <c r="AH110" s="48">
        <f t="shared" si="64"/>
        <v>0</v>
      </c>
      <c r="AI110" s="49">
        <f t="shared" si="65"/>
        <v>0</v>
      </c>
      <c r="AJ110" s="50">
        <f t="shared" si="66"/>
        <v>0</v>
      </c>
    </row>
    <row r="111" spans="1:44" ht="12.75" hidden="1" customHeight="1" outlineLevel="1" x14ac:dyDescent="0.25">
      <c r="A111" s="41">
        <v>7</v>
      </c>
      <c r="B111" s="42"/>
      <c r="C111" s="51"/>
      <c r="D111" s="52"/>
      <c r="E111" s="53"/>
      <c r="F111" s="53"/>
      <c r="G111" s="53"/>
      <c r="H111" s="52"/>
      <c r="I111" s="52"/>
      <c r="J111" s="11"/>
      <c r="K111" s="54"/>
      <c r="L111" s="53"/>
      <c r="M111" s="47"/>
      <c r="N111" s="47"/>
      <c r="O111" s="47"/>
      <c r="P111" s="53"/>
      <c r="Q111" s="53"/>
      <c r="R111" s="47"/>
      <c r="S111" s="47"/>
      <c r="T111" s="47"/>
      <c r="U111" s="48">
        <f t="shared" si="67"/>
        <v>0</v>
      </c>
      <c r="V111" s="47"/>
      <c r="W111" s="47"/>
      <c r="X111" s="47"/>
      <c r="Y111" s="48">
        <f t="shared" si="68"/>
        <v>0</v>
      </c>
      <c r="Z111" s="47"/>
      <c r="AA111" s="47"/>
      <c r="AB111" s="47"/>
      <c r="AC111" s="48">
        <f t="shared" si="69"/>
        <v>0</v>
      </c>
      <c r="AD111" s="47"/>
      <c r="AE111" s="47"/>
      <c r="AF111" s="47"/>
      <c r="AG111" s="48">
        <f t="shared" si="70"/>
        <v>0</v>
      </c>
      <c r="AH111" s="48">
        <f t="shared" si="64"/>
        <v>0</v>
      </c>
      <c r="AI111" s="49">
        <f t="shared" si="65"/>
        <v>0</v>
      </c>
      <c r="AJ111" s="50">
        <f t="shared" si="66"/>
        <v>0</v>
      </c>
      <c r="AK111" s="1"/>
      <c r="AL111" s="1"/>
      <c r="AM111" s="1"/>
      <c r="AN111" s="1"/>
      <c r="AO111" s="1"/>
      <c r="AP111" s="1"/>
      <c r="AQ111" s="1"/>
      <c r="AR111" s="1"/>
    </row>
    <row r="112" spans="1:44" ht="12.75" hidden="1" customHeight="1" outlineLevel="1" x14ac:dyDescent="0.25">
      <c r="A112" s="41">
        <v>8</v>
      </c>
      <c r="B112" s="42"/>
      <c r="C112" s="51"/>
      <c r="D112" s="52"/>
      <c r="E112" s="53"/>
      <c r="F112" s="53"/>
      <c r="G112" s="53"/>
      <c r="H112" s="52"/>
      <c r="I112" s="52"/>
      <c r="J112" s="11"/>
      <c r="K112" s="54"/>
      <c r="L112" s="53"/>
      <c r="M112" s="47"/>
      <c r="N112" s="47"/>
      <c r="O112" s="47"/>
      <c r="P112" s="53"/>
      <c r="Q112" s="53"/>
      <c r="R112" s="47"/>
      <c r="S112" s="47"/>
      <c r="T112" s="47"/>
      <c r="U112" s="48">
        <f t="shared" si="67"/>
        <v>0</v>
      </c>
      <c r="V112" s="47"/>
      <c r="W112" s="47"/>
      <c r="X112" s="47"/>
      <c r="Y112" s="48">
        <f t="shared" si="68"/>
        <v>0</v>
      </c>
      <c r="Z112" s="47"/>
      <c r="AA112" s="47"/>
      <c r="AB112" s="47"/>
      <c r="AC112" s="48">
        <f t="shared" si="69"/>
        <v>0</v>
      </c>
      <c r="AD112" s="47"/>
      <c r="AE112" s="47"/>
      <c r="AF112" s="47"/>
      <c r="AG112" s="48">
        <f t="shared" si="70"/>
        <v>0</v>
      </c>
      <c r="AH112" s="48">
        <f t="shared" si="64"/>
        <v>0</v>
      </c>
      <c r="AI112" s="49">
        <f t="shared" si="65"/>
        <v>0</v>
      </c>
      <c r="AJ112" s="50">
        <f t="shared" si="66"/>
        <v>0</v>
      </c>
      <c r="AK112" s="1"/>
      <c r="AL112" s="1"/>
      <c r="AM112" s="1"/>
      <c r="AN112" s="1"/>
      <c r="AO112" s="1"/>
      <c r="AP112" s="1"/>
      <c r="AQ112" s="1"/>
      <c r="AR112" s="1"/>
    </row>
    <row r="113" spans="1:44" ht="12.75" hidden="1" customHeight="1" outlineLevel="1" x14ac:dyDescent="0.25">
      <c r="A113" s="41">
        <v>9</v>
      </c>
      <c r="B113" s="42"/>
      <c r="C113" s="51"/>
      <c r="D113" s="52"/>
      <c r="E113" s="53"/>
      <c r="F113" s="53"/>
      <c r="G113" s="53"/>
      <c r="H113" s="52"/>
      <c r="I113" s="52"/>
      <c r="J113" s="11"/>
      <c r="K113" s="54"/>
      <c r="L113" s="53"/>
      <c r="M113" s="47"/>
      <c r="N113" s="47"/>
      <c r="O113" s="47"/>
      <c r="P113" s="53"/>
      <c r="Q113" s="53"/>
      <c r="R113" s="47"/>
      <c r="S113" s="47"/>
      <c r="T113" s="47"/>
      <c r="U113" s="48">
        <f t="shared" si="67"/>
        <v>0</v>
      </c>
      <c r="V113" s="47"/>
      <c r="W113" s="47"/>
      <c r="X113" s="47"/>
      <c r="Y113" s="48">
        <f t="shared" si="68"/>
        <v>0</v>
      </c>
      <c r="Z113" s="47"/>
      <c r="AA113" s="47"/>
      <c r="AB113" s="47"/>
      <c r="AC113" s="48">
        <f t="shared" si="69"/>
        <v>0</v>
      </c>
      <c r="AD113" s="47"/>
      <c r="AE113" s="47"/>
      <c r="AF113" s="47"/>
      <c r="AG113" s="48">
        <f t="shared" si="70"/>
        <v>0</v>
      </c>
      <c r="AH113" s="48">
        <f t="shared" si="64"/>
        <v>0</v>
      </c>
      <c r="AI113" s="49">
        <f t="shared" si="65"/>
        <v>0</v>
      </c>
      <c r="AJ113" s="50">
        <f t="shared" si="66"/>
        <v>0</v>
      </c>
    </row>
    <row r="114" spans="1:44" ht="12.75" hidden="1" customHeight="1" outlineLevel="1" x14ac:dyDescent="0.25">
      <c r="A114" s="41">
        <v>10</v>
      </c>
      <c r="B114" s="42"/>
      <c r="C114" s="51"/>
      <c r="D114" s="52"/>
      <c r="E114" s="53"/>
      <c r="F114" s="53"/>
      <c r="G114" s="53"/>
      <c r="H114" s="52"/>
      <c r="I114" s="52"/>
      <c r="J114" s="11"/>
      <c r="K114" s="55"/>
      <c r="L114" s="53"/>
      <c r="M114" s="47"/>
      <c r="N114" s="47"/>
      <c r="O114" s="47"/>
      <c r="P114" s="53"/>
      <c r="Q114" s="53"/>
      <c r="R114" s="47"/>
      <c r="S114" s="47"/>
      <c r="T114" s="47"/>
      <c r="U114" s="48">
        <f t="shared" si="67"/>
        <v>0</v>
      </c>
      <c r="V114" s="47"/>
      <c r="W114" s="47"/>
      <c r="X114" s="47"/>
      <c r="Y114" s="48">
        <f t="shared" si="68"/>
        <v>0</v>
      </c>
      <c r="Z114" s="47"/>
      <c r="AA114" s="47"/>
      <c r="AB114" s="47"/>
      <c r="AC114" s="48">
        <f t="shared" si="69"/>
        <v>0</v>
      </c>
      <c r="AD114" s="47"/>
      <c r="AE114" s="47"/>
      <c r="AF114" s="47"/>
      <c r="AG114" s="48">
        <f t="shared" si="70"/>
        <v>0</v>
      </c>
      <c r="AH114" s="48">
        <f t="shared" si="64"/>
        <v>0</v>
      </c>
      <c r="AI114" s="49">
        <f t="shared" si="65"/>
        <v>0</v>
      </c>
      <c r="AJ114" s="50">
        <f t="shared" si="66"/>
        <v>0</v>
      </c>
      <c r="AK114" s="1"/>
      <c r="AL114" s="1"/>
      <c r="AM114" s="1"/>
      <c r="AN114" s="1"/>
      <c r="AO114" s="1"/>
      <c r="AP114" s="1"/>
      <c r="AQ114" s="1"/>
      <c r="AR114" s="1"/>
    </row>
    <row r="115" spans="1:44" ht="12.75" customHeight="1" collapsed="1" x14ac:dyDescent="0.25">
      <c r="A115" s="142" t="s">
        <v>62</v>
      </c>
      <c r="B115" s="143"/>
      <c r="C115" s="144"/>
      <c r="D115" s="144"/>
      <c r="E115" s="144"/>
      <c r="F115" s="144"/>
      <c r="G115" s="144"/>
      <c r="H115" s="144"/>
      <c r="I115" s="145"/>
      <c r="J115" s="33">
        <f>SUM(J105:J114)</f>
        <v>0</v>
      </c>
      <c r="K115" s="33">
        <f>SUM(K105:K114)</f>
        <v>0</v>
      </c>
      <c r="L115" s="34"/>
      <c r="M115" s="33">
        <f>SUM(M105:M114)</f>
        <v>0</v>
      </c>
      <c r="N115" s="33">
        <f>SUM(N105:N114)</f>
        <v>0</v>
      </c>
      <c r="O115" s="33">
        <f>SUM(O105:O114)</f>
        <v>0</v>
      </c>
      <c r="P115" s="35"/>
      <c r="Q115" s="38"/>
      <c r="R115" s="33">
        <f t="shared" ref="R115:AH115" si="71">SUM(R105:R114)</f>
        <v>0</v>
      </c>
      <c r="S115" s="33">
        <f t="shared" si="71"/>
        <v>0</v>
      </c>
      <c r="T115" s="33">
        <f t="shared" si="71"/>
        <v>0</v>
      </c>
      <c r="U115" s="33">
        <f t="shared" si="71"/>
        <v>0</v>
      </c>
      <c r="V115" s="33">
        <f t="shared" si="71"/>
        <v>0</v>
      </c>
      <c r="W115" s="33">
        <f t="shared" si="71"/>
        <v>0</v>
      </c>
      <c r="X115" s="33">
        <f t="shared" si="71"/>
        <v>0</v>
      </c>
      <c r="Y115" s="33">
        <f t="shared" si="71"/>
        <v>0</v>
      </c>
      <c r="Z115" s="33">
        <f t="shared" si="71"/>
        <v>0</v>
      </c>
      <c r="AA115" s="33">
        <f t="shared" si="71"/>
        <v>0</v>
      </c>
      <c r="AB115" s="33">
        <f t="shared" si="71"/>
        <v>0</v>
      </c>
      <c r="AC115" s="33">
        <f t="shared" si="71"/>
        <v>0</v>
      </c>
      <c r="AD115" s="33">
        <f t="shared" si="71"/>
        <v>0</v>
      </c>
      <c r="AE115" s="33">
        <f t="shared" si="71"/>
        <v>0</v>
      </c>
      <c r="AF115" s="33">
        <f t="shared" si="71"/>
        <v>0</v>
      </c>
      <c r="AG115" s="33">
        <f t="shared" si="71"/>
        <v>0</v>
      </c>
      <c r="AH115" s="33">
        <f t="shared" si="71"/>
        <v>0</v>
      </c>
      <c r="AI115" s="37">
        <f>IF(ISERROR(AH115/J115),0,AH115/J115)</f>
        <v>0</v>
      </c>
      <c r="AJ115" s="37">
        <f>IF(ISERROR(AH115/$AH$191),0,AH115/$AH$191)</f>
        <v>0</v>
      </c>
      <c r="AK115" s="1"/>
      <c r="AL115" s="1"/>
      <c r="AM115" s="1"/>
      <c r="AN115" s="1"/>
      <c r="AO115" s="1"/>
      <c r="AP115" s="1"/>
      <c r="AQ115" s="1"/>
      <c r="AR115" s="1"/>
    </row>
    <row r="116" spans="1:44" ht="12.75" customHeight="1" x14ac:dyDescent="0.25">
      <c r="A116" s="149" t="s">
        <v>63</v>
      </c>
      <c r="B116" s="150"/>
      <c r="C116" s="150"/>
      <c r="D116" s="150"/>
      <c r="E116" s="151"/>
      <c r="F116" s="8"/>
      <c r="G116" s="9"/>
      <c r="H116" s="10"/>
      <c r="I116" s="10"/>
      <c r="J116" s="11"/>
      <c r="K116" s="12"/>
      <c r="L116" s="13"/>
      <c r="M116" s="14"/>
      <c r="N116" s="14"/>
      <c r="O116" s="14"/>
      <c r="P116" s="9"/>
      <c r="Q116" s="15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6"/>
      <c r="AJ116" s="16"/>
    </row>
    <row r="117" spans="1:44" hidden="1" outlineLevel="1" x14ac:dyDescent="0.25">
      <c r="A117" s="41">
        <v>1</v>
      </c>
      <c r="B117" s="42"/>
      <c r="C117" s="56"/>
      <c r="D117" s="57"/>
      <c r="E117" s="68"/>
      <c r="F117" s="59"/>
      <c r="G117" s="59"/>
      <c r="H117" s="57"/>
      <c r="I117" s="57"/>
      <c r="J117" s="11"/>
      <c r="K117" s="46"/>
      <c r="L117" s="69"/>
      <c r="M117" s="62"/>
      <c r="N117" s="63"/>
      <c r="O117" s="62"/>
      <c r="P117" s="64"/>
      <c r="Q117" s="64"/>
      <c r="R117" s="47">
        <v>0</v>
      </c>
      <c r="S117" s="47">
        <v>0</v>
      </c>
      <c r="T117" s="47">
        <v>0</v>
      </c>
      <c r="U117" s="48">
        <f>SUM(R117:T117)</f>
        <v>0</v>
      </c>
      <c r="V117" s="47">
        <v>0</v>
      </c>
      <c r="W117" s="47">
        <v>0</v>
      </c>
      <c r="X117" s="47">
        <v>0</v>
      </c>
      <c r="Y117" s="48">
        <f>SUM(V117:X117)</f>
        <v>0</v>
      </c>
      <c r="Z117" s="47">
        <v>0</v>
      </c>
      <c r="AA117" s="47">
        <v>0</v>
      </c>
      <c r="AB117" s="47">
        <v>0</v>
      </c>
      <c r="AC117" s="48">
        <f>SUM(Z117:AB117)</f>
        <v>0</v>
      </c>
      <c r="AD117" s="47">
        <v>0</v>
      </c>
      <c r="AE117" s="47">
        <v>0</v>
      </c>
      <c r="AF117" s="47">
        <v>0</v>
      </c>
      <c r="AG117" s="48">
        <f>SUM(AD117:AF117)</f>
        <v>0</v>
      </c>
      <c r="AH117" s="48">
        <f t="shared" ref="AH117:AH126" si="72">SUM(U117,Y117,AC117,AG117)</f>
        <v>0</v>
      </c>
      <c r="AI117" s="49">
        <f t="shared" ref="AI117:AI126" si="73">IF(ISERROR(AH117/J117),0,AH117/J117)</f>
        <v>0</v>
      </c>
      <c r="AJ117" s="50">
        <f t="shared" ref="AJ117:AJ126" si="74">IF(ISERROR(AH117/$AH$191),"-",AH117/$AH$191)</f>
        <v>0</v>
      </c>
      <c r="AK117" s="1"/>
      <c r="AL117" s="1"/>
      <c r="AM117" s="1"/>
      <c r="AN117" s="1"/>
      <c r="AO117" s="1"/>
      <c r="AP117" s="1"/>
      <c r="AQ117" s="1"/>
      <c r="AR117" s="1"/>
    </row>
    <row r="118" spans="1:44" ht="12.75" hidden="1" customHeight="1" outlineLevel="1" x14ac:dyDescent="0.25">
      <c r="A118" s="41">
        <v>2</v>
      </c>
      <c r="B118" s="42"/>
      <c r="C118" s="43"/>
      <c r="D118" s="44"/>
      <c r="E118" s="53"/>
      <c r="F118" s="45"/>
      <c r="G118" s="45"/>
      <c r="H118" s="44"/>
      <c r="I118" s="52"/>
      <c r="J118" s="11"/>
      <c r="K118" s="54"/>
      <c r="L118" s="53"/>
      <c r="M118" s="47"/>
      <c r="N118" s="47"/>
      <c r="O118" s="47"/>
      <c r="P118" s="53"/>
      <c r="Q118" s="53"/>
      <c r="R118" s="47"/>
      <c r="S118" s="47"/>
      <c r="T118" s="47"/>
      <c r="U118" s="48">
        <f t="shared" ref="U118:U126" si="75">SUM(R118:T118)</f>
        <v>0</v>
      </c>
      <c r="V118" s="47"/>
      <c r="W118" s="47"/>
      <c r="X118" s="47"/>
      <c r="Y118" s="48">
        <f t="shared" ref="Y118:Y126" si="76">SUM(V118:X118)</f>
        <v>0</v>
      </c>
      <c r="Z118" s="47"/>
      <c r="AA118" s="47"/>
      <c r="AB118" s="47"/>
      <c r="AC118" s="48">
        <f t="shared" ref="AC118:AC126" si="77">SUM(Z118:AB118)</f>
        <v>0</v>
      </c>
      <c r="AD118" s="47"/>
      <c r="AE118" s="47"/>
      <c r="AF118" s="47"/>
      <c r="AG118" s="48">
        <f t="shared" ref="AG118:AG126" si="78">SUM(AD118:AF118)</f>
        <v>0</v>
      </c>
      <c r="AH118" s="48">
        <f t="shared" si="72"/>
        <v>0</v>
      </c>
      <c r="AI118" s="49">
        <f t="shared" si="73"/>
        <v>0</v>
      </c>
      <c r="AJ118" s="50">
        <f t="shared" si="74"/>
        <v>0</v>
      </c>
      <c r="AK118" s="1"/>
      <c r="AL118" s="1"/>
      <c r="AM118" s="1"/>
      <c r="AN118" s="1"/>
      <c r="AO118" s="1"/>
      <c r="AP118" s="1"/>
      <c r="AQ118" s="1"/>
      <c r="AR118" s="1"/>
    </row>
    <row r="119" spans="1:44" ht="12.75" hidden="1" customHeight="1" outlineLevel="1" x14ac:dyDescent="0.25">
      <c r="A119" s="41">
        <v>3</v>
      </c>
      <c r="B119" s="42"/>
      <c r="C119" s="51"/>
      <c r="D119" s="52"/>
      <c r="E119" s="53"/>
      <c r="F119" s="53"/>
      <c r="G119" s="53"/>
      <c r="H119" s="52"/>
      <c r="I119" s="52"/>
      <c r="J119" s="11"/>
      <c r="K119" s="54"/>
      <c r="L119" s="53"/>
      <c r="M119" s="47"/>
      <c r="N119" s="47"/>
      <c r="O119" s="47"/>
      <c r="P119" s="53"/>
      <c r="Q119" s="53"/>
      <c r="R119" s="47"/>
      <c r="S119" s="47"/>
      <c r="T119" s="47"/>
      <c r="U119" s="48">
        <f t="shared" si="75"/>
        <v>0</v>
      </c>
      <c r="V119" s="47"/>
      <c r="W119" s="47"/>
      <c r="X119" s="47"/>
      <c r="Y119" s="48">
        <f t="shared" si="76"/>
        <v>0</v>
      </c>
      <c r="Z119" s="47"/>
      <c r="AA119" s="47"/>
      <c r="AB119" s="47"/>
      <c r="AC119" s="48">
        <f t="shared" si="77"/>
        <v>0</v>
      </c>
      <c r="AD119" s="47"/>
      <c r="AE119" s="47"/>
      <c r="AF119" s="47"/>
      <c r="AG119" s="48">
        <f t="shared" si="78"/>
        <v>0</v>
      </c>
      <c r="AH119" s="48">
        <f t="shared" si="72"/>
        <v>0</v>
      </c>
      <c r="AI119" s="49">
        <f t="shared" si="73"/>
        <v>0</v>
      </c>
      <c r="AJ119" s="50">
        <f t="shared" si="74"/>
        <v>0</v>
      </c>
    </row>
    <row r="120" spans="1:44" ht="12.75" hidden="1" customHeight="1" outlineLevel="1" x14ac:dyDescent="0.25">
      <c r="A120" s="41">
        <v>4</v>
      </c>
      <c r="B120" s="42"/>
      <c r="C120" s="51"/>
      <c r="D120" s="52"/>
      <c r="E120" s="53"/>
      <c r="F120" s="53"/>
      <c r="G120" s="53"/>
      <c r="H120" s="52"/>
      <c r="I120" s="52"/>
      <c r="J120" s="11"/>
      <c r="K120" s="54"/>
      <c r="L120" s="53"/>
      <c r="M120" s="47"/>
      <c r="N120" s="47"/>
      <c r="O120" s="47"/>
      <c r="P120" s="53"/>
      <c r="Q120" s="53"/>
      <c r="R120" s="47"/>
      <c r="S120" s="47"/>
      <c r="T120" s="47"/>
      <c r="U120" s="48">
        <f t="shared" si="75"/>
        <v>0</v>
      </c>
      <c r="V120" s="47"/>
      <c r="W120" s="47"/>
      <c r="X120" s="47"/>
      <c r="Y120" s="48">
        <f t="shared" si="76"/>
        <v>0</v>
      </c>
      <c r="Z120" s="47"/>
      <c r="AA120" s="47"/>
      <c r="AB120" s="47"/>
      <c r="AC120" s="48">
        <f t="shared" si="77"/>
        <v>0</v>
      </c>
      <c r="AD120" s="47"/>
      <c r="AE120" s="47"/>
      <c r="AF120" s="47"/>
      <c r="AG120" s="48">
        <f t="shared" si="78"/>
        <v>0</v>
      </c>
      <c r="AH120" s="48">
        <f t="shared" si="72"/>
        <v>0</v>
      </c>
      <c r="AI120" s="49">
        <f t="shared" si="73"/>
        <v>0</v>
      </c>
      <c r="AJ120" s="50">
        <f t="shared" si="74"/>
        <v>0</v>
      </c>
      <c r="AK120" s="1"/>
      <c r="AL120" s="1"/>
      <c r="AM120" s="1"/>
      <c r="AN120" s="1"/>
      <c r="AO120" s="1"/>
      <c r="AP120" s="1"/>
      <c r="AQ120" s="1"/>
      <c r="AR120" s="1"/>
    </row>
    <row r="121" spans="1:44" ht="12.75" hidden="1" customHeight="1" outlineLevel="1" x14ac:dyDescent="0.25">
      <c r="A121" s="41">
        <v>5</v>
      </c>
      <c r="B121" s="42"/>
      <c r="C121" s="51"/>
      <c r="D121" s="52"/>
      <c r="E121" s="53"/>
      <c r="F121" s="53"/>
      <c r="G121" s="53"/>
      <c r="H121" s="52"/>
      <c r="I121" s="52"/>
      <c r="J121" s="11"/>
      <c r="K121" s="54"/>
      <c r="L121" s="53"/>
      <c r="M121" s="47"/>
      <c r="N121" s="47"/>
      <c r="O121" s="47"/>
      <c r="P121" s="53"/>
      <c r="Q121" s="53"/>
      <c r="R121" s="47"/>
      <c r="S121" s="47"/>
      <c r="T121" s="47"/>
      <c r="U121" s="48">
        <f t="shared" si="75"/>
        <v>0</v>
      </c>
      <c r="V121" s="47"/>
      <c r="W121" s="47"/>
      <c r="X121" s="47"/>
      <c r="Y121" s="48">
        <f t="shared" si="76"/>
        <v>0</v>
      </c>
      <c r="Z121" s="47"/>
      <c r="AA121" s="47"/>
      <c r="AB121" s="47"/>
      <c r="AC121" s="48">
        <f t="shared" si="77"/>
        <v>0</v>
      </c>
      <c r="AD121" s="47"/>
      <c r="AE121" s="47"/>
      <c r="AF121" s="47"/>
      <c r="AG121" s="48">
        <f t="shared" si="78"/>
        <v>0</v>
      </c>
      <c r="AH121" s="48">
        <f t="shared" si="72"/>
        <v>0</v>
      </c>
      <c r="AI121" s="49">
        <f t="shared" si="73"/>
        <v>0</v>
      </c>
      <c r="AJ121" s="50">
        <f t="shared" si="74"/>
        <v>0</v>
      </c>
      <c r="AK121" s="1"/>
      <c r="AL121" s="1"/>
      <c r="AM121" s="1"/>
      <c r="AN121" s="1"/>
      <c r="AO121" s="1"/>
      <c r="AP121" s="1"/>
      <c r="AQ121" s="1"/>
      <c r="AR121" s="1"/>
    </row>
    <row r="122" spans="1:44" ht="12.75" hidden="1" customHeight="1" outlineLevel="1" x14ac:dyDescent="0.25">
      <c r="A122" s="41">
        <v>6</v>
      </c>
      <c r="B122" s="42"/>
      <c r="C122" s="51"/>
      <c r="D122" s="52"/>
      <c r="E122" s="53"/>
      <c r="F122" s="53"/>
      <c r="G122" s="53"/>
      <c r="H122" s="52"/>
      <c r="I122" s="52"/>
      <c r="J122" s="11"/>
      <c r="K122" s="54"/>
      <c r="L122" s="53"/>
      <c r="M122" s="47"/>
      <c r="N122" s="47"/>
      <c r="O122" s="47"/>
      <c r="P122" s="53"/>
      <c r="Q122" s="53"/>
      <c r="R122" s="47"/>
      <c r="S122" s="47"/>
      <c r="T122" s="47"/>
      <c r="U122" s="48">
        <f t="shared" si="75"/>
        <v>0</v>
      </c>
      <c r="V122" s="47"/>
      <c r="W122" s="47"/>
      <c r="X122" s="47"/>
      <c r="Y122" s="48">
        <f t="shared" si="76"/>
        <v>0</v>
      </c>
      <c r="Z122" s="47"/>
      <c r="AA122" s="47"/>
      <c r="AB122" s="47"/>
      <c r="AC122" s="48">
        <f t="shared" si="77"/>
        <v>0</v>
      </c>
      <c r="AD122" s="47"/>
      <c r="AE122" s="47"/>
      <c r="AF122" s="47"/>
      <c r="AG122" s="48">
        <f t="shared" si="78"/>
        <v>0</v>
      </c>
      <c r="AH122" s="48">
        <f t="shared" si="72"/>
        <v>0</v>
      </c>
      <c r="AI122" s="49">
        <f t="shared" si="73"/>
        <v>0</v>
      </c>
      <c r="AJ122" s="50">
        <f t="shared" si="74"/>
        <v>0</v>
      </c>
    </row>
    <row r="123" spans="1:44" ht="12.75" hidden="1" customHeight="1" outlineLevel="1" x14ac:dyDescent="0.25">
      <c r="A123" s="41">
        <v>7</v>
      </c>
      <c r="B123" s="42"/>
      <c r="C123" s="51"/>
      <c r="D123" s="52"/>
      <c r="E123" s="53"/>
      <c r="F123" s="53"/>
      <c r="G123" s="53"/>
      <c r="H123" s="52"/>
      <c r="I123" s="52"/>
      <c r="J123" s="11"/>
      <c r="K123" s="54"/>
      <c r="L123" s="53"/>
      <c r="M123" s="47"/>
      <c r="N123" s="47"/>
      <c r="O123" s="47"/>
      <c r="P123" s="53"/>
      <c r="Q123" s="53"/>
      <c r="R123" s="47"/>
      <c r="S123" s="47"/>
      <c r="T123" s="47"/>
      <c r="U123" s="48">
        <f t="shared" si="75"/>
        <v>0</v>
      </c>
      <c r="V123" s="47"/>
      <c r="W123" s="47"/>
      <c r="X123" s="47"/>
      <c r="Y123" s="48">
        <f t="shared" si="76"/>
        <v>0</v>
      </c>
      <c r="Z123" s="47"/>
      <c r="AA123" s="47"/>
      <c r="AB123" s="47"/>
      <c r="AC123" s="48">
        <f t="shared" si="77"/>
        <v>0</v>
      </c>
      <c r="AD123" s="47"/>
      <c r="AE123" s="47"/>
      <c r="AF123" s="47"/>
      <c r="AG123" s="48">
        <f t="shared" si="78"/>
        <v>0</v>
      </c>
      <c r="AH123" s="48">
        <f t="shared" si="72"/>
        <v>0</v>
      </c>
      <c r="AI123" s="49">
        <f t="shared" si="73"/>
        <v>0</v>
      </c>
      <c r="AJ123" s="50">
        <f t="shared" si="74"/>
        <v>0</v>
      </c>
      <c r="AK123" s="1"/>
      <c r="AL123" s="1"/>
      <c r="AM123" s="1"/>
      <c r="AN123" s="1"/>
      <c r="AO123" s="1"/>
      <c r="AP123" s="1"/>
      <c r="AQ123" s="1"/>
      <c r="AR123" s="1"/>
    </row>
    <row r="124" spans="1:44" ht="12.75" hidden="1" customHeight="1" outlineLevel="1" x14ac:dyDescent="0.25">
      <c r="A124" s="41">
        <v>8</v>
      </c>
      <c r="B124" s="42"/>
      <c r="C124" s="51"/>
      <c r="D124" s="52"/>
      <c r="E124" s="53"/>
      <c r="F124" s="53"/>
      <c r="G124" s="53"/>
      <c r="H124" s="52"/>
      <c r="I124" s="52"/>
      <c r="J124" s="11"/>
      <c r="K124" s="54"/>
      <c r="L124" s="53"/>
      <c r="M124" s="47"/>
      <c r="N124" s="47"/>
      <c r="O124" s="47"/>
      <c r="P124" s="53"/>
      <c r="Q124" s="53"/>
      <c r="R124" s="47"/>
      <c r="S124" s="47"/>
      <c r="T124" s="47"/>
      <c r="U124" s="48">
        <f t="shared" si="75"/>
        <v>0</v>
      </c>
      <c r="V124" s="47"/>
      <c r="W124" s="47"/>
      <c r="X124" s="47"/>
      <c r="Y124" s="48">
        <f t="shared" si="76"/>
        <v>0</v>
      </c>
      <c r="Z124" s="47"/>
      <c r="AA124" s="47"/>
      <c r="AB124" s="47"/>
      <c r="AC124" s="48">
        <f t="shared" si="77"/>
        <v>0</v>
      </c>
      <c r="AD124" s="47"/>
      <c r="AE124" s="47"/>
      <c r="AF124" s="47"/>
      <c r="AG124" s="48">
        <f t="shared" si="78"/>
        <v>0</v>
      </c>
      <c r="AH124" s="48">
        <f t="shared" si="72"/>
        <v>0</v>
      </c>
      <c r="AI124" s="49">
        <f t="shared" si="73"/>
        <v>0</v>
      </c>
      <c r="AJ124" s="50">
        <f t="shared" si="74"/>
        <v>0</v>
      </c>
      <c r="AK124" s="1"/>
      <c r="AL124" s="1"/>
      <c r="AM124" s="1"/>
      <c r="AN124" s="1"/>
      <c r="AO124" s="1"/>
      <c r="AP124" s="1"/>
      <c r="AQ124" s="1"/>
      <c r="AR124" s="1"/>
    </row>
    <row r="125" spans="1:44" ht="12.75" hidden="1" customHeight="1" outlineLevel="1" x14ac:dyDescent="0.25">
      <c r="A125" s="41">
        <v>9</v>
      </c>
      <c r="B125" s="42"/>
      <c r="C125" s="51"/>
      <c r="D125" s="52"/>
      <c r="E125" s="53"/>
      <c r="F125" s="53"/>
      <c r="G125" s="53"/>
      <c r="H125" s="52"/>
      <c r="I125" s="52"/>
      <c r="J125" s="11"/>
      <c r="K125" s="54"/>
      <c r="L125" s="53"/>
      <c r="M125" s="47"/>
      <c r="N125" s="47"/>
      <c r="O125" s="47"/>
      <c r="P125" s="53"/>
      <c r="Q125" s="53"/>
      <c r="R125" s="47"/>
      <c r="S125" s="47"/>
      <c r="T125" s="47"/>
      <c r="U125" s="48">
        <f t="shared" si="75"/>
        <v>0</v>
      </c>
      <c r="V125" s="47"/>
      <c r="W125" s="47"/>
      <c r="X125" s="47"/>
      <c r="Y125" s="48">
        <f t="shared" si="76"/>
        <v>0</v>
      </c>
      <c r="Z125" s="47"/>
      <c r="AA125" s="47"/>
      <c r="AB125" s="47"/>
      <c r="AC125" s="48">
        <f t="shared" si="77"/>
        <v>0</v>
      </c>
      <c r="AD125" s="47"/>
      <c r="AE125" s="47"/>
      <c r="AF125" s="47"/>
      <c r="AG125" s="48">
        <f t="shared" si="78"/>
        <v>0</v>
      </c>
      <c r="AH125" s="48">
        <f t="shared" si="72"/>
        <v>0</v>
      </c>
      <c r="AI125" s="49">
        <f t="shared" si="73"/>
        <v>0</v>
      </c>
      <c r="AJ125" s="50">
        <f t="shared" si="74"/>
        <v>0</v>
      </c>
    </row>
    <row r="126" spans="1:44" ht="12.75" hidden="1" customHeight="1" outlineLevel="1" x14ac:dyDescent="0.25">
      <c r="A126" s="41">
        <v>10</v>
      </c>
      <c r="B126" s="42"/>
      <c r="C126" s="51"/>
      <c r="D126" s="52"/>
      <c r="E126" s="53"/>
      <c r="F126" s="53"/>
      <c r="G126" s="53"/>
      <c r="H126" s="52"/>
      <c r="I126" s="52"/>
      <c r="J126" s="11"/>
      <c r="K126" s="55"/>
      <c r="L126" s="53"/>
      <c r="M126" s="47"/>
      <c r="N126" s="47"/>
      <c r="O126" s="47"/>
      <c r="P126" s="53"/>
      <c r="Q126" s="53"/>
      <c r="R126" s="47"/>
      <c r="S126" s="47"/>
      <c r="T126" s="47"/>
      <c r="U126" s="48">
        <f t="shared" si="75"/>
        <v>0</v>
      </c>
      <c r="V126" s="47"/>
      <c r="W126" s="47"/>
      <c r="X126" s="47"/>
      <c r="Y126" s="48">
        <f t="shared" si="76"/>
        <v>0</v>
      </c>
      <c r="Z126" s="47"/>
      <c r="AA126" s="47"/>
      <c r="AB126" s="47"/>
      <c r="AC126" s="48">
        <f t="shared" si="77"/>
        <v>0</v>
      </c>
      <c r="AD126" s="47"/>
      <c r="AE126" s="47"/>
      <c r="AF126" s="47"/>
      <c r="AG126" s="48">
        <f t="shared" si="78"/>
        <v>0</v>
      </c>
      <c r="AH126" s="48">
        <f t="shared" si="72"/>
        <v>0</v>
      </c>
      <c r="AI126" s="49">
        <f t="shared" si="73"/>
        <v>0</v>
      </c>
      <c r="AJ126" s="50">
        <f t="shared" si="74"/>
        <v>0</v>
      </c>
      <c r="AK126" s="1"/>
      <c r="AL126" s="1"/>
      <c r="AM126" s="1"/>
      <c r="AN126" s="1"/>
      <c r="AO126" s="1"/>
      <c r="AP126" s="1"/>
      <c r="AQ126" s="1"/>
      <c r="AR126" s="1"/>
    </row>
    <row r="127" spans="1:44" ht="12.75" customHeight="1" collapsed="1" x14ac:dyDescent="0.25">
      <c r="A127" s="142" t="s">
        <v>64</v>
      </c>
      <c r="B127" s="143"/>
      <c r="C127" s="144"/>
      <c r="D127" s="144"/>
      <c r="E127" s="144"/>
      <c r="F127" s="144"/>
      <c r="G127" s="144"/>
      <c r="H127" s="144"/>
      <c r="I127" s="145"/>
      <c r="J127" s="33">
        <f>SUM(J117:J126)</f>
        <v>0</v>
      </c>
      <c r="K127" s="33">
        <f>SUM(K117:K126)</f>
        <v>0</v>
      </c>
      <c r="L127" s="34"/>
      <c r="M127" s="33">
        <f>SUM(M117:M126)</f>
        <v>0</v>
      </c>
      <c r="N127" s="33">
        <f>SUM(N117:N126)</f>
        <v>0</v>
      </c>
      <c r="O127" s="33">
        <f>SUM(O117:O126)</f>
        <v>0</v>
      </c>
      <c r="P127" s="35"/>
      <c r="Q127" s="38"/>
      <c r="R127" s="33">
        <f t="shared" ref="R127:AH127" si="79">SUM(R117:R126)</f>
        <v>0</v>
      </c>
      <c r="S127" s="33">
        <f t="shared" si="79"/>
        <v>0</v>
      </c>
      <c r="T127" s="33">
        <f t="shared" si="79"/>
        <v>0</v>
      </c>
      <c r="U127" s="33">
        <f t="shared" si="79"/>
        <v>0</v>
      </c>
      <c r="V127" s="33">
        <f t="shared" si="79"/>
        <v>0</v>
      </c>
      <c r="W127" s="33">
        <f t="shared" si="79"/>
        <v>0</v>
      </c>
      <c r="X127" s="33">
        <f t="shared" si="79"/>
        <v>0</v>
      </c>
      <c r="Y127" s="33">
        <f t="shared" si="79"/>
        <v>0</v>
      </c>
      <c r="Z127" s="33">
        <f t="shared" si="79"/>
        <v>0</v>
      </c>
      <c r="AA127" s="33">
        <f t="shared" si="79"/>
        <v>0</v>
      </c>
      <c r="AB127" s="33">
        <f t="shared" si="79"/>
        <v>0</v>
      </c>
      <c r="AC127" s="33">
        <f t="shared" si="79"/>
        <v>0</v>
      </c>
      <c r="AD127" s="33">
        <f t="shared" si="79"/>
        <v>0</v>
      </c>
      <c r="AE127" s="33">
        <f t="shared" si="79"/>
        <v>0</v>
      </c>
      <c r="AF127" s="33">
        <f t="shared" si="79"/>
        <v>0</v>
      </c>
      <c r="AG127" s="33">
        <f t="shared" si="79"/>
        <v>0</v>
      </c>
      <c r="AH127" s="33">
        <f t="shared" si="79"/>
        <v>0</v>
      </c>
      <c r="AI127" s="37">
        <f>IF(ISERROR(AH127/J127),0,AH127/J127)</f>
        <v>0</v>
      </c>
      <c r="AJ127" s="37">
        <f>IF(ISERROR(AH127/$AH$191),0,AH127/$AH$191)</f>
        <v>0</v>
      </c>
      <c r="AK127" s="1"/>
      <c r="AL127" s="1"/>
      <c r="AM127" s="1"/>
      <c r="AN127" s="1"/>
      <c r="AO127" s="1"/>
      <c r="AP127" s="1"/>
      <c r="AQ127" s="1"/>
      <c r="AR127" s="1"/>
    </row>
    <row r="128" spans="1:44" ht="12.75" customHeight="1" x14ac:dyDescent="0.25">
      <c r="A128" s="149" t="s">
        <v>65</v>
      </c>
      <c r="B128" s="150"/>
      <c r="C128" s="150"/>
      <c r="D128" s="150"/>
      <c r="E128" s="151"/>
      <c r="F128" s="8"/>
      <c r="G128" s="9"/>
      <c r="H128" s="10"/>
      <c r="I128" s="10"/>
      <c r="J128" s="11"/>
      <c r="K128" s="12"/>
      <c r="L128" s="13"/>
      <c r="M128" s="14"/>
      <c r="N128" s="14"/>
      <c r="O128" s="14"/>
      <c r="P128" s="9"/>
      <c r="Q128" s="15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70"/>
      <c r="AJ128" s="70"/>
    </row>
    <row r="129" spans="1:44" hidden="1" outlineLevel="1" x14ac:dyDescent="0.25">
      <c r="A129" s="42">
        <v>1</v>
      </c>
      <c r="B129" s="56"/>
      <c r="C129" s="56"/>
      <c r="D129" s="60"/>
      <c r="E129" s="71"/>
      <c r="F129" s="72"/>
      <c r="G129" s="73"/>
      <c r="H129" s="57"/>
      <c r="I129" s="57"/>
      <c r="J129" s="11"/>
      <c r="K129" s="74"/>
      <c r="L129" s="75"/>
      <c r="M129" s="76"/>
      <c r="N129" s="76"/>
      <c r="O129" s="73"/>
      <c r="P129" s="73"/>
      <c r="Q129" s="73"/>
      <c r="R129" s="77"/>
      <c r="S129" s="77"/>
      <c r="T129" s="77"/>
      <c r="U129" s="48">
        <f>SUM(R129:T129)</f>
        <v>0</v>
      </c>
      <c r="V129" s="47"/>
      <c r="W129" s="47"/>
      <c r="X129" s="47"/>
      <c r="Y129" s="48">
        <f>SUM(V129:X129)</f>
        <v>0</v>
      </c>
      <c r="Z129" s="47"/>
      <c r="AA129" s="47"/>
      <c r="AB129" s="47"/>
      <c r="AC129" s="48">
        <f>SUM(Z129:AB129)</f>
        <v>0</v>
      </c>
      <c r="AD129" s="47"/>
      <c r="AE129" s="47"/>
      <c r="AF129" s="47"/>
      <c r="AG129" s="48">
        <f>SUM(AD129:AF129)</f>
        <v>0</v>
      </c>
      <c r="AH129" s="48">
        <f t="shared" ref="AH129:AH138" si="80">SUM(U129,Y129,AC129,AG129)</f>
        <v>0</v>
      </c>
      <c r="AI129" s="49">
        <f>IF(ISERROR(AH129/J129),0,AH129/J129)</f>
        <v>0</v>
      </c>
      <c r="AJ129" s="49">
        <f t="shared" ref="AJ129:AJ138" si="81">IF(ISERROR(AH129/$AH$191),"-",AH129/$AH$191)</f>
        <v>0</v>
      </c>
      <c r="AK129" s="1"/>
      <c r="AL129" s="1"/>
      <c r="AM129" s="1"/>
      <c r="AN129" s="1"/>
      <c r="AO129" s="1"/>
      <c r="AP129" s="1"/>
      <c r="AQ129" s="1"/>
      <c r="AR129" s="1"/>
    </row>
    <row r="130" spans="1:44" ht="12.75" hidden="1" customHeight="1" outlineLevel="1" x14ac:dyDescent="0.25">
      <c r="A130" s="42">
        <v>2</v>
      </c>
      <c r="B130" s="42"/>
      <c r="C130" s="78"/>
      <c r="D130" s="52"/>
      <c r="E130" s="78"/>
      <c r="F130" s="78"/>
      <c r="G130" s="78"/>
      <c r="H130" s="52"/>
      <c r="I130" s="52"/>
      <c r="J130" s="11"/>
      <c r="K130" s="54"/>
      <c r="L130" s="53"/>
      <c r="M130" s="47"/>
      <c r="N130" s="47"/>
      <c r="O130" s="47"/>
      <c r="P130" s="53"/>
      <c r="Q130" s="53"/>
      <c r="R130" s="47"/>
      <c r="S130" s="47"/>
      <c r="T130" s="47"/>
      <c r="U130" s="48">
        <f t="shared" ref="U130:U138" si="82">SUM(R130:T130)</f>
        <v>0</v>
      </c>
      <c r="V130" s="47"/>
      <c r="W130" s="47"/>
      <c r="X130" s="47"/>
      <c r="Y130" s="48">
        <f t="shared" ref="Y130:Y138" si="83">SUM(V130:X130)</f>
        <v>0</v>
      </c>
      <c r="Z130" s="47"/>
      <c r="AA130" s="47"/>
      <c r="AB130" s="47"/>
      <c r="AC130" s="48">
        <f t="shared" ref="AC130:AC138" si="84">SUM(Z130:AB130)</f>
        <v>0</v>
      </c>
      <c r="AD130" s="47"/>
      <c r="AE130" s="47"/>
      <c r="AF130" s="47"/>
      <c r="AG130" s="48">
        <f t="shared" ref="AG130:AG138" si="85">SUM(AD130:AF130)</f>
        <v>0</v>
      </c>
      <c r="AH130" s="48">
        <f t="shared" si="80"/>
        <v>0</v>
      </c>
      <c r="AI130" s="49">
        <f t="shared" ref="AI130:AI138" si="86">IF(ISERROR(AH130/J130),0,AH130/J130)</f>
        <v>0</v>
      </c>
      <c r="AJ130" s="49">
        <f t="shared" si="81"/>
        <v>0</v>
      </c>
      <c r="AK130" s="1"/>
      <c r="AL130" s="1"/>
      <c r="AM130" s="1"/>
      <c r="AN130" s="1"/>
      <c r="AO130" s="1"/>
      <c r="AP130" s="1"/>
      <c r="AQ130" s="1"/>
      <c r="AR130" s="1"/>
    </row>
    <row r="131" spans="1:44" ht="12.75" hidden="1" customHeight="1" outlineLevel="1" x14ac:dyDescent="0.25">
      <c r="A131" s="42">
        <v>3</v>
      </c>
      <c r="B131" s="42"/>
      <c r="C131" s="78"/>
      <c r="D131" s="52"/>
      <c r="E131" s="78"/>
      <c r="F131" s="78"/>
      <c r="G131" s="78"/>
      <c r="H131" s="52"/>
      <c r="I131" s="52"/>
      <c r="J131" s="11"/>
      <c r="K131" s="54"/>
      <c r="L131" s="53"/>
      <c r="M131" s="47"/>
      <c r="N131" s="47"/>
      <c r="O131" s="47"/>
      <c r="P131" s="53"/>
      <c r="Q131" s="53"/>
      <c r="R131" s="47"/>
      <c r="S131" s="47"/>
      <c r="T131" s="47"/>
      <c r="U131" s="48">
        <f t="shared" si="82"/>
        <v>0</v>
      </c>
      <c r="V131" s="47"/>
      <c r="W131" s="47"/>
      <c r="X131" s="47"/>
      <c r="Y131" s="48">
        <f t="shared" si="83"/>
        <v>0</v>
      </c>
      <c r="Z131" s="47"/>
      <c r="AA131" s="47"/>
      <c r="AB131" s="47"/>
      <c r="AC131" s="48">
        <f t="shared" si="84"/>
        <v>0</v>
      </c>
      <c r="AD131" s="47"/>
      <c r="AE131" s="47"/>
      <c r="AF131" s="47"/>
      <c r="AG131" s="48">
        <f t="shared" si="85"/>
        <v>0</v>
      </c>
      <c r="AH131" s="48">
        <f t="shared" si="80"/>
        <v>0</v>
      </c>
      <c r="AI131" s="49">
        <f t="shared" si="86"/>
        <v>0</v>
      </c>
      <c r="AJ131" s="49">
        <f t="shared" si="81"/>
        <v>0</v>
      </c>
    </row>
    <row r="132" spans="1:44" ht="12.75" hidden="1" customHeight="1" outlineLevel="1" x14ac:dyDescent="0.25">
      <c r="A132" s="42">
        <v>4</v>
      </c>
      <c r="B132" s="41"/>
      <c r="C132" s="78"/>
      <c r="D132" s="79"/>
      <c r="E132" s="78"/>
      <c r="F132" s="78"/>
      <c r="G132" s="78"/>
      <c r="H132" s="52"/>
      <c r="I132" s="52"/>
      <c r="J132" s="11"/>
      <c r="K132" s="54"/>
      <c r="L132" s="53"/>
      <c r="M132" s="47"/>
      <c r="N132" s="47"/>
      <c r="O132" s="47"/>
      <c r="P132" s="53"/>
      <c r="Q132" s="53"/>
      <c r="R132" s="47"/>
      <c r="S132" s="47"/>
      <c r="T132" s="47"/>
      <c r="U132" s="48">
        <f t="shared" si="82"/>
        <v>0</v>
      </c>
      <c r="V132" s="47"/>
      <c r="W132" s="47"/>
      <c r="X132" s="47"/>
      <c r="Y132" s="48">
        <f t="shared" si="83"/>
        <v>0</v>
      </c>
      <c r="Z132" s="47"/>
      <c r="AA132" s="47"/>
      <c r="AB132" s="47"/>
      <c r="AC132" s="48">
        <f t="shared" si="84"/>
        <v>0</v>
      </c>
      <c r="AD132" s="47"/>
      <c r="AE132" s="47"/>
      <c r="AF132" s="47"/>
      <c r="AG132" s="48">
        <f t="shared" si="85"/>
        <v>0</v>
      </c>
      <c r="AH132" s="48">
        <f t="shared" si="80"/>
        <v>0</v>
      </c>
      <c r="AI132" s="49">
        <f t="shared" si="86"/>
        <v>0</v>
      </c>
      <c r="AJ132" s="49">
        <f t="shared" si="81"/>
        <v>0</v>
      </c>
      <c r="AK132" s="1"/>
      <c r="AL132" s="1"/>
      <c r="AM132" s="1"/>
      <c r="AN132" s="1"/>
      <c r="AO132" s="1"/>
      <c r="AP132" s="1"/>
      <c r="AQ132" s="1"/>
      <c r="AR132" s="1"/>
    </row>
    <row r="133" spans="1:44" ht="12.75" hidden="1" customHeight="1" outlineLevel="1" x14ac:dyDescent="0.25">
      <c r="A133" s="42">
        <v>5</v>
      </c>
      <c r="B133" s="41"/>
      <c r="C133" s="78"/>
      <c r="D133" s="79"/>
      <c r="E133" s="78"/>
      <c r="F133" s="78"/>
      <c r="G133" s="78"/>
      <c r="H133" s="52"/>
      <c r="I133" s="52"/>
      <c r="J133" s="11"/>
      <c r="K133" s="54"/>
      <c r="L133" s="53"/>
      <c r="M133" s="47"/>
      <c r="N133" s="47"/>
      <c r="O133" s="47"/>
      <c r="P133" s="53"/>
      <c r="Q133" s="53"/>
      <c r="R133" s="47"/>
      <c r="S133" s="47"/>
      <c r="T133" s="47"/>
      <c r="U133" s="48">
        <f t="shared" si="82"/>
        <v>0</v>
      </c>
      <c r="V133" s="47"/>
      <c r="W133" s="47"/>
      <c r="X133" s="47"/>
      <c r="Y133" s="48">
        <f t="shared" si="83"/>
        <v>0</v>
      </c>
      <c r="Z133" s="47"/>
      <c r="AA133" s="47"/>
      <c r="AB133" s="47"/>
      <c r="AC133" s="48">
        <f t="shared" si="84"/>
        <v>0</v>
      </c>
      <c r="AD133" s="47"/>
      <c r="AE133" s="47"/>
      <c r="AF133" s="47"/>
      <c r="AG133" s="48">
        <f t="shared" si="85"/>
        <v>0</v>
      </c>
      <c r="AH133" s="48">
        <f t="shared" si="80"/>
        <v>0</v>
      </c>
      <c r="AI133" s="49">
        <f t="shared" si="86"/>
        <v>0</v>
      </c>
      <c r="AJ133" s="49">
        <f t="shared" si="81"/>
        <v>0</v>
      </c>
      <c r="AK133" s="1"/>
      <c r="AL133" s="1"/>
      <c r="AM133" s="1"/>
      <c r="AN133" s="1"/>
      <c r="AO133" s="1"/>
      <c r="AP133" s="1"/>
      <c r="AQ133" s="1"/>
      <c r="AR133" s="1"/>
    </row>
    <row r="134" spans="1:44" ht="12.75" hidden="1" customHeight="1" outlineLevel="1" x14ac:dyDescent="0.25">
      <c r="A134" s="42">
        <v>6</v>
      </c>
      <c r="B134" s="42"/>
      <c r="C134" s="78"/>
      <c r="D134" s="52"/>
      <c r="E134" s="78"/>
      <c r="F134" s="78"/>
      <c r="G134" s="78"/>
      <c r="H134" s="52"/>
      <c r="I134" s="52"/>
      <c r="J134" s="11"/>
      <c r="K134" s="54"/>
      <c r="L134" s="53"/>
      <c r="M134" s="47"/>
      <c r="N134" s="47"/>
      <c r="O134" s="47"/>
      <c r="P134" s="53"/>
      <c r="Q134" s="53"/>
      <c r="R134" s="47"/>
      <c r="S134" s="47"/>
      <c r="T134" s="47"/>
      <c r="U134" s="48">
        <f t="shared" si="82"/>
        <v>0</v>
      </c>
      <c r="V134" s="47"/>
      <c r="W134" s="47"/>
      <c r="X134" s="47"/>
      <c r="Y134" s="48">
        <f t="shared" si="83"/>
        <v>0</v>
      </c>
      <c r="Z134" s="47"/>
      <c r="AA134" s="47"/>
      <c r="AB134" s="47"/>
      <c r="AC134" s="48">
        <f t="shared" si="84"/>
        <v>0</v>
      </c>
      <c r="AD134" s="47"/>
      <c r="AE134" s="47"/>
      <c r="AF134" s="47"/>
      <c r="AG134" s="48">
        <f t="shared" si="85"/>
        <v>0</v>
      </c>
      <c r="AH134" s="48">
        <f t="shared" si="80"/>
        <v>0</v>
      </c>
      <c r="AI134" s="49">
        <f t="shared" si="86"/>
        <v>0</v>
      </c>
      <c r="AJ134" s="49">
        <f t="shared" si="81"/>
        <v>0</v>
      </c>
    </row>
    <row r="135" spans="1:44" ht="12.75" hidden="1" customHeight="1" outlineLevel="1" x14ac:dyDescent="0.25">
      <c r="A135" s="42">
        <v>7</v>
      </c>
      <c r="B135" s="42"/>
      <c r="C135" s="78"/>
      <c r="D135" s="52"/>
      <c r="E135" s="78"/>
      <c r="F135" s="78"/>
      <c r="G135" s="78"/>
      <c r="H135" s="52"/>
      <c r="I135" s="52"/>
      <c r="J135" s="11"/>
      <c r="K135" s="54"/>
      <c r="L135" s="53"/>
      <c r="M135" s="47"/>
      <c r="N135" s="47"/>
      <c r="O135" s="47"/>
      <c r="P135" s="53"/>
      <c r="Q135" s="53"/>
      <c r="R135" s="47"/>
      <c r="S135" s="47"/>
      <c r="T135" s="47"/>
      <c r="U135" s="48">
        <f t="shared" si="82"/>
        <v>0</v>
      </c>
      <c r="V135" s="47"/>
      <c r="W135" s="47"/>
      <c r="X135" s="47"/>
      <c r="Y135" s="48">
        <f t="shared" si="83"/>
        <v>0</v>
      </c>
      <c r="Z135" s="47"/>
      <c r="AA135" s="47"/>
      <c r="AB135" s="47"/>
      <c r="AC135" s="48">
        <f t="shared" si="84"/>
        <v>0</v>
      </c>
      <c r="AD135" s="47"/>
      <c r="AE135" s="47"/>
      <c r="AF135" s="47"/>
      <c r="AG135" s="48">
        <f t="shared" si="85"/>
        <v>0</v>
      </c>
      <c r="AH135" s="48">
        <f t="shared" si="80"/>
        <v>0</v>
      </c>
      <c r="AI135" s="49">
        <f t="shared" si="86"/>
        <v>0</v>
      </c>
      <c r="AJ135" s="49">
        <f t="shared" si="81"/>
        <v>0</v>
      </c>
      <c r="AK135" s="1"/>
      <c r="AL135" s="1"/>
      <c r="AM135" s="1"/>
      <c r="AN135" s="1"/>
      <c r="AO135" s="1"/>
      <c r="AP135" s="1"/>
      <c r="AQ135" s="1"/>
      <c r="AR135" s="1"/>
    </row>
    <row r="136" spans="1:44" ht="12.75" hidden="1" customHeight="1" outlineLevel="1" x14ac:dyDescent="0.25">
      <c r="A136" s="42">
        <v>8</v>
      </c>
      <c r="B136" s="42"/>
      <c r="C136" s="78"/>
      <c r="D136" s="52"/>
      <c r="E136" s="78"/>
      <c r="F136" s="78"/>
      <c r="G136" s="78"/>
      <c r="H136" s="52"/>
      <c r="I136" s="52"/>
      <c r="J136" s="11"/>
      <c r="K136" s="54"/>
      <c r="L136" s="53"/>
      <c r="M136" s="47"/>
      <c r="N136" s="47"/>
      <c r="O136" s="47"/>
      <c r="P136" s="53"/>
      <c r="Q136" s="53"/>
      <c r="R136" s="47"/>
      <c r="S136" s="47"/>
      <c r="T136" s="47"/>
      <c r="U136" s="48">
        <f t="shared" si="82"/>
        <v>0</v>
      </c>
      <c r="V136" s="47"/>
      <c r="W136" s="47"/>
      <c r="X136" s="47"/>
      <c r="Y136" s="48">
        <f t="shared" si="83"/>
        <v>0</v>
      </c>
      <c r="Z136" s="47"/>
      <c r="AA136" s="47"/>
      <c r="AB136" s="47"/>
      <c r="AC136" s="48">
        <f t="shared" si="84"/>
        <v>0</v>
      </c>
      <c r="AD136" s="47"/>
      <c r="AE136" s="47"/>
      <c r="AF136" s="47"/>
      <c r="AG136" s="48">
        <f t="shared" si="85"/>
        <v>0</v>
      </c>
      <c r="AH136" s="48">
        <f t="shared" si="80"/>
        <v>0</v>
      </c>
      <c r="AI136" s="49">
        <f t="shared" si="86"/>
        <v>0</v>
      </c>
      <c r="AJ136" s="49">
        <f t="shared" si="81"/>
        <v>0</v>
      </c>
      <c r="AK136" s="1"/>
      <c r="AL136" s="1"/>
      <c r="AM136" s="1"/>
      <c r="AN136" s="1"/>
      <c r="AO136" s="1"/>
      <c r="AP136" s="1"/>
      <c r="AQ136" s="1"/>
      <c r="AR136" s="1"/>
    </row>
    <row r="137" spans="1:44" ht="12.75" hidden="1" customHeight="1" outlineLevel="1" x14ac:dyDescent="0.25">
      <c r="A137" s="42">
        <v>9</v>
      </c>
      <c r="B137" s="42"/>
      <c r="C137" s="78"/>
      <c r="D137" s="52"/>
      <c r="E137" s="78"/>
      <c r="F137" s="78"/>
      <c r="G137" s="78"/>
      <c r="H137" s="52"/>
      <c r="I137" s="52"/>
      <c r="J137" s="11"/>
      <c r="K137" s="54"/>
      <c r="L137" s="53"/>
      <c r="M137" s="47"/>
      <c r="N137" s="47"/>
      <c r="O137" s="47"/>
      <c r="P137" s="53"/>
      <c r="Q137" s="53"/>
      <c r="R137" s="47"/>
      <c r="S137" s="47"/>
      <c r="T137" s="47"/>
      <c r="U137" s="48">
        <f t="shared" si="82"/>
        <v>0</v>
      </c>
      <c r="V137" s="47"/>
      <c r="W137" s="47"/>
      <c r="X137" s="47"/>
      <c r="Y137" s="48">
        <f t="shared" si="83"/>
        <v>0</v>
      </c>
      <c r="Z137" s="47"/>
      <c r="AA137" s="47"/>
      <c r="AB137" s="47"/>
      <c r="AC137" s="48">
        <f t="shared" si="84"/>
        <v>0</v>
      </c>
      <c r="AD137" s="47"/>
      <c r="AE137" s="47"/>
      <c r="AF137" s="47"/>
      <c r="AG137" s="48">
        <f t="shared" si="85"/>
        <v>0</v>
      </c>
      <c r="AH137" s="48">
        <f t="shared" si="80"/>
        <v>0</v>
      </c>
      <c r="AI137" s="49">
        <f t="shared" si="86"/>
        <v>0</v>
      </c>
      <c r="AJ137" s="49">
        <f t="shared" si="81"/>
        <v>0</v>
      </c>
    </row>
    <row r="138" spans="1:44" ht="12.75" hidden="1" customHeight="1" outlineLevel="1" x14ac:dyDescent="0.25">
      <c r="A138" s="42">
        <v>10</v>
      </c>
      <c r="B138" s="42"/>
      <c r="C138" s="78"/>
      <c r="D138" s="52"/>
      <c r="E138" s="78"/>
      <c r="F138" s="78"/>
      <c r="G138" s="78"/>
      <c r="H138" s="52"/>
      <c r="I138" s="52"/>
      <c r="J138" s="11"/>
      <c r="K138" s="55"/>
      <c r="L138" s="53"/>
      <c r="M138" s="47"/>
      <c r="N138" s="47"/>
      <c r="O138" s="47"/>
      <c r="P138" s="53"/>
      <c r="Q138" s="53"/>
      <c r="R138" s="47"/>
      <c r="S138" s="47"/>
      <c r="T138" s="47"/>
      <c r="U138" s="48">
        <f t="shared" si="82"/>
        <v>0</v>
      </c>
      <c r="V138" s="47"/>
      <c r="W138" s="47"/>
      <c r="X138" s="47"/>
      <c r="Y138" s="48">
        <f t="shared" si="83"/>
        <v>0</v>
      </c>
      <c r="Z138" s="47"/>
      <c r="AA138" s="47"/>
      <c r="AB138" s="47"/>
      <c r="AC138" s="48">
        <f t="shared" si="84"/>
        <v>0</v>
      </c>
      <c r="AD138" s="47"/>
      <c r="AE138" s="47"/>
      <c r="AF138" s="47"/>
      <c r="AG138" s="48">
        <f t="shared" si="85"/>
        <v>0</v>
      </c>
      <c r="AH138" s="48">
        <f t="shared" si="80"/>
        <v>0</v>
      </c>
      <c r="AI138" s="49">
        <f t="shared" si="86"/>
        <v>0</v>
      </c>
      <c r="AJ138" s="49">
        <f t="shared" si="81"/>
        <v>0</v>
      </c>
      <c r="AK138" s="1"/>
      <c r="AL138" s="1"/>
      <c r="AM138" s="1"/>
      <c r="AN138" s="1"/>
      <c r="AO138" s="1"/>
      <c r="AP138" s="1"/>
      <c r="AQ138" s="1"/>
      <c r="AR138" s="1"/>
    </row>
    <row r="139" spans="1:44" ht="12.75" customHeight="1" collapsed="1" x14ac:dyDescent="0.25">
      <c r="A139" s="152" t="s">
        <v>66</v>
      </c>
      <c r="B139" s="152"/>
      <c r="C139" s="152"/>
      <c r="D139" s="152"/>
      <c r="E139" s="152"/>
      <c r="F139" s="152"/>
      <c r="G139" s="152"/>
      <c r="H139" s="152"/>
      <c r="I139" s="152"/>
      <c r="J139" s="33">
        <v>0</v>
      </c>
      <c r="K139" s="33">
        <v>0</v>
      </c>
      <c r="L139" s="34"/>
      <c r="M139" s="33">
        <f>SUM(M129:M138)</f>
        <v>0</v>
      </c>
      <c r="N139" s="33">
        <f>SUM(N129:N138)</f>
        <v>0</v>
      </c>
      <c r="O139" s="33">
        <f>SUM(O129:O138)</f>
        <v>0</v>
      </c>
      <c r="P139" s="35"/>
      <c r="Q139" s="38"/>
      <c r="R139" s="33">
        <f t="shared" ref="R139:AH139" si="87">SUM(R129:R138)</f>
        <v>0</v>
      </c>
      <c r="S139" s="33">
        <f t="shared" si="87"/>
        <v>0</v>
      </c>
      <c r="T139" s="33">
        <f t="shared" si="87"/>
        <v>0</v>
      </c>
      <c r="U139" s="33">
        <f t="shared" si="87"/>
        <v>0</v>
      </c>
      <c r="V139" s="33">
        <f t="shared" si="87"/>
        <v>0</v>
      </c>
      <c r="W139" s="33">
        <f t="shared" si="87"/>
        <v>0</v>
      </c>
      <c r="X139" s="33">
        <f t="shared" si="87"/>
        <v>0</v>
      </c>
      <c r="Y139" s="33">
        <f t="shared" si="87"/>
        <v>0</v>
      </c>
      <c r="Z139" s="33">
        <f t="shared" si="87"/>
        <v>0</v>
      </c>
      <c r="AA139" s="33">
        <f t="shared" si="87"/>
        <v>0</v>
      </c>
      <c r="AB139" s="33">
        <f t="shared" si="87"/>
        <v>0</v>
      </c>
      <c r="AC139" s="33">
        <f t="shared" si="87"/>
        <v>0</v>
      </c>
      <c r="AD139" s="33">
        <f t="shared" si="87"/>
        <v>0</v>
      </c>
      <c r="AE139" s="33">
        <f t="shared" si="87"/>
        <v>0</v>
      </c>
      <c r="AF139" s="33">
        <f t="shared" si="87"/>
        <v>0</v>
      </c>
      <c r="AG139" s="33">
        <f t="shared" si="87"/>
        <v>0</v>
      </c>
      <c r="AH139" s="33">
        <f t="shared" si="87"/>
        <v>0</v>
      </c>
      <c r="AI139" s="37">
        <f>IF(ISERROR(AH139/J139),0,AH139/J139)</f>
        <v>0</v>
      </c>
      <c r="AJ139" s="37">
        <f>IF(ISERROR(AH139/$AH$191),0,AH139/$AH$191)</f>
        <v>0</v>
      </c>
      <c r="AK139" s="1"/>
      <c r="AL139" s="1"/>
      <c r="AM139" s="1"/>
      <c r="AN139" s="1"/>
      <c r="AO139" s="1"/>
      <c r="AP139" s="1"/>
      <c r="AQ139" s="1"/>
      <c r="AR139" s="1"/>
    </row>
    <row r="140" spans="1:44" ht="12.75" customHeight="1" x14ac:dyDescent="0.25">
      <c r="A140" s="153" t="s">
        <v>67</v>
      </c>
      <c r="B140" s="154"/>
      <c r="C140" s="154"/>
      <c r="D140" s="154"/>
      <c r="E140" s="155"/>
      <c r="F140" s="80"/>
      <c r="G140" s="81"/>
      <c r="H140" s="82"/>
      <c r="I140" s="82"/>
      <c r="J140" s="11"/>
      <c r="K140" s="12"/>
      <c r="L140" s="13"/>
      <c r="M140" s="14"/>
      <c r="N140" s="14"/>
      <c r="O140" s="14"/>
      <c r="P140" s="9"/>
      <c r="Q140" s="15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70"/>
      <c r="AJ140" s="70"/>
    </row>
    <row r="141" spans="1:44" ht="12.75" hidden="1" customHeight="1" outlineLevel="1" x14ac:dyDescent="0.25">
      <c r="A141" s="41">
        <v>1</v>
      </c>
      <c r="B141" s="42"/>
      <c r="C141" s="43"/>
      <c r="D141" s="44"/>
      <c r="E141" s="45"/>
      <c r="F141" s="45"/>
      <c r="G141" s="45"/>
      <c r="H141" s="44"/>
      <c r="I141" s="44"/>
      <c r="J141" s="11"/>
      <c r="K141" s="46"/>
      <c r="L141" s="45"/>
      <c r="M141" s="47"/>
      <c r="N141" s="47"/>
      <c r="O141" s="47"/>
      <c r="P141" s="45"/>
      <c r="Q141" s="45"/>
      <c r="R141" s="47"/>
      <c r="S141" s="47"/>
      <c r="T141" s="47"/>
      <c r="U141" s="48">
        <f>SUM(R141:T141)</f>
        <v>0</v>
      </c>
      <c r="V141" s="47"/>
      <c r="W141" s="47"/>
      <c r="X141" s="47"/>
      <c r="Y141" s="48">
        <f>SUM(V141:X141)</f>
        <v>0</v>
      </c>
      <c r="Z141" s="47"/>
      <c r="AA141" s="47"/>
      <c r="AB141" s="47"/>
      <c r="AC141" s="48">
        <f>SUM(Z141:AB141)</f>
        <v>0</v>
      </c>
      <c r="AD141" s="47"/>
      <c r="AE141" s="47"/>
      <c r="AF141" s="47"/>
      <c r="AG141" s="48">
        <f>SUM(AD141:AF141)</f>
        <v>0</v>
      </c>
      <c r="AH141" s="48">
        <f t="shared" ref="AH141:AH150" si="88">SUM(U141,Y141,AC141,AG141)</f>
        <v>0</v>
      </c>
      <c r="AI141" s="49">
        <f>IF(ISERROR(AH141/J141),0,AH141/J141)</f>
        <v>0</v>
      </c>
      <c r="AJ141" s="49">
        <f t="shared" ref="AJ141:AJ150" si="89">IF(ISERROR(AH141/$AH$191),"-",AH141/$AH$191)</f>
        <v>0</v>
      </c>
      <c r="AK141" s="1"/>
      <c r="AL141" s="1"/>
      <c r="AM141" s="1"/>
      <c r="AN141" s="1"/>
      <c r="AO141" s="1"/>
      <c r="AP141" s="1"/>
      <c r="AQ141" s="1"/>
      <c r="AR141" s="1"/>
    </row>
    <row r="142" spans="1:44" ht="12.75" hidden="1" customHeight="1" outlineLevel="1" x14ac:dyDescent="0.25">
      <c r="A142" s="41">
        <v>2</v>
      </c>
      <c r="B142" s="42"/>
      <c r="C142" s="51"/>
      <c r="D142" s="52"/>
      <c r="E142" s="53"/>
      <c r="F142" s="53"/>
      <c r="G142" s="53"/>
      <c r="H142" s="52"/>
      <c r="I142" s="52"/>
      <c r="J142" s="11"/>
      <c r="K142" s="54"/>
      <c r="L142" s="53"/>
      <c r="M142" s="47"/>
      <c r="N142" s="47"/>
      <c r="O142" s="47"/>
      <c r="P142" s="53"/>
      <c r="Q142" s="53"/>
      <c r="R142" s="47"/>
      <c r="S142" s="47"/>
      <c r="T142" s="47"/>
      <c r="U142" s="48">
        <f t="shared" ref="U142:U150" si="90">SUM(R142:T142)</f>
        <v>0</v>
      </c>
      <c r="V142" s="47"/>
      <c r="W142" s="47"/>
      <c r="X142" s="47"/>
      <c r="Y142" s="48">
        <f t="shared" ref="Y142:Y150" si="91">SUM(V142:X142)</f>
        <v>0</v>
      </c>
      <c r="Z142" s="47"/>
      <c r="AA142" s="47"/>
      <c r="AB142" s="47"/>
      <c r="AC142" s="48">
        <f t="shared" ref="AC142:AC150" si="92">SUM(Z142:AB142)</f>
        <v>0</v>
      </c>
      <c r="AD142" s="47"/>
      <c r="AE142" s="47"/>
      <c r="AF142" s="47"/>
      <c r="AG142" s="48">
        <f t="shared" ref="AG142:AG150" si="93">SUM(AD142:AF142)</f>
        <v>0</v>
      </c>
      <c r="AH142" s="48">
        <f t="shared" si="88"/>
        <v>0</v>
      </c>
      <c r="AI142" s="49">
        <f t="shared" ref="AI142:AI150" si="94">IF(ISERROR(AH142/J142),0,AH142/J142)</f>
        <v>0</v>
      </c>
      <c r="AJ142" s="49">
        <f t="shared" si="89"/>
        <v>0</v>
      </c>
      <c r="AK142" s="1"/>
      <c r="AL142" s="1"/>
      <c r="AM142" s="1"/>
      <c r="AN142" s="1"/>
      <c r="AO142" s="1"/>
      <c r="AP142" s="1"/>
      <c r="AQ142" s="1"/>
      <c r="AR142" s="1"/>
    </row>
    <row r="143" spans="1:44" ht="12.75" hidden="1" customHeight="1" outlineLevel="1" x14ac:dyDescent="0.25">
      <c r="A143" s="41">
        <v>3</v>
      </c>
      <c r="B143" s="42"/>
      <c r="C143" s="51"/>
      <c r="D143" s="52"/>
      <c r="E143" s="53"/>
      <c r="F143" s="53"/>
      <c r="G143" s="53"/>
      <c r="H143" s="52"/>
      <c r="I143" s="52"/>
      <c r="J143" s="11"/>
      <c r="K143" s="54"/>
      <c r="L143" s="53"/>
      <c r="M143" s="47"/>
      <c r="N143" s="47"/>
      <c r="O143" s="47"/>
      <c r="P143" s="53"/>
      <c r="Q143" s="53"/>
      <c r="R143" s="47"/>
      <c r="S143" s="47"/>
      <c r="T143" s="47"/>
      <c r="U143" s="48">
        <f t="shared" si="90"/>
        <v>0</v>
      </c>
      <c r="V143" s="47"/>
      <c r="W143" s="47"/>
      <c r="X143" s="47"/>
      <c r="Y143" s="48">
        <f t="shared" si="91"/>
        <v>0</v>
      </c>
      <c r="Z143" s="47"/>
      <c r="AA143" s="47"/>
      <c r="AB143" s="47"/>
      <c r="AC143" s="48">
        <f t="shared" si="92"/>
        <v>0</v>
      </c>
      <c r="AD143" s="47"/>
      <c r="AE143" s="47"/>
      <c r="AF143" s="47"/>
      <c r="AG143" s="48">
        <f t="shared" si="93"/>
        <v>0</v>
      </c>
      <c r="AH143" s="48">
        <f t="shared" si="88"/>
        <v>0</v>
      </c>
      <c r="AI143" s="49">
        <f t="shared" si="94"/>
        <v>0</v>
      </c>
      <c r="AJ143" s="49">
        <f t="shared" si="89"/>
        <v>0</v>
      </c>
    </row>
    <row r="144" spans="1:44" ht="12.75" hidden="1" customHeight="1" outlineLevel="1" x14ac:dyDescent="0.25">
      <c r="A144" s="41">
        <v>4</v>
      </c>
      <c r="B144" s="42"/>
      <c r="C144" s="51"/>
      <c r="D144" s="52"/>
      <c r="E144" s="53"/>
      <c r="F144" s="53"/>
      <c r="G144" s="53"/>
      <c r="H144" s="52"/>
      <c r="I144" s="52"/>
      <c r="J144" s="11"/>
      <c r="K144" s="54"/>
      <c r="L144" s="53"/>
      <c r="M144" s="47"/>
      <c r="N144" s="47"/>
      <c r="O144" s="47"/>
      <c r="P144" s="53"/>
      <c r="Q144" s="53"/>
      <c r="R144" s="47"/>
      <c r="S144" s="47"/>
      <c r="T144" s="47"/>
      <c r="U144" s="48">
        <f t="shared" si="90"/>
        <v>0</v>
      </c>
      <c r="V144" s="47"/>
      <c r="W144" s="47"/>
      <c r="X144" s="47"/>
      <c r="Y144" s="48">
        <f t="shared" si="91"/>
        <v>0</v>
      </c>
      <c r="Z144" s="47"/>
      <c r="AA144" s="47"/>
      <c r="AB144" s="47"/>
      <c r="AC144" s="48">
        <f t="shared" si="92"/>
        <v>0</v>
      </c>
      <c r="AD144" s="47"/>
      <c r="AE144" s="47"/>
      <c r="AF144" s="47"/>
      <c r="AG144" s="48">
        <f t="shared" si="93"/>
        <v>0</v>
      </c>
      <c r="AH144" s="48">
        <f t="shared" si="88"/>
        <v>0</v>
      </c>
      <c r="AI144" s="49">
        <f t="shared" si="94"/>
        <v>0</v>
      </c>
      <c r="AJ144" s="49">
        <f t="shared" si="89"/>
        <v>0</v>
      </c>
      <c r="AK144" s="1"/>
      <c r="AL144" s="1"/>
      <c r="AM144" s="1"/>
      <c r="AN144" s="1"/>
      <c r="AO144" s="1"/>
      <c r="AP144" s="1"/>
      <c r="AQ144" s="1"/>
      <c r="AR144" s="1"/>
    </row>
    <row r="145" spans="1:44" ht="12.75" hidden="1" customHeight="1" outlineLevel="1" x14ac:dyDescent="0.25">
      <c r="A145" s="41">
        <v>5</v>
      </c>
      <c r="B145" s="42"/>
      <c r="C145" s="51"/>
      <c r="D145" s="52"/>
      <c r="E145" s="53"/>
      <c r="F145" s="53"/>
      <c r="G145" s="53"/>
      <c r="H145" s="52"/>
      <c r="I145" s="52"/>
      <c r="J145" s="11"/>
      <c r="K145" s="54"/>
      <c r="L145" s="53"/>
      <c r="M145" s="47"/>
      <c r="N145" s="47"/>
      <c r="O145" s="47"/>
      <c r="P145" s="53"/>
      <c r="Q145" s="53"/>
      <c r="R145" s="47"/>
      <c r="S145" s="47"/>
      <c r="T145" s="47"/>
      <c r="U145" s="48">
        <f t="shared" si="90"/>
        <v>0</v>
      </c>
      <c r="V145" s="47"/>
      <c r="W145" s="47"/>
      <c r="X145" s="47"/>
      <c r="Y145" s="48">
        <f t="shared" si="91"/>
        <v>0</v>
      </c>
      <c r="Z145" s="47"/>
      <c r="AA145" s="47"/>
      <c r="AB145" s="47"/>
      <c r="AC145" s="48">
        <f t="shared" si="92"/>
        <v>0</v>
      </c>
      <c r="AD145" s="47"/>
      <c r="AE145" s="47"/>
      <c r="AF145" s="47"/>
      <c r="AG145" s="48">
        <f t="shared" si="93"/>
        <v>0</v>
      </c>
      <c r="AH145" s="48">
        <f t="shared" si="88"/>
        <v>0</v>
      </c>
      <c r="AI145" s="49">
        <f t="shared" si="94"/>
        <v>0</v>
      </c>
      <c r="AJ145" s="49">
        <f t="shared" si="89"/>
        <v>0</v>
      </c>
      <c r="AK145" s="1"/>
      <c r="AL145" s="1"/>
      <c r="AM145" s="1"/>
      <c r="AN145" s="1"/>
      <c r="AO145" s="1"/>
      <c r="AP145" s="1"/>
      <c r="AQ145" s="1"/>
      <c r="AR145" s="1"/>
    </row>
    <row r="146" spans="1:44" ht="12.75" hidden="1" customHeight="1" outlineLevel="1" x14ac:dyDescent="0.25">
      <c r="A146" s="41">
        <v>6</v>
      </c>
      <c r="B146" s="42"/>
      <c r="C146" s="51"/>
      <c r="D146" s="52"/>
      <c r="E146" s="53"/>
      <c r="F146" s="53"/>
      <c r="G146" s="53"/>
      <c r="H146" s="52"/>
      <c r="I146" s="52"/>
      <c r="J146" s="11"/>
      <c r="K146" s="54"/>
      <c r="L146" s="53"/>
      <c r="M146" s="47"/>
      <c r="N146" s="47"/>
      <c r="O146" s="47"/>
      <c r="P146" s="53"/>
      <c r="Q146" s="53"/>
      <c r="R146" s="47"/>
      <c r="S146" s="47"/>
      <c r="T146" s="47"/>
      <c r="U146" s="48">
        <f t="shared" si="90"/>
        <v>0</v>
      </c>
      <c r="V146" s="47"/>
      <c r="W146" s="47"/>
      <c r="X146" s="47"/>
      <c r="Y146" s="48">
        <f t="shared" si="91"/>
        <v>0</v>
      </c>
      <c r="Z146" s="47"/>
      <c r="AA146" s="47"/>
      <c r="AB146" s="47"/>
      <c r="AC146" s="48">
        <f t="shared" si="92"/>
        <v>0</v>
      </c>
      <c r="AD146" s="47"/>
      <c r="AE146" s="47"/>
      <c r="AF146" s="47"/>
      <c r="AG146" s="48">
        <f t="shared" si="93"/>
        <v>0</v>
      </c>
      <c r="AH146" s="48">
        <f t="shared" si="88"/>
        <v>0</v>
      </c>
      <c r="AI146" s="49">
        <f t="shared" si="94"/>
        <v>0</v>
      </c>
      <c r="AJ146" s="49">
        <f t="shared" si="89"/>
        <v>0</v>
      </c>
    </row>
    <row r="147" spans="1:44" ht="12.75" hidden="1" customHeight="1" outlineLevel="1" x14ac:dyDescent="0.25">
      <c r="A147" s="41">
        <v>7</v>
      </c>
      <c r="B147" s="42"/>
      <c r="C147" s="51"/>
      <c r="D147" s="52"/>
      <c r="E147" s="53"/>
      <c r="F147" s="53"/>
      <c r="G147" s="53"/>
      <c r="H147" s="52"/>
      <c r="I147" s="52"/>
      <c r="J147" s="11"/>
      <c r="K147" s="54"/>
      <c r="L147" s="53"/>
      <c r="M147" s="47"/>
      <c r="N147" s="47"/>
      <c r="O147" s="47"/>
      <c r="P147" s="53"/>
      <c r="Q147" s="53"/>
      <c r="R147" s="47"/>
      <c r="S147" s="47"/>
      <c r="T147" s="47"/>
      <c r="U147" s="48">
        <f t="shared" si="90"/>
        <v>0</v>
      </c>
      <c r="V147" s="47"/>
      <c r="W147" s="47"/>
      <c r="X147" s="47"/>
      <c r="Y147" s="48">
        <f t="shared" si="91"/>
        <v>0</v>
      </c>
      <c r="Z147" s="47"/>
      <c r="AA147" s="47"/>
      <c r="AB147" s="47"/>
      <c r="AC147" s="48">
        <f t="shared" si="92"/>
        <v>0</v>
      </c>
      <c r="AD147" s="47"/>
      <c r="AE147" s="47"/>
      <c r="AF147" s="47"/>
      <c r="AG147" s="48">
        <f t="shared" si="93"/>
        <v>0</v>
      </c>
      <c r="AH147" s="48">
        <f t="shared" si="88"/>
        <v>0</v>
      </c>
      <c r="AI147" s="49">
        <f t="shared" si="94"/>
        <v>0</v>
      </c>
      <c r="AJ147" s="49">
        <f t="shared" si="89"/>
        <v>0</v>
      </c>
      <c r="AK147" s="1"/>
      <c r="AL147" s="1"/>
      <c r="AM147" s="1"/>
      <c r="AN147" s="1"/>
      <c r="AO147" s="1"/>
      <c r="AP147" s="1"/>
      <c r="AQ147" s="1"/>
      <c r="AR147" s="1"/>
    </row>
    <row r="148" spans="1:44" ht="12.75" hidden="1" customHeight="1" outlineLevel="1" x14ac:dyDescent="0.25">
      <c r="A148" s="41">
        <v>8</v>
      </c>
      <c r="B148" s="42"/>
      <c r="C148" s="51"/>
      <c r="D148" s="52"/>
      <c r="E148" s="53"/>
      <c r="F148" s="53"/>
      <c r="G148" s="53"/>
      <c r="H148" s="52"/>
      <c r="I148" s="52"/>
      <c r="J148" s="11"/>
      <c r="K148" s="54"/>
      <c r="L148" s="53"/>
      <c r="M148" s="47"/>
      <c r="N148" s="47"/>
      <c r="O148" s="47"/>
      <c r="P148" s="53"/>
      <c r="Q148" s="53"/>
      <c r="R148" s="47"/>
      <c r="S148" s="47"/>
      <c r="T148" s="47"/>
      <c r="U148" s="48">
        <f t="shared" si="90"/>
        <v>0</v>
      </c>
      <c r="V148" s="47"/>
      <c r="W148" s="47"/>
      <c r="X148" s="47"/>
      <c r="Y148" s="48">
        <f t="shared" si="91"/>
        <v>0</v>
      </c>
      <c r="Z148" s="47"/>
      <c r="AA148" s="47"/>
      <c r="AB148" s="47"/>
      <c r="AC148" s="48">
        <f t="shared" si="92"/>
        <v>0</v>
      </c>
      <c r="AD148" s="47"/>
      <c r="AE148" s="47"/>
      <c r="AF148" s="47"/>
      <c r="AG148" s="48">
        <f t="shared" si="93"/>
        <v>0</v>
      </c>
      <c r="AH148" s="48">
        <f t="shared" si="88"/>
        <v>0</v>
      </c>
      <c r="AI148" s="49">
        <f t="shared" si="94"/>
        <v>0</v>
      </c>
      <c r="AJ148" s="49">
        <f t="shared" si="89"/>
        <v>0</v>
      </c>
      <c r="AK148" s="1"/>
      <c r="AL148" s="1"/>
      <c r="AM148" s="1"/>
      <c r="AN148" s="1"/>
      <c r="AO148" s="1"/>
      <c r="AP148" s="1"/>
      <c r="AQ148" s="1"/>
      <c r="AR148" s="1"/>
    </row>
    <row r="149" spans="1:44" ht="12.75" hidden="1" customHeight="1" outlineLevel="1" x14ac:dyDescent="0.25">
      <c r="A149" s="41">
        <v>9</v>
      </c>
      <c r="B149" s="42"/>
      <c r="C149" s="51"/>
      <c r="D149" s="52"/>
      <c r="E149" s="53"/>
      <c r="F149" s="53"/>
      <c r="G149" s="53"/>
      <c r="H149" s="52"/>
      <c r="I149" s="52"/>
      <c r="J149" s="11"/>
      <c r="K149" s="54"/>
      <c r="L149" s="53"/>
      <c r="M149" s="47"/>
      <c r="N149" s="47"/>
      <c r="O149" s="47"/>
      <c r="P149" s="53"/>
      <c r="Q149" s="53"/>
      <c r="R149" s="47"/>
      <c r="S149" s="47"/>
      <c r="T149" s="47"/>
      <c r="U149" s="48">
        <f t="shared" si="90"/>
        <v>0</v>
      </c>
      <c r="V149" s="47"/>
      <c r="W149" s="47"/>
      <c r="X149" s="47"/>
      <c r="Y149" s="48">
        <f t="shared" si="91"/>
        <v>0</v>
      </c>
      <c r="Z149" s="47"/>
      <c r="AA149" s="47"/>
      <c r="AB149" s="47"/>
      <c r="AC149" s="48">
        <f t="shared" si="92"/>
        <v>0</v>
      </c>
      <c r="AD149" s="47"/>
      <c r="AE149" s="47"/>
      <c r="AF149" s="47"/>
      <c r="AG149" s="48">
        <f t="shared" si="93"/>
        <v>0</v>
      </c>
      <c r="AH149" s="48">
        <f t="shared" si="88"/>
        <v>0</v>
      </c>
      <c r="AI149" s="49">
        <f t="shared" si="94"/>
        <v>0</v>
      </c>
      <c r="AJ149" s="49">
        <f t="shared" si="89"/>
        <v>0</v>
      </c>
    </row>
    <row r="150" spans="1:44" ht="12.75" hidden="1" customHeight="1" outlineLevel="1" x14ac:dyDescent="0.25">
      <c r="A150" s="41">
        <v>10</v>
      </c>
      <c r="B150" s="42"/>
      <c r="C150" s="51"/>
      <c r="D150" s="52"/>
      <c r="E150" s="53"/>
      <c r="F150" s="53"/>
      <c r="G150" s="53"/>
      <c r="H150" s="52"/>
      <c r="I150" s="52"/>
      <c r="J150" s="11"/>
      <c r="K150" s="55"/>
      <c r="L150" s="53"/>
      <c r="M150" s="47"/>
      <c r="N150" s="47"/>
      <c r="O150" s="47"/>
      <c r="P150" s="53"/>
      <c r="Q150" s="53"/>
      <c r="R150" s="47"/>
      <c r="S150" s="47"/>
      <c r="T150" s="47"/>
      <c r="U150" s="48">
        <f t="shared" si="90"/>
        <v>0</v>
      </c>
      <c r="V150" s="47"/>
      <c r="W150" s="47"/>
      <c r="X150" s="47"/>
      <c r="Y150" s="48">
        <f t="shared" si="91"/>
        <v>0</v>
      </c>
      <c r="Z150" s="47"/>
      <c r="AA150" s="47"/>
      <c r="AB150" s="47"/>
      <c r="AC150" s="48">
        <f t="shared" si="92"/>
        <v>0</v>
      </c>
      <c r="AD150" s="47"/>
      <c r="AE150" s="47"/>
      <c r="AF150" s="47"/>
      <c r="AG150" s="48">
        <f t="shared" si="93"/>
        <v>0</v>
      </c>
      <c r="AH150" s="48">
        <f t="shared" si="88"/>
        <v>0</v>
      </c>
      <c r="AI150" s="49">
        <f t="shared" si="94"/>
        <v>0</v>
      </c>
      <c r="AJ150" s="49">
        <f t="shared" si="89"/>
        <v>0</v>
      </c>
      <c r="AK150" s="1"/>
      <c r="AL150" s="1"/>
      <c r="AM150" s="1"/>
      <c r="AN150" s="1"/>
      <c r="AO150" s="1"/>
      <c r="AP150" s="1"/>
      <c r="AQ150" s="1"/>
      <c r="AR150" s="1"/>
    </row>
    <row r="151" spans="1:44" ht="12.75" customHeight="1" collapsed="1" x14ac:dyDescent="0.25">
      <c r="A151" s="142" t="s">
        <v>68</v>
      </c>
      <c r="B151" s="144"/>
      <c r="C151" s="144"/>
      <c r="D151" s="144"/>
      <c r="E151" s="144"/>
      <c r="F151" s="144"/>
      <c r="G151" s="144"/>
      <c r="H151" s="144"/>
      <c r="I151" s="145"/>
      <c r="J151" s="33">
        <f>SUM(J141:J150)</f>
        <v>0</v>
      </c>
      <c r="K151" s="33">
        <f>SUM(K141:K150)</f>
        <v>0</v>
      </c>
      <c r="L151" s="34"/>
      <c r="M151" s="33">
        <f>SUM(M141:M150)</f>
        <v>0</v>
      </c>
      <c r="N151" s="33">
        <f>SUM(N141:N150)</f>
        <v>0</v>
      </c>
      <c r="O151" s="33">
        <f>SUM(O141:O150)</f>
        <v>0</v>
      </c>
      <c r="P151" s="35"/>
      <c r="Q151" s="38"/>
      <c r="R151" s="33">
        <f t="shared" ref="R151:AH151" si="95">SUM(R141:R150)</f>
        <v>0</v>
      </c>
      <c r="S151" s="33">
        <f t="shared" si="95"/>
        <v>0</v>
      </c>
      <c r="T151" s="33">
        <f t="shared" si="95"/>
        <v>0</v>
      </c>
      <c r="U151" s="33">
        <f t="shared" si="95"/>
        <v>0</v>
      </c>
      <c r="V151" s="33">
        <f t="shared" si="95"/>
        <v>0</v>
      </c>
      <c r="W151" s="33">
        <f t="shared" si="95"/>
        <v>0</v>
      </c>
      <c r="X151" s="33">
        <f t="shared" si="95"/>
        <v>0</v>
      </c>
      <c r="Y151" s="33">
        <f t="shared" si="95"/>
        <v>0</v>
      </c>
      <c r="Z151" s="33">
        <f t="shared" si="95"/>
        <v>0</v>
      </c>
      <c r="AA151" s="33">
        <f t="shared" si="95"/>
        <v>0</v>
      </c>
      <c r="AB151" s="33">
        <f t="shared" si="95"/>
        <v>0</v>
      </c>
      <c r="AC151" s="33">
        <f t="shared" si="95"/>
        <v>0</v>
      </c>
      <c r="AD151" s="33">
        <f t="shared" si="95"/>
        <v>0</v>
      </c>
      <c r="AE151" s="33">
        <f t="shared" si="95"/>
        <v>0</v>
      </c>
      <c r="AF151" s="33">
        <f t="shared" si="95"/>
        <v>0</v>
      </c>
      <c r="AG151" s="33">
        <f t="shared" si="95"/>
        <v>0</v>
      </c>
      <c r="AH151" s="33">
        <f t="shared" si="95"/>
        <v>0</v>
      </c>
      <c r="AI151" s="37">
        <f>IF(ISERROR(AH151/J151),0,AH151/J151)</f>
        <v>0</v>
      </c>
      <c r="AJ151" s="37">
        <f>IF(ISERROR(AH151/$AH$191),0,AH151/$AH$191)</f>
        <v>0</v>
      </c>
      <c r="AK151" s="1"/>
      <c r="AL151" s="1"/>
      <c r="AM151" s="1"/>
      <c r="AN151" s="1"/>
      <c r="AO151" s="1"/>
      <c r="AP151" s="1"/>
      <c r="AQ151" s="1"/>
      <c r="AR151" s="1"/>
    </row>
    <row r="152" spans="1:44" ht="12.75" customHeight="1" x14ac:dyDescent="0.25">
      <c r="A152" s="149" t="s">
        <v>69</v>
      </c>
      <c r="B152" s="150"/>
      <c r="C152" s="150"/>
      <c r="D152" s="150"/>
      <c r="E152" s="151"/>
      <c r="F152" s="8"/>
      <c r="G152" s="9"/>
      <c r="H152" s="10"/>
      <c r="I152" s="10"/>
      <c r="J152" s="11"/>
      <c r="K152" s="12"/>
      <c r="L152" s="13"/>
      <c r="M152" s="14"/>
      <c r="N152" s="14"/>
      <c r="O152" s="14"/>
      <c r="P152" s="9"/>
      <c r="Q152" s="15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70"/>
      <c r="AJ152" s="70"/>
    </row>
    <row r="153" spans="1:44" ht="12.75" hidden="1" customHeight="1" outlineLevel="1" x14ac:dyDescent="0.25">
      <c r="A153" s="41">
        <v>1</v>
      </c>
      <c r="B153" s="42"/>
      <c r="C153" s="43"/>
      <c r="D153" s="44"/>
      <c r="E153" s="45"/>
      <c r="F153" s="45"/>
      <c r="G153" s="45"/>
      <c r="H153" s="44"/>
      <c r="I153" s="44"/>
      <c r="J153" s="11"/>
      <c r="K153" s="46"/>
      <c r="L153" s="45"/>
      <c r="M153" s="47"/>
      <c r="N153" s="47"/>
      <c r="O153" s="47"/>
      <c r="P153" s="45"/>
      <c r="Q153" s="45"/>
      <c r="R153" s="47"/>
      <c r="S153" s="47"/>
      <c r="T153" s="47"/>
      <c r="U153" s="48">
        <f>SUM(R153:T153)</f>
        <v>0</v>
      </c>
      <c r="V153" s="47"/>
      <c r="W153" s="47"/>
      <c r="X153" s="47"/>
      <c r="Y153" s="48">
        <f>SUM(V153:X153)</f>
        <v>0</v>
      </c>
      <c r="Z153" s="47"/>
      <c r="AA153" s="47"/>
      <c r="AB153" s="47"/>
      <c r="AC153" s="48">
        <f>SUM(Z153:AB153)</f>
        <v>0</v>
      </c>
      <c r="AD153" s="47"/>
      <c r="AE153" s="47"/>
      <c r="AF153" s="47"/>
      <c r="AG153" s="48">
        <f>SUM(AD153:AF153)</f>
        <v>0</v>
      </c>
      <c r="AH153" s="48">
        <f t="shared" ref="AH153:AH162" si="96">SUM(U153,Y153,AC153,AG153)</f>
        <v>0</v>
      </c>
      <c r="AI153" s="49">
        <f>IF(ISERROR(AH153/J153),0,AH153/J153)</f>
        <v>0</v>
      </c>
      <c r="AJ153" s="49">
        <f t="shared" ref="AJ153:AJ162" si="97">IF(ISERROR(AH153/$AH$191),"-",AH153/$AH$191)</f>
        <v>0</v>
      </c>
      <c r="AK153" s="1"/>
      <c r="AL153" s="1"/>
      <c r="AM153" s="1"/>
      <c r="AN153" s="1"/>
      <c r="AO153" s="1"/>
      <c r="AP153" s="1"/>
      <c r="AQ153" s="1"/>
      <c r="AR153" s="1"/>
    </row>
    <row r="154" spans="1:44" ht="12.75" hidden="1" customHeight="1" outlineLevel="1" x14ac:dyDescent="0.25">
      <c r="A154" s="41">
        <v>2</v>
      </c>
      <c r="B154" s="42"/>
      <c r="C154" s="51"/>
      <c r="D154" s="52"/>
      <c r="E154" s="53"/>
      <c r="F154" s="53"/>
      <c r="G154" s="53"/>
      <c r="H154" s="52"/>
      <c r="I154" s="52"/>
      <c r="J154" s="11"/>
      <c r="K154" s="54"/>
      <c r="L154" s="53"/>
      <c r="M154" s="47"/>
      <c r="N154" s="47"/>
      <c r="O154" s="47"/>
      <c r="P154" s="53"/>
      <c r="Q154" s="53"/>
      <c r="R154" s="47"/>
      <c r="S154" s="47"/>
      <c r="T154" s="47"/>
      <c r="U154" s="48">
        <f t="shared" ref="U154:U162" si="98">SUM(R154:T154)</f>
        <v>0</v>
      </c>
      <c r="V154" s="47"/>
      <c r="W154" s="47"/>
      <c r="X154" s="47"/>
      <c r="Y154" s="48">
        <f t="shared" ref="Y154:Y162" si="99">SUM(V154:X154)</f>
        <v>0</v>
      </c>
      <c r="Z154" s="47"/>
      <c r="AA154" s="47"/>
      <c r="AB154" s="47"/>
      <c r="AC154" s="48">
        <f t="shared" ref="AC154:AC162" si="100">SUM(Z154:AB154)</f>
        <v>0</v>
      </c>
      <c r="AD154" s="47"/>
      <c r="AE154" s="47"/>
      <c r="AF154" s="47"/>
      <c r="AG154" s="48">
        <f t="shared" ref="AG154:AG162" si="101">SUM(AD154:AF154)</f>
        <v>0</v>
      </c>
      <c r="AH154" s="48">
        <f t="shared" si="96"/>
        <v>0</v>
      </c>
      <c r="AI154" s="49">
        <f t="shared" ref="AI154:AI162" si="102">IF(ISERROR(AH154/J154),0,AH154/J154)</f>
        <v>0</v>
      </c>
      <c r="AJ154" s="49">
        <f t="shared" si="97"/>
        <v>0</v>
      </c>
      <c r="AK154" s="1"/>
      <c r="AL154" s="1"/>
      <c r="AM154" s="1"/>
      <c r="AN154" s="1"/>
      <c r="AO154" s="1"/>
      <c r="AP154" s="1"/>
      <c r="AQ154" s="1"/>
      <c r="AR154" s="1"/>
    </row>
    <row r="155" spans="1:44" ht="12.75" hidden="1" customHeight="1" outlineLevel="1" x14ac:dyDescent="0.25">
      <c r="A155" s="41">
        <v>3</v>
      </c>
      <c r="B155" s="42"/>
      <c r="C155" s="51"/>
      <c r="D155" s="52"/>
      <c r="E155" s="53"/>
      <c r="F155" s="53"/>
      <c r="G155" s="53"/>
      <c r="H155" s="52"/>
      <c r="I155" s="52"/>
      <c r="J155" s="11"/>
      <c r="K155" s="54"/>
      <c r="L155" s="53"/>
      <c r="M155" s="47"/>
      <c r="N155" s="47"/>
      <c r="O155" s="47"/>
      <c r="P155" s="53"/>
      <c r="Q155" s="53"/>
      <c r="R155" s="47"/>
      <c r="S155" s="47"/>
      <c r="T155" s="47"/>
      <c r="U155" s="48">
        <f t="shared" si="98"/>
        <v>0</v>
      </c>
      <c r="V155" s="47"/>
      <c r="W155" s="47"/>
      <c r="X155" s="47"/>
      <c r="Y155" s="48">
        <f t="shared" si="99"/>
        <v>0</v>
      </c>
      <c r="Z155" s="47"/>
      <c r="AA155" s="47"/>
      <c r="AB155" s="47"/>
      <c r="AC155" s="48">
        <f t="shared" si="100"/>
        <v>0</v>
      </c>
      <c r="AD155" s="47"/>
      <c r="AE155" s="47"/>
      <c r="AF155" s="47"/>
      <c r="AG155" s="48">
        <f t="shared" si="101"/>
        <v>0</v>
      </c>
      <c r="AH155" s="48">
        <f t="shared" si="96"/>
        <v>0</v>
      </c>
      <c r="AI155" s="49">
        <f t="shared" si="102"/>
        <v>0</v>
      </c>
      <c r="AJ155" s="49">
        <f t="shared" si="97"/>
        <v>0</v>
      </c>
    </row>
    <row r="156" spans="1:44" ht="12.75" hidden="1" customHeight="1" outlineLevel="1" x14ac:dyDescent="0.25">
      <c r="A156" s="41">
        <v>4</v>
      </c>
      <c r="B156" s="42"/>
      <c r="C156" s="51"/>
      <c r="D156" s="52"/>
      <c r="E156" s="53"/>
      <c r="F156" s="53"/>
      <c r="G156" s="53"/>
      <c r="H156" s="52"/>
      <c r="I156" s="52"/>
      <c r="J156" s="11"/>
      <c r="K156" s="54"/>
      <c r="L156" s="53"/>
      <c r="M156" s="47"/>
      <c r="N156" s="47"/>
      <c r="O156" s="47"/>
      <c r="P156" s="53"/>
      <c r="Q156" s="53"/>
      <c r="R156" s="47"/>
      <c r="S156" s="47"/>
      <c r="T156" s="47"/>
      <c r="U156" s="48">
        <f t="shared" si="98"/>
        <v>0</v>
      </c>
      <c r="V156" s="47"/>
      <c r="W156" s="47"/>
      <c r="X156" s="47"/>
      <c r="Y156" s="48">
        <f t="shared" si="99"/>
        <v>0</v>
      </c>
      <c r="Z156" s="47"/>
      <c r="AA156" s="47"/>
      <c r="AB156" s="47"/>
      <c r="AC156" s="48">
        <f t="shared" si="100"/>
        <v>0</v>
      </c>
      <c r="AD156" s="47"/>
      <c r="AE156" s="47"/>
      <c r="AF156" s="47"/>
      <c r="AG156" s="48">
        <f t="shared" si="101"/>
        <v>0</v>
      </c>
      <c r="AH156" s="48">
        <f t="shared" si="96"/>
        <v>0</v>
      </c>
      <c r="AI156" s="49">
        <f t="shared" si="102"/>
        <v>0</v>
      </c>
      <c r="AJ156" s="49">
        <f t="shared" si="97"/>
        <v>0</v>
      </c>
      <c r="AK156" s="1"/>
      <c r="AL156" s="1"/>
      <c r="AM156" s="1"/>
      <c r="AN156" s="1"/>
      <c r="AO156" s="1"/>
      <c r="AP156" s="1"/>
      <c r="AQ156" s="1"/>
      <c r="AR156" s="1"/>
    </row>
    <row r="157" spans="1:44" ht="12.75" hidden="1" customHeight="1" outlineLevel="1" x14ac:dyDescent="0.25">
      <c r="A157" s="41">
        <v>5</v>
      </c>
      <c r="B157" s="42"/>
      <c r="C157" s="51"/>
      <c r="D157" s="52"/>
      <c r="E157" s="53"/>
      <c r="F157" s="53"/>
      <c r="G157" s="53"/>
      <c r="H157" s="52"/>
      <c r="I157" s="52"/>
      <c r="J157" s="11"/>
      <c r="K157" s="54"/>
      <c r="L157" s="53"/>
      <c r="M157" s="47"/>
      <c r="N157" s="47"/>
      <c r="O157" s="47"/>
      <c r="P157" s="53"/>
      <c r="Q157" s="53"/>
      <c r="R157" s="47"/>
      <c r="S157" s="47"/>
      <c r="T157" s="47"/>
      <c r="U157" s="48">
        <f t="shared" si="98"/>
        <v>0</v>
      </c>
      <c r="V157" s="47"/>
      <c r="W157" s="47"/>
      <c r="X157" s="47"/>
      <c r="Y157" s="48">
        <f t="shared" si="99"/>
        <v>0</v>
      </c>
      <c r="Z157" s="47"/>
      <c r="AA157" s="47"/>
      <c r="AB157" s="47"/>
      <c r="AC157" s="48">
        <f t="shared" si="100"/>
        <v>0</v>
      </c>
      <c r="AD157" s="47"/>
      <c r="AE157" s="47"/>
      <c r="AF157" s="47"/>
      <c r="AG157" s="48">
        <f t="shared" si="101"/>
        <v>0</v>
      </c>
      <c r="AH157" s="48">
        <f t="shared" si="96"/>
        <v>0</v>
      </c>
      <c r="AI157" s="49">
        <f t="shared" si="102"/>
        <v>0</v>
      </c>
      <c r="AJ157" s="49">
        <f t="shared" si="97"/>
        <v>0</v>
      </c>
      <c r="AK157" s="1"/>
      <c r="AL157" s="1"/>
      <c r="AM157" s="1"/>
      <c r="AN157" s="1"/>
      <c r="AO157" s="1"/>
      <c r="AP157" s="1"/>
      <c r="AQ157" s="1"/>
      <c r="AR157" s="1"/>
    </row>
    <row r="158" spans="1:44" ht="12.75" hidden="1" customHeight="1" outlineLevel="1" x14ac:dyDescent="0.25">
      <c r="A158" s="41">
        <v>6</v>
      </c>
      <c r="B158" s="42"/>
      <c r="C158" s="51"/>
      <c r="D158" s="52"/>
      <c r="E158" s="53"/>
      <c r="F158" s="53"/>
      <c r="G158" s="53"/>
      <c r="H158" s="52"/>
      <c r="I158" s="52"/>
      <c r="J158" s="11"/>
      <c r="K158" s="54"/>
      <c r="L158" s="53"/>
      <c r="M158" s="47"/>
      <c r="N158" s="47"/>
      <c r="O158" s="47"/>
      <c r="P158" s="53"/>
      <c r="Q158" s="53"/>
      <c r="R158" s="47"/>
      <c r="S158" s="47"/>
      <c r="T158" s="47"/>
      <c r="U158" s="48">
        <f t="shared" si="98"/>
        <v>0</v>
      </c>
      <c r="V158" s="47"/>
      <c r="W158" s="47"/>
      <c r="X158" s="47"/>
      <c r="Y158" s="48">
        <f t="shared" si="99"/>
        <v>0</v>
      </c>
      <c r="Z158" s="47"/>
      <c r="AA158" s="47"/>
      <c r="AB158" s="47"/>
      <c r="AC158" s="48">
        <f t="shared" si="100"/>
        <v>0</v>
      </c>
      <c r="AD158" s="47"/>
      <c r="AE158" s="47"/>
      <c r="AF158" s="47"/>
      <c r="AG158" s="48">
        <f t="shared" si="101"/>
        <v>0</v>
      </c>
      <c r="AH158" s="48">
        <f t="shared" si="96"/>
        <v>0</v>
      </c>
      <c r="AI158" s="49">
        <f t="shared" si="102"/>
        <v>0</v>
      </c>
      <c r="AJ158" s="49">
        <f t="shared" si="97"/>
        <v>0</v>
      </c>
    </row>
    <row r="159" spans="1:44" ht="12.75" hidden="1" customHeight="1" outlineLevel="1" x14ac:dyDescent="0.25">
      <c r="A159" s="41">
        <v>7</v>
      </c>
      <c r="B159" s="42"/>
      <c r="C159" s="51"/>
      <c r="D159" s="52"/>
      <c r="E159" s="53"/>
      <c r="F159" s="53"/>
      <c r="G159" s="53"/>
      <c r="H159" s="52"/>
      <c r="I159" s="52"/>
      <c r="J159" s="11"/>
      <c r="K159" s="54"/>
      <c r="L159" s="53"/>
      <c r="M159" s="47"/>
      <c r="N159" s="47"/>
      <c r="O159" s="47"/>
      <c r="P159" s="53"/>
      <c r="Q159" s="53"/>
      <c r="R159" s="47"/>
      <c r="S159" s="47"/>
      <c r="T159" s="47"/>
      <c r="U159" s="48">
        <f t="shared" si="98"/>
        <v>0</v>
      </c>
      <c r="V159" s="47"/>
      <c r="W159" s="47"/>
      <c r="X159" s="47"/>
      <c r="Y159" s="48">
        <f t="shared" si="99"/>
        <v>0</v>
      </c>
      <c r="Z159" s="47"/>
      <c r="AA159" s="47"/>
      <c r="AB159" s="47"/>
      <c r="AC159" s="48">
        <f t="shared" si="100"/>
        <v>0</v>
      </c>
      <c r="AD159" s="47"/>
      <c r="AE159" s="47"/>
      <c r="AF159" s="47"/>
      <c r="AG159" s="48">
        <f t="shared" si="101"/>
        <v>0</v>
      </c>
      <c r="AH159" s="48">
        <f t="shared" si="96"/>
        <v>0</v>
      </c>
      <c r="AI159" s="49">
        <f t="shared" si="102"/>
        <v>0</v>
      </c>
      <c r="AJ159" s="49">
        <f t="shared" si="97"/>
        <v>0</v>
      </c>
      <c r="AK159" s="1"/>
      <c r="AL159" s="1"/>
      <c r="AM159" s="1"/>
      <c r="AN159" s="1"/>
      <c r="AO159" s="1"/>
      <c r="AP159" s="1"/>
      <c r="AQ159" s="1"/>
      <c r="AR159" s="1"/>
    </row>
    <row r="160" spans="1:44" ht="12.75" hidden="1" customHeight="1" outlineLevel="1" x14ac:dyDescent="0.25">
      <c r="A160" s="41">
        <v>8</v>
      </c>
      <c r="B160" s="42"/>
      <c r="C160" s="51"/>
      <c r="D160" s="52"/>
      <c r="E160" s="53"/>
      <c r="F160" s="53"/>
      <c r="G160" s="53"/>
      <c r="H160" s="52"/>
      <c r="I160" s="52"/>
      <c r="J160" s="11"/>
      <c r="K160" s="54"/>
      <c r="L160" s="53"/>
      <c r="M160" s="47"/>
      <c r="N160" s="47"/>
      <c r="O160" s="47"/>
      <c r="P160" s="53"/>
      <c r="Q160" s="53"/>
      <c r="R160" s="47"/>
      <c r="S160" s="47"/>
      <c r="T160" s="47"/>
      <c r="U160" s="48">
        <f t="shared" si="98"/>
        <v>0</v>
      </c>
      <c r="V160" s="47"/>
      <c r="W160" s="47"/>
      <c r="X160" s="47"/>
      <c r="Y160" s="48">
        <f t="shared" si="99"/>
        <v>0</v>
      </c>
      <c r="Z160" s="47"/>
      <c r="AA160" s="47"/>
      <c r="AB160" s="47"/>
      <c r="AC160" s="48">
        <f t="shared" si="100"/>
        <v>0</v>
      </c>
      <c r="AD160" s="47"/>
      <c r="AE160" s="47"/>
      <c r="AF160" s="47"/>
      <c r="AG160" s="48">
        <f t="shared" si="101"/>
        <v>0</v>
      </c>
      <c r="AH160" s="48">
        <f t="shared" si="96"/>
        <v>0</v>
      </c>
      <c r="AI160" s="49">
        <f t="shared" si="102"/>
        <v>0</v>
      </c>
      <c r="AJ160" s="49">
        <f t="shared" si="97"/>
        <v>0</v>
      </c>
      <c r="AK160" s="1"/>
      <c r="AL160" s="1"/>
      <c r="AM160" s="1"/>
      <c r="AN160" s="1"/>
      <c r="AO160" s="1"/>
      <c r="AP160" s="1"/>
      <c r="AQ160" s="1"/>
      <c r="AR160" s="1"/>
    </row>
    <row r="161" spans="1:44" ht="12.75" hidden="1" customHeight="1" outlineLevel="1" x14ac:dyDescent="0.25">
      <c r="A161" s="41">
        <v>9</v>
      </c>
      <c r="B161" s="42"/>
      <c r="C161" s="51"/>
      <c r="D161" s="52"/>
      <c r="E161" s="53"/>
      <c r="F161" s="53"/>
      <c r="G161" s="53"/>
      <c r="H161" s="52"/>
      <c r="I161" s="52"/>
      <c r="J161" s="11"/>
      <c r="K161" s="54"/>
      <c r="L161" s="53"/>
      <c r="M161" s="47"/>
      <c r="N161" s="47"/>
      <c r="O161" s="47"/>
      <c r="P161" s="53"/>
      <c r="Q161" s="53"/>
      <c r="R161" s="47"/>
      <c r="S161" s="47"/>
      <c r="T161" s="47"/>
      <c r="U161" s="48">
        <f t="shared" si="98"/>
        <v>0</v>
      </c>
      <c r="V161" s="47"/>
      <c r="W161" s="47"/>
      <c r="X161" s="47"/>
      <c r="Y161" s="48">
        <f t="shared" si="99"/>
        <v>0</v>
      </c>
      <c r="Z161" s="47"/>
      <c r="AA161" s="47"/>
      <c r="AB161" s="47"/>
      <c r="AC161" s="48">
        <f t="shared" si="100"/>
        <v>0</v>
      </c>
      <c r="AD161" s="47"/>
      <c r="AE161" s="47"/>
      <c r="AF161" s="47"/>
      <c r="AG161" s="48">
        <f t="shared" si="101"/>
        <v>0</v>
      </c>
      <c r="AH161" s="48">
        <f t="shared" si="96"/>
        <v>0</v>
      </c>
      <c r="AI161" s="49">
        <f t="shared" si="102"/>
        <v>0</v>
      </c>
      <c r="AJ161" s="49">
        <f t="shared" si="97"/>
        <v>0</v>
      </c>
    </row>
    <row r="162" spans="1:44" ht="12.75" hidden="1" customHeight="1" outlineLevel="1" x14ac:dyDescent="0.25">
      <c r="A162" s="41">
        <v>10</v>
      </c>
      <c r="B162" s="42"/>
      <c r="C162" s="51"/>
      <c r="D162" s="52"/>
      <c r="E162" s="53"/>
      <c r="F162" s="53"/>
      <c r="G162" s="53"/>
      <c r="H162" s="52"/>
      <c r="I162" s="52"/>
      <c r="J162" s="11"/>
      <c r="K162" s="55"/>
      <c r="L162" s="53"/>
      <c r="M162" s="47"/>
      <c r="N162" s="47"/>
      <c r="O162" s="47"/>
      <c r="P162" s="53"/>
      <c r="Q162" s="53"/>
      <c r="R162" s="47"/>
      <c r="S162" s="47"/>
      <c r="T162" s="47"/>
      <c r="U162" s="48">
        <f t="shared" si="98"/>
        <v>0</v>
      </c>
      <c r="V162" s="47"/>
      <c r="W162" s="47"/>
      <c r="X162" s="47"/>
      <c r="Y162" s="48">
        <f t="shared" si="99"/>
        <v>0</v>
      </c>
      <c r="Z162" s="47"/>
      <c r="AA162" s="47"/>
      <c r="AB162" s="47"/>
      <c r="AC162" s="48">
        <f t="shared" si="100"/>
        <v>0</v>
      </c>
      <c r="AD162" s="47"/>
      <c r="AE162" s="47"/>
      <c r="AF162" s="47"/>
      <c r="AG162" s="48">
        <f t="shared" si="101"/>
        <v>0</v>
      </c>
      <c r="AH162" s="48">
        <f t="shared" si="96"/>
        <v>0</v>
      </c>
      <c r="AI162" s="49">
        <f t="shared" si="102"/>
        <v>0</v>
      </c>
      <c r="AJ162" s="49">
        <f t="shared" si="97"/>
        <v>0</v>
      </c>
      <c r="AK162" s="1"/>
      <c r="AL162" s="1"/>
      <c r="AM162" s="1"/>
      <c r="AN162" s="1"/>
      <c r="AO162" s="1"/>
      <c r="AP162" s="1"/>
      <c r="AQ162" s="1"/>
      <c r="AR162" s="1"/>
    </row>
    <row r="163" spans="1:44" ht="12.75" customHeight="1" collapsed="1" x14ac:dyDescent="0.25">
      <c r="A163" s="142" t="s">
        <v>70</v>
      </c>
      <c r="B163" s="144"/>
      <c r="C163" s="144"/>
      <c r="D163" s="144"/>
      <c r="E163" s="144"/>
      <c r="F163" s="144"/>
      <c r="G163" s="144"/>
      <c r="H163" s="144"/>
      <c r="I163" s="145"/>
      <c r="J163" s="33">
        <f>SUM(J153:J162)</f>
        <v>0</v>
      </c>
      <c r="K163" s="33">
        <f>SUM(K153:K162)</f>
        <v>0</v>
      </c>
      <c r="L163" s="34"/>
      <c r="M163" s="33">
        <f>SUM(M153:M162)</f>
        <v>0</v>
      </c>
      <c r="N163" s="33">
        <f>SUM(N153:N162)</f>
        <v>0</v>
      </c>
      <c r="O163" s="33">
        <f>SUM(O153:O162)</f>
        <v>0</v>
      </c>
      <c r="P163" s="35"/>
      <c r="Q163" s="38"/>
      <c r="R163" s="33">
        <f t="shared" ref="R163:AH163" si="103">SUM(R153:R162)</f>
        <v>0</v>
      </c>
      <c r="S163" s="33">
        <f t="shared" si="103"/>
        <v>0</v>
      </c>
      <c r="T163" s="33">
        <f t="shared" si="103"/>
        <v>0</v>
      </c>
      <c r="U163" s="33">
        <f t="shared" si="103"/>
        <v>0</v>
      </c>
      <c r="V163" s="33">
        <f t="shared" si="103"/>
        <v>0</v>
      </c>
      <c r="W163" s="33">
        <f t="shared" si="103"/>
        <v>0</v>
      </c>
      <c r="X163" s="33">
        <f t="shared" si="103"/>
        <v>0</v>
      </c>
      <c r="Y163" s="33">
        <f t="shared" si="103"/>
        <v>0</v>
      </c>
      <c r="Z163" s="33">
        <f t="shared" si="103"/>
        <v>0</v>
      </c>
      <c r="AA163" s="33">
        <f t="shared" si="103"/>
        <v>0</v>
      </c>
      <c r="AB163" s="33">
        <f t="shared" si="103"/>
        <v>0</v>
      </c>
      <c r="AC163" s="33">
        <f t="shared" si="103"/>
        <v>0</v>
      </c>
      <c r="AD163" s="33">
        <f t="shared" si="103"/>
        <v>0</v>
      </c>
      <c r="AE163" s="33">
        <f t="shared" si="103"/>
        <v>0</v>
      </c>
      <c r="AF163" s="33">
        <f t="shared" si="103"/>
        <v>0</v>
      </c>
      <c r="AG163" s="33">
        <f t="shared" si="103"/>
        <v>0</v>
      </c>
      <c r="AH163" s="33">
        <f t="shared" si="103"/>
        <v>0</v>
      </c>
      <c r="AI163" s="37">
        <f>IF(ISERROR(AH163/J163),0,AH163/J163)</f>
        <v>0</v>
      </c>
      <c r="AJ163" s="37">
        <f>IF(ISERROR(AH163/$AH$191),0,AH163/$AH$191)</f>
        <v>0</v>
      </c>
      <c r="AK163" s="1"/>
      <c r="AL163" s="1"/>
      <c r="AM163" s="1"/>
      <c r="AN163" s="1"/>
      <c r="AO163" s="1"/>
      <c r="AP163" s="1"/>
      <c r="AQ163" s="1"/>
      <c r="AR163" s="1"/>
    </row>
    <row r="164" spans="1:44" ht="12.75" customHeight="1" x14ac:dyDescent="0.25">
      <c r="A164" s="149" t="s">
        <v>71</v>
      </c>
      <c r="B164" s="150"/>
      <c r="C164" s="150"/>
      <c r="D164" s="150"/>
      <c r="E164" s="151"/>
      <c r="F164" s="8"/>
      <c r="G164" s="9"/>
      <c r="H164" s="10"/>
      <c r="I164" s="10"/>
      <c r="J164" s="11"/>
      <c r="K164" s="12"/>
      <c r="L164" s="13"/>
      <c r="M164" s="14"/>
      <c r="N164" s="14"/>
      <c r="O164" s="14"/>
      <c r="P164" s="9"/>
      <c r="Q164" s="15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70"/>
      <c r="AJ164" s="70"/>
    </row>
    <row r="165" spans="1:44" ht="12.75" hidden="1" customHeight="1" outlineLevel="1" x14ac:dyDescent="0.25">
      <c r="A165" s="41">
        <v>1</v>
      </c>
      <c r="B165" s="42"/>
      <c r="C165" s="43"/>
      <c r="D165" s="44"/>
      <c r="E165" s="45"/>
      <c r="F165" s="45"/>
      <c r="G165" s="45"/>
      <c r="H165" s="44"/>
      <c r="I165" s="44"/>
      <c r="J165" s="11"/>
      <c r="K165" s="46"/>
      <c r="L165" s="45"/>
      <c r="M165" s="47"/>
      <c r="N165" s="47"/>
      <c r="O165" s="47"/>
      <c r="P165" s="45"/>
      <c r="Q165" s="45"/>
      <c r="R165" s="47"/>
      <c r="S165" s="47"/>
      <c r="T165" s="47"/>
      <c r="U165" s="48">
        <f>SUM(R165:T165)</f>
        <v>0</v>
      </c>
      <c r="V165" s="47"/>
      <c r="W165" s="47"/>
      <c r="X165" s="47"/>
      <c r="Y165" s="48">
        <f>SUM(V165:X165)</f>
        <v>0</v>
      </c>
      <c r="Z165" s="47"/>
      <c r="AA165" s="47"/>
      <c r="AB165" s="47"/>
      <c r="AC165" s="48">
        <f>SUM(Z165:AB165)</f>
        <v>0</v>
      </c>
      <c r="AD165" s="47"/>
      <c r="AE165" s="47"/>
      <c r="AF165" s="47"/>
      <c r="AG165" s="48">
        <f>SUM(AD165:AF165)</f>
        <v>0</v>
      </c>
      <c r="AH165" s="48">
        <f t="shared" ref="AH165:AH174" si="104">SUM(U165,Y165,AC165,AG165)</f>
        <v>0</v>
      </c>
      <c r="AI165" s="49">
        <f>IF(ISERROR(AH165/J165),0,AH165/J165)</f>
        <v>0</v>
      </c>
      <c r="AJ165" s="49">
        <f t="shared" ref="AJ165:AJ174" si="105">IF(ISERROR(AH165/$AH$191),"-",AH165/$AH$191)</f>
        <v>0</v>
      </c>
      <c r="AK165" s="1"/>
      <c r="AL165" s="1"/>
      <c r="AM165" s="1"/>
      <c r="AN165" s="1"/>
      <c r="AO165" s="1"/>
      <c r="AP165" s="1"/>
      <c r="AQ165" s="1"/>
      <c r="AR165" s="1"/>
    </row>
    <row r="166" spans="1:44" ht="12.75" hidden="1" customHeight="1" outlineLevel="1" x14ac:dyDescent="0.25">
      <c r="A166" s="41">
        <v>2</v>
      </c>
      <c r="B166" s="42"/>
      <c r="C166" s="51"/>
      <c r="D166" s="52"/>
      <c r="E166" s="53"/>
      <c r="F166" s="53"/>
      <c r="G166" s="53"/>
      <c r="H166" s="52"/>
      <c r="I166" s="52"/>
      <c r="J166" s="11"/>
      <c r="K166" s="54"/>
      <c r="L166" s="53"/>
      <c r="M166" s="47"/>
      <c r="N166" s="47"/>
      <c r="O166" s="47"/>
      <c r="P166" s="53"/>
      <c r="Q166" s="53"/>
      <c r="R166" s="47"/>
      <c r="S166" s="47"/>
      <c r="T166" s="47"/>
      <c r="U166" s="48">
        <f t="shared" ref="U166:U174" si="106">SUM(R166:T166)</f>
        <v>0</v>
      </c>
      <c r="V166" s="47"/>
      <c r="W166" s="47"/>
      <c r="X166" s="47"/>
      <c r="Y166" s="48">
        <f t="shared" ref="Y166:Y174" si="107">SUM(V166:X166)</f>
        <v>0</v>
      </c>
      <c r="Z166" s="47"/>
      <c r="AA166" s="47"/>
      <c r="AB166" s="47"/>
      <c r="AC166" s="48">
        <f t="shared" ref="AC166:AC174" si="108">SUM(Z166:AB166)</f>
        <v>0</v>
      </c>
      <c r="AD166" s="47"/>
      <c r="AE166" s="47"/>
      <c r="AF166" s="47"/>
      <c r="AG166" s="48">
        <f t="shared" ref="AG166:AG174" si="109">SUM(AD166:AF166)</f>
        <v>0</v>
      </c>
      <c r="AH166" s="48">
        <f t="shared" si="104"/>
        <v>0</v>
      </c>
      <c r="AI166" s="49">
        <f t="shared" ref="AI166:AI174" si="110">IF(ISERROR(AH166/J166),0,AH166/J166)</f>
        <v>0</v>
      </c>
      <c r="AJ166" s="49">
        <f t="shared" si="105"/>
        <v>0</v>
      </c>
      <c r="AK166" s="1"/>
      <c r="AL166" s="1"/>
      <c r="AM166" s="1"/>
      <c r="AN166" s="1"/>
      <c r="AO166" s="1"/>
      <c r="AP166" s="1"/>
      <c r="AQ166" s="1"/>
      <c r="AR166" s="1"/>
    </row>
    <row r="167" spans="1:44" ht="12.75" hidden="1" customHeight="1" outlineLevel="1" x14ac:dyDescent="0.25">
      <c r="A167" s="41">
        <v>3</v>
      </c>
      <c r="B167" s="42"/>
      <c r="C167" s="51"/>
      <c r="D167" s="52"/>
      <c r="E167" s="53"/>
      <c r="F167" s="53"/>
      <c r="G167" s="53"/>
      <c r="H167" s="52"/>
      <c r="I167" s="52"/>
      <c r="J167" s="11"/>
      <c r="K167" s="54"/>
      <c r="L167" s="53"/>
      <c r="M167" s="47"/>
      <c r="N167" s="47"/>
      <c r="O167" s="47"/>
      <c r="P167" s="53"/>
      <c r="Q167" s="53"/>
      <c r="R167" s="47"/>
      <c r="S167" s="47"/>
      <c r="T167" s="47"/>
      <c r="U167" s="48">
        <f t="shared" si="106"/>
        <v>0</v>
      </c>
      <c r="V167" s="47"/>
      <c r="W167" s="47"/>
      <c r="X167" s="47"/>
      <c r="Y167" s="48">
        <f t="shared" si="107"/>
        <v>0</v>
      </c>
      <c r="Z167" s="47"/>
      <c r="AA167" s="47"/>
      <c r="AB167" s="47"/>
      <c r="AC167" s="48">
        <f t="shared" si="108"/>
        <v>0</v>
      </c>
      <c r="AD167" s="47"/>
      <c r="AE167" s="47"/>
      <c r="AF167" s="47"/>
      <c r="AG167" s="48">
        <f t="shared" si="109"/>
        <v>0</v>
      </c>
      <c r="AH167" s="48">
        <f t="shared" si="104"/>
        <v>0</v>
      </c>
      <c r="AI167" s="49">
        <f t="shared" si="110"/>
        <v>0</v>
      </c>
      <c r="AJ167" s="49">
        <f t="shared" si="105"/>
        <v>0</v>
      </c>
    </row>
    <row r="168" spans="1:44" ht="12.75" hidden="1" customHeight="1" outlineLevel="1" x14ac:dyDescent="0.25">
      <c r="A168" s="41">
        <v>4</v>
      </c>
      <c r="B168" s="42"/>
      <c r="C168" s="51"/>
      <c r="D168" s="52"/>
      <c r="E168" s="53"/>
      <c r="F168" s="53"/>
      <c r="G168" s="53"/>
      <c r="H168" s="52"/>
      <c r="I168" s="52"/>
      <c r="J168" s="11"/>
      <c r="K168" s="54"/>
      <c r="L168" s="53"/>
      <c r="M168" s="47"/>
      <c r="N168" s="47"/>
      <c r="O168" s="47"/>
      <c r="P168" s="53"/>
      <c r="Q168" s="53"/>
      <c r="R168" s="47"/>
      <c r="S168" s="47"/>
      <c r="T168" s="47"/>
      <c r="U168" s="48">
        <f t="shared" si="106"/>
        <v>0</v>
      </c>
      <c r="V168" s="47"/>
      <c r="W168" s="47"/>
      <c r="X168" s="47"/>
      <c r="Y168" s="48">
        <f t="shared" si="107"/>
        <v>0</v>
      </c>
      <c r="Z168" s="47"/>
      <c r="AA168" s="47"/>
      <c r="AB168" s="47"/>
      <c r="AC168" s="48">
        <f t="shared" si="108"/>
        <v>0</v>
      </c>
      <c r="AD168" s="47"/>
      <c r="AE168" s="47"/>
      <c r="AF168" s="47"/>
      <c r="AG168" s="48">
        <f t="shared" si="109"/>
        <v>0</v>
      </c>
      <c r="AH168" s="48">
        <f t="shared" si="104"/>
        <v>0</v>
      </c>
      <c r="AI168" s="49">
        <f t="shared" si="110"/>
        <v>0</v>
      </c>
      <c r="AJ168" s="49">
        <f t="shared" si="105"/>
        <v>0</v>
      </c>
      <c r="AK168" s="1"/>
      <c r="AL168" s="1"/>
      <c r="AM168" s="1"/>
      <c r="AN168" s="1"/>
      <c r="AO168" s="1"/>
      <c r="AP168" s="1"/>
      <c r="AQ168" s="1"/>
      <c r="AR168" s="1"/>
    </row>
    <row r="169" spans="1:44" ht="12.75" hidden="1" customHeight="1" outlineLevel="1" x14ac:dyDescent="0.25">
      <c r="A169" s="41">
        <v>5</v>
      </c>
      <c r="B169" s="42"/>
      <c r="C169" s="51"/>
      <c r="D169" s="52"/>
      <c r="E169" s="53"/>
      <c r="F169" s="53"/>
      <c r="G169" s="53"/>
      <c r="H169" s="52"/>
      <c r="I169" s="52"/>
      <c r="J169" s="11"/>
      <c r="K169" s="54"/>
      <c r="L169" s="53"/>
      <c r="M169" s="47"/>
      <c r="N169" s="47"/>
      <c r="O169" s="47"/>
      <c r="P169" s="53"/>
      <c r="Q169" s="53"/>
      <c r="R169" s="47"/>
      <c r="S169" s="47"/>
      <c r="T169" s="47"/>
      <c r="U169" s="48">
        <f t="shared" si="106"/>
        <v>0</v>
      </c>
      <c r="V169" s="47"/>
      <c r="W169" s="47"/>
      <c r="X169" s="47"/>
      <c r="Y169" s="48">
        <f t="shared" si="107"/>
        <v>0</v>
      </c>
      <c r="Z169" s="47"/>
      <c r="AA169" s="47"/>
      <c r="AB169" s="47"/>
      <c r="AC169" s="48">
        <f t="shared" si="108"/>
        <v>0</v>
      </c>
      <c r="AD169" s="47"/>
      <c r="AE169" s="47"/>
      <c r="AF169" s="47"/>
      <c r="AG169" s="48">
        <f t="shared" si="109"/>
        <v>0</v>
      </c>
      <c r="AH169" s="48">
        <f t="shared" si="104"/>
        <v>0</v>
      </c>
      <c r="AI169" s="49">
        <f t="shared" si="110"/>
        <v>0</v>
      </c>
      <c r="AJ169" s="49">
        <f t="shared" si="105"/>
        <v>0</v>
      </c>
      <c r="AK169" s="1"/>
      <c r="AL169" s="1"/>
      <c r="AM169" s="1"/>
      <c r="AN169" s="1"/>
      <c r="AO169" s="1"/>
      <c r="AP169" s="1"/>
      <c r="AQ169" s="1"/>
      <c r="AR169" s="1"/>
    </row>
    <row r="170" spans="1:44" ht="12.75" hidden="1" customHeight="1" outlineLevel="1" x14ac:dyDescent="0.25">
      <c r="A170" s="41">
        <v>6</v>
      </c>
      <c r="B170" s="42"/>
      <c r="C170" s="51"/>
      <c r="D170" s="52"/>
      <c r="E170" s="53"/>
      <c r="F170" s="53"/>
      <c r="G170" s="53"/>
      <c r="H170" s="52"/>
      <c r="I170" s="52"/>
      <c r="J170" s="11"/>
      <c r="K170" s="54"/>
      <c r="L170" s="53"/>
      <c r="M170" s="47"/>
      <c r="N170" s="47"/>
      <c r="O170" s="47"/>
      <c r="P170" s="53"/>
      <c r="Q170" s="53"/>
      <c r="R170" s="47"/>
      <c r="S170" s="47"/>
      <c r="T170" s="47"/>
      <c r="U170" s="48">
        <f t="shared" si="106"/>
        <v>0</v>
      </c>
      <c r="V170" s="47"/>
      <c r="W170" s="47"/>
      <c r="X170" s="47"/>
      <c r="Y170" s="48">
        <f t="shared" si="107"/>
        <v>0</v>
      </c>
      <c r="Z170" s="47"/>
      <c r="AA170" s="47"/>
      <c r="AB170" s="47"/>
      <c r="AC170" s="48">
        <f t="shared" si="108"/>
        <v>0</v>
      </c>
      <c r="AD170" s="47"/>
      <c r="AE170" s="47"/>
      <c r="AF170" s="47"/>
      <c r="AG170" s="48">
        <f t="shared" si="109"/>
        <v>0</v>
      </c>
      <c r="AH170" s="48">
        <f t="shared" si="104"/>
        <v>0</v>
      </c>
      <c r="AI170" s="49">
        <f t="shared" si="110"/>
        <v>0</v>
      </c>
      <c r="AJ170" s="49">
        <f t="shared" si="105"/>
        <v>0</v>
      </c>
    </row>
    <row r="171" spans="1:44" ht="12.75" hidden="1" customHeight="1" outlineLevel="1" x14ac:dyDescent="0.25">
      <c r="A171" s="41">
        <v>7</v>
      </c>
      <c r="B171" s="42"/>
      <c r="C171" s="51"/>
      <c r="D171" s="52"/>
      <c r="E171" s="53"/>
      <c r="F171" s="53"/>
      <c r="G171" s="53"/>
      <c r="H171" s="52"/>
      <c r="I171" s="52"/>
      <c r="J171" s="11"/>
      <c r="K171" s="54"/>
      <c r="L171" s="53"/>
      <c r="M171" s="47"/>
      <c r="N171" s="47"/>
      <c r="O171" s="47"/>
      <c r="P171" s="53"/>
      <c r="Q171" s="53"/>
      <c r="R171" s="47"/>
      <c r="S171" s="47"/>
      <c r="T171" s="47"/>
      <c r="U171" s="48">
        <f t="shared" si="106"/>
        <v>0</v>
      </c>
      <c r="V171" s="47"/>
      <c r="W171" s="47"/>
      <c r="X171" s="47"/>
      <c r="Y171" s="48">
        <f t="shared" si="107"/>
        <v>0</v>
      </c>
      <c r="Z171" s="47"/>
      <c r="AA171" s="47"/>
      <c r="AB171" s="47"/>
      <c r="AC171" s="48">
        <f t="shared" si="108"/>
        <v>0</v>
      </c>
      <c r="AD171" s="47"/>
      <c r="AE171" s="47"/>
      <c r="AF171" s="47"/>
      <c r="AG171" s="48">
        <f t="shared" si="109"/>
        <v>0</v>
      </c>
      <c r="AH171" s="48">
        <f t="shared" si="104"/>
        <v>0</v>
      </c>
      <c r="AI171" s="49">
        <f t="shared" si="110"/>
        <v>0</v>
      </c>
      <c r="AJ171" s="49">
        <f t="shared" si="105"/>
        <v>0</v>
      </c>
      <c r="AK171" s="1"/>
      <c r="AL171" s="1"/>
      <c r="AM171" s="1"/>
      <c r="AN171" s="1"/>
      <c r="AO171" s="1"/>
      <c r="AP171" s="1"/>
      <c r="AQ171" s="1"/>
      <c r="AR171" s="1"/>
    </row>
    <row r="172" spans="1:44" ht="12.75" hidden="1" customHeight="1" outlineLevel="1" x14ac:dyDescent="0.25">
      <c r="A172" s="41">
        <v>8</v>
      </c>
      <c r="B172" s="42"/>
      <c r="C172" s="51"/>
      <c r="D172" s="52"/>
      <c r="E172" s="53"/>
      <c r="F172" s="53"/>
      <c r="G172" s="53"/>
      <c r="H172" s="52"/>
      <c r="I172" s="52"/>
      <c r="J172" s="11"/>
      <c r="K172" s="54"/>
      <c r="L172" s="53"/>
      <c r="M172" s="47"/>
      <c r="N172" s="47"/>
      <c r="O172" s="47"/>
      <c r="P172" s="53"/>
      <c r="Q172" s="53"/>
      <c r="R172" s="47"/>
      <c r="S172" s="47"/>
      <c r="T172" s="47"/>
      <c r="U172" s="48">
        <f t="shared" si="106"/>
        <v>0</v>
      </c>
      <c r="V172" s="47"/>
      <c r="W172" s="47"/>
      <c r="X172" s="47"/>
      <c r="Y172" s="48">
        <f t="shared" si="107"/>
        <v>0</v>
      </c>
      <c r="Z172" s="47"/>
      <c r="AA172" s="47"/>
      <c r="AB172" s="47"/>
      <c r="AC172" s="48">
        <f t="shared" si="108"/>
        <v>0</v>
      </c>
      <c r="AD172" s="47"/>
      <c r="AE172" s="47"/>
      <c r="AF172" s="47"/>
      <c r="AG172" s="48">
        <f t="shared" si="109"/>
        <v>0</v>
      </c>
      <c r="AH172" s="48">
        <f t="shared" si="104"/>
        <v>0</v>
      </c>
      <c r="AI172" s="49">
        <f t="shared" si="110"/>
        <v>0</v>
      </c>
      <c r="AJ172" s="49">
        <f t="shared" si="105"/>
        <v>0</v>
      </c>
      <c r="AK172" s="1"/>
      <c r="AL172" s="1"/>
      <c r="AM172" s="1"/>
      <c r="AN172" s="1"/>
      <c r="AO172" s="1"/>
      <c r="AP172" s="1"/>
      <c r="AQ172" s="1"/>
      <c r="AR172" s="1"/>
    </row>
    <row r="173" spans="1:44" ht="12.75" hidden="1" customHeight="1" outlineLevel="1" x14ac:dyDescent="0.25">
      <c r="A173" s="41">
        <v>9</v>
      </c>
      <c r="B173" s="42"/>
      <c r="C173" s="51"/>
      <c r="D173" s="52"/>
      <c r="E173" s="53"/>
      <c r="F173" s="53"/>
      <c r="G173" s="53"/>
      <c r="H173" s="52"/>
      <c r="I173" s="52"/>
      <c r="J173" s="11"/>
      <c r="K173" s="54"/>
      <c r="L173" s="53"/>
      <c r="M173" s="47"/>
      <c r="N173" s="47"/>
      <c r="O173" s="47"/>
      <c r="P173" s="53"/>
      <c r="Q173" s="53"/>
      <c r="R173" s="47"/>
      <c r="S173" s="47"/>
      <c r="T173" s="47"/>
      <c r="U173" s="48">
        <f t="shared" si="106"/>
        <v>0</v>
      </c>
      <c r="V173" s="47"/>
      <c r="W173" s="47"/>
      <c r="X173" s="47"/>
      <c r="Y173" s="48">
        <f t="shared" si="107"/>
        <v>0</v>
      </c>
      <c r="Z173" s="47"/>
      <c r="AA173" s="47"/>
      <c r="AB173" s="47"/>
      <c r="AC173" s="48">
        <f t="shared" si="108"/>
        <v>0</v>
      </c>
      <c r="AD173" s="47"/>
      <c r="AE173" s="47"/>
      <c r="AF173" s="47"/>
      <c r="AG173" s="48">
        <f t="shared" si="109"/>
        <v>0</v>
      </c>
      <c r="AH173" s="48">
        <f t="shared" si="104"/>
        <v>0</v>
      </c>
      <c r="AI173" s="49">
        <f t="shared" si="110"/>
        <v>0</v>
      </c>
      <c r="AJ173" s="49">
        <f t="shared" si="105"/>
        <v>0</v>
      </c>
    </row>
    <row r="174" spans="1:44" ht="12.75" hidden="1" customHeight="1" outlineLevel="1" x14ac:dyDescent="0.25">
      <c r="A174" s="41">
        <v>10</v>
      </c>
      <c r="B174" s="42"/>
      <c r="C174" s="51"/>
      <c r="D174" s="52"/>
      <c r="E174" s="53"/>
      <c r="F174" s="53"/>
      <c r="G174" s="53"/>
      <c r="H174" s="52"/>
      <c r="I174" s="52"/>
      <c r="J174" s="11"/>
      <c r="K174" s="55"/>
      <c r="L174" s="53"/>
      <c r="M174" s="47"/>
      <c r="N174" s="47"/>
      <c r="O174" s="47"/>
      <c r="P174" s="53"/>
      <c r="Q174" s="53"/>
      <c r="R174" s="47"/>
      <c r="S174" s="47"/>
      <c r="T174" s="47"/>
      <c r="U174" s="48">
        <f t="shared" si="106"/>
        <v>0</v>
      </c>
      <c r="V174" s="47"/>
      <c r="W174" s="47"/>
      <c r="X174" s="47"/>
      <c r="Y174" s="48">
        <f t="shared" si="107"/>
        <v>0</v>
      </c>
      <c r="Z174" s="47"/>
      <c r="AA174" s="47"/>
      <c r="AB174" s="47"/>
      <c r="AC174" s="48">
        <f t="shared" si="108"/>
        <v>0</v>
      </c>
      <c r="AD174" s="47"/>
      <c r="AE174" s="47"/>
      <c r="AF174" s="47"/>
      <c r="AG174" s="48">
        <f t="shared" si="109"/>
        <v>0</v>
      </c>
      <c r="AH174" s="48">
        <f t="shared" si="104"/>
        <v>0</v>
      </c>
      <c r="AI174" s="49">
        <f t="shared" si="110"/>
        <v>0</v>
      </c>
      <c r="AJ174" s="49">
        <f t="shared" si="105"/>
        <v>0</v>
      </c>
      <c r="AK174" s="1"/>
      <c r="AL174" s="1"/>
      <c r="AM174" s="1"/>
      <c r="AN174" s="1"/>
      <c r="AO174" s="1"/>
      <c r="AP174" s="1"/>
      <c r="AQ174" s="1"/>
      <c r="AR174" s="1"/>
    </row>
    <row r="175" spans="1:44" ht="12.75" customHeight="1" collapsed="1" x14ac:dyDescent="0.25">
      <c r="A175" s="142" t="s">
        <v>72</v>
      </c>
      <c r="B175" s="144"/>
      <c r="C175" s="144"/>
      <c r="D175" s="144"/>
      <c r="E175" s="144"/>
      <c r="F175" s="144"/>
      <c r="G175" s="144"/>
      <c r="H175" s="144"/>
      <c r="I175" s="145"/>
      <c r="J175" s="33">
        <f>SUM(J165:J174)</f>
        <v>0</v>
      </c>
      <c r="K175" s="33">
        <f>SUM(K165:K174)</f>
        <v>0</v>
      </c>
      <c r="L175" s="34"/>
      <c r="M175" s="33">
        <f>SUM(M165:M174)</f>
        <v>0</v>
      </c>
      <c r="N175" s="33">
        <f>SUM(N165:N174)</f>
        <v>0</v>
      </c>
      <c r="O175" s="33">
        <f>SUM(O165:O174)</f>
        <v>0</v>
      </c>
      <c r="P175" s="35"/>
      <c r="Q175" s="38"/>
      <c r="R175" s="33">
        <f t="shared" ref="R175:AH175" si="111">SUM(R165:R174)</f>
        <v>0</v>
      </c>
      <c r="S175" s="33">
        <f t="shared" si="111"/>
        <v>0</v>
      </c>
      <c r="T175" s="33">
        <f t="shared" si="111"/>
        <v>0</v>
      </c>
      <c r="U175" s="33">
        <f t="shared" si="111"/>
        <v>0</v>
      </c>
      <c r="V175" s="33">
        <f t="shared" si="111"/>
        <v>0</v>
      </c>
      <c r="W175" s="33">
        <f t="shared" si="111"/>
        <v>0</v>
      </c>
      <c r="X175" s="33">
        <f t="shared" si="111"/>
        <v>0</v>
      </c>
      <c r="Y175" s="33">
        <f t="shared" si="111"/>
        <v>0</v>
      </c>
      <c r="Z175" s="33">
        <f t="shared" si="111"/>
        <v>0</v>
      </c>
      <c r="AA175" s="33">
        <f t="shared" si="111"/>
        <v>0</v>
      </c>
      <c r="AB175" s="33">
        <f t="shared" si="111"/>
        <v>0</v>
      </c>
      <c r="AC175" s="33">
        <f t="shared" si="111"/>
        <v>0</v>
      </c>
      <c r="AD175" s="33">
        <f t="shared" si="111"/>
        <v>0</v>
      </c>
      <c r="AE175" s="33">
        <f t="shared" si="111"/>
        <v>0</v>
      </c>
      <c r="AF175" s="33">
        <f t="shared" si="111"/>
        <v>0</v>
      </c>
      <c r="AG175" s="33">
        <f t="shared" si="111"/>
        <v>0</v>
      </c>
      <c r="AH175" s="33">
        <f t="shared" si="111"/>
        <v>0</v>
      </c>
      <c r="AI175" s="37">
        <f>IF(ISERROR(AH175/J175),0,AH175/J175)</f>
        <v>0</v>
      </c>
      <c r="AJ175" s="37">
        <f>IF(ISERROR(AH175/$AH$191),0,AH175/$AH$191)</f>
        <v>0</v>
      </c>
      <c r="AK175" s="1"/>
      <c r="AL175" s="1"/>
      <c r="AM175" s="1"/>
      <c r="AN175" s="1"/>
      <c r="AO175" s="1"/>
      <c r="AP175" s="1"/>
      <c r="AQ175" s="1"/>
      <c r="AR175" s="1"/>
    </row>
    <row r="176" spans="1:44" ht="12.75" customHeight="1" x14ac:dyDescent="0.25">
      <c r="A176" s="149" t="s">
        <v>73</v>
      </c>
      <c r="B176" s="150"/>
      <c r="C176" s="150"/>
      <c r="D176" s="150"/>
      <c r="E176" s="151"/>
      <c r="F176" s="8"/>
      <c r="G176" s="9"/>
      <c r="H176" s="10"/>
      <c r="I176" s="10"/>
      <c r="J176" s="11"/>
      <c r="K176" s="12"/>
      <c r="L176" s="13"/>
      <c r="M176" s="14"/>
      <c r="N176" s="14"/>
      <c r="O176" s="14"/>
      <c r="P176" s="9"/>
      <c r="Q176" s="15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70"/>
      <c r="AJ176" s="70"/>
    </row>
    <row r="177" spans="1:44" ht="12.75" hidden="1" customHeight="1" outlineLevel="1" x14ac:dyDescent="0.25">
      <c r="A177" s="41">
        <v>1</v>
      </c>
      <c r="B177" s="42"/>
      <c r="C177" s="43"/>
      <c r="D177" s="44"/>
      <c r="E177" s="45"/>
      <c r="F177" s="45"/>
      <c r="G177" s="45"/>
      <c r="H177" s="44"/>
      <c r="I177" s="44"/>
      <c r="J177" s="11"/>
      <c r="K177" s="46"/>
      <c r="L177" s="45"/>
      <c r="M177" s="47"/>
      <c r="N177" s="47"/>
      <c r="O177" s="47"/>
      <c r="P177" s="45"/>
      <c r="Q177" s="45"/>
      <c r="R177" s="47"/>
      <c r="S177" s="47"/>
      <c r="T177" s="47"/>
      <c r="U177" s="48">
        <f>SUM(R177:T177)</f>
        <v>0</v>
      </c>
      <c r="V177" s="47"/>
      <c r="W177" s="47"/>
      <c r="X177" s="47"/>
      <c r="Y177" s="48">
        <f>SUM(V177:X177)</f>
        <v>0</v>
      </c>
      <c r="Z177" s="47"/>
      <c r="AA177" s="47"/>
      <c r="AB177" s="47"/>
      <c r="AC177" s="48">
        <f>SUM(Z177:AB177)</f>
        <v>0</v>
      </c>
      <c r="AD177" s="47"/>
      <c r="AE177" s="47"/>
      <c r="AF177" s="47"/>
      <c r="AG177" s="48">
        <f>SUM(AD177:AF177)</f>
        <v>0</v>
      </c>
      <c r="AH177" s="48">
        <f t="shared" ref="AH177:AH186" si="112">SUM(U177,Y177,AC177,AG177)</f>
        <v>0</v>
      </c>
      <c r="AI177" s="49">
        <f>IF(ISERROR(AH177/J177),0,AH177/J177)</f>
        <v>0</v>
      </c>
      <c r="AJ177" s="49">
        <f t="shared" ref="AJ177:AJ186" si="113">IF(ISERROR(AH177/$AH$191),"-",AH177/$AH$191)</f>
        <v>0</v>
      </c>
      <c r="AK177" s="1"/>
      <c r="AL177" s="1"/>
      <c r="AM177" s="1"/>
      <c r="AN177" s="1"/>
      <c r="AO177" s="1"/>
      <c r="AP177" s="1"/>
      <c r="AQ177" s="1"/>
      <c r="AR177" s="1"/>
    </row>
    <row r="178" spans="1:44" ht="12.75" hidden="1" customHeight="1" outlineLevel="1" x14ac:dyDescent="0.25">
      <c r="A178" s="41">
        <v>2</v>
      </c>
      <c r="B178" s="42"/>
      <c r="C178" s="51"/>
      <c r="D178" s="52"/>
      <c r="E178" s="53"/>
      <c r="F178" s="53"/>
      <c r="G178" s="53"/>
      <c r="H178" s="52"/>
      <c r="I178" s="52"/>
      <c r="J178" s="11"/>
      <c r="K178" s="54"/>
      <c r="L178" s="53"/>
      <c r="M178" s="47"/>
      <c r="N178" s="47"/>
      <c r="O178" s="47"/>
      <c r="P178" s="53"/>
      <c r="Q178" s="53"/>
      <c r="R178" s="47"/>
      <c r="S178" s="47"/>
      <c r="T178" s="47"/>
      <c r="U178" s="48">
        <f t="shared" ref="U178:U186" si="114">SUM(R178:T178)</f>
        <v>0</v>
      </c>
      <c r="V178" s="47"/>
      <c r="W178" s="47"/>
      <c r="X178" s="47"/>
      <c r="Y178" s="48">
        <f t="shared" ref="Y178:Y186" si="115">SUM(V178:X178)</f>
        <v>0</v>
      </c>
      <c r="Z178" s="47"/>
      <c r="AA178" s="47"/>
      <c r="AB178" s="47"/>
      <c r="AC178" s="48">
        <f t="shared" ref="AC178:AC186" si="116">SUM(Z178:AB178)</f>
        <v>0</v>
      </c>
      <c r="AD178" s="47"/>
      <c r="AE178" s="47"/>
      <c r="AF178" s="47"/>
      <c r="AG178" s="48">
        <f t="shared" ref="AG178:AG186" si="117">SUM(AD178:AF178)</f>
        <v>0</v>
      </c>
      <c r="AH178" s="48">
        <f t="shared" si="112"/>
        <v>0</v>
      </c>
      <c r="AI178" s="49">
        <f t="shared" ref="AI178:AI186" si="118">IF(ISERROR(AH178/J178),0,AH178/J178)</f>
        <v>0</v>
      </c>
      <c r="AJ178" s="49">
        <f t="shared" si="113"/>
        <v>0</v>
      </c>
      <c r="AK178" s="1"/>
      <c r="AL178" s="1"/>
      <c r="AM178" s="1"/>
      <c r="AN178" s="1"/>
      <c r="AO178" s="1"/>
      <c r="AP178" s="1"/>
      <c r="AQ178" s="1"/>
      <c r="AR178" s="1"/>
    </row>
    <row r="179" spans="1:44" ht="12.75" hidden="1" customHeight="1" outlineLevel="1" x14ac:dyDescent="0.25">
      <c r="A179" s="41">
        <v>3</v>
      </c>
      <c r="B179" s="42"/>
      <c r="C179" s="51"/>
      <c r="D179" s="52"/>
      <c r="E179" s="53"/>
      <c r="F179" s="53"/>
      <c r="G179" s="53"/>
      <c r="H179" s="52"/>
      <c r="I179" s="52"/>
      <c r="J179" s="11"/>
      <c r="K179" s="54"/>
      <c r="L179" s="53"/>
      <c r="M179" s="47"/>
      <c r="N179" s="47"/>
      <c r="O179" s="47"/>
      <c r="P179" s="53"/>
      <c r="Q179" s="53"/>
      <c r="R179" s="47"/>
      <c r="S179" s="47"/>
      <c r="T179" s="47"/>
      <c r="U179" s="48">
        <f t="shared" si="114"/>
        <v>0</v>
      </c>
      <c r="V179" s="47"/>
      <c r="W179" s="47"/>
      <c r="X179" s="47"/>
      <c r="Y179" s="48">
        <f t="shared" si="115"/>
        <v>0</v>
      </c>
      <c r="Z179" s="47"/>
      <c r="AA179" s="47"/>
      <c r="AB179" s="47"/>
      <c r="AC179" s="48">
        <f t="shared" si="116"/>
        <v>0</v>
      </c>
      <c r="AD179" s="47"/>
      <c r="AE179" s="47"/>
      <c r="AF179" s="47"/>
      <c r="AG179" s="48">
        <f t="shared" si="117"/>
        <v>0</v>
      </c>
      <c r="AH179" s="48">
        <f t="shared" si="112"/>
        <v>0</v>
      </c>
      <c r="AI179" s="49">
        <f t="shared" si="118"/>
        <v>0</v>
      </c>
      <c r="AJ179" s="49">
        <f t="shared" si="113"/>
        <v>0</v>
      </c>
    </row>
    <row r="180" spans="1:44" ht="12.75" hidden="1" customHeight="1" outlineLevel="1" x14ac:dyDescent="0.25">
      <c r="A180" s="41">
        <v>4</v>
      </c>
      <c r="B180" s="42"/>
      <c r="C180" s="51"/>
      <c r="D180" s="52"/>
      <c r="E180" s="53"/>
      <c r="F180" s="53"/>
      <c r="G180" s="53"/>
      <c r="H180" s="52"/>
      <c r="I180" s="52"/>
      <c r="J180" s="11"/>
      <c r="K180" s="54"/>
      <c r="L180" s="53"/>
      <c r="M180" s="47"/>
      <c r="N180" s="47"/>
      <c r="O180" s="47"/>
      <c r="P180" s="53"/>
      <c r="Q180" s="53"/>
      <c r="R180" s="47"/>
      <c r="S180" s="47"/>
      <c r="T180" s="47"/>
      <c r="U180" s="48">
        <f t="shared" si="114"/>
        <v>0</v>
      </c>
      <c r="V180" s="47"/>
      <c r="W180" s="47"/>
      <c r="X180" s="47"/>
      <c r="Y180" s="48">
        <f t="shared" si="115"/>
        <v>0</v>
      </c>
      <c r="Z180" s="47"/>
      <c r="AA180" s="47"/>
      <c r="AB180" s="47"/>
      <c r="AC180" s="48">
        <f t="shared" si="116"/>
        <v>0</v>
      </c>
      <c r="AD180" s="47"/>
      <c r="AE180" s="47"/>
      <c r="AF180" s="47"/>
      <c r="AG180" s="48">
        <f t="shared" si="117"/>
        <v>0</v>
      </c>
      <c r="AH180" s="48">
        <f t="shared" si="112"/>
        <v>0</v>
      </c>
      <c r="AI180" s="49">
        <f t="shared" si="118"/>
        <v>0</v>
      </c>
      <c r="AJ180" s="49">
        <f t="shared" si="113"/>
        <v>0</v>
      </c>
      <c r="AK180" s="1"/>
      <c r="AL180" s="1"/>
      <c r="AM180" s="1"/>
      <c r="AN180" s="1"/>
      <c r="AO180" s="1"/>
      <c r="AP180" s="1"/>
      <c r="AQ180" s="1"/>
      <c r="AR180" s="1"/>
    </row>
    <row r="181" spans="1:44" ht="12.75" hidden="1" customHeight="1" outlineLevel="1" x14ac:dyDescent="0.25">
      <c r="A181" s="41">
        <v>5</v>
      </c>
      <c r="B181" s="42"/>
      <c r="C181" s="51"/>
      <c r="D181" s="52"/>
      <c r="E181" s="53"/>
      <c r="F181" s="53"/>
      <c r="G181" s="53"/>
      <c r="H181" s="52"/>
      <c r="I181" s="52"/>
      <c r="J181" s="11"/>
      <c r="K181" s="54"/>
      <c r="L181" s="53"/>
      <c r="M181" s="47"/>
      <c r="N181" s="47"/>
      <c r="O181" s="47"/>
      <c r="P181" s="53"/>
      <c r="Q181" s="53"/>
      <c r="R181" s="47"/>
      <c r="S181" s="47"/>
      <c r="T181" s="47"/>
      <c r="U181" s="48">
        <f t="shared" si="114"/>
        <v>0</v>
      </c>
      <c r="V181" s="47"/>
      <c r="W181" s="47"/>
      <c r="X181" s="47"/>
      <c r="Y181" s="48">
        <f t="shared" si="115"/>
        <v>0</v>
      </c>
      <c r="Z181" s="47"/>
      <c r="AA181" s="47"/>
      <c r="AB181" s="47"/>
      <c r="AC181" s="48">
        <f t="shared" si="116"/>
        <v>0</v>
      </c>
      <c r="AD181" s="47"/>
      <c r="AE181" s="47"/>
      <c r="AF181" s="47"/>
      <c r="AG181" s="48">
        <f t="shared" si="117"/>
        <v>0</v>
      </c>
      <c r="AH181" s="48">
        <f t="shared" si="112"/>
        <v>0</v>
      </c>
      <c r="AI181" s="49">
        <f t="shared" si="118"/>
        <v>0</v>
      </c>
      <c r="AJ181" s="49">
        <f t="shared" si="113"/>
        <v>0</v>
      </c>
      <c r="AK181" s="1"/>
      <c r="AL181" s="1"/>
      <c r="AM181" s="1"/>
      <c r="AN181" s="1"/>
      <c r="AO181" s="1"/>
      <c r="AP181" s="1"/>
      <c r="AQ181" s="1"/>
      <c r="AR181" s="1"/>
    </row>
    <row r="182" spans="1:44" ht="12.75" hidden="1" customHeight="1" outlineLevel="1" x14ac:dyDescent="0.25">
      <c r="A182" s="41">
        <v>6</v>
      </c>
      <c r="B182" s="42"/>
      <c r="C182" s="51"/>
      <c r="D182" s="52"/>
      <c r="E182" s="53"/>
      <c r="F182" s="53"/>
      <c r="G182" s="53"/>
      <c r="H182" s="52"/>
      <c r="I182" s="52"/>
      <c r="J182" s="11"/>
      <c r="K182" s="54"/>
      <c r="L182" s="53"/>
      <c r="M182" s="47"/>
      <c r="N182" s="47"/>
      <c r="O182" s="47"/>
      <c r="P182" s="53"/>
      <c r="Q182" s="53"/>
      <c r="R182" s="47"/>
      <c r="S182" s="47"/>
      <c r="T182" s="47"/>
      <c r="U182" s="48">
        <f t="shared" si="114"/>
        <v>0</v>
      </c>
      <c r="V182" s="47"/>
      <c r="W182" s="47"/>
      <c r="X182" s="47"/>
      <c r="Y182" s="48">
        <f t="shared" si="115"/>
        <v>0</v>
      </c>
      <c r="Z182" s="47"/>
      <c r="AA182" s="47"/>
      <c r="AB182" s="47"/>
      <c r="AC182" s="48">
        <f t="shared" si="116"/>
        <v>0</v>
      </c>
      <c r="AD182" s="47"/>
      <c r="AE182" s="47"/>
      <c r="AF182" s="47"/>
      <c r="AG182" s="48">
        <f t="shared" si="117"/>
        <v>0</v>
      </c>
      <c r="AH182" s="48">
        <f t="shared" si="112"/>
        <v>0</v>
      </c>
      <c r="AI182" s="49">
        <f t="shared" si="118"/>
        <v>0</v>
      </c>
      <c r="AJ182" s="49">
        <f t="shared" si="113"/>
        <v>0</v>
      </c>
    </row>
    <row r="183" spans="1:44" ht="12.75" hidden="1" customHeight="1" outlineLevel="1" x14ac:dyDescent="0.25">
      <c r="A183" s="41">
        <v>7</v>
      </c>
      <c r="B183" s="42"/>
      <c r="C183" s="51"/>
      <c r="D183" s="52"/>
      <c r="E183" s="53"/>
      <c r="F183" s="53"/>
      <c r="G183" s="53"/>
      <c r="H183" s="52"/>
      <c r="I183" s="52"/>
      <c r="J183" s="11"/>
      <c r="K183" s="54"/>
      <c r="L183" s="53"/>
      <c r="M183" s="47"/>
      <c r="N183" s="47"/>
      <c r="O183" s="47"/>
      <c r="P183" s="53"/>
      <c r="Q183" s="53"/>
      <c r="R183" s="47"/>
      <c r="S183" s="47"/>
      <c r="T183" s="47"/>
      <c r="U183" s="48">
        <f t="shared" si="114"/>
        <v>0</v>
      </c>
      <c r="V183" s="47"/>
      <c r="W183" s="47"/>
      <c r="X183" s="47"/>
      <c r="Y183" s="48">
        <f t="shared" si="115"/>
        <v>0</v>
      </c>
      <c r="Z183" s="47"/>
      <c r="AA183" s="47"/>
      <c r="AB183" s="47"/>
      <c r="AC183" s="48">
        <f t="shared" si="116"/>
        <v>0</v>
      </c>
      <c r="AD183" s="47"/>
      <c r="AE183" s="47"/>
      <c r="AF183" s="47"/>
      <c r="AG183" s="48">
        <f t="shared" si="117"/>
        <v>0</v>
      </c>
      <c r="AH183" s="48">
        <f t="shared" si="112"/>
        <v>0</v>
      </c>
      <c r="AI183" s="49">
        <f t="shared" si="118"/>
        <v>0</v>
      </c>
      <c r="AJ183" s="49">
        <f t="shared" si="113"/>
        <v>0</v>
      </c>
      <c r="AK183" s="1"/>
      <c r="AL183" s="1"/>
      <c r="AM183" s="1"/>
      <c r="AN183" s="1"/>
      <c r="AO183" s="1"/>
      <c r="AP183" s="1"/>
      <c r="AQ183" s="1"/>
      <c r="AR183" s="1"/>
    </row>
    <row r="184" spans="1:44" ht="12.75" hidden="1" customHeight="1" outlineLevel="1" x14ac:dyDescent="0.25">
      <c r="A184" s="41">
        <v>8</v>
      </c>
      <c r="B184" s="42"/>
      <c r="C184" s="51"/>
      <c r="D184" s="52"/>
      <c r="E184" s="53"/>
      <c r="F184" s="53"/>
      <c r="G184" s="53"/>
      <c r="H184" s="52"/>
      <c r="I184" s="52"/>
      <c r="J184" s="11"/>
      <c r="K184" s="54"/>
      <c r="L184" s="53"/>
      <c r="M184" s="47"/>
      <c r="N184" s="47"/>
      <c r="O184" s="47"/>
      <c r="P184" s="53"/>
      <c r="Q184" s="53"/>
      <c r="R184" s="47"/>
      <c r="S184" s="47"/>
      <c r="T184" s="47"/>
      <c r="U184" s="48">
        <f t="shared" si="114"/>
        <v>0</v>
      </c>
      <c r="V184" s="47"/>
      <c r="W184" s="47"/>
      <c r="X184" s="47"/>
      <c r="Y184" s="48">
        <f t="shared" si="115"/>
        <v>0</v>
      </c>
      <c r="Z184" s="47"/>
      <c r="AA184" s="47"/>
      <c r="AB184" s="47"/>
      <c r="AC184" s="48">
        <f t="shared" si="116"/>
        <v>0</v>
      </c>
      <c r="AD184" s="47"/>
      <c r="AE184" s="47"/>
      <c r="AF184" s="47"/>
      <c r="AG184" s="48">
        <f t="shared" si="117"/>
        <v>0</v>
      </c>
      <c r="AH184" s="48">
        <f t="shared" si="112"/>
        <v>0</v>
      </c>
      <c r="AI184" s="49">
        <f t="shared" si="118"/>
        <v>0</v>
      </c>
      <c r="AJ184" s="49">
        <f t="shared" si="113"/>
        <v>0</v>
      </c>
      <c r="AK184" s="1"/>
      <c r="AL184" s="1"/>
      <c r="AM184" s="1"/>
      <c r="AN184" s="1"/>
      <c r="AO184" s="1"/>
      <c r="AP184" s="1"/>
      <c r="AQ184" s="1"/>
      <c r="AR184" s="1"/>
    </row>
    <row r="185" spans="1:44" ht="12.75" hidden="1" customHeight="1" outlineLevel="1" x14ac:dyDescent="0.25">
      <c r="A185" s="41">
        <v>9</v>
      </c>
      <c r="B185" s="42"/>
      <c r="C185" s="51"/>
      <c r="D185" s="52"/>
      <c r="E185" s="53"/>
      <c r="F185" s="53"/>
      <c r="G185" s="53"/>
      <c r="H185" s="52"/>
      <c r="I185" s="52"/>
      <c r="J185" s="11"/>
      <c r="K185" s="54"/>
      <c r="L185" s="53"/>
      <c r="M185" s="47"/>
      <c r="N185" s="47"/>
      <c r="O185" s="47"/>
      <c r="P185" s="53"/>
      <c r="Q185" s="53"/>
      <c r="R185" s="47"/>
      <c r="S185" s="47"/>
      <c r="T185" s="47"/>
      <c r="U185" s="48">
        <f t="shared" si="114"/>
        <v>0</v>
      </c>
      <c r="V185" s="47"/>
      <c r="W185" s="47"/>
      <c r="X185" s="47"/>
      <c r="Y185" s="48">
        <f t="shared" si="115"/>
        <v>0</v>
      </c>
      <c r="Z185" s="47"/>
      <c r="AA185" s="47"/>
      <c r="AB185" s="47"/>
      <c r="AC185" s="48">
        <f t="shared" si="116"/>
        <v>0</v>
      </c>
      <c r="AD185" s="47"/>
      <c r="AE185" s="47"/>
      <c r="AF185" s="47"/>
      <c r="AG185" s="48">
        <f t="shared" si="117"/>
        <v>0</v>
      </c>
      <c r="AH185" s="48">
        <f t="shared" si="112"/>
        <v>0</v>
      </c>
      <c r="AI185" s="49">
        <f t="shared" si="118"/>
        <v>0</v>
      </c>
      <c r="AJ185" s="49">
        <f t="shared" si="113"/>
        <v>0</v>
      </c>
    </row>
    <row r="186" spans="1:44" ht="12.75" hidden="1" customHeight="1" outlineLevel="1" x14ac:dyDescent="0.25">
      <c r="A186" s="41">
        <v>10</v>
      </c>
      <c r="B186" s="42"/>
      <c r="C186" s="51"/>
      <c r="D186" s="52"/>
      <c r="E186" s="53"/>
      <c r="F186" s="53"/>
      <c r="G186" s="53"/>
      <c r="H186" s="52"/>
      <c r="I186" s="52"/>
      <c r="J186" s="11"/>
      <c r="K186" s="55"/>
      <c r="L186" s="53"/>
      <c r="M186" s="47"/>
      <c r="N186" s="47"/>
      <c r="O186" s="47"/>
      <c r="P186" s="53"/>
      <c r="Q186" s="53"/>
      <c r="R186" s="47"/>
      <c r="S186" s="47"/>
      <c r="T186" s="47"/>
      <c r="U186" s="48">
        <f t="shared" si="114"/>
        <v>0</v>
      </c>
      <c r="V186" s="47"/>
      <c r="W186" s="47"/>
      <c r="X186" s="47"/>
      <c r="Y186" s="48">
        <f t="shared" si="115"/>
        <v>0</v>
      </c>
      <c r="Z186" s="47"/>
      <c r="AA186" s="47"/>
      <c r="AB186" s="47"/>
      <c r="AC186" s="48">
        <f t="shared" si="116"/>
        <v>0</v>
      </c>
      <c r="AD186" s="47"/>
      <c r="AE186" s="47"/>
      <c r="AF186" s="47"/>
      <c r="AG186" s="48">
        <f t="shared" si="117"/>
        <v>0</v>
      </c>
      <c r="AH186" s="48">
        <f t="shared" si="112"/>
        <v>0</v>
      </c>
      <c r="AI186" s="49">
        <f t="shared" si="118"/>
        <v>0</v>
      </c>
      <c r="AJ186" s="49">
        <f t="shared" si="113"/>
        <v>0</v>
      </c>
      <c r="AK186" s="1"/>
      <c r="AL186" s="1"/>
      <c r="AM186" s="1"/>
      <c r="AN186" s="1"/>
      <c r="AO186" s="1"/>
      <c r="AP186" s="1"/>
      <c r="AQ186" s="1"/>
      <c r="AR186" s="1"/>
    </row>
    <row r="187" spans="1:44" ht="12.75" customHeight="1" collapsed="1" x14ac:dyDescent="0.25">
      <c r="A187" s="142" t="s">
        <v>74</v>
      </c>
      <c r="B187" s="144"/>
      <c r="C187" s="144"/>
      <c r="D187" s="144"/>
      <c r="E187" s="144"/>
      <c r="F187" s="144"/>
      <c r="G187" s="144"/>
      <c r="H187" s="144"/>
      <c r="I187" s="145"/>
      <c r="J187" s="33">
        <f>SUM(J177:J186)</f>
        <v>0</v>
      </c>
      <c r="K187" s="33">
        <f>SUM(K177:K186)</f>
        <v>0</v>
      </c>
      <c r="L187" s="34"/>
      <c r="M187" s="33">
        <f>SUM(M177:M186)</f>
        <v>0</v>
      </c>
      <c r="N187" s="33">
        <f>SUM(N177:N186)</f>
        <v>0</v>
      </c>
      <c r="O187" s="33">
        <f>SUM(O177:O186)</f>
        <v>0</v>
      </c>
      <c r="P187" s="35"/>
      <c r="Q187" s="38"/>
      <c r="R187" s="33">
        <f t="shared" ref="R187:AH187" si="119">SUM(R177:R186)</f>
        <v>0</v>
      </c>
      <c r="S187" s="33">
        <f t="shared" si="119"/>
        <v>0</v>
      </c>
      <c r="T187" s="33">
        <f t="shared" si="119"/>
        <v>0</v>
      </c>
      <c r="U187" s="33">
        <f t="shared" si="119"/>
        <v>0</v>
      </c>
      <c r="V187" s="33">
        <f t="shared" si="119"/>
        <v>0</v>
      </c>
      <c r="W187" s="33">
        <f t="shared" si="119"/>
        <v>0</v>
      </c>
      <c r="X187" s="33">
        <f t="shared" si="119"/>
        <v>0</v>
      </c>
      <c r="Y187" s="33">
        <f t="shared" si="119"/>
        <v>0</v>
      </c>
      <c r="Z187" s="33">
        <f t="shared" si="119"/>
        <v>0</v>
      </c>
      <c r="AA187" s="33">
        <f t="shared" si="119"/>
        <v>0</v>
      </c>
      <c r="AB187" s="33">
        <f t="shared" si="119"/>
        <v>0</v>
      </c>
      <c r="AC187" s="33">
        <f t="shared" si="119"/>
        <v>0</v>
      </c>
      <c r="AD187" s="33">
        <f t="shared" si="119"/>
        <v>0</v>
      </c>
      <c r="AE187" s="33">
        <f t="shared" si="119"/>
        <v>0</v>
      </c>
      <c r="AF187" s="33">
        <f t="shared" si="119"/>
        <v>0</v>
      </c>
      <c r="AG187" s="33">
        <f t="shared" si="119"/>
        <v>0</v>
      </c>
      <c r="AH187" s="33">
        <f t="shared" si="119"/>
        <v>0</v>
      </c>
      <c r="AI187" s="37">
        <f>IF(ISERROR(AH187/J187),0,AH187/J187)</f>
        <v>0</v>
      </c>
      <c r="AJ187" s="37">
        <f>IF(ISERROR(AH187/$AH$191),0,AH187/$AH$191)</f>
        <v>0</v>
      </c>
      <c r="AK187" s="1"/>
      <c r="AL187" s="1"/>
      <c r="AM187" s="1"/>
      <c r="AN187" s="1"/>
      <c r="AO187" s="1"/>
      <c r="AP187" s="1"/>
      <c r="AQ187" s="1"/>
      <c r="AR187" s="1"/>
    </row>
    <row r="188" spans="1:44" ht="12.75" customHeight="1" x14ac:dyDescent="0.25">
      <c r="A188" s="149" t="s">
        <v>75</v>
      </c>
      <c r="B188" s="150"/>
      <c r="C188" s="150"/>
      <c r="D188" s="150"/>
      <c r="E188" s="151"/>
      <c r="F188" s="8"/>
      <c r="G188" s="9"/>
      <c r="H188" s="10"/>
      <c r="I188" s="10"/>
      <c r="J188" s="156">
        <v>474863000</v>
      </c>
      <c r="K188" s="12"/>
      <c r="L188" s="13"/>
      <c r="M188" s="14"/>
      <c r="N188" s="14"/>
      <c r="O188" s="14"/>
      <c r="P188" s="9"/>
      <c r="Q188" s="15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70"/>
      <c r="AJ188" s="70"/>
    </row>
    <row r="189" spans="1:44" outlineLevel="1" x14ac:dyDescent="0.25">
      <c r="A189" s="42">
        <v>1</v>
      </c>
      <c r="B189" s="42"/>
      <c r="C189" s="56" t="s">
        <v>131</v>
      </c>
      <c r="D189" s="57">
        <v>44273</v>
      </c>
      <c r="E189" s="58" t="s">
        <v>132</v>
      </c>
      <c r="F189" s="83" t="s">
        <v>133</v>
      </c>
      <c r="G189" s="59" t="s">
        <v>168</v>
      </c>
      <c r="H189" s="84"/>
      <c r="I189" s="60"/>
      <c r="J189" s="157"/>
      <c r="K189" s="61">
        <v>474863000</v>
      </c>
      <c r="L189" s="71" t="s">
        <v>104</v>
      </c>
      <c r="M189" s="62"/>
      <c r="N189" s="63"/>
      <c r="O189" s="62"/>
      <c r="P189" s="64"/>
      <c r="Q189" s="64"/>
      <c r="R189" s="47"/>
      <c r="S189" s="47"/>
      <c r="T189" s="47">
        <v>237431500</v>
      </c>
      <c r="U189" s="48">
        <f>SUM(R189:T189)</f>
        <v>237431500</v>
      </c>
      <c r="V189" s="47"/>
      <c r="W189" s="47"/>
      <c r="X189" s="47">
        <v>237431500</v>
      </c>
      <c r="Y189" s="48">
        <f>SUM(V189:X189)</f>
        <v>237431500</v>
      </c>
      <c r="Z189" s="47"/>
      <c r="AA189" s="47"/>
      <c r="AB189" s="47"/>
      <c r="AC189" s="48">
        <f>SUM(Z189:AB189)</f>
        <v>0</v>
      </c>
      <c r="AD189" s="47"/>
      <c r="AE189" s="47"/>
      <c r="AF189" s="47">
        <v>0</v>
      </c>
      <c r="AG189" s="48">
        <f>SUM(AD189:AF189)</f>
        <v>0</v>
      </c>
      <c r="AH189" s="48">
        <f t="shared" ref="AH189" si="120">SUM(U189,Y189,AC189,AG189)</f>
        <v>474863000</v>
      </c>
      <c r="AI189" s="49">
        <f t="shared" ref="AI189" si="121">IF(ISERROR(AH189/J189),0,AH189/J189)</f>
        <v>0</v>
      </c>
      <c r="AJ189" s="49">
        <f>IF(ISERROR(AH189/$AH$191),"-",AH189/$AH$191)</f>
        <v>1</v>
      </c>
      <c r="AK189" s="1"/>
      <c r="AL189" s="1"/>
      <c r="AM189" s="1"/>
      <c r="AN189" s="1"/>
      <c r="AO189" s="1"/>
      <c r="AP189" s="1"/>
      <c r="AQ189" s="1"/>
      <c r="AR189" s="1"/>
    </row>
    <row r="190" spans="1:44" x14ac:dyDescent="0.25">
      <c r="A190" s="142" t="s">
        <v>76</v>
      </c>
      <c r="B190" s="144"/>
      <c r="C190" s="144"/>
      <c r="D190" s="144"/>
      <c r="E190" s="144"/>
      <c r="F190" s="144"/>
      <c r="G190" s="144"/>
      <c r="H190" s="144"/>
      <c r="I190" s="145"/>
      <c r="J190" s="33">
        <f>J188</f>
        <v>474863000</v>
      </c>
      <c r="K190" s="33">
        <f>SUM(K189:K189)</f>
        <v>474863000</v>
      </c>
      <c r="L190" s="34"/>
      <c r="M190" s="33">
        <f>SUM(M189:M189)</f>
        <v>0</v>
      </c>
      <c r="N190" s="33">
        <f>SUM(N189:N189)</f>
        <v>0</v>
      </c>
      <c r="O190" s="33">
        <f>SUM(O189:O189)</f>
        <v>0</v>
      </c>
      <c r="P190" s="35"/>
      <c r="Q190" s="38"/>
      <c r="R190" s="33">
        <f t="shared" ref="R190:AH190" si="122">SUM(R189:R189)</f>
        <v>0</v>
      </c>
      <c r="S190" s="33">
        <f t="shared" si="122"/>
        <v>0</v>
      </c>
      <c r="T190" s="33">
        <f t="shared" si="122"/>
        <v>237431500</v>
      </c>
      <c r="U190" s="33">
        <f t="shared" si="122"/>
        <v>237431500</v>
      </c>
      <c r="V190" s="33">
        <f t="shared" si="122"/>
        <v>0</v>
      </c>
      <c r="W190" s="33">
        <f t="shared" si="122"/>
        <v>0</v>
      </c>
      <c r="X190" s="33">
        <f t="shared" si="122"/>
        <v>237431500</v>
      </c>
      <c r="Y190" s="33">
        <f t="shared" si="122"/>
        <v>237431500</v>
      </c>
      <c r="Z190" s="33">
        <f t="shared" si="122"/>
        <v>0</v>
      </c>
      <c r="AA190" s="33">
        <f t="shared" si="122"/>
        <v>0</v>
      </c>
      <c r="AB190" s="33">
        <f t="shared" si="122"/>
        <v>0</v>
      </c>
      <c r="AC190" s="33">
        <f t="shared" si="122"/>
        <v>0</v>
      </c>
      <c r="AD190" s="33">
        <f t="shared" si="122"/>
        <v>0</v>
      </c>
      <c r="AE190" s="33">
        <f t="shared" si="122"/>
        <v>0</v>
      </c>
      <c r="AF190" s="33">
        <f t="shared" si="122"/>
        <v>0</v>
      </c>
      <c r="AG190" s="33">
        <f t="shared" si="122"/>
        <v>0</v>
      </c>
      <c r="AH190" s="33">
        <f t="shared" si="122"/>
        <v>474863000</v>
      </c>
      <c r="AI190" s="37">
        <f>IF(ISERROR(AH190/J190),0,AH190/J190)</f>
        <v>1</v>
      </c>
      <c r="AJ190" s="37">
        <f>IF(ISERROR(AH190/$AH$191),0,AH190/$AH$191)</f>
        <v>1</v>
      </c>
      <c r="AK190" s="1"/>
      <c r="AL190" s="1"/>
      <c r="AM190" s="1"/>
      <c r="AN190" s="1"/>
      <c r="AO190" s="1"/>
      <c r="AP190" s="1"/>
      <c r="AQ190" s="1"/>
      <c r="AR190" s="1"/>
    </row>
    <row r="191" spans="1:44" ht="15" customHeight="1" x14ac:dyDescent="0.25">
      <c r="A191" s="165" t="str">
        <f>+A5</f>
        <v>24-02-020 "Programa de Educación Media"</v>
      </c>
      <c r="B191" s="159"/>
      <c r="C191" s="159"/>
      <c r="D191" s="159"/>
      <c r="E191" s="159"/>
      <c r="F191" s="159"/>
      <c r="G191" s="159"/>
      <c r="H191" s="159"/>
      <c r="I191" s="160"/>
      <c r="J191" s="85">
        <f>SUM(J19,J31,J43,J55,J67,J79,J91,J103,J115,J127,J139,J151,J163,J175,J187,J190)</f>
        <v>474863000</v>
      </c>
      <c r="K191" s="85">
        <f>+K19+K31+K43+K55+K67+K79+K91+K103+K115+K127+K139+K151+K187+K163+K175+K190</f>
        <v>474863000</v>
      </c>
      <c r="L191" s="86"/>
      <c r="M191" s="85">
        <f>+M19+M31+M43+M55+M67+M79+M91+M103+M115+M127+M139+M151+M187+M163+M175+M190</f>
        <v>0</v>
      </c>
      <c r="N191" s="85">
        <f>+N19+N31+N43+N55+N67+N79+N91+N103+N115+N127+N139+N151+N187+N163+N175+N190</f>
        <v>0</v>
      </c>
      <c r="O191" s="85">
        <f>+O19+O31+O43+O55+O67+O79+O91+O103+O115+O127+O139+O151+O187+O163+O175+O190</f>
        <v>0</v>
      </c>
      <c r="P191" s="87"/>
      <c r="Q191" s="88"/>
      <c r="R191" s="85">
        <f t="shared" ref="R191:AH191" si="123">+R19+R31+R43+R55+R67+R79+R91+R103+R115+R127+R139+R151+R187+R163+R175+R190</f>
        <v>0</v>
      </c>
      <c r="S191" s="85">
        <f t="shared" si="123"/>
        <v>0</v>
      </c>
      <c r="T191" s="85">
        <f t="shared" si="123"/>
        <v>237431500</v>
      </c>
      <c r="U191" s="85">
        <f t="shared" si="123"/>
        <v>237431500</v>
      </c>
      <c r="V191" s="85">
        <f t="shared" si="123"/>
        <v>0</v>
      </c>
      <c r="W191" s="85">
        <f t="shared" si="123"/>
        <v>0</v>
      </c>
      <c r="X191" s="85">
        <f t="shared" si="123"/>
        <v>237431500</v>
      </c>
      <c r="Y191" s="85">
        <f t="shared" si="123"/>
        <v>237431500</v>
      </c>
      <c r="Z191" s="85">
        <f t="shared" si="123"/>
        <v>0</v>
      </c>
      <c r="AA191" s="85">
        <f t="shared" si="123"/>
        <v>0</v>
      </c>
      <c r="AB191" s="85">
        <f t="shared" si="123"/>
        <v>0</v>
      </c>
      <c r="AC191" s="85">
        <f t="shared" si="123"/>
        <v>0</v>
      </c>
      <c r="AD191" s="85">
        <f t="shared" si="123"/>
        <v>0</v>
      </c>
      <c r="AE191" s="85">
        <f t="shared" si="123"/>
        <v>0</v>
      </c>
      <c r="AF191" s="85">
        <f t="shared" si="123"/>
        <v>0</v>
      </c>
      <c r="AG191" s="85">
        <f t="shared" si="123"/>
        <v>0</v>
      </c>
      <c r="AH191" s="85">
        <f t="shared" si="123"/>
        <v>474863000</v>
      </c>
      <c r="AI191" s="89">
        <f>IF(ISERROR(AH191/J191),0,AH191/J191)</f>
        <v>1</v>
      </c>
      <c r="AJ191" s="89">
        <f>IF(ISERROR(AH191/$AH$191),0,AH191/$AH$191)</f>
        <v>1</v>
      </c>
    </row>
    <row r="192" spans="1:44" x14ac:dyDescent="0.25">
      <c r="J192" s="90"/>
      <c r="R192" s="90"/>
      <c r="S192" s="90"/>
      <c r="T192" s="90"/>
      <c r="V192" s="90"/>
      <c r="W192" s="90"/>
      <c r="X192" s="90"/>
      <c r="Z192" s="90"/>
      <c r="AA192" s="90"/>
      <c r="AB192" s="90"/>
      <c r="AD192" s="90"/>
      <c r="AE192" s="90"/>
      <c r="AF192" s="90"/>
      <c r="AK192" s="1"/>
      <c r="AL192" s="1"/>
      <c r="AM192" s="1"/>
      <c r="AN192" s="1"/>
      <c r="AO192" s="1"/>
      <c r="AP192" s="1"/>
      <c r="AQ192" s="1"/>
      <c r="AR192" s="1"/>
    </row>
    <row r="193" spans="1:44" x14ac:dyDescent="0.25">
      <c r="J193" s="90"/>
      <c r="R193" s="90"/>
      <c r="S193" s="90"/>
      <c r="T193" s="90"/>
      <c r="V193" s="90"/>
      <c r="W193" s="90"/>
      <c r="X193" s="90"/>
      <c r="Z193" s="90"/>
      <c r="AA193" s="90"/>
      <c r="AB193" s="90"/>
      <c r="AD193" s="90"/>
      <c r="AE193" s="90"/>
      <c r="AF193" s="90"/>
      <c r="AK193" s="1"/>
      <c r="AL193" s="1"/>
      <c r="AM193" s="1"/>
      <c r="AN193" s="1"/>
      <c r="AO193" s="1"/>
      <c r="AP193" s="1"/>
      <c r="AQ193" s="1"/>
      <c r="AR193" s="1"/>
    </row>
    <row r="194" spans="1:44" x14ac:dyDescent="0.25">
      <c r="J194" s="90"/>
      <c r="R194" s="90"/>
      <c r="S194" s="90"/>
      <c r="T194" s="90"/>
      <c r="V194" s="90"/>
      <c r="W194" s="90"/>
      <c r="X194" s="90"/>
      <c r="Z194" s="90"/>
      <c r="AA194" s="90"/>
      <c r="AB194" s="90"/>
      <c r="AD194" s="90"/>
      <c r="AE194" s="90"/>
      <c r="AF194" s="90"/>
    </row>
    <row r="195" spans="1:44" x14ac:dyDescent="0.25">
      <c r="J195" s="90"/>
      <c r="R195" s="90"/>
      <c r="S195" s="90"/>
      <c r="T195" s="90"/>
      <c r="V195" s="90"/>
      <c r="W195" s="90"/>
      <c r="X195" s="90"/>
      <c r="Z195" s="90"/>
      <c r="AA195" s="90"/>
      <c r="AB195" s="90"/>
      <c r="AD195" s="90"/>
      <c r="AE195" s="90"/>
      <c r="AF195" s="90"/>
      <c r="AK195" s="1"/>
      <c r="AL195" s="1"/>
      <c r="AM195" s="1"/>
      <c r="AN195" s="1"/>
      <c r="AO195" s="1"/>
      <c r="AP195" s="1"/>
      <c r="AQ195" s="1"/>
      <c r="AR195" s="1"/>
    </row>
    <row r="196" spans="1:44" x14ac:dyDescent="0.25">
      <c r="J196" s="90"/>
      <c r="R196" s="90"/>
      <c r="S196" s="90"/>
      <c r="T196" s="90"/>
      <c r="V196" s="90"/>
      <c r="W196" s="90"/>
      <c r="X196" s="90"/>
      <c r="Z196" s="90"/>
      <c r="AA196" s="90"/>
      <c r="AB196" s="90"/>
      <c r="AD196" s="90"/>
      <c r="AE196" s="90"/>
      <c r="AF196" s="90"/>
    </row>
    <row r="197" spans="1:44" x14ac:dyDescent="0.25">
      <c r="J197" s="90"/>
      <c r="R197" s="90"/>
      <c r="S197" s="90"/>
      <c r="T197" s="90"/>
      <c r="V197" s="90"/>
      <c r="W197" s="90"/>
      <c r="X197" s="90"/>
      <c r="Z197" s="90"/>
      <c r="AA197" s="90"/>
      <c r="AB197" s="90"/>
      <c r="AD197" s="90"/>
      <c r="AE197" s="90"/>
      <c r="AF197" s="90"/>
    </row>
    <row r="198" spans="1:44" x14ac:dyDescent="0.25">
      <c r="J198" s="90"/>
      <c r="R198" s="90"/>
      <c r="S198" s="90"/>
      <c r="T198" s="90"/>
      <c r="V198" s="90"/>
      <c r="W198" s="90"/>
      <c r="X198" s="90"/>
      <c r="Z198" s="90"/>
      <c r="AA198" s="90"/>
      <c r="AB198" s="90"/>
      <c r="AD198" s="90"/>
      <c r="AE198" s="90"/>
      <c r="AF198" s="90"/>
    </row>
    <row r="199" spans="1:44" x14ac:dyDescent="0.25">
      <c r="J199" s="90"/>
      <c r="R199" s="90"/>
      <c r="S199" s="90"/>
      <c r="T199" s="90"/>
      <c r="V199" s="90"/>
      <c r="W199" s="90"/>
      <c r="X199" s="90"/>
      <c r="Z199" s="90"/>
      <c r="AA199" s="90"/>
      <c r="AB199" s="90"/>
      <c r="AD199" s="90"/>
      <c r="AE199" s="90"/>
      <c r="AF199" s="90"/>
    </row>
    <row r="200" spans="1:44" x14ac:dyDescent="0.25">
      <c r="A200" s="2"/>
      <c r="J200" s="90"/>
      <c r="R200" s="90"/>
      <c r="S200" s="90"/>
      <c r="T200" s="90"/>
      <c r="V200" s="90"/>
      <c r="W200" s="90"/>
      <c r="X200" s="90"/>
      <c r="Z200" s="90"/>
      <c r="AA200" s="90"/>
      <c r="AB200" s="90"/>
      <c r="AD200" s="90"/>
      <c r="AE200" s="90"/>
      <c r="AF200" s="90"/>
    </row>
    <row r="201" spans="1:44" x14ac:dyDescent="0.25">
      <c r="A201" s="2"/>
      <c r="J201" s="90"/>
      <c r="R201" s="90"/>
      <c r="S201" s="90"/>
      <c r="T201" s="90"/>
      <c r="V201" s="90"/>
      <c r="W201" s="90"/>
      <c r="X201" s="90"/>
      <c r="Z201" s="90"/>
      <c r="AA201" s="90"/>
      <c r="AB201" s="90"/>
      <c r="AD201" s="90"/>
      <c r="AE201" s="90"/>
      <c r="AF201" s="90"/>
    </row>
    <row r="202" spans="1:44" x14ac:dyDescent="0.25">
      <c r="A202" s="2"/>
      <c r="J202" s="90"/>
      <c r="R202" s="90"/>
      <c r="S202" s="90"/>
      <c r="T202" s="90"/>
      <c r="V202" s="90"/>
      <c r="W202" s="90"/>
      <c r="X202" s="90"/>
      <c r="Z202" s="90"/>
      <c r="AA202" s="90"/>
      <c r="AB202" s="90"/>
      <c r="AD202" s="90"/>
      <c r="AE202" s="90"/>
      <c r="AF202" s="90"/>
    </row>
    <row r="203" spans="1:44" x14ac:dyDescent="0.25">
      <c r="A203" s="2"/>
      <c r="J203" s="90"/>
      <c r="R203" s="90"/>
      <c r="S203" s="90"/>
      <c r="T203" s="90"/>
      <c r="V203" s="90"/>
      <c r="W203" s="90"/>
      <c r="X203" s="90"/>
      <c r="Z203" s="90"/>
      <c r="AA203" s="90"/>
      <c r="AB203" s="90"/>
      <c r="AD203" s="90"/>
      <c r="AE203" s="90"/>
      <c r="AF203" s="90"/>
    </row>
    <row r="204" spans="1:44" x14ac:dyDescent="0.25">
      <c r="A204" s="2"/>
      <c r="J204" s="90"/>
      <c r="R204" s="90"/>
      <c r="S204" s="90"/>
      <c r="T204" s="90"/>
      <c r="V204" s="90"/>
      <c r="W204" s="90"/>
      <c r="X204" s="90"/>
      <c r="Z204" s="90"/>
      <c r="AA204" s="90"/>
      <c r="AB204" s="90"/>
      <c r="AD204" s="90"/>
      <c r="AE204" s="90"/>
      <c r="AF204" s="90"/>
    </row>
    <row r="205" spans="1:44" x14ac:dyDescent="0.25">
      <c r="A205" s="2"/>
      <c r="J205" s="90"/>
      <c r="R205" s="90"/>
      <c r="S205" s="90"/>
      <c r="T205" s="90"/>
      <c r="V205" s="90"/>
      <c r="W205" s="90"/>
      <c r="X205" s="90"/>
      <c r="Z205" s="90"/>
      <c r="AA205" s="90"/>
      <c r="AB205" s="90"/>
      <c r="AD205" s="90"/>
      <c r="AE205" s="90"/>
      <c r="AF205" s="90"/>
    </row>
    <row r="206" spans="1:44" x14ac:dyDescent="0.25">
      <c r="A206" s="2"/>
      <c r="J206" s="90"/>
      <c r="R206" s="90"/>
      <c r="S206" s="90"/>
      <c r="T206" s="90"/>
      <c r="V206" s="90"/>
      <c r="W206" s="90"/>
      <c r="X206" s="90"/>
      <c r="Z206" s="90"/>
      <c r="AA206" s="90"/>
      <c r="AB206" s="90"/>
      <c r="AD206" s="90"/>
      <c r="AE206" s="90"/>
      <c r="AF206" s="90"/>
    </row>
    <row r="207" spans="1:44" x14ac:dyDescent="0.25">
      <c r="A207" s="2"/>
      <c r="J207" s="90"/>
      <c r="R207" s="90"/>
      <c r="S207" s="90"/>
      <c r="T207" s="90"/>
      <c r="V207" s="90"/>
      <c r="W207" s="90"/>
      <c r="X207" s="90"/>
      <c r="Z207" s="90"/>
      <c r="AA207" s="90"/>
      <c r="AB207" s="90"/>
      <c r="AD207" s="90"/>
      <c r="AE207" s="90"/>
      <c r="AF207" s="90"/>
    </row>
    <row r="208" spans="1:44" x14ac:dyDescent="0.25">
      <c r="A208" s="2"/>
      <c r="J208" s="90"/>
      <c r="R208" s="90"/>
      <c r="S208" s="90"/>
      <c r="T208" s="90"/>
      <c r="V208" s="90"/>
      <c r="W208" s="90"/>
      <c r="X208" s="90"/>
      <c r="Z208" s="90"/>
      <c r="AA208" s="90"/>
      <c r="AB208" s="90"/>
      <c r="AD208" s="90"/>
      <c r="AE208" s="90"/>
      <c r="AF208" s="90"/>
    </row>
  </sheetData>
  <mergeCells count="62">
    <mergeCell ref="M6:O6"/>
    <mergeCell ref="A1:AJ1"/>
    <mergeCell ref="A2:AJ2"/>
    <mergeCell ref="A3:AJ3"/>
    <mergeCell ref="A4:AJ4"/>
    <mergeCell ref="A5:AJ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188:E188"/>
    <mergeCell ref="J188:J189"/>
    <mergeCell ref="A190:I190"/>
    <mergeCell ref="A191:I191"/>
    <mergeCell ref="A152:E152"/>
    <mergeCell ref="A163:I163"/>
    <mergeCell ref="A164:E164"/>
    <mergeCell ref="A175:I175"/>
    <mergeCell ref="A176:E176"/>
    <mergeCell ref="A187:I187"/>
  </mergeCells>
  <dataValidations count="11">
    <dataValidation type="date" errorStyle="information" operator="greaterThan" allowBlank="1" showInputMessage="1" showErrorMessage="1" errorTitle="SÓLO FECHAS" error="Las fechas corresponden al Presupuesto 2014" sqref="H170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188:O189 O92:O102 O80:O90 O68:O78 O104:O114 O44:O54 O32:O42 O20:O30"/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>
      <formula1>41275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89:Q189 N189 P105:Q114 E93:G102 L93:L102 P93:Q102 E81:G90 L81:L90 P81:Q90 E69:G78 L69:L78 P69:Q78 E189:G189 C59:C66 N57:N58 L9:L18 P9:Q18 E21:G30 L21:L30 P21:Q30 E33:G42 L33:L42 P33:Q42 E45:G54 L45:L54 P45:Q54">
      <formula1>255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>
      <formula1>42005</formula1>
    </dataValidation>
    <dataValidation type="textLength" operator="lessThanOrEqual" allowBlank="1" showInputMessage="1" showErrorMessage="1" sqref="K105:K114 K141:K150 K177:K186 K129:K138 K93:K102 K33:K42 K165:K174 K117:K126 K153:K162 K81:K90 K57:K66 K45:K54 K189 K9:K18 K21:K30 K69:K78">
      <formula1>255</formula1>
    </dataValidation>
    <dataValidation type="decimal" allowBlank="1" showInputMessage="1" showErrorMessage="1" errorTitle="Sólo números" error="Sólo ingresar números sin letras_x000a_" sqref="M117 AD189:AF189 M59:N66 M106:N114 M189 M118:N126 V189:X189 Z189:AB189 V117:X126 R189:T189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M177:N186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189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55" orientation="landscape" r:id="rId1"/>
  <headerFooter>
    <oddHeader>&amp;L&amp;G</oddHeader>
    <oddFooter>Preparado por Fabiola Oyanedel &amp;D&amp;RPágina &amp;P</oddFooter>
  </headerFooter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41"/>
  <sheetViews>
    <sheetView topLeftCell="A15" zoomScaleNormal="100" workbookViewId="0">
      <selection activeCell="E194" sqref="E194"/>
    </sheetView>
  </sheetViews>
  <sheetFormatPr baseColWidth="10" defaultColWidth="11.42578125" defaultRowHeight="12.75" outlineLevelCol="1" x14ac:dyDescent="0.25"/>
  <cols>
    <col min="1" max="1" width="39.28515625" style="96" customWidth="1"/>
    <col min="2" max="2" width="12.140625" style="105" customWidth="1"/>
    <col min="3" max="3" width="12.140625" style="96" customWidth="1"/>
    <col min="4" max="4" width="10" style="96" hidden="1" customWidth="1"/>
    <col min="5" max="5" width="10.28515625" style="96" hidden="1" customWidth="1"/>
    <col min="6" max="6" width="9.85546875" style="96" hidden="1" customWidth="1"/>
    <col min="7" max="7" width="10.7109375" style="105" customWidth="1" outlineLevel="1"/>
    <col min="8" max="9" width="8.85546875" style="105" customWidth="1" outlineLevel="1"/>
    <col min="10" max="10" width="11.42578125" style="105" customWidth="1"/>
    <col min="11" max="11" width="12.28515625" style="105" hidden="1" customWidth="1" outlineLevel="1"/>
    <col min="12" max="12" width="10.140625" style="105" hidden="1" customWidth="1" outlineLevel="1"/>
    <col min="13" max="13" width="12.28515625" style="105" hidden="1" customWidth="1" outlineLevel="1"/>
    <col min="14" max="14" width="11.42578125" style="105" hidden="1" customWidth="1" collapsed="1"/>
    <col min="15" max="17" width="12.5703125" style="105" hidden="1" customWidth="1" outlineLevel="1"/>
    <col min="18" max="18" width="11.42578125" style="105" hidden="1" customWidth="1" collapsed="1"/>
    <col min="19" max="19" width="10.7109375" style="105" hidden="1" customWidth="1" outlineLevel="1"/>
    <col min="20" max="20" width="11.140625" style="105" hidden="1" customWidth="1" outlineLevel="1"/>
    <col min="21" max="21" width="10.7109375" style="105" hidden="1" customWidth="1" outlineLevel="1"/>
    <col min="22" max="22" width="11.42578125" style="105" hidden="1" customWidth="1" collapsed="1"/>
    <col min="23" max="23" width="11.42578125" style="105" customWidth="1"/>
    <col min="24" max="24" width="10.140625" style="106" customWidth="1"/>
    <col min="25" max="25" width="11.7109375" style="106" customWidth="1"/>
    <col min="26" max="16384" width="11.42578125" style="95"/>
  </cols>
  <sheetData>
    <row r="1" spans="1:25" s="94" customFormat="1" ht="15" customHeight="1" x14ac:dyDescent="0.25">
      <c r="A1" s="161" t="s">
        <v>0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61"/>
    </row>
    <row r="2" spans="1:25" s="94" customFormat="1" ht="15" customHeight="1" x14ac:dyDescent="0.25">
      <c r="A2" s="162" t="s">
        <v>1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</row>
    <row r="3" spans="1:25" s="94" customFormat="1" ht="15" customHeight="1" x14ac:dyDescent="0.25">
      <c r="A3" s="162" t="str">
        <f>+'24-02-020 Ind. Proy'!A3:AJ3</f>
        <v>EJECUCIÓN AL 30 DE JUNIO DE 2021</v>
      </c>
      <c r="B3" s="162"/>
      <c r="C3" s="162"/>
      <c r="D3" s="162"/>
      <c r="E3" s="162"/>
      <c r="F3" s="162"/>
      <c r="G3" s="162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62"/>
      <c r="Y3" s="162"/>
    </row>
    <row r="4" spans="1:25" s="94" customFormat="1" ht="15" customHeight="1" x14ac:dyDescent="0.25">
      <c r="A4" s="163" t="s">
        <v>2</v>
      </c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</row>
    <row r="5" spans="1:25" ht="18" customHeight="1" x14ac:dyDescent="0.25">
      <c r="A5" s="164" t="str">
        <f>+'24-02-020 Ind. Proy'!A5:U5</f>
        <v>24-02-020 "Programa de Educación Media"</v>
      </c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8"/>
    </row>
    <row r="6" spans="1:25" s="96" customFormat="1" x14ac:dyDescent="0.25">
      <c r="A6" s="135" t="s">
        <v>6</v>
      </c>
      <c r="B6" s="138" t="s">
        <v>12</v>
      </c>
      <c r="C6" s="138" t="s">
        <v>78</v>
      </c>
      <c r="D6" s="127" t="s">
        <v>15</v>
      </c>
      <c r="E6" s="128"/>
      <c r="F6" s="129"/>
      <c r="G6" s="141" t="s">
        <v>18</v>
      </c>
      <c r="H6" s="141"/>
      <c r="I6" s="141"/>
      <c r="J6" s="138" t="s">
        <v>19</v>
      </c>
      <c r="K6" s="141" t="s">
        <v>18</v>
      </c>
      <c r="L6" s="141"/>
      <c r="M6" s="141"/>
      <c r="N6" s="138" t="s">
        <v>20</v>
      </c>
      <c r="O6" s="141" t="s">
        <v>18</v>
      </c>
      <c r="P6" s="141"/>
      <c r="Q6" s="141"/>
      <c r="R6" s="138" t="s">
        <v>21</v>
      </c>
      <c r="S6" s="141" t="s">
        <v>18</v>
      </c>
      <c r="T6" s="141"/>
      <c r="U6" s="141"/>
      <c r="V6" s="138" t="s">
        <v>22</v>
      </c>
      <c r="W6" s="138" t="s">
        <v>23</v>
      </c>
      <c r="X6" s="140" t="s">
        <v>79</v>
      </c>
      <c r="Y6" s="140"/>
    </row>
    <row r="7" spans="1:25" s="96" customFormat="1" ht="25.5" x14ac:dyDescent="0.25">
      <c r="A7" s="135"/>
      <c r="B7" s="139"/>
      <c r="C7" s="139"/>
      <c r="D7" s="6" t="s">
        <v>28</v>
      </c>
      <c r="E7" s="6" t="s">
        <v>29</v>
      </c>
      <c r="F7" s="6" t="s">
        <v>30</v>
      </c>
      <c r="G7" s="6" t="s">
        <v>31</v>
      </c>
      <c r="H7" s="6" t="s">
        <v>32</v>
      </c>
      <c r="I7" s="6" t="s">
        <v>33</v>
      </c>
      <c r="J7" s="139"/>
      <c r="K7" s="6" t="s">
        <v>34</v>
      </c>
      <c r="L7" s="6" t="s">
        <v>35</v>
      </c>
      <c r="M7" s="6" t="s">
        <v>36</v>
      </c>
      <c r="N7" s="139"/>
      <c r="O7" s="6" t="s">
        <v>37</v>
      </c>
      <c r="P7" s="6" t="s">
        <v>38</v>
      </c>
      <c r="Q7" s="6" t="s">
        <v>39</v>
      </c>
      <c r="R7" s="139"/>
      <c r="S7" s="6" t="s">
        <v>40</v>
      </c>
      <c r="T7" s="6" t="s">
        <v>41</v>
      </c>
      <c r="U7" s="6" t="s">
        <v>42</v>
      </c>
      <c r="V7" s="139"/>
      <c r="W7" s="139"/>
      <c r="X7" s="7" t="s">
        <v>43</v>
      </c>
      <c r="Y7" s="7" t="s">
        <v>80</v>
      </c>
    </row>
    <row r="8" spans="1:25" s="2" customFormat="1" ht="24.75" customHeight="1" x14ac:dyDescent="0.25">
      <c r="A8" s="97" t="s">
        <v>45</v>
      </c>
      <c r="B8" s="77">
        <f>+'24-02-020 Ind. Proy'!J19</f>
        <v>0</v>
      </c>
      <c r="C8" s="77">
        <f>+'24-02-020 Ind. Proy'!K19</f>
        <v>0</v>
      </c>
      <c r="D8" s="77">
        <f>+'24-02-020 Ind. Proy'!M19</f>
        <v>0</v>
      </c>
      <c r="E8" s="77">
        <f>+'24-02-020 Ind. Proy'!N19</f>
        <v>0</v>
      </c>
      <c r="F8" s="77">
        <f>+'24-02-020 Ind. Proy'!O19</f>
        <v>0</v>
      </c>
      <c r="G8" s="77">
        <f>+'24-02-020 Ind. Proy'!R19</f>
        <v>0</v>
      </c>
      <c r="H8" s="77">
        <f>+'24-02-020 Ind. Proy'!S19</f>
        <v>0</v>
      </c>
      <c r="I8" s="77">
        <f>+'24-02-020 Ind. Proy'!T19</f>
        <v>0</v>
      </c>
      <c r="J8" s="77">
        <f>+'24-02-020 Ind. Proy'!U19</f>
        <v>0</v>
      </c>
      <c r="K8" s="77">
        <f>+'24-02-020 Ind. Proy'!V19</f>
        <v>0</v>
      </c>
      <c r="L8" s="77">
        <f>+'24-02-020 Ind. Proy'!W19</f>
        <v>0</v>
      </c>
      <c r="M8" s="77">
        <f>+'24-02-020 Ind. Proy'!X19</f>
        <v>0</v>
      </c>
      <c r="N8" s="77">
        <f>+'24-02-020 Ind. Proy'!Y19</f>
        <v>0</v>
      </c>
      <c r="O8" s="77">
        <f>+'24-02-020 Ind. Proy'!Z19</f>
        <v>0</v>
      </c>
      <c r="P8" s="77">
        <f>+'24-02-020 Ind. Proy'!AA19</f>
        <v>0</v>
      </c>
      <c r="Q8" s="77">
        <f>+'24-02-020 Ind. Proy'!AB19</f>
        <v>0</v>
      </c>
      <c r="R8" s="77">
        <f>+'24-02-020 Ind. Proy'!AC19</f>
        <v>0</v>
      </c>
      <c r="S8" s="77">
        <f>+'24-02-020 Ind. Proy'!AD19</f>
        <v>0</v>
      </c>
      <c r="T8" s="77">
        <f>+'24-02-020 Ind. Proy'!AE19</f>
        <v>0</v>
      </c>
      <c r="U8" s="77">
        <f>+'24-02-020 Ind. Proy'!AF19</f>
        <v>0</v>
      </c>
      <c r="V8" s="77">
        <f>+'24-02-020 Ind. Proy'!AG19</f>
        <v>0</v>
      </c>
      <c r="W8" s="77">
        <f>+'24-02-020 Ind. Proy'!AH19</f>
        <v>0</v>
      </c>
      <c r="X8" s="98">
        <f>+'24-02-020 Ind. Proy'!AI19</f>
        <v>0</v>
      </c>
      <c r="Y8" s="98">
        <f>+'24-02-020 Ind. Proy'!AJ19</f>
        <v>0</v>
      </c>
    </row>
    <row r="9" spans="1:25" s="2" customFormat="1" ht="24.75" customHeight="1" x14ac:dyDescent="0.25">
      <c r="A9" s="97" t="s">
        <v>47</v>
      </c>
      <c r="B9" s="77">
        <f>+'24-02-020 Ind. Proy'!J31</f>
        <v>0</v>
      </c>
      <c r="C9" s="77">
        <f>+'24-02-020 Ind. Proy'!K31</f>
        <v>0</v>
      </c>
      <c r="D9" s="77">
        <f>+'24-02-020 Ind. Proy'!M31</f>
        <v>0</v>
      </c>
      <c r="E9" s="77">
        <f>+'24-02-020 Ind. Proy'!N31</f>
        <v>0</v>
      </c>
      <c r="F9" s="77">
        <f>+'24-02-020 Ind. Proy'!O31</f>
        <v>0</v>
      </c>
      <c r="G9" s="77">
        <f>+'24-02-020 Ind. Proy'!R31</f>
        <v>0</v>
      </c>
      <c r="H9" s="77">
        <f>+'24-02-020 Ind. Proy'!S31</f>
        <v>0</v>
      </c>
      <c r="I9" s="77">
        <f>+'24-02-020 Ind. Proy'!T31</f>
        <v>0</v>
      </c>
      <c r="J9" s="77">
        <f>+'24-02-020 Ind. Proy'!U31</f>
        <v>0</v>
      </c>
      <c r="K9" s="77">
        <f>+'24-02-020 Ind. Proy'!V31</f>
        <v>0</v>
      </c>
      <c r="L9" s="77">
        <f>+'24-02-020 Ind. Proy'!W31</f>
        <v>0</v>
      </c>
      <c r="M9" s="77">
        <f>+'24-02-020 Ind. Proy'!X31</f>
        <v>0</v>
      </c>
      <c r="N9" s="77">
        <f>+'24-02-020 Ind. Proy'!Y31</f>
        <v>0</v>
      </c>
      <c r="O9" s="77">
        <f>+'24-02-020 Ind. Proy'!Z31</f>
        <v>0</v>
      </c>
      <c r="P9" s="77">
        <f>+'24-02-020 Ind. Proy'!AA31</f>
        <v>0</v>
      </c>
      <c r="Q9" s="77">
        <f>+'24-02-020 Ind. Proy'!AB31</f>
        <v>0</v>
      </c>
      <c r="R9" s="77">
        <f>+'24-02-020 Ind. Proy'!AC31</f>
        <v>0</v>
      </c>
      <c r="S9" s="77">
        <f>+'24-02-020 Ind. Proy'!AD31</f>
        <v>0</v>
      </c>
      <c r="T9" s="77">
        <f>+'24-02-020 Ind. Proy'!AE31</f>
        <v>0</v>
      </c>
      <c r="U9" s="77">
        <f>+'24-02-020 Ind. Proy'!AF31</f>
        <v>0</v>
      </c>
      <c r="V9" s="77">
        <f>+'24-02-020 Ind. Proy'!AG31</f>
        <v>0</v>
      </c>
      <c r="W9" s="77">
        <f>+'24-02-020 Ind. Proy'!AH31</f>
        <v>0</v>
      </c>
      <c r="X9" s="98">
        <f>+'24-02-020 Ind. Proy'!AI31</f>
        <v>0</v>
      </c>
      <c r="Y9" s="98">
        <f>+'24-02-020 Ind. Proy'!AJ31</f>
        <v>0</v>
      </c>
    </row>
    <row r="10" spans="1:25" s="2" customFormat="1" ht="24.75" customHeight="1" x14ac:dyDescent="0.25">
      <c r="A10" s="97" t="s">
        <v>49</v>
      </c>
      <c r="B10" s="77">
        <f>+'24-02-020 Ind. Proy'!J43</f>
        <v>0</v>
      </c>
      <c r="C10" s="77">
        <f>+'24-02-020 Ind. Proy'!K43</f>
        <v>0</v>
      </c>
      <c r="D10" s="77">
        <f>+'24-02-020 Ind. Proy'!M43</f>
        <v>0</v>
      </c>
      <c r="E10" s="77">
        <f>+'24-02-020 Ind. Proy'!N43</f>
        <v>0</v>
      </c>
      <c r="F10" s="77">
        <f>+'24-02-020 Ind. Proy'!O43</f>
        <v>0</v>
      </c>
      <c r="G10" s="77">
        <f>+'24-02-020 Ind. Proy'!R43</f>
        <v>0</v>
      </c>
      <c r="H10" s="77">
        <f>+'24-02-020 Ind. Proy'!S43</f>
        <v>0</v>
      </c>
      <c r="I10" s="77">
        <f>+'24-02-020 Ind. Proy'!T43</f>
        <v>0</v>
      </c>
      <c r="J10" s="77">
        <f>+'24-02-020 Ind. Proy'!U43</f>
        <v>0</v>
      </c>
      <c r="K10" s="77">
        <f>+'24-02-020 Ind. Proy'!V43</f>
        <v>0</v>
      </c>
      <c r="L10" s="77">
        <f>+'24-02-020 Ind. Proy'!W43</f>
        <v>0</v>
      </c>
      <c r="M10" s="77">
        <f>+'24-02-020 Ind. Proy'!X43</f>
        <v>0</v>
      </c>
      <c r="N10" s="77">
        <f>+'24-02-020 Ind. Proy'!Y43</f>
        <v>0</v>
      </c>
      <c r="O10" s="77">
        <f>+'24-02-020 Ind. Proy'!Z43</f>
        <v>0</v>
      </c>
      <c r="P10" s="77">
        <f>+'24-02-020 Ind. Proy'!AA43</f>
        <v>0</v>
      </c>
      <c r="Q10" s="77">
        <f>+'24-02-020 Ind. Proy'!AB43</f>
        <v>0</v>
      </c>
      <c r="R10" s="77">
        <f>+'24-02-020 Ind. Proy'!AC43</f>
        <v>0</v>
      </c>
      <c r="S10" s="77">
        <f>+'24-02-020 Ind. Proy'!AD43</f>
        <v>0</v>
      </c>
      <c r="T10" s="77">
        <f>+'24-02-020 Ind. Proy'!AE43</f>
        <v>0</v>
      </c>
      <c r="U10" s="77">
        <f>+'24-02-020 Ind. Proy'!AF43</f>
        <v>0</v>
      </c>
      <c r="V10" s="77">
        <f>+'24-02-020 Ind. Proy'!AG43</f>
        <v>0</v>
      </c>
      <c r="W10" s="77">
        <f>+'24-02-020 Ind. Proy'!AH43</f>
        <v>0</v>
      </c>
      <c r="X10" s="98">
        <f>+'24-02-020 Ind. Proy'!AI43</f>
        <v>0</v>
      </c>
      <c r="Y10" s="98">
        <f>+'24-02-020 Ind. Proy'!AJ43</f>
        <v>0</v>
      </c>
    </row>
    <row r="11" spans="1:25" s="2" customFormat="1" ht="24.75" customHeight="1" x14ac:dyDescent="0.25">
      <c r="A11" s="97" t="s">
        <v>51</v>
      </c>
      <c r="B11" s="77">
        <f>+'24-02-020 Ind. Proy'!J55</f>
        <v>0</v>
      </c>
      <c r="C11" s="77">
        <f>+'24-02-020 Ind. Proy'!K55</f>
        <v>0</v>
      </c>
      <c r="D11" s="77">
        <f>+'24-02-020 Ind. Proy'!M55</f>
        <v>0</v>
      </c>
      <c r="E11" s="77">
        <f>+'24-02-020 Ind. Proy'!N55</f>
        <v>0</v>
      </c>
      <c r="F11" s="77">
        <f>+'24-02-020 Ind. Proy'!O55</f>
        <v>0</v>
      </c>
      <c r="G11" s="77">
        <f>+'24-02-020 Ind. Proy'!R55</f>
        <v>0</v>
      </c>
      <c r="H11" s="77">
        <f>+'24-02-020 Ind. Proy'!S55</f>
        <v>0</v>
      </c>
      <c r="I11" s="77">
        <f>+'24-02-020 Ind. Proy'!T55</f>
        <v>0</v>
      </c>
      <c r="J11" s="77">
        <f>+'24-02-020 Ind. Proy'!U55</f>
        <v>0</v>
      </c>
      <c r="K11" s="77">
        <f>+'24-02-020 Ind. Proy'!V55</f>
        <v>0</v>
      </c>
      <c r="L11" s="77">
        <f>+'24-02-020 Ind. Proy'!W55</f>
        <v>0</v>
      </c>
      <c r="M11" s="77">
        <f>+'24-02-020 Ind. Proy'!X55</f>
        <v>0</v>
      </c>
      <c r="N11" s="77">
        <f>+'24-02-020 Ind. Proy'!Y55</f>
        <v>0</v>
      </c>
      <c r="O11" s="77">
        <f>+'24-02-020 Ind. Proy'!Z55</f>
        <v>0</v>
      </c>
      <c r="P11" s="77">
        <f>+'24-02-020 Ind. Proy'!AA55</f>
        <v>0</v>
      </c>
      <c r="Q11" s="77">
        <f>+'24-02-020 Ind. Proy'!AB55</f>
        <v>0</v>
      </c>
      <c r="R11" s="77">
        <f>+'24-02-020 Ind. Proy'!AC55</f>
        <v>0</v>
      </c>
      <c r="S11" s="77">
        <f>+'24-02-020 Ind. Proy'!AD55</f>
        <v>0</v>
      </c>
      <c r="T11" s="77">
        <f>+'24-02-020 Ind. Proy'!AE55</f>
        <v>0</v>
      </c>
      <c r="U11" s="77">
        <f>+'24-02-020 Ind. Proy'!AF55</f>
        <v>0</v>
      </c>
      <c r="V11" s="77">
        <f>+'24-02-020 Ind. Proy'!AG55</f>
        <v>0</v>
      </c>
      <c r="W11" s="77">
        <f>+'24-02-020 Ind. Proy'!AH55</f>
        <v>0</v>
      </c>
      <c r="X11" s="98">
        <f>+'24-02-020 Ind. Proy'!AI55</f>
        <v>0</v>
      </c>
      <c r="Y11" s="98">
        <f>+'24-02-020 Ind. Proy'!AJ55</f>
        <v>0</v>
      </c>
    </row>
    <row r="12" spans="1:25" s="2" customFormat="1" ht="24.75" customHeight="1" x14ac:dyDescent="0.25">
      <c r="A12" s="97" t="s">
        <v>53</v>
      </c>
      <c r="B12" s="77">
        <f>+'24-02-020 Ind. Proy'!J67</f>
        <v>0</v>
      </c>
      <c r="C12" s="77">
        <f>+'24-02-020 Ind. Proy'!K67</f>
        <v>0</v>
      </c>
      <c r="D12" s="77">
        <f>+'24-02-020 Ind. Proy'!M67</f>
        <v>0</v>
      </c>
      <c r="E12" s="77">
        <f>+'24-02-020 Ind. Proy'!N67</f>
        <v>0</v>
      </c>
      <c r="F12" s="77">
        <f>+'24-02-020 Ind. Proy'!O67</f>
        <v>0</v>
      </c>
      <c r="G12" s="77">
        <f>+'24-02-020 Ind. Proy'!R67</f>
        <v>0</v>
      </c>
      <c r="H12" s="77">
        <f>+'24-02-020 Ind. Proy'!S67</f>
        <v>0</v>
      </c>
      <c r="I12" s="77">
        <f>+'24-02-020 Ind. Proy'!T67</f>
        <v>0</v>
      </c>
      <c r="J12" s="77">
        <f>+'24-02-020 Ind. Proy'!U67</f>
        <v>0</v>
      </c>
      <c r="K12" s="77">
        <f>+'24-02-020 Ind. Proy'!V67</f>
        <v>0</v>
      </c>
      <c r="L12" s="77">
        <f>+'24-02-020 Ind. Proy'!W67</f>
        <v>0</v>
      </c>
      <c r="M12" s="77">
        <f>+'24-02-020 Ind. Proy'!X67</f>
        <v>0</v>
      </c>
      <c r="N12" s="77">
        <f>+'24-02-020 Ind. Proy'!Y67</f>
        <v>0</v>
      </c>
      <c r="O12" s="77">
        <f>+'24-02-020 Ind. Proy'!Z67</f>
        <v>0</v>
      </c>
      <c r="P12" s="77">
        <f>+'24-02-020 Ind. Proy'!AA67</f>
        <v>0</v>
      </c>
      <c r="Q12" s="77">
        <f>+'24-02-020 Ind. Proy'!AB67</f>
        <v>0</v>
      </c>
      <c r="R12" s="77">
        <f>+'24-02-020 Ind. Proy'!AC67</f>
        <v>0</v>
      </c>
      <c r="S12" s="77">
        <f>+'24-02-020 Ind. Proy'!AD67</f>
        <v>0</v>
      </c>
      <c r="T12" s="77">
        <f>+'24-02-020 Ind. Proy'!AE67</f>
        <v>0</v>
      </c>
      <c r="U12" s="77">
        <f>+'24-02-020 Ind. Proy'!AF67</f>
        <v>0</v>
      </c>
      <c r="V12" s="77">
        <f>+'24-02-020 Ind. Proy'!AG67</f>
        <v>0</v>
      </c>
      <c r="W12" s="77">
        <f>+'24-02-020 Ind. Proy'!AH67</f>
        <v>0</v>
      </c>
      <c r="X12" s="98">
        <f>+'24-02-020 Ind. Proy'!AI67</f>
        <v>0</v>
      </c>
      <c r="Y12" s="98">
        <f>+'24-02-020 Ind. Proy'!AJ67</f>
        <v>0</v>
      </c>
    </row>
    <row r="13" spans="1:25" s="2" customFormat="1" ht="24.75" customHeight="1" x14ac:dyDescent="0.25">
      <c r="A13" s="97" t="s">
        <v>55</v>
      </c>
      <c r="B13" s="77">
        <f>+'24-02-020 Ind. Proy'!J79</f>
        <v>0</v>
      </c>
      <c r="C13" s="77">
        <f>+'24-02-020 Ind. Proy'!K79</f>
        <v>0</v>
      </c>
      <c r="D13" s="77">
        <f>+'24-02-020 Ind. Proy'!M79</f>
        <v>0</v>
      </c>
      <c r="E13" s="77">
        <f>+'24-02-020 Ind. Proy'!N79</f>
        <v>0</v>
      </c>
      <c r="F13" s="77">
        <f>+'24-02-020 Ind. Proy'!O79</f>
        <v>0</v>
      </c>
      <c r="G13" s="77">
        <f>+'24-02-020 Ind. Proy'!R79</f>
        <v>0</v>
      </c>
      <c r="H13" s="77">
        <f>+'24-02-020 Ind. Proy'!S79</f>
        <v>0</v>
      </c>
      <c r="I13" s="77">
        <f>+'24-02-020 Ind. Proy'!T79</f>
        <v>0</v>
      </c>
      <c r="J13" s="77">
        <f>+'24-02-020 Ind. Proy'!U79</f>
        <v>0</v>
      </c>
      <c r="K13" s="77">
        <f>+'24-02-020 Ind. Proy'!V79</f>
        <v>0</v>
      </c>
      <c r="L13" s="77">
        <f>+'24-02-020 Ind. Proy'!W79</f>
        <v>0</v>
      </c>
      <c r="M13" s="77">
        <f>+'24-02-020 Ind. Proy'!X79</f>
        <v>0</v>
      </c>
      <c r="N13" s="77">
        <f>+'24-02-020 Ind. Proy'!Y79</f>
        <v>0</v>
      </c>
      <c r="O13" s="77">
        <f>+'24-02-020 Ind. Proy'!Z79</f>
        <v>0</v>
      </c>
      <c r="P13" s="77">
        <f>+'24-02-020 Ind. Proy'!AA79</f>
        <v>0</v>
      </c>
      <c r="Q13" s="77">
        <f>+'24-02-020 Ind. Proy'!AB79</f>
        <v>0</v>
      </c>
      <c r="R13" s="77">
        <f>+'24-02-020 Ind. Proy'!AC79</f>
        <v>0</v>
      </c>
      <c r="S13" s="77">
        <f>+'24-02-020 Ind. Proy'!AD79</f>
        <v>0</v>
      </c>
      <c r="T13" s="77">
        <f>+'24-02-020 Ind. Proy'!AE79</f>
        <v>0</v>
      </c>
      <c r="U13" s="77">
        <f>+'24-02-020 Ind. Proy'!AF79</f>
        <v>0</v>
      </c>
      <c r="V13" s="77">
        <f>+'24-02-020 Ind. Proy'!AG79</f>
        <v>0</v>
      </c>
      <c r="W13" s="77">
        <f>+'24-02-020 Ind. Proy'!AH79</f>
        <v>0</v>
      </c>
      <c r="X13" s="98">
        <f>+'24-02-020 Ind. Proy'!AI79</f>
        <v>0</v>
      </c>
      <c r="Y13" s="98">
        <f>+'24-02-020 Ind. Proy'!AJ79</f>
        <v>0</v>
      </c>
    </row>
    <row r="14" spans="1:25" s="2" customFormat="1" ht="24.75" customHeight="1" x14ac:dyDescent="0.25">
      <c r="A14" s="97" t="s">
        <v>57</v>
      </c>
      <c r="B14" s="77">
        <f>+'24-02-020 Ind. Proy'!J91</f>
        <v>0</v>
      </c>
      <c r="C14" s="77">
        <f>+'24-02-020 Ind. Proy'!K91</f>
        <v>0</v>
      </c>
      <c r="D14" s="77">
        <f>+'24-02-020 Ind. Proy'!M91</f>
        <v>0</v>
      </c>
      <c r="E14" s="77">
        <f>+'24-02-020 Ind. Proy'!N91</f>
        <v>0</v>
      </c>
      <c r="F14" s="77">
        <f>+'24-02-020 Ind. Proy'!O91</f>
        <v>0</v>
      </c>
      <c r="G14" s="77">
        <f>+'24-02-020 Ind. Proy'!R91</f>
        <v>0</v>
      </c>
      <c r="H14" s="77">
        <f>+'24-02-020 Ind. Proy'!S91</f>
        <v>0</v>
      </c>
      <c r="I14" s="77">
        <f>+'24-02-020 Ind. Proy'!T91</f>
        <v>0</v>
      </c>
      <c r="J14" s="77">
        <f>+'24-02-020 Ind. Proy'!U91</f>
        <v>0</v>
      </c>
      <c r="K14" s="77">
        <f>+'24-02-020 Ind. Proy'!V91</f>
        <v>0</v>
      </c>
      <c r="L14" s="77">
        <f>+'24-02-020 Ind. Proy'!W91</f>
        <v>0</v>
      </c>
      <c r="M14" s="77">
        <f>+'24-02-020 Ind. Proy'!X91</f>
        <v>0</v>
      </c>
      <c r="N14" s="77">
        <f>+'24-02-020 Ind. Proy'!Y91</f>
        <v>0</v>
      </c>
      <c r="O14" s="77">
        <f>+'24-02-020 Ind. Proy'!Z91</f>
        <v>0</v>
      </c>
      <c r="P14" s="77">
        <f>+'24-02-020 Ind. Proy'!AA91</f>
        <v>0</v>
      </c>
      <c r="Q14" s="77">
        <f>+'24-02-020 Ind. Proy'!AB91</f>
        <v>0</v>
      </c>
      <c r="R14" s="77">
        <f>+'24-02-020 Ind. Proy'!AC91</f>
        <v>0</v>
      </c>
      <c r="S14" s="77">
        <f>+'24-02-020 Ind. Proy'!AD91</f>
        <v>0</v>
      </c>
      <c r="T14" s="77">
        <f>+'24-02-020 Ind. Proy'!AE91</f>
        <v>0</v>
      </c>
      <c r="U14" s="77">
        <f>+'24-02-020 Ind. Proy'!AF91</f>
        <v>0</v>
      </c>
      <c r="V14" s="77">
        <f>+'24-02-020 Ind. Proy'!AG91</f>
        <v>0</v>
      </c>
      <c r="W14" s="77">
        <f>+'24-02-020 Ind. Proy'!AH91</f>
        <v>0</v>
      </c>
      <c r="X14" s="98">
        <f>+'24-02-020 Ind. Proy'!AI91</f>
        <v>0</v>
      </c>
      <c r="Y14" s="98">
        <f>+'24-02-020 Ind. Proy'!AJ91</f>
        <v>0</v>
      </c>
    </row>
    <row r="15" spans="1:25" s="2" customFormat="1" ht="24.75" customHeight="1" x14ac:dyDescent="0.25">
      <c r="A15" s="97" t="s">
        <v>59</v>
      </c>
      <c r="B15" s="77">
        <f>+'24-02-020 Ind. Proy'!J103</f>
        <v>0</v>
      </c>
      <c r="C15" s="77">
        <f>+'24-02-020 Ind. Proy'!K103</f>
        <v>0</v>
      </c>
      <c r="D15" s="77">
        <f>+'24-02-020 Ind. Proy'!M103</f>
        <v>0</v>
      </c>
      <c r="E15" s="77">
        <f>+'24-02-020 Ind. Proy'!N103</f>
        <v>0</v>
      </c>
      <c r="F15" s="77">
        <f>+'24-02-020 Ind. Proy'!O103</f>
        <v>0</v>
      </c>
      <c r="G15" s="77">
        <f>+'24-02-020 Ind. Proy'!R103</f>
        <v>0</v>
      </c>
      <c r="H15" s="77">
        <f>+'24-02-020 Ind. Proy'!S103</f>
        <v>0</v>
      </c>
      <c r="I15" s="77">
        <f>+'24-02-020 Ind. Proy'!T103</f>
        <v>0</v>
      </c>
      <c r="J15" s="77">
        <f>+'24-02-020 Ind. Proy'!U103</f>
        <v>0</v>
      </c>
      <c r="K15" s="77">
        <f>+'24-02-020 Ind. Proy'!V103</f>
        <v>0</v>
      </c>
      <c r="L15" s="77">
        <f>+'24-02-020 Ind. Proy'!W103</f>
        <v>0</v>
      </c>
      <c r="M15" s="77">
        <f>+'24-02-020 Ind. Proy'!X103</f>
        <v>0</v>
      </c>
      <c r="N15" s="77">
        <f>+'24-02-020 Ind. Proy'!Y103</f>
        <v>0</v>
      </c>
      <c r="O15" s="77">
        <f>+'24-02-020 Ind. Proy'!Z103</f>
        <v>0</v>
      </c>
      <c r="P15" s="77">
        <f>+'24-02-020 Ind. Proy'!AA103</f>
        <v>0</v>
      </c>
      <c r="Q15" s="77">
        <f>+'24-02-020 Ind. Proy'!AB103</f>
        <v>0</v>
      </c>
      <c r="R15" s="77">
        <f>+'24-02-020 Ind. Proy'!AC103</f>
        <v>0</v>
      </c>
      <c r="S15" s="77">
        <f>+'24-02-020 Ind. Proy'!AD103</f>
        <v>0</v>
      </c>
      <c r="T15" s="77">
        <f>+'24-02-020 Ind. Proy'!AE103</f>
        <v>0</v>
      </c>
      <c r="U15" s="77">
        <f>+'24-02-020 Ind. Proy'!AF103</f>
        <v>0</v>
      </c>
      <c r="V15" s="77">
        <f>+'24-02-020 Ind. Proy'!AG103</f>
        <v>0</v>
      </c>
      <c r="W15" s="77">
        <f>+'24-02-020 Ind. Proy'!AH103</f>
        <v>0</v>
      </c>
      <c r="X15" s="98">
        <f>+'24-02-020 Ind. Proy'!AI103</f>
        <v>0</v>
      </c>
      <c r="Y15" s="98">
        <f>+'24-02-020 Ind. Proy'!AJ103</f>
        <v>0</v>
      </c>
    </row>
    <row r="16" spans="1:25" s="2" customFormat="1" ht="24.75" customHeight="1" x14ac:dyDescent="0.25">
      <c r="A16" s="97" t="s">
        <v>61</v>
      </c>
      <c r="B16" s="77">
        <f>+'24-02-020 Ind. Proy'!J115</f>
        <v>0</v>
      </c>
      <c r="C16" s="77">
        <f>+'24-02-020 Ind. Proy'!K115</f>
        <v>0</v>
      </c>
      <c r="D16" s="77">
        <f>+'24-02-020 Ind. Proy'!M115</f>
        <v>0</v>
      </c>
      <c r="E16" s="77">
        <f>+'24-02-020 Ind. Proy'!N115</f>
        <v>0</v>
      </c>
      <c r="F16" s="77">
        <f>+'24-02-020 Ind. Proy'!O115</f>
        <v>0</v>
      </c>
      <c r="G16" s="77">
        <f>+'24-02-020 Ind. Proy'!R115</f>
        <v>0</v>
      </c>
      <c r="H16" s="77">
        <f>+'24-02-020 Ind. Proy'!S115</f>
        <v>0</v>
      </c>
      <c r="I16" s="77">
        <f>+'24-02-020 Ind. Proy'!T115</f>
        <v>0</v>
      </c>
      <c r="J16" s="77">
        <f>+'24-02-020 Ind. Proy'!U115</f>
        <v>0</v>
      </c>
      <c r="K16" s="77">
        <f>+'24-02-020 Ind. Proy'!V115</f>
        <v>0</v>
      </c>
      <c r="L16" s="77">
        <f>+'24-02-020 Ind. Proy'!W115</f>
        <v>0</v>
      </c>
      <c r="M16" s="77">
        <f>+'24-02-020 Ind. Proy'!X115</f>
        <v>0</v>
      </c>
      <c r="N16" s="77">
        <f>+'24-02-020 Ind. Proy'!Y115</f>
        <v>0</v>
      </c>
      <c r="O16" s="77">
        <f>+'24-02-020 Ind. Proy'!Z115</f>
        <v>0</v>
      </c>
      <c r="P16" s="77">
        <f>+'24-02-020 Ind. Proy'!AA115</f>
        <v>0</v>
      </c>
      <c r="Q16" s="77">
        <f>+'24-02-020 Ind. Proy'!AB115</f>
        <v>0</v>
      </c>
      <c r="R16" s="77">
        <f>+'24-02-020 Ind. Proy'!AC115</f>
        <v>0</v>
      </c>
      <c r="S16" s="77">
        <f>+'24-02-020 Ind. Proy'!AD115</f>
        <v>0</v>
      </c>
      <c r="T16" s="77">
        <f>+'24-02-020 Ind. Proy'!AE115</f>
        <v>0</v>
      </c>
      <c r="U16" s="77">
        <f>+'24-02-020 Ind. Proy'!AF115</f>
        <v>0</v>
      </c>
      <c r="V16" s="77">
        <f>+'24-02-020 Ind. Proy'!AG115</f>
        <v>0</v>
      </c>
      <c r="W16" s="77">
        <f>+'24-02-020 Ind. Proy'!AH115</f>
        <v>0</v>
      </c>
      <c r="X16" s="98">
        <f>+'24-02-020 Ind. Proy'!AI115</f>
        <v>0</v>
      </c>
      <c r="Y16" s="98">
        <f>+'24-02-020 Ind. Proy'!AJ115</f>
        <v>0</v>
      </c>
    </row>
    <row r="17" spans="1:25" s="2" customFormat="1" ht="24.75" customHeight="1" x14ac:dyDescent="0.25">
      <c r="A17" s="97" t="s">
        <v>63</v>
      </c>
      <c r="B17" s="77">
        <f>+'24-02-020 Ind. Proy'!J127</f>
        <v>0</v>
      </c>
      <c r="C17" s="77">
        <f>+'24-02-020 Ind. Proy'!K127</f>
        <v>0</v>
      </c>
      <c r="D17" s="77">
        <f>+'24-02-020 Ind. Proy'!M127</f>
        <v>0</v>
      </c>
      <c r="E17" s="77">
        <f>+'24-02-020 Ind. Proy'!N127</f>
        <v>0</v>
      </c>
      <c r="F17" s="77">
        <f>+'24-02-020 Ind. Proy'!O127</f>
        <v>0</v>
      </c>
      <c r="G17" s="77">
        <f>+'24-02-020 Ind. Proy'!R127</f>
        <v>0</v>
      </c>
      <c r="H17" s="77">
        <f>+'24-02-020 Ind. Proy'!S127</f>
        <v>0</v>
      </c>
      <c r="I17" s="77">
        <f>+'24-02-020 Ind. Proy'!T127</f>
        <v>0</v>
      </c>
      <c r="J17" s="77">
        <f>+'24-02-020 Ind. Proy'!U127</f>
        <v>0</v>
      </c>
      <c r="K17" s="77">
        <f>+'24-02-020 Ind. Proy'!V127</f>
        <v>0</v>
      </c>
      <c r="L17" s="77">
        <f>+'24-02-020 Ind. Proy'!W127</f>
        <v>0</v>
      </c>
      <c r="M17" s="77">
        <f>+'24-02-020 Ind. Proy'!X127</f>
        <v>0</v>
      </c>
      <c r="N17" s="77">
        <f>+'24-02-020 Ind. Proy'!Y127</f>
        <v>0</v>
      </c>
      <c r="O17" s="77">
        <f>+'24-02-020 Ind. Proy'!Z127</f>
        <v>0</v>
      </c>
      <c r="P17" s="77">
        <f>+'24-02-020 Ind. Proy'!AA127</f>
        <v>0</v>
      </c>
      <c r="Q17" s="77">
        <f>+'24-02-020 Ind. Proy'!AB127</f>
        <v>0</v>
      </c>
      <c r="R17" s="77">
        <f>+'24-02-020 Ind. Proy'!AC127</f>
        <v>0</v>
      </c>
      <c r="S17" s="77">
        <f>+'24-02-020 Ind. Proy'!AD127</f>
        <v>0</v>
      </c>
      <c r="T17" s="77">
        <f>+'24-02-020 Ind. Proy'!AE127</f>
        <v>0</v>
      </c>
      <c r="U17" s="77">
        <f>+'24-02-020 Ind. Proy'!AF127</f>
        <v>0</v>
      </c>
      <c r="V17" s="77">
        <f>+'24-02-020 Ind. Proy'!AG127</f>
        <v>0</v>
      </c>
      <c r="W17" s="77">
        <f>+'24-02-020 Ind. Proy'!AH127</f>
        <v>0</v>
      </c>
      <c r="X17" s="98">
        <f>+'24-02-020 Ind. Proy'!AI116</f>
        <v>0</v>
      </c>
      <c r="Y17" s="98">
        <f>+'24-02-020 Ind. Proy'!AJ116</f>
        <v>0</v>
      </c>
    </row>
    <row r="18" spans="1:25" s="2" customFormat="1" ht="24.75" customHeight="1" x14ac:dyDescent="0.25">
      <c r="A18" s="97" t="s">
        <v>65</v>
      </c>
      <c r="B18" s="77">
        <f>+'24-02-020 Ind. Proy'!J139</f>
        <v>0</v>
      </c>
      <c r="C18" s="77">
        <f>+'24-02-020 Ind. Proy'!K139</f>
        <v>0</v>
      </c>
      <c r="D18" s="77">
        <f>+'24-02-020 Ind. Proy'!M139</f>
        <v>0</v>
      </c>
      <c r="E18" s="77">
        <f>+'24-02-020 Ind. Proy'!N139</f>
        <v>0</v>
      </c>
      <c r="F18" s="77">
        <f>+'24-02-020 Ind. Proy'!O139</f>
        <v>0</v>
      </c>
      <c r="G18" s="77">
        <f>+'24-02-020 Ind. Proy'!R139</f>
        <v>0</v>
      </c>
      <c r="H18" s="77">
        <f>+'24-02-020 Ind. Proy'!S139</f>
        <v>0</v>
      </c>
      <c r="I18" s="77">
        <f>+'24-02-020 Ind. Proy'!T139</f>
        <v>0</v>
      </c>
      <c r="J18" s="77">
        <f>+'24-02-020 Ind. Proy'!U139</f>
        <v>0</v>
      </c>
      <c r="K18" s="77">
        <f>+'24-02-020 Ind. Proy'!V139</f>
        <v>0</v>
      </c>
      <c r="L18" s="77">
        <f>+'24-02-020 Ind. Proy'!W139</f>
        <v>0</v>
      </c>
      <c r="M18" s="77">
        <f>+'24-02-020 Ind. Proy'!X139</f>
        <v>0</v>
      </c>
      <c r="N18" s="77">
        <f>+'24-02-020 Ind. Proy'!Y139</f>
        <v>0</v>
      </c>
      <c r="O18" s="77">
        <f>+'24-02-020 Ind. Proy'!Z139</f>
        <v>0</v>
      </c>
      <c r="P18" s="77">
        <f>+'24-02-020 Ind. Proy'!AA139</f>
        <v>0</v>
      </c>
      <c r="Q18" s="77">
        <f>+'24-02-020 Ind. Proy'!AB139</f>
        <v>0</v>
      </c>
      <c r="R18" s="77">
        <f>+'24-02-020 Ind. Proy'!AC139</f>
        <v>0</v>
      </c>
      <c r="S18" s="77">
        <f>+'24-02-020 Ind. Proy'!AD139</f>
        <v>0</v>
      </c>
      <c r="T18" s="77">
        <f>+'24-02-020 Ind. Proy'!AE139</f>
        <v>0</v>
      </c>
      <c r="U18" s="77">
        <f>+'24-02-020 Ind. Proy'!AF139</f>
        <v>0</v>
      </c>
      <c r="V18" s="77">
        <f>+'24-02-020 Ind. Proy'!AG139</f>
        <v>0</v>
      </c>
      <c r="W18" s="77">
        <f>+'24-02-020 Ind. Proy'!AH139</f>
        <v>0</v>
      </c>
      <c r="X18" s="98">
        <f>+'24-02-020 Ind. Proy'!AI139</f>
        <v>0</v>
      </c>
      <c r="Y18" s="98">
        <f>+'24-02-020 Ind. Proy'!AJ139</f>
        <v>0</v>
      </c>
    </row>
    <row r="19" spans="1:25" s="2" customFormat="1" ht="24.75" customHeight="1" x14ac:dyDescent="0.25">
      <c r="A19" s="97" t="s">
        <v>67</v>
      </c>
      <c r="B19" s="77">
        <f>+'24-02-020 Ind. Proy'!J151</f>
        <v>0</v>
      </c>
      <c r="C19" s="77">
        <f>+'24-02-020 Ind. Proy'!K151</f>
        <v>0</v>
      </c>
      <c r="D19" s="77">
        <f>+'24-02-020 Ind. Proy'!M151</f>
        <v>0</v>
      </c>
      <c r="E19" s="77">
        <f>+'24-02-020 Ind. Proy'!N151</f>
        <v>0</v>
      </c>
      <c r="F19" s="77">
        <f>+'24-02-020 Ind. Proy'!O151</f>
        <v>0</v>
      </c>
      <c r="G19" s="77">
        <f>+'24-02-020 Ind. Proy'!R151</f>
        <v>0</v>
      </c>
      <c r="H19" s="77">
        <f>+'24-02-020 Ind. Proy'!S151</f>
        <v>0</v>
      </c>
      <c r="I19" s="77">
        <f>+'24-02-020 Ind. Proy'!T151</f>
        <v>0</v>
      </c>
      <c r="J19" s="77">
        <f>+'24-02-020 Ind. Proy'!U151</f>
        <v>0</v>
      </c>
      <c r="K19" s="77">
        <f>+'24-02-020 Ind. Proy'!V151</f>
        <v>0</v>
      </c>
      <c r="L19" s="77">
        <f>+'24-02-020 Ind. Proy'!W151</f>
        <v>0</v>
      </c>
      <c r="M19" s="77">
        <f>+'24-02-020 Ind. Proy'!X151</f>
        <v>0</v>
      </c>
      <c r="N19" s="77">
        <f>+'24-02-020 Ind. Proy'!Y151</f>
        <v>0</v>
      </c>
      <c r="O19" s="77">
        <f>+'24-02-020 Ind. Proy'!Z151</f>
        <v>0</v>
      </c>
      <c r="P19" s="77">
        <f>+'24-02-020 Ind. Proy'!AA151</f>
        <v>0</v>
      </c>
      <c r="Q19" s="77">
        <f>+'24-02-020 Ind. Proy'!AB151</f>
        <v>0</v>
      </c>
      <c r="R19" s="77">
        <f>+'24-02-020 Ind. Proy'!AC151</f>
        <v>0</v>
      </c>
      <c r="S19" s="77">
        <f>+'24-02-020 Ind. Proy'!AD151</f>
        <v>0</v>
      </c>
      <c r="T19" s="77">
        <f>+'24-02-020 Ind. Proy'!AE151</f>
        <v>0</v>
      </c>
      <c r="U19" s="77">
        <f>+'24-02-020 Ind. Proy'!AF151</f>
        <v>0</v>
      </c>
      <c r="V19" s="77">
        <f>+'24-02-020 Ind. Proy'!AG151</f>
        <v>0</v>
      </c>
      <c r="W19" s="77">
        <f>+'24-02-020 Ind. Proy'!AH151</f>
        <v>0</v>
      </c>
      <c r="X19" s="98">
        <f>+'24-02-020 Ind. Proy'!AI151</f>
        <v>0</v>
      </c>
      <c r="Y19" s="98">
        <f>+'24-02-020 Ind. Proy'!AJ151</f>
        <v>0</v>
      </c>
    </row>
    <row r="20" spans="1:25" s="2" customFormat="1" ht="24.75" customHeight="1" x14ac:dyDescent="0.25">
      <c r="A20" s="99" t="s">
        <v>69</v>
      </c>
      <c r="B20" s="77">
        <f>+'24-02-020 Ind. Proy'!J163</f>
        <v>0</v>
      </c>
      <c r="C20" s="77">
        <f>+'24-02-020 Ind. Proy'!K163</f>
        <v>0</v>
      </c>
      <c r="D20" s="77">
        <f>+'24-02-020 Ind. Proy'!M163</f>
        <v>0</v>
      </c>
      <c r="E20" s="77">
        <f>+'24-02-020 Ind. Proy'!N163</f>
        <v>0</v>
      </c>
      <c r="F20" s="77">
        <f>+'24-02-020 Ind. Proy'!O163</f>
        <v>0</v>
      </c>
      <c r="G20" s="77">
        <f>+'24-02-020 Ind. Proy'!R163</f>
        <v>0</v>
      </c>
      <c r="H20" s="77">
        <f>+'24-02-020 Ind. Proy'!S163</f>
        <v>0</v>
      </c>
      <c r="I20" s="77">
        <f>+'24-02-020 Ind. Proy'!T163</f>
        <v>0</v>
      </c>
      <c r="J20" s="77">
        <f>+'24-02-020 Ind. Proy'!U163</f>
        <v>0</v>
      </c>
      <c r="K20" s="77">
        <f>+'24-02-020 Ind. Proy'!V163</f>
        <v>0</v>
      </c>
      <c r="L20" s="77">
        <f>+'24-02-020 Ind. Proy'!W163</f>
        <v>0</v>
      </c>
      <c r="M20" s="77">
        <f>+'24-02-020 Ind. Proy'!X163</f>
        <v>0</v>
      </c>
      <c r="N20" s="77">
        <f>+'24-02-020 Ind. Proy'!Y163</f>
        <v>0</v>
      </c>
      <c r="O20" s="77">
        <f>+'24-02-020 Ind. Proy'!Z163</f>
        <v>0</v>
      </c>
      <c r="P20" s="77">
        <f>+'24-02-020 Ind. Proy'!AA163</f>
        <v>0</v>
      </c>
      <c r="Q20" s="77">
        <f>+'24-02-020 Ind. Proy'!AB163</f>
        <v>0</v>
      </c>
      <c r="R20" s="77">
        <f>+'24-02-020 Ind. Proy'!AC163</f>
        <v>0</v>
      </c>
      <c r="S20" s="77">
        <f>+'24-02-020 Ind. Proy'!AD163</f>
        <v>0</v>
      </c>
      <c r="T20" s="77">
        <f>+'24-02-020 Ind. Proy'!AE163</f>
        <v>0</v>
      </c>
      <c r="U20" s="77">
        <f>+'24-02-020 Ind. Proy'!AF163</f>
        <v>0</v>
      </c>
      <c r="V20" s="77">
        <f>+'24-02-020 Ind. Proy'!AG163</f>
        <v>0</v>
      </c>
      <c r="W20" s="77">
        <f>+'24-02-020 Ind. Proy'!AH163</f>
        <v>0</v>
      </c>
      <c r="X20" s="98">
        <f>+'24-02-020 Ind. Proy'!AI163</f>
        <v>0</v>
      </c>
      <c r="Y20" s="98">
        <f>+'24-02-020 Ind. Proy'!AJ163</f>
        <v>0</v>
      </c>
    </row>
    <row r="21" spans="1:25" s="2" customFormat="1" ht="24.75" customHeight="1" x14ac:dyDescent="0.25">
      <c r="A21" s="99" t="s">
        <v>71</v>
      </c>
      <c r="B21" s="77">
        <f>+'24-02-020 Ind. Proy'!J175</f>
        <v>0</v>
      </c>
      <c r="C21" s="77">
        <f>+'24-02-020 Ind. Proy'!K175</f>
        <v>0</v>
      </c>
      <c r="D21" s="77">
        <f>+'24-02-020 Ind. Proy'!M175</f>
        <v>0</v>
      </c>
      <c r="E21" s="77">
        <f>+'24-02-020 Ind. Proy'!N175</f>
        <v>0</v>
      </c>
      <c r="F21" s="77">
        <f>+'24-02-020 Ind. Proy'!O175</f>
        <v>0</v>
      </c>
      <c r="G21" s="77">
        <f>+'24-02-020 Ind. Proy'!R175</f>
        <v>0</v>
      </c>
      <c r="H21" s="77">
        <f>+'24-02-020 Ind. Proy'!S175</f>
        <v>0</v>
      </c>
      <c r="I21" s="77">
        <f>+'24-02-020 Ind. Proy'!T175</f>
        <v>0</v>
      </c>
      <c r="J21" s="77">
        <f>+'24-02-020 Ind. Proy'!U175</f>
        <v>0</v>
      </c>
      <c r="K21" s="77">
        <f>+'24-02-020 Ind. Proy'!V175</f>
        <v>0</v>
      </c>
      <c r="L21" s="77">
        <f>+'24-02-020 Ind. Proy'!W175</f>
        <v>0</v>
      </c>
      <c r="M21" s="77">
        <f>+'24-02-020 Ind. Proy'!X175</f>
        <v>0</v>
      </c>
      <c r="N21" s="77">
        <f>+'24-02-020 Ind. Proy'!Y175</f>
        <v>0</v>
      </c>
      <c r="O21" s="77">
        <f>+'24-02-020 Ind. Proy'!Z175</f>
        <v>0</v>
      </c>
      <c r="P21" s="77">
        <f>+'24-02-020 Ind. Proy'!AA175</f>
        <v>0</v>
      </c>
      <c r="Q21" s="77">
        <f>+'24-02-020 Ind. Proy'!AB175</f>
        <v>0</v>
      </c>
      <c r="R21" s="77">
        <f>+'24-02-020 Ind. Proy'!AC175</f>
        <v>0</v>
      </c>
      <c r="S21" s="77">
        <f>+'24-02-020 Ind. Proy'!AD175</f>
        <v>0</v>
      </c>
      <c r="T21" s="77">
        <f>+'24-02-020 Ind. Proy'!AE175</f>
        <v>0</v>
      </c>
      <c r="U21" s="77">
        <f>+'24-02-020 Ind. Proy'!AF175</f>
        <v>0</v>
      </c>
      <c r="V21" s="77">
        <f>+'24-02-020 Ind. Proy'!AG175</f>
        <v>0</v>
      </c>
      <c r="W21" s="77">
        <f>+'24-02-020 Ind. Proy'!AH175</f>
        <v>0</v>
      </c>
      <c r="X21" s="98">
        <f>+'24-02-020 Ind. Proy'!AI175</f>
        <v>0</v>
      </c>
      <c r="Y21" s="98">
        <f>+'24-02-020 Ind. Proy'!AJ175</f>
        <v>0</v>
      </c>
    </row>
    <row r="22" spans="1:25" s="2" customFormat="1" ht="24.75" customHeight="1" x14ac:dyDescent="0.25">
      <c r="A22" s="99" t="s">
        <v>73</v>
      </c>
      <c r="B22" s="77">
        <f>+'24-02-020 Ind. Proy'!J187</f>
        <v>0</v>
      </c>
      <c r="C22" s="77">
        <f>+'24-02-020 Ind. Proy'!K187</f>
        <v>0</v>
      </c>
      <c r="D22" s="77">
        <f>+'24-02-020 Ind. Proy'!M187</f>
        <v>0</v>
      </c>
      <c r="E22" s="77">
        <f>+'24-02-020 Ind. Proy'!N187</f>
        <v>0</v>
      </c>
      <c r="F22" s="77">
        <f>+'24-02-020 Ind. Proy'!O187</f>
        <v>0</v>
      </c>
      <c r="G22" s="77">
        <f>+'24-02-020 Ind. Proy'!R187</f>
        <v>0</v>
      </c>
      <c r="H22" s="77">
        <f>+'24-02-020 Ind. Proy'!S187</f>
        <v>0</v>
      </c>
      <c r="I22" s="77">
        <f>+'24-02-020 Ind. Proy'!T187</f>
        <v>0</v>
      </c>
      <c r="J22" s="77">
        <f>+'24-02-020 Ind. Proy'!U187</f>
        <v>0</v>
      </c>
      <c r="K22" s="77">
        <f>+'24-02-020 Ind. Proy'!V187</f>
        <v>0</v>
      </c>
      <c r="L22" s="77">
        <f>+'24-02-020 Ind. Proy'!W187</f>
        <v>0</v>
      </c>
      <c r="M22" s="77">
        <f>+'24-02-020 Ind. Proy'!X187</f>
        <v>0</v>
      </c>
      <c r="N22" s="77">
        <f>+'24-02-020 Ind. Proy'!Y187</f>
        <v>0</v>
      </c>
      <c r="O22" s="77">
        <f>+'24-02-020 Ind. Proy'!Z187</f>
        <v>0</v>
      </c>
      <c r="P22" s="77">
        <f>+'24-02-020 Ind. Proy'!AA187</f>
        <v>0</v>
      </c>
      <c r="Q22" s="77">
        <f>+'24-02-020 Ind. Proy'!AB187</f>
        <v>0</v>
      </c>
      <c r="R22" s="77">
        <f>+'24-02-020 Ind. Proy'!AC187</f>
        <v>0</v>
      </c>
      <c r="S22" s="77">
        <f>+'24-02-020 Ind. Proy'!AD187</f>
        <v>0</v>
      </c>
      <c r="T22" s="77">
        <f>+'24-02-020 Ind. Proy'!AE187</f>
        <v>0</v>
      </c>
      <c r="U22" s="77">
        <f>+'24-02-020 Ind. Proy'!AF187</f>
        <v>0</v>
      </c>
      <c r="V22" s="77">
        <f>+'24-02-020 Ind. Proy'!AG187</f>
        <v>0</v>
      </c>
      <c r="W22" s="77">
        <f>+'24-02-020 Ind. Proy'!AH187</f>
        <v>0</v>
      </c>
      <c r="X22" s="98">
        <f>+'24-02-020 Ind. Proy'!AI187</f>
        <v>0</v>
      </c>
      <c r="Y22" s="98">
        <f>+'24-02-020 Ind. Proy'!AJ187</f>
        <v>0</v>
      </c>
    </row>
    <row r="23" spans="1:25" s="2" customFormat="1" ht="24.75" customHeight="1" x14ac:dyDescent="0.25">
      <c r="A23" s="100" t="s">
        <v>75</v>
      </c>
      <c r="B23" s="77">
        <f>+'24-02-020 Ind. Proy'!J190</f>
        <v>474863000</v>
      </c>
      <c r="C23" s="77">
        <f>+'24-02-020 Ind. Proy'!K190</f>
        <v>474863000</v>
      </c>
      <c r="D23" s="77">
        <f>+'24-02-020 Ind. Proy'!M190</f>
        <v>0</v>
      </c>
      <c r="E23" s="77">
        <f>+'24-02-020 Ind. Proy'!N190</f>
        <v>0</v>
      </c>
      <c r="F23" s="77">
        <f>+'24-02-020 Ind. Proy'!O190</f>
        <v>0</v>
      </c>
      <c r="G23" s="77">
        <f>+'24-02-020 Ind. Proy'!R190</f>
        <v>0</v>
      </c>
      <c r="H23" s="77">
        <f>+'24-02-020 Ind. Proy'!S190</f>
        <v>0</v>
      </c>
      <c r="I23" s="77">
        <f>+'24-02-020 Ind. Proy'!T190</f>
        <v>237431500</v>
      </c>
      <c r="J23" s="77">
        <f>+'24-02-020 Ind. Proy'!U190</f>
        <v>237431500</v>
      </c>
      <c r="K23" s="77">
        <f>+'24-02-020 Ind. Proy'!V190</f>
        <v>0</v>
      </c>
      <c r="L23" s="77">
        <f>+'24-02-020 Ind. Proy'!W190</f>
        <v>0</v>
      </c>
      <c r="M23" s="77">
        <f>+'24-02-020 Ind. Proy'!X190</f>
        <v>237431500</v>
      </c>
      <c r="N23" s="77">
        <f>+'24-02-020 Ind. Proy'!Y190</f>
        <v>237431500</v>
      </c>
      <c r="O23" s="77">
        <f>+'24-02-020 Ind. Proy'!Z190</f>
        <v>0</v>
      </c>
      <c r="P23" s="77">
        <f>+'24-02-020 Ind. Proy'!AA190</f>
        <v>0</v>
      </c>
      <c r="Q23" s="77">
        <f>+'24-02-020 Ind. Proy'!AB190</f>
        <v>0</v>
      </c>
      <c r="R23" s="77">
        <f>+'24-02-020 Ind. Proy'!AC190</f>
        <v>0</v>
      </c>
      <c r="S23" s="77">
        <f>+'24-02-020 Ind. Proy'!AD190</f>
        <v>0</v>
      </c>
      <c r="T23" s="77">
        <f>+'24-02-020 Ind. Proy'!AE190</f>
        <v>0</v>
      </c>
      <c r="U23" s="77">
        <f>+'24-02-020 Ind. Proy'!AF190</f>
        <v>0</v>
      </c>
      <c r="V23" s="77">
        <f>+'24-02-020 Ind. Proy'!AG190</f>
        <v>0</v>
      </c>
      <c r="W23" s="77">
        <f>+'24-02-020 Ind. Proy'!AH190</f>
        <v>474863000</v>
      </c>
      <c r="X23" s="98">
        <f>+'24-02-020 Ind. Proy'!AI190</f>
        <v>1</v>
      </c>
      <c r="Y23" s="98">
        <f>+'24-02-020 Ind. Proy'!AJ190</f>
        <v>1</v>
      </c>
    </row>
    <row r="24" spans="1:25" ht="20.45" customHeight="1" x14ac:dyDescent="0.25">
      <c r="A24" s="107" t="str">
        <f>+A5</f>
        <v>24-02-020 "Programa de Educación Media"</v>
      </c>
      <c r="B24" s="102">
        <f t="shared" ref="B24:W24" si="0">SUM(B8:B23)</f>
        <v>474863000</v>
      </c>
      <c r="C24" s="102">
        <f t="shared" si="0"/>
        <v>474863000</v>
      </c>
      <c r="D24" s="102">
        <f t="shared" si="0"/>
        <v>0</v>
      </c>
      <c r="E24" s="102">
        <f>SUM(E8:E23)</f>
        <v>0</v>
      </c>
      <c r="F24" s="102">
        <f t="shared" si="0"/>
        <v>0</v>
      </c>
      <c r="G24" s="102">
        <f t="shared" si="0"/>
        <v>0</v>
      </c>
      <c r="H24" s="102">
        <f t="shared" si="0"/>
        <v>0</v>
      </c>
      <c r="I24" s="102">
        <f t="shared" si="0"/>
        <v>237431500</v>
      </c>
      <c r="J24" s="102">
        <f t="shared" si="0"/>
        <v>237431500</v>
      </c>
      <c r="K24" s="102">
        <f t="shared" si="0"/>
        <v>0</v>
      </c>
      <c r="L24" s="102">
        <f t="shared" si="0"/>
        <v>0</v>
      </c>
      <c r="M24" s="102">
        <f t="shared" si="0"/>
        <v>237431500</v>
      </c>
      <c r="N24" s="102">
        <f t="shared" si="0"/>
        <v>237431500</v>
      </c>
      <c r="O24" s="102">
        <f t="shared" si="0"/>
        <v>0</v>
      </c>
      <c r="P24" s="102">
        <f t="shared" si="0"/>
        <v>0</v>
      </c>
      <c r="Q24" s="102">
        <f t="shared" si="0"/>
        <v>0</v>
      </c>
      <c r="R24" s="102">
        <f t="shared" si="0"/>
        <v>0</v>
      </c>
      <c r="S24" s="102">
        <f t="shared" si="0"/>
        <v>0</v>
      </c>
      <c r="T24" s="102">
        <f t="shared" si="0"/>
        <v>0</v>
      </c>
      <c r="U24" s="102">
        <f t="shared" si="0"/>
        <v>0</v>
      </c>
      <c r="V24" s="102">
        <f t="shared" si="0"/>
        <v>0</v>
      </c>
      <c r="W24" s="102">
        <f t="shared" si="0"/>
        <v>474863000</v>
      </c>
      <c r="X24" s="103">
        <f>+'24-02-020 Ind. Proy'!AI191</f>
        <v>1</v>
      </c>
      <c r="Y24" s="103">
        <f>'24-02-020 Ind. Proy'!AJ191</f>
        <v>1</v>
      </c>
    </row>
    <row r="25" spans="1:25" x14ac:dyDescent="0.25">
      <c r="B25" s="104"/>
      <c r="G25" s="104"/>
      <c r="H25" s="104"/>
      <c r="I25" s="104"/>
      <c r="K25" s="104"/>
      <c r="L25" s="104"/>
      <c r="M25" s="104"/>
      <c r="O25" s="104"/>
      <c r="P25" s="104"/>
      <c r="Q25" s="104"/>
      <c r="S25" s="104"/>
      <c r="T25" s="104"/>
      <c r="U25" s="104"/>
    </row>
    <row r="26" spans="1:25" x14ac:dyDescent="0.25">
      <c r="B26" s="104"/>
      <c r="G26" s="104"/>
      <c r="H26" s="104"/>
      <c r="I26" s="104"/>
      <c r="K26" s="104"/>
      <c r="L26" s="104"/>
      <c r="M26" s="104"/>
      <c r="O26" s="104"/>
      <c r="P26" s="104"/>
      <c r="Q26" s="104"/>
      <c r="S26" s="104"/>
      <c r="T26" s="104"/>
      <c r="U26" s="104"/>
    </row>
    <row r="27" spans="1:25" x14ac:dyDescent="0.25">
      <c r="B27" s="104"/>
      <c r="G27" s="104"/>
      <c r="H27" s="104"/>
      <c r="I27" s="104"/>
      <c r="K27" s="104"/>
      <c r="L27" s="104"/>
      <c r="M27" s="104"/>
      <c r="O27" s="104"/>
      <c r="P27" s="104"/>
      <c r="Q27" s="104"/>
      <c r="S27" s="104"/>
      <c r="T27" s="104"/>
      <c r="U27" s="104"/>
    </row>
    <row r="28" spans="1:25" x14ac:dyDescent="0.25">
      <c r="B28" s="104"/>
      <c r="G28" s="104"/>
      <c r="H28" s="104"/>
      <c r="I28" s="104"/>
      <c r="K28" s="104"/>
      <c r="L28" s="104"/>
      <c r="M28" s="104"/>
      <c r="O28" s="104"/>
      <c r="P28" s="104"/>
      <c r="Q28" s="104"/>
      <c r="S28" s="104"/>
      <c r="T28" s="104"/>
      <c r="U28" s="104"/>
    </row>
    <row r="29" spans="1:25" x14ac:dyDescent="0.25">
      <c r="B29" s="104"/>
      <c r="G29" s="104"/>
      <c r="H29" s="104"/>
      <c r="I29" s="104"/>
      <c r="K29" s="104"/>
      <c r="L29" s="104"/>
      <c r="M29" s="104"/>
      <c r="O29" s="104"/>
      <c r="P29" s="104"/>
      <c r="Q29" s="104"/>
      <c r="S29" s="104"/>
      <c r="T29" s="104"/>
      <c r="U29" s="104"/>
    </row>
    <row r="30" spans="1:25" x14ac:dyDescent="0.25">
      <c r="B30" s="104"/>
      <c r="G30" s="104"/>
      <c r="H30" s="104"/>
      <c r="I30" s="104"/>
      <c r="K30" s="104"/>
      <c r="L30" s="104"/>
      <c r="M30" s="104"/>
      <c r="O30" s="104"/>
      <c r="P30" s="104"/>
      <c r="Q30" s="104"/>
      <c r="S30" s="104"/>
      <c r="T30" s="104"/>
      <c r="U30" s="104"/>
    </row>
    <row r="31" spans="1:25" x14ac:dyDescent="0.25">
      <c r="B31" s="104"/>
      <c r="G31" s="104"/>
      <c r="H31" s="104"/>
      <c r="I31" s="104"/>
      <c r="K31" s="104"/>
      <c r="L31" s="104"/>
      <c r="M31" s="104"/>
      <c r="O31" s="104"/>
      <c r="P31" s="104"/>
      <c r="Q31" s="104"/>
      <c r="S31" s="104"/>
      <c r="T31" s="104"/>
      <c r="U31" s="104"/>
    </row>
    <row r="32" spans="1:25" x14ac:dyDescent="0.25">
      <c r="B32" s="104"/>
      <c r="G32" s="104"/>
      <c r="H32" s="104"/>
      <c r="I32" s="104"/>
      <c r="K32" s="104"/>
      <c r="L32" s="104"/>
      <c r="M32" s="104"/>
      <c r="O32" s="104"/>
      <c r="P32" s="104"/>
      <c r="Q32" s="104"/>
      <c r="S32" s="104"/>
      <c r="T32" s="104"/>
      <c r="U32" s="104"/>
    </row>
    <row r="33" spans="2:21" s="95" customFormat="1" x14ac:dyDescent="0.25">
      <c r="B33" s="104"/>
      <c r="C33" s="96"/>
      <c r="D33" s="96"/>
      <c r="E33" s="96"/>
      <c r="F33" s="96"/>
      <c r="G33" s="104"/>
      <c r="H33" s="104"/>
      <c r="I33" s="104"/>
      <c r="J33" s="105"/>
      <c r="K33" s="104"/>
      <c r="L33" s="104"/>
      <c r="M33" s="104"/>
      <c r="N33" s="105"/>
      <c r="O33" s="104"/>
      <c r="P33" s="104"/>
      <c r="Q33" s="104"/>
      <c r="R33" s="105"/>
      <c r="S33" s="104"/>
      <c r="T33" s="104"/>
      <c r="U33" s="104"/>
    </row>
    <row r="34" spans="2:21" s="95" customFormat="1" x14ac:dyDescent="0.25">
      <c r="B34" s="104"/>
      <c r="C34" s="96"/>
      <c r="D34" s="96"/>
      <c r="E34" s="96"/>
      <c r="F34" s="96"/>
      <c r="G34" s="104"/>
      <c r="H34" s="104"/>
      <c r="I34" s="104"/>
      <c r="J34" s="105"/>
      <c r="K34" s="104"/>
      <c r="L34" s="104"/>
      <c r="M34" s="104"/>
      <c r="N34" s="105"/>
      <c r="O34" s="104"/>
      <c r="P34" s="104"/>
      <c r="Q34" s="104"/>
      <c r="R34" s="105"/>
      <c r="S34" s="104"/>
      <c r="T34" s="104"/>
      <c r="U34" s="104"/>
    </row>
    <row r="35" spans="2:21" s="95" customFormat="1" x14ac:dyDescent="0.25">
      <c r="B35" s="104"/>
      <c r="C35" s="96"/>
      <c r="D35" s="96"/>
      <c r="E35" s="96"/>
      <c r="F35" s="96"/>
      <c r="G35" s="104"/>
      <c r="H35" s="104"/>
      <c r="I35" s="104"/>
      <c r="J35" s="105"/>
      <c r="K35" s="104"/>
      <c r="L35" s="104"/>
      <c r="M35" s="104"/>
      <c r="N35" s="105"/>
      <c r="O35" s="104"/>
      <c r="P35" s="104"/>
      <c r="Q35" s="104"/>
      <c r="R35" s="105"/>
      <c r="S35" s="104"/>
      <c r="T35" s="104"/>
      <c r="U35" s="104"/>
    </row>
    <row r="36" spans="2:21" s="95" customFormat="1" x14ac:dyDescent="0.25">
      <c r="B36" s="104"/>
      <c r="C36" s="96"/>
      <c r="D36" s="96"/>
      <c r="E36" s="96"/>
      <c r="F36" s="96"/>
      <c r="G36" s="104"/>
      <c r="H36" s="104"/>
      <c r="I36" s="104"/>
      <c r="J36" s="105"/>
      <c r="K36" s="104"/>
      <c r="L36" s="104"/>
      <c r="M36" s="104"/>
      <c r="N36" s="105"/>
      <c r="O36" s="104"/>
      <c r="P36" s="104"/>
      <c r="Q36" s="104"/>
      <c r="R36" s="105"/>
      <c r="S36" s="104"/>
      <c r="T36" s="104"/>
      <c r="U36" s="104"/>
    </row>
    <row r="37" spans="2:21" s="95" customFormat="1" x14ac:dyDescent="0.25">
      <c r="B37" s="104"/>
      <c r="C37" s="96"/>
      <c r="D37" s="96"/>
      <c r="E37" s="96"/>
      <c r="F37" s="96"/>
      <c r="G37" s="104"/>
      <c r="H37" s="104"/>
      <c r="I37" s="104"/>
      <c r="J37" s="105"/>
      <c r="K37" s="104"/>
      <c r="L37" s="104"/>
      <c r="M37" s="104"/>
      <c r="N37" s="105"/>
      <c r="O37" s="104"/>
      <c r="P37" s="104"/>
      <c r="Q37" s="104"/>
      <c r="R37" s="105"/>
      <c r="S37" s="104"/>
      <c r="T37" s="104"/>
      <c r="U37" s="104"/>
    </row>
    <row r="38" spans="2:21" s="95" customFormat="1" x14ac:dyDescent="0.25">
      <c r="B38" s="104"/>
      <c r="C38" s="96"/>
      <c r="D38" s="96"/>
      <c r="E38" s="96"/>
      <c r="F38" s="96"/>
      <c r="G38" s="104"/>
      <c r="H38" s="104"/>
      <c r="I38" s="104"/>
      <c r="J38" s="105"/>
      <c r="K38" s="104"/>
      <c r="L38" s="104"/>
      <c r="M38" s="104"/>
      <c r="N38" s="105"/>
      <c r="O38" s="104"/>
      <c r="P38" s="104"/>
      <c r="Q38" s="104"/>
      <c r="R38" s="105"/>
      <c r="S38" s="104"/>
      <c r="T38" s="104"/>
      <c r="U38" s="104"/>
    </row>
    <row r="39" spans="2:21" s="95" customFormat="1" x14ac:dyDescent="0.25">
      <c r="B39" s="104"/>
      <c r="C39" s="96"/>
      <c r="D39" s="96"/>
      <c r="E39" s="96"/>
      <c r="F39" s="96"/>
      <c r="G39" s="104"/>
      <c r="H39" s="104"/>
      <c r="I39" s="104"/>
      <c r="J39" s="105"/>
      <c r="K39" s="104"/>
      <c r="L39" s="104"/>
      <c r="M39" s="104"/>
      <c r="N39" s="105"/>
      <c r="O39" s="104"/>
      <c r="P39" s="104"/>
      <c r="Q39" s="104"/>
      <c r="R39" s="105"/>
      <c r="S39" s="104"/>
      <c r="T39" s="104"/>
      <c r="U39" s="104"/>
    </row>
    <row r="40" spans="2:21" s="95" customFormat="1" x14ac:dyDescent="0.25">
      <c r="B40" s="104"/>
      <c r="C40" s="96"/>
      <c r="D40" s="96"/>
      <c r="E40" s="96"/>
      <c r="F40" s="96"/>
      <c r="G40" s="104"/>
      <c r="H40" s="104"/>
      <c r="I40" s="104"/>
      <c r="J40" s="105"/>
      <c r="K40" s="104"/>
      <c r="L40" s="104"/>
      <c r="M40" s="104"/>
      <c r="N40" s="105"/>
      <c r="O40" s="104"/>
      <c r="P40" s="104"/>
      <c r="Q40" s="104"/>
      <c r="R40" s="105"/>
      <c r="S40" s="104"/>
      <c r="T40" s="104"/>
      <c r="U40" s="104"/>
    </row>
    <row r="41" spans="2:21" s="95" customFormat="1" x14ac:dyDescent="0.25">
      <c r="B41" s="104"/>
      <c r="C41" s="96"/>
      <c r="D41" s="96"/>
      <c r="E41" s="96"/>
      <c r="F41" s="96"/>
      <c r="G41" s="104"/>
      <c r="H41" s="104"/>
      <c r="I41" s="104"/>
      <c r="J41" s="105"/>
      <c r="K41" s="104"/>
      <c r="L41" s="104"/>
      <c r="M41" s="104"/>
      <c r="N41" s="105"/>
      <c r="O41" s="104"/>
      <c r="P41" s="104"/>
      <c r="Q41" s="104"/>
      <c r="R41" s="105"/>
      <c r="S41" s="104"/>
      <c r="T41" s="104"/>
      <c r="U41" s="104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AR208"/>
  <sheetViews>
    <sheetView topLeftCell="A103" zoomScaleNormal="100" workbookViewId="0">
      <selection activeCell="V190" sqref="V190"/>
    </sheetView>
  </sheetViews>
  <sheetFormatPr baseColWidth="10" defaultColWidth="11.42578125" defaultRowHeight="12.75" outlineLevelRow="1" outlineLevelCol="1" x14ac:dyDescent="0.25"/>
  <cols>
    <col min="1" max="1" width="3.5703125" style="4" customWidth="1"/>
    <col min="2" max="2" width="13.28515625" style="4" hidden="1" customWidth="1"/>
    <col min="3" max="3" width="11.85546875" style="4" customWidth="1"/>
    <col min="4" max="4" width="10.42578125" style="4" bestFit="1" customWidth="1"/>
    <col min="5" max="5" width="29.140625" style="2" customWidth="1"/>
    <col min="6" max="6" width="26.42578125" style="2" customWidth="1"/>
    <col min="7" max="7" width="11.140625" style="4" customWidth="1"/>
    <col min="8" max="9" width="9.85546875" style="4" hidden="1" customWidth="1"/>
    <col min="10" max="10" width="12.85546875" style="92" customWidth="1"/>
    <col min="11" max="11" width="12.7109375" style="90" customWidth="1"/>
    <col min="12" max="12" width="14.85546875" style="2" customWidth="1"/>
    <col min="13" max="13" width="10.42578125" style="4" hidden="1" customWidth="1"/>
    <col min="14" max="14" width="9.140625" style="4" hidden="1" customWidth="1"/>
    <col min="15" max="15" width="13" style="4" hidden="1" customWidth="1"/>
    <col min="16" max="16" width="10.5703125" style="4" hidden="1" customWidth="1"/>
    <col min="17" max="17" width="13.85546875" style="91" hidden="1" customWidth="1"/>
    <col min="18" max="18" width="12.85546875" style="92" hidden="1" customWidth="1" outlineLevel="1"/>
    <col min="19" max="20" width="12" style="92" hidden="1" customWidth="1" outlineLevel="1"/>
    <col min="21" max="21" width="12" style="92" customWidth="1" collapsed="1"/>
    <col min="22" max="22" width="9.85546875" style="92" customWidth="1" outlineLevel="1"/>
    <col min="23" max="23" width="11.42578125" style="92" customWidth="1" outlineLevel="1"/>
    <col min="24" max="24" width="10.7109375" style="92" customWidth="1" outlineLevel="1"/>
    <col min="25" max="25" width="12.140625" style="92" customWidth="1"/>
    <col min="26" max="28" width="12.140625" style="92" hidden="1" customWidth="1" outlineLevel="1"/>
    <col min="29" max="29" width="12.140625" style="92" hidden="1" customWidth="1"/>
    <col min="30" max="32" width="12.140625" style="92" hidden="1" customWidth="1" outlineLevel="1"/>
    <col min="33" max="33" width="12.140625" style="92" hidden="1" customWidth="1"/>
    <col min="34" max="34" width="12" style="92" customWidth="1"/>
    <col min="35" max="35" width="10.28515625" style="93" bestFit="1" customWidth="1"/>
    <col min="36" max="36" width="11.140625" style="93" customWidth="1"/>
    <col min="37" max="16384" width="11.42578125" style="2"/>
  </cols>
  <sheetData>
    <row r="1" spans="1:44" s="1" customFormat="1" ht="16.5" customHeight="1" x14ac:dyDescent="0.25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</row>
    <row r="2" spans="1:44" s="1" customFormat="1" ht="16.5" customHeight="1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</row>
    <row r="3" spans="1:44" s="1" customFormat="1" ht="16.5" customHeight="1" x14ac:dyDescent="0.25">
      <c r="A3" s="132" t="str">
        <f>+'24-01-025 Ind. Proy'!A3:AJ3</f>
        <v>EJECUCIÓN AL 30 DE JUNIO DE 2021</v>
      </c>
      <c r="B3" s="132"/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/>
    </row>
    <row r="4" spans="1:44" s="1" customFormat="1" ht="16.5" customHeight="1" x14ac:dyDescent="0.25">
      <c r="A4" s="133" t="s">
        <v>2</v>
      </c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33"/>
      <c r="AI4" s="133"/>
      <c r="AJ4" s="133"/>
    </row>
    <row r="5" spans="1:44" ht="17.25" customHeight="1" x14ac:dyDescent="0.25">
      <c r="A5" s="134" t="s">
        <v>89</v>
      </c>
      <c r="B5" s="134"/>
      <c r="C5" s="134"/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  <c r="AE5" s="134"/>
      <c r="AF5" s="134"/>
      <c r="AG5" s="134"/>
      <c r="AH5" s="134"/>
      <c r="AI5" s="134"/>
      <c r="AJ5" s="134"/>
    </row>
    <row r="6" spans="1:44" s="4" customFormat="1" x14ac:dyDescent="0.25">
      <c r="A6" s="135" t="s">
        <v>4</v>
      </c>
      <c r="B6" s="136" t="s">
        <v>5</v>
      </c>
      <c r="C6" s="3" t="s">
        <v>6</v>
      </c>
      <c r="D6" s="136" t="s">
        <v>7</v>
      </c>
      <c r="E6" s="135" t="s">
        <v>8</v>
      </c>
      <c r="F6" s="136" t="s">
        <v>9</v>
      </c>
      <c r="G6" s="135" t="s">
        <v>10</v>
      </c>
      <c r="H6" s="135" t="s">
        <v>11</v>
      </c>
      <c r="I6" s="135"/>
      <c r="J6" s="138" t="s">
        <v>12</v>
      </c>
      <c r="K6" s="138" t="s">
        <v>13</v>
      </c>
      <c r="L6" s="135" t="s">
        <v>14</v>
      </c>
      <c r="M6" s="127" t="s">
        <v>15</v>
      </c>
      <c r="N6" s="128"/>
      <c r="O6" s="129"/>
      <c r="P6" s="135" t="s">
        <v>16</v>
      </c>
      <c r="Q6" s="136" t="s">
        <v>17</v>
      </c>
      <c r="R6" s="141" t="s">
        <v>18</v>
      </c>
      <c r="S6" s="141"/>
      <c r="T6" s="141"/>
      <c r="U6" s="138" t="s">
        <v>19</v>
      </c>
      <c r="V6" s="141" t="s">
        <v>18</v>
      </c>
      <c r="W6" s="141"/>
      <c r="X6" s="141"/>
      <c r="Y6" s="138" t="s">
        <v>20</v>
      </c>
      <c r="Z6" s="141" t="s">
        <v>18</v>
      </c>
      <c r="AA6" s="141"/>
      <c r="AB6" s="141"/>
      <c r="AC6" s="138" t="s">
        <v>21</v>
      </c>
      <c r="AD6" s="141" t="s">
        <v>18</v>
      </c>
      <c r="AE6" s="141"/>
      <c r="AF6" s="141"/>
      <c r="AG6" s="138" t="s">
        <v>22</v>
      </c>
      <c r="AH6" s="138" t="s">
        <v>23</v>
      </c>
      <c r="AI6" s="140" t="s">
        <v>24</v>
      </c>
      <c r="AJ6" s="140"/>
      <c r="AK6" s="1"/>
      <c r="AL6" s="1"/>
      <c r="AM6" s="1"/>
      <c r="AN6" s="1"/>
      <c r="AO6" s="1"/>
      <c r="AP6" s="1"/>
      <c r="AQ6" s="1"/>
      <c r="AR6" s="1"/>
    </row>
    <row r="7" spans="1:44" s="4" customFormat="1" ht="25.5" x14ac:dyDescent="0.25">
      <c r="A7" s="135"/>
      <c r="B7" s="137"/>
      <c r="C7" s="3" t="s">
        <v>25</v>
      </c>
      <c r="D7" s="137"/>
      <c r="E7" s="135"/>
      <c r="F7" s="137"/>
      <c r="G7" s="135"/>
      <c r="H7" s="5" t="s">
        <v>26</v>
      </c>
      <c r="I7" s="5" t="s">
        <v>27</v>
      </c>
      <c r="J7" s="139"/>
      <c r="K7" s="139"/>
      <c r="L7" s="135"/>
      <c r="M7" s="6" t="s">
        <v>28</v>
      </c>
      <c r="N7" s="6" t="s">
        <v>29</v>
      </c>
      <c r="O7" s="6" t="s">
        <v>30</v>
      </c>
      <c r="P7" s="135"/>
      <c r="Q7" s="137"/>
      <c r="R7" s="6" t="s">
        <v>31</v>
      </c>
      <c r="S7" s="6" t="s">
        <v>32</v>
      </c>
      <c r="T7" s="6" t="s">
        <v>33</v>
      </c>
      <c r="U7" s="139"/>
      <c r="V7" s="6" t="s">
        <v>34</v>
      </c>
      <c r="W7" s="6" t="s">
        <v>35</v>
      </c>
      <c r="X7" s="6" t="s">
        <v>36</v>
      </c>
      <c r="Y7" s="139"/>
      <c r="Z7" s="6" t="s">
        <v>37</v>
      </c>
      <c r="AA7" s="6" t="s">
        <v>38</v>
      </c>
      <c r="AB7" s="6" t="s">
        <v>39</v>
      </c>
      <c r="AC7" s="139"/>
      <c r="AD7" s="6" t="s">
        <v>40</v>
      </c>
      <c r="AE7" s="6" t="s">
        <v>41</v>
      </c>
      <c r="AF7" s="6" t="s">
        <v>42</v>
      </c>
      <c r="AG7" s="139"/>
      <c r="AH7" s="139"/>
      <c r="AI7" s="7" t="s">
        <v>43</v>
      </c>
      <c r="AJ7" s="7" t="s">
        <v>44</v>
      </c>
      <c r="AK7" s="1"/>
      <c r="AL7" s="1"/>
      <c r="AM7" s="1"/>
      <c r="AN7" s="1"/>
      <c r="AO7" s="1"/>
      <c r="AP7" s="1"/>
      <c r="AQ7" s="1"/>
      <c r="AR7" s="1"/>
    </row>
    <row r="8" spans="1:44" ht="12.75" customHeight="1" x14ac:dyDescent="0.25">
      <c r="A8" s="146" t="s">
        <v>45</v>
      </c>
      <c r="B8" s="147"/>
      <c r="C8" s="147"/>
      <c r="D8" s="147"/>
      <c r="E8" s="148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6"/>
    </row>
    <row r="9" spans="1:44" ht="12.75" hidden="1" customHeight="1" outlineLevel="1" x14ac:dyDescent="0.25">
      <c r="A9" s="17">
        <v>1</v>
      </c>
      <c r="B9" s="18"/>
      <c r="C9" s="19"/>
      <c r="D9" s="20"/>
      <c r="E9" s="21"/>
      <c r="F9" s="21"/>
      <c r="G9" s="21"/>
      <c r="H9" s="20"/>
      <c r="I9" s="20"/>
      <c r="J9" s="22"/>
      <c r="K9" s="23"/>
      <c r="L9" s="21"/>
      <c r="M9" s="24"/>
      <c r="N9" s="24"/>
      <c r="O9" s="24"/>
      <c r="P9" s="21"/>
      <c r="Q9" s="21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 t="shared" ref="AH9:AH18" si="0">SUM(U9,Y9,AC9,AG9)</f>
        <v>0</v>
      </c>
      <c r="AI9" s="26">
        <f>IF(ISERROR(AH9/J9),0,AH9/J9)</f>
        <v>0</v>
      </c>
      <c r="AJ9" s="27">
        <f t="shared" ref="AJ9:AJ18" si="1">IF(ISERROR(AH9/$AH$191),"-",AH9/$AH$191)</f>
        <v>0</v>
      </c>
      <c r="AK9" s="1"/>
      <c r="AL9" s="1"/>
      <c r="AM9" s="1"/>
      <c r="AN9" s="1"/>
      <c r="AO9" s="1"/>
      <c r="AP9" s="1"/>
      <c r="AQ9" s="1"/>
      <c r="AR9" s="1"/>
    </row>
    <row r="10" spans="1:44" ht="12.75" hidden="1" customHeight="1" outlineLevel="1" x14ac:dyDescent="0.25">
      <c r="A10" s="17">
        <v>2</v>
      </c>
      <c r="B10" s="18"/>
      <c r="C10" s="28"/>
      <c r="D10" s="29"/>
      <c r="E10" s="30"/>
      <c r="F10" s="21"/>
      <c r="G10" s="21"/>
      <c r="H10" s="20"/>
      <c r="I10" s="20"/>
      <c r="J10" s="22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 t="shared" ref="U10:U18" si="2">SUM(R10:T10)</f>
        <v>0</v>
      </c>
      <c r="V10" s="24"/>
      <c r="W10" s="24"/>
      <c r="X10" s="24"/>
      <c r="Y10" s="25">
        <f t="shared" ref="Y10:Y18" si="3">SUM(V10:X10)</f>
        <v>0</v>
      </c>
      <c r="Z10" s="24"/>
      <c r="AA10" s="24"/>
      <c r="AB10" s="24"/>
      <c r="AC10" s="25">
        <f t="shared" ref="AC10:AC18" si="4">SUM(Z10:AB10)</f>
        <v>0</v>
      </c>
      <c r="AD10" s="24"/>
      <c r="AE10" s="24"/>
      <c r="AF10" s="24"/>
      <c r="AG10" s="25">
        <f t="shared" ref="AG10:AG18" si="5">SUM(AD10:AF10)</f>
        <v>0</v>
      </c>
      <c r="AH10" s="25">
        <f t="shared" si="0"/>
        <v>0</v>
      </c>
      <c r="AI10" s="26">
        <f t="shared" ref="AI10:AI18" si="6">IF(ISERROR(AH10/J10),0,AH10/J10)</f>
        <v>0</v>
      </c>
      <c r="AJ10" s="27">
        <f t="shared" si="1"/>
        <v>0</v>
      </c>
      <c r="AK10" s="1"/>
      <c r="AL10" s="1"/>
      <c r="AM10" s="1"/>
      <c r="AN10" s="1"/>
      <c r="AO10" s="1"/>
      <c r="AP10" s="1"/>
      <c r="AQ10" s="1"/>
      <c r="AR10" s="1"/>
    </row>
    <row r="11" spans="1:44" ht="12.75" hidden="1" customHeight="1" outlineLevel="1" x14ac:dyDescent="0.25">
      <c r="A11" s="17">
        <v>3</v>
      </c>
      <c r="B11" s="18"/>
      <c r="C11" s="28"/>
      <c r="D11" s="29"/>
      <c r="E11" s="30"/>
      <c r="F11" s="30"/>
      <c r="G11" s="30"/>
      <c r="H11" s="29"/>
      <c r="I11" s="29"/>
      <c r="J11" s="22"/>
      <c r="K11" s="31"/>
      <c r="L11" s="30"/>
      <c r="M11" s="24"/>
      <c r="N11" s="24"/>
      <c r="O11" s="24"/>
      <c r="P11" s="30"/>
      <c r="Q11" s="30"/>
      <c r="R11" s="24"/>
      <c r="S11" s="24"/>
      <c r="T11" s="24"/>
      <c r="U11" s="25">
        <f t="shared" si="2"/>
        <v>0</v>
      </c>
      <c r="V11" s="24"/>
      <c r="W11" s="24"/>
      <c r="X11" s="24"/>
      <c r="Y11" s="25">
        <f t="shared" si="3"/>
        <v>0</v>
      </c>
      <c r="Z11" s="24"/>
      <c r="AA11" s="24"/>
      <c r="AB11" s="24"/>
      <c r="AC11" s="25">
        <f t="shared" si="4"/>
        <v>0</v>
      </c>
      <c r="AD11" s="24"/>
      <c r="AE11" s="24"/>
      <c r="AF11" s="24"/>
      <c r="AG11" s="25">
        <f t="shared" si="5"/>
        <v>0</v>
      </c>
      <c r="AH11" s="25">
        <f t="shared" si="0"/>
        <v>0</v>
      </c>
      <c r="AI11" s="26">
        <f t="shared" si="6"/>
        <v>0</v>
      </c>
      <c r="AJ11" s="27">
        <f t="shared" si="1"/>
        <v>0</v>
      </c>
    </row>
    <row r="12" spans="1:44" ht="12.75" hidden="1" customHeight="1" outlineLevel="1" x14ac:dyDescent="0.25">
      <c r="A12" s="17">
        <v>4</v>
      </c>
      <c r="B12" s="18"/>
      <c r="C12" s="28"/>
      <c r="D12" s="29"/>
      <c r="E12" s="30"/>
      <c r="F12" s="30"/>
      <c r="G12" s="30"/>
      <c r="H12" s="29"/>
      <c r="I12" s="29"/>
      <c r="J12" s="22"/>
      <c r="K12" s="31"/>
      <c r="L12" s="30"/>
      <c r="M12" s="24"/>
      <c r="N12" s="24"/>
      <c r="O12" s="24"/>
      <c r="P12" s="30"/>
      <c r="Q12" s="30"/>
      <c r="R12" s="24"/>
      <c r="S12" s="24"/>
      <c r="T12" s="24"/>
      <c r="U12" s="25">
        <f t="shared" si="2"/>
        <v>0</v>
      </c>
      <c r="V12" s="24"/>
      <c r="W12" s="24"/>
      <c r="X12" s="24"/>
      <c r="Y12" s="25">
        <f t="shared" si="3"/>
        <v>0</v>
      </c>
      <c r="Z12" s="24"/>
      <c r="AA12" s="24"/>
      <c r="AB12" s="24"/>
      <c r="AC12" s="25">
        <f t="shared" si="4"/>
        <v>0</v>
      </c>
      <c r="AD12" s="24"/>
      <c r="AE12" s="24"/>
      <c r="AF12" s="24"/>
      <c r="AG12" s="25">
        <f t="shared" si="5"/>
        <v>0</v>
      </c>
      <c r="AH12" s="25">
        <f t="shared" si="0"/>
        <v>0</v>
      </c>
      <c r="AI12" s="26">
        <f t="shared" si="6"/>
        <v>0</v>
      </c>
      <c r="AJ12" s="27">
        <f t="shared" si="1"/>
        <v>0</v>
      </c>
      <c r="AK12" s="1"/>
      <c r="AL12" s="1"/>
      <c r="AM12" s="1"/>
      <c r="AN12" s="1"/>
      <c r="AO12" s="1"/>
      <c r="AP12" s="1"/>
      <c r="AQ12" s="1"/>
      <c r="AR12" s="1"/>
    </row>
    <row r="13" spans="1:44" ht="12.75" hidden="1" customHeight="1" outlineLevel="1" x14ac:dyDescent="0.25">
      <c r="A13" s="17">
        <v>5</v>
      </c>
      <c r="B13" s="18"/>
      <c r="C13" s="28"/>
      <c r="D13" s="29"/>
      <c r="E13" s="30"/>
      <c r="F13" s="30"/>
      <c r="G13" s="30"/>
      <c r="H13" s="29"/>
      <c r="I13" s="29"/>
      <c r="J13" s="22"/>
      <c r="K13" s="31"/>
      <c r="L13" s="30"/>
      <c r="M13" s="24"/>
      <c r="N13" s="24"/>
      <c r="O13" s="24"/>
      <c r="P13" s="30"/>
      <c r="Q13" s="30"/>
      <c r="R13" s="24"/>
      <c r="S13" s="24"/>
      <c r="T13" s="24"/>
      <c r="U13" s="25">
        <f t="shared" si="2"/>
        <v>0</v>
      </c>
      <c r="V13" s="24"/>
      <c r="W13" s="24"/>
      <c r="X13" s="24"/>
      <c r="Y13" s="25">
        <f t="shared" si="3"/>
        <v>0</v>
      </c>
      <c r="Z13" s="24"/>
      <c r="AA13" s="24"/>
      <c r="AB13" s="24"/>
      <c r="AC13" s="25">
        <f t="shared" si="4"/>
        <v>0</v>
      </c>
      <c r="AD13" s="24"/>
      <c r="AE13" s="24"/>
      <c r="AF13" s="24"/>
      <c r="AG13" s="25">
        <f t="shared" si="5"/>
        <v>0</v>
      </c>
      <c r="AH13" s="25">
        <f t="shared" si="0"/>
        <v>0</v>
      </c>
      <c r="AI13" s="26">
        <f t="shared" si="6"/>
        <v>0</v>
      </c>
      <c r="AJ13" s="27">
        <f t="shared" si="1"/>
        <v>0</v>
      </c>
      <c r="AK13" s="1"/>
      <c r="AL13" s="1"/>
      <c r="AM13" s="1"/>
      <c r="AN13" s="1"/>
      <c r="AO13" s="1"/>
      <c r="AP13" s="1"/>
      <c r="AQ13" s="1"/>
      <c r="AR13" s="1"/>
    </row>
    <row r="14" spans="1:44" ht="12.75" hidden="1" customHeight="1" outlineLevel="1" x14ac:dyDescent="0.25">
      <c r="A14" s="17">
        <v>6</v>
      </c>
      <c r="B14" s="18"/>
      <c r="C14" s="28"/>
      <c r="D14" s="29"/>
      <c r="E14" s="30"/>
      <c r="F14" s="30"/>
      <c r="G14" s="30"/>
      <c r="H14" s="29"/>
      <c r="I14" s="29"/>
      <c r="J14" s="22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 t="shared" si="2"/>
        <v>0</v>
      </c>
      <c r="V14" s="24"/>
      <c r="W14" s="24"/>
      <c r="X14" s="24"/>
      <c r="Y14" s="25">
        <f t="shared" si="3"/>
        <v>0</v>
      </c>
      <c r="Z14" s="24"/>
      <c r="AA14" s="24"/>
      <c r="AB14" s="24"/>
      <c r="AC14" s="25">
        <f t="shared" si="4"/>
        <v>0</v>
      </c>
      <c r="AD14" s="24"/>
      <c r="AE14" s="24"/>
      <c r="AF14" s="24"/>
      <c r="AG14" s="25">
        <f t="shared" si="5"/>
        <v>0</v>
      </c>
      <c r="AH14" s="25">
        <f t="shared" si="0"/>
        <v>0</v>
      </c>
      <c r="AI14" s="26">
        <f t="shared" si="6"/>
        <v>0</v>
      </c>
      <c r="AJ14" s="27">
        <f t="shared" si="1"/>
        <v>0</v>
      </c>
    </row>
    <row r="15" spans="1:44" ht="12.75" hidden="1" customHeight="1" outlineLevel="1" x14ac:dyDescent="0.25">
      <c r="A15" s="17">
        <v>7</v>
      </c>
      <c r="B15" s="18"/>
      <c r="C15" s="28"/>
      <c r="D15" s="29"/>
      <c r="E15" s="30"/>
      <c r="F15" s="30"/>
      <c r="G15" s="30"/>
      <c r="H15" s="29"/>
      <c r="I15" s="29"/>
      <c r="J15" s="22"/>
      <c r="K15" s="31"/>
      <c r="L15" s="30"/>
      <c r="M15" s="24"/>
      <c r="N15" s="24"/>
      <c r="O15" s="24"/>
      <c r="P15" s="30"/>
      <c r="Q15" s="30"/>
      <c r="R15" s="24"/>
      <c r="S15" s="24"/>
      <c r="T15" s="24"/>
      <c r="U15" s="25">
        <f t="shared" si="2"/>
        <v>0</v>
      </c>
      <c r="V15" s="24"/>
      <c r="W15" s="24"/>
      <c r="X15" s="24"/>
      <c r="Y15" s="25">
        <f t="shared" si="3"/>
        <v>0</v>
      </c>
      <c r="Z15" s="24"/>
      <c r="AA15" s="24"/>
      <c r="AB15" s="24"/>
      <c r="AC15" s="25">
        <f t="shared" si="4"/>
        <v>0</v>
      </c>
      <c r="AD15" s="24"/>
      <c r="AE15" s="24"/>
      <c r="AF15" s="24"/>
      <c r="AG15" s="25">
        <f t="shared" si="5"/>
        <v>0</v>
      </c>
      <c r="AH15" s="25">
        <f t="shared" si="0"/>
        <v>0</v>
      </c>
      <c r="AI15" s="26">
        <f t="shared" si="6"/>
        <v>0</v>
      </c>
      <c r="AJ15" s="27">
        <f t="shared" si="1"/>
        <v>0</v>
      </c>
      <c r="AK15" s="1"/>
      <c r="AL15" s="1"/>
      <c r="AM15" s="1"/>
      <c r="AN15" s="1"/>
      <c r="AO15" s="1"/>
      <c r="AP15" s="1"/>
      <c r="AQ15" s="1"/>
      <c r="AR15" s="1"/>
    </row>
    <row r="16" spans="1:44" ht="12.75" hidden="1" customHeight="1" outlineLevel="1" x14ac:dyDescent="0.25">
      <c r="A16" s="17">
        <v>8</v>
      </c>
      <c r="B16" s="18"/>
      <c r="C16" s="28"/>
      <c r="D16" s="29"/>
      <c r="E16" s="30"/>
      <c r="F16" s="30"/>
      <c r="G16" s="30"/>
      <c r="H16" s="29"/>
      <c r="I16" s="29"/>
      <c r="J16" s="22"/>
      <c r="K16" s="31"/>
      <c r="L16" s="30"/>
      <c r="M16" s="24"/>
      <c r="N16" s="24"/>
      <c r="O16" s="24"/>
      <c r="P16" s="30"/>
      <c r="Q16" s="30"/>
      <c r="R16" s="24"/>
      <c r="S16" s="24"/>
      <c r="T16" s="24"/>
      <c r="U16" s="25">
        <f t="shared" si="2"/>
        <v>0</v>
      </c>
      <c r="V16" s="24"/>
      <c r="W16" s="24"/>
      <c r="X16" s="24"/>
      <c r="Y16" s="25">
        <f t="shared" si="3"/>
        <v>0</v>
      </c>
      <c r="Z16" s="24"/>
      <c r="AA16" s="24"/>
      <c r="AB16" s="24"/>
      <c r="AC16" s="25">
        <f t="shared" si="4"/>
        <v>0</v>
      </c>
      <c r="AD16" s="24"/>
      <c r="AE16" s="24"/>
      <c r="AF16" s="24"/>
      <c r="AG16" s="25">
        <f t="shared" si="5"/>
        <v>0</v>
      </c>
      <c r="AH16" s="25">
        <f t="shared" si="0"/>
        <v>0</v>
      </c>
      <c r="AI16" s="26">
        <f t="shared" si="6"/>
        <v>0</v>
      </c>
      <c r="AJ16" s="27">
        <f t="shared" si="1"/>
        <v>0</v>
      </c>
      <c r="AK16" s="1"/>
      <c r="AL16" s="1"/>
      <c r="AM16" s="1"/>
      <c r="AN16" s="1"/>
      <c r="AO16" s="1"/>
      <c r="AP16" s="1"/>
      <c r="AQ16" s="1"/>
      <c r="AR16" s="1"/>
    </row>
    <row r="17" spans="1:44" ht="12.75" hidden="1" customHeight="1" outlineLevel="1" x14ac:dyDescent="0.25">
      <c r="A17" s="17">
        <v>9</v>
      </c>
      <c r="B17" s="18"/>
      <c r="C17" s="28"/>
      <c r="D17" s="29"/>
      <c r="E17" s="30"/>
      <c r="F17" s="30"/>
      <c r="G17" s="30"/>
      <c r="H17" s="29"/>
      <c r="I17" s="29"/>
      <c r="J17" s="22"/>
      <c r="K17" s="31"/>
      <c r="L17" s="30"/>
      <c r="M17" s="24"/>
      <c r="N17" s="24"/>
      <c r="O17" s="24"/>
      <c r="P17" s="30"/>
      <c r="Q17" s="30"/>
      <c r="R17" s="24"/>
      <c r="S17" s="24"/>
      <c r="T17" s="24"/>
      <c r="U17" s="25">
        <f t="shared" si="2"/>
        <v>0</v>
      </c>
      <c r="V17" s="24"/>
      <c r="W17" s="24"/>
      <c r="X17" s="24"/>
      <c r="Y17" s="25">
        <f t="shared" si="3"/>
        <v>0</v>
      </c>
      <c r="Z17" s="24"/>
      <c r="AA17" s="24"/>
      <c r="AB17" s="24"/>
      <c r="AC17" s="25">
        <f t="shared" si="4"/>
        <v>0</v>
      </c>
      <c r="AD17" s="24"/>
      <c r="AE17" s="24"/>
      <c r="AF17" s="24"/>
      <c r="AG17" s="25">
        <f t="shared" si="5"/>
        <v>0</v>
      </c>
      <c r="AH17" s="25">
        <f t="shared" si="0"/>
        <v>0</v>
      </c>
      <c r="AI17" s="26">
        <f t="shared" si="6"/>
        <v>0</v>
      </c>
      <c r="AJ17" s="27">
        <f t="shared" si="1"/>
        <v>0</v>
      </c>
    </row>
    <row r="18" spans="1:44" ht="12.75" hidden="1" customHeight="1" outlineLevel="1" x14ac:dyDescent="0.25">
      <c r="A18" s="17">
        <v>10</v>
      </c>
      <c r="B18" s="18"/>
      <c r="C18" s="28"/>
      <c r="D18" s="29"/>
      <c r="E18" s="30"/>
      <c r="F18" s="30"/>
      <c r="G18" s="30"/>
      <c r="H18" s="29"/>
      <c r="I18" s="29"/>
      <c r="J18" s="22"/>
      <c r="K18" s="32"/>
      <c r="L18" s="30"/>
      <c r="M18" s="24"/>
      <c r="N18" s="24"/>
      <c r="O18" s="24"/>
      <c r="P18" s="30"/>
      <c r="Q18" s="30"/>
      <c r="R18" s="24"/>
      <c r="S18" s="24"/>
      <c r="T18" s="24"/>
      <c r="U18" s="25">
        <f t="shared" si="2"/>
        <v>0</v>
      </c>
      <c r="V18" s="24"/>
      <c r="W18" s="24"/>
      <c r="X18" s="24"/>
      <c r="Y18" s="25">
        <f t="shared" si="3"/>
        <v>0</v>
      </c>
      <c r="Z18" s="24"/>
      <c r="AA18" s="24"/>
      <c r="AB18" s="24"/>
      <c r="AC18" s="25">
        <f t="shared" si="4"/>
        <v>0</v>
      </c>
      <c r="AD18" s="24"/>
      <c r="AE18" s="24"/>
      <c r="AF18" s="24"/>
      <c r="AG18" s="25">
        <f t="shared" si="5"/>
        <v>0</v>
      </c>
      <c r="AH18" s="25">
        <f t="shared" si="0"/>
        <v>0</v>
      </c>
      <c r="AI18" s="26">
        <f t="shared" si="6"/>
        <v>0</v>
      </c>
      <c r="AJ18" s="27">
        <f t="shared" si="1"/>
        <v>0</v>
      </c>
      <c r="AK18" s="1"/>
      <c r="AL18" s="1"/>
      <c r="AM18" s="1"/>
      <c r="AN18" s="1"/>
      <c r="AO18" s="1"/>
      <c r="AP18" s="1"/>
      <c r="AQ18" s="1"/>
      <c r="AR18" s="1"/>
    </row>
    <row r="19" spans="1:44" ht="12.75" customHeight="1" collapsed="1" x14ac:dyDescent="0.25">
      <c r="A19" s="142" t="s">
        <v>46</v>
      </c>
      <c r="B19" s="143"/>
      <c r="C19" s="144"/>
      <c r="D19" s="144"/>
      <c r="E19" s="144"/>
      <c r="F19" s="144"/>
      <c r="G19" s="144"/>
      <c r="H19" s="144"/>
      <c r="I19" s="145"/>
      <c r="J19" s="33">
        <f>SUM(J9:J18)</f>
        <v>0</v>
      </c>
      <c r="K19" s="33">
        <f>SUM(K9:K18)</f>
        <v>0</v>
      </c>
      <c r="L19" s="34"/>
      <c r="M19" s="33">
        <f>SUM(M9:M18)</f>
        <v>0</v>
      </c>
      <c r="N19" s="33">
        <f>SUM(N9:N18)</f>
        <v>0</v>
      </c>
      <c r="O19" s="33">
        <f>SUM(O9:O18)</f>
        <v>0</v>
      </c>
      <c r="P19" s="35"/>
      <c r="Q19" s="38"/>
      <c r="R19" s="33">
        <f t="shared" ref="R19:AH19" si="7">SUM(R9:R18)</f>
        <v>0</v>
      </c>
      <c r="S19" s="33">
        <f t="shared" si="7"/>
        <v>0</v>
      </c>
      <c r="T19" s="33">
        <f t="shared" si="7"/>
        <v>0</v>
      </c>
      <c r="U19" s="33">
        <f>SUM(U9:U18)</f>
        <v>0</v>
      </c>
      <c r="V19" s="33">
        <f t="shared" si="7"/>
        <v>0</v>
      </c>
      <c r="W19" s="33">
        <f t="shared" si="7"/>
        <v>0</v>
      </c>
      <c r="X19" s="33">
        <f t="shared" si="7"/>
        <v>0</v>
      </c>
      <c r="Y19" s="33">
        <f t="shared" si="7"/>
        <v>0</v>
      </c>
      <c r="Z19" s="33">
        <f t="shared" si="7"/>
        <v>0</v>
      </c>
      <c r="AA19" s="33">
        <f t="shared" si="7"/>
        <v>0</v>
      </c>
      <c r="AB19" s="33">
        <f t="shared" si="7"/>
        <v>0</v>
      </c>
      <c r="AC19" s="33">
        <f t="shared" si="7"/>
        <v>0</v>
      </c>
      <c r="AD19" s="33">
        <f t="shared" si="7"/>
        <v>0</v>
      </c>
      <c r="AE19" s="33">
        <f t="shared" si="7"/>
        <v>0</v>
      </c>
      <c r="AF19" s="33">
        <f t="shared" si="7"/>
        <v>0</v>
      </c>
      <c r="AG19" s="33">
        <f t="shared" si="7"/>
        <v>0</v>
      </c>
      <c r="AH19" s="33">
        <f t="shared" si="7"/>
        <v>0</v>
      </c>
      <c r="AI19" s="37">
        <f>IF(ISERROR(AH19/J19),0,AH19/J19)</f>
        <v>0</v>
      </c>
      <c r="AJ19" s="37">
        <f>IF(ISERROR(AH19/$AH$191),0,AH19/$AH$191)</f>
        <v>0</v>
      </c>
      <c r="AK19" s="1"/>
      <c r="AL19" s="1"/>
      <c r="AM19" s="1"/>
      <c r="AN19" s="1"/>
      <c r="AO19" s="1"/>
      <c r="AP19" s="1"/>
      <c r="AQ19" s="1"/>
      <c r="AR19" s="1"/>
    </row>
    <row r="20" spans="1:44" ht="12.75" customHeight="1" x14ac:dyDescent="0.25">
      <c r="A20" s="149" t="s">
        <v>47</v>
      </c>
      <c r="B20" s="150"/>
      <c r="C20" s="150"/>
      <c r="D20" s="150"/>
      <c r="E20" s="151"/>
      <c r="F20" s="8"/>
      <c r="G20" s="9"/>
      <c r="H20" s="10"/>
      <c r="I20" s="10"/>
      <c r="J20" s="39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6"/>
    </row>
    <row r="21" spans="1:44" ht="12.75" hidden="1" customHeight="1" outlineLevel="1" x14ac:dyDescent="0.25">
      <c r="A21" s="17">
        <v>1</v>
      </c>
      <c r="B21" s="18"/>
      <c r="C21" s="19"/>
      <c r="D21" s="20"/>
      <c r="E21" s="21"/>
      <c r="F21" s="21"/>
      <c r="G21" s="21"/>
      <c r="H21" s="20"/>
      <c r="I21" s="20"/>
      <c r="J21" s="40"/>
      <c r="K21" s="23"/>
      <c r="L21" s="21"/>
      <c r="M21" s="24"/>
      <c r="N21" s="24"/>
      <c r="O21" s="24"/>
      <c r="P21" s="21"/>
      <c r="Q21" s="21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 t="shared" ref="AH21:AH30" si="8">SUM(U21,Y21,AC21,AG21)</f>
        <v>0</v>
      </c>
      <c r="AI21" s="26">
        <f>IF(ISERROR(AH21/J21),0,AH21/J21)</f>
        <v>0</v>
      </c>
      <c r="AJ21" s="27">
        <f t="shared" ref="AJ21:AJ30" si="9">IF(ISERROR(AH21/$AH$191),"-",AH21/$AH$191)</f>
        <v>0</v>
      </c>
      <c r="AK21" s="1"/>
      <c r="AL21" s="1"/>
      <c r="AM21" s="1"/>
      <c r="AN21" s="1"/>
      <c r="AO21" s="1"/>
      <c r="AP21" s="1"/>
      <c r="AQ21" s="1"/>
      <c r="AR21" s="1"/>
    </row>
    <row r="22" spans="1:44" ht="12.75" hidden="1" customHeight="1" outlineLevel="1" x14ac:dyDescent="0.25">
      <c r="A22" s="17">
        <v>2</v>
      </c>
      <c r="B22" s="18"/>
      <c r="C22" s="28"/>
      <c r="D22" s="29"/>
      <c r="E22" s="30"/>
      <c r="F22" s="30"/>
      <c r="G22" s="30"/>
      <c r="H22" s="29"/>
      <c r="I22" s="29"/>
      <c r="J22" s="40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 t="shared" ref="U22:U30" si="10">SUM(R22:T22)</f>
        <v>0</v>
      </c>
      <c r="V22" s="24"/>
      <c r="W22" s="24"/>
      <c r="X22" s="24"/>
      <c r="Y22" s="25">
        <f t="shared" ref="Y22:Y30" si="11">SUM(V22:X22)</f>
        <v>0</v>
      </c>
      <c r="Z22" s="24"/>
      <c r="AA22" s="24"/>
      <c r="AB22" s="24"/>
      <c r="AC22" s="25">
        <f t="shared" ref="AC22:AC30" si="12">SUM(Z22:AB22)</f>
        <v>0</v>
      </c>
      <c r="AD22" s="24"/>
      <c r="AE22" s="24"/>
      <c r="AF22" s="24"/>
      <c r="AG22" s="25">
        <f t="shared" ref="AG22:AG30" si="13">SUM(AD22:AF22)</f>
        <v>0</v>
      </c>
      <c r="AH22" s="25">
        <f t="shared" si="8"/>
        <v>0</v>
      </c>
      <c r="AI22" s="26">
        <f t="shared" ref="AI22:AI30" si="14">IF(ISERROR(AH22/J22),0,AH22/J22)</f>
        <v>0</v>
      </c>
      <c r="AJ22" s="27">
        <f t="shared" si="9"/>
        <v>0</v>
      </c>
      <c r="AK22" s="1"/>
      <c r="AL22" s="1"/>
      <c r="AM22" s="1"/>
      <c r="AN22" s="1"/>
      <c r="AO22" s="1"/>
      <c r="AP22" s="1"/>
      <c r="AQ22" s="1"/>
      <c r="AR22" s="1"/>
    </row>
    <row r="23" spans="1:44" ht="12.75" hidden="1" customHeight="1" outlineLevel="1" x14ac:dyDescent="0.25">
      <c r="A23" s="17">
        <v>3</v>
      </c>
      <c r="B23" s="18"/>
      <c r="C23" s="28"/>
      <c r="D23" s="29"/>
      <c r="E23" s="30"/>
      <c r="F23" s="30"/>
      <c r="G23" s="30"/>
      <c r="H23" s="29"/>
      <c r="I23" s="29"/>
      <c r="J23" s="40"/>
      <c r="K23" s="31"/>
      <c r="L23" s="30"/>
      <c r="M23" s="24"/>
      <c r="N23" s="24"/>
      <c r="O23" s="24"/>
      <c r="P23" s="30"/>
      <c r="Q23" s="30"/>
      <c r="R23" s="24"/>
      <c r="S23" s="24"/>
      <c r="T23" s="24"/>
      <c r="U23" s="25">
        <f t="shared" si="10"/>
        <v>0</v>
      </c>
      <c r="V23" s="24"/>
      <c r="W23" s="24"/>
      <c r="X23" s="24"/>
      <c r="Y23" s="25">
        <f t="shared" si="11"/>
        <v>0</v>
      </c>
      <c r="Z23" s="24"/>
      <c r="AA23" s="24"/>
      <c r="AB23" s="24"/>
      <c r="AC23" s="25">
        <f t="shared" si="12"/>
        <v>0</v>
      </c>
      <c r="AD23" s="24"/>
      <c r="AE23" s="24"/>
      <c r="AF23" s="24"/>
      <c r="AG23" s="25">
        <f t="shared" si="13"/>
        <v>0</v>
      </c>
      <c r="AH23" s="25">
        <f t="shared" si="8"/>
        <v>0</v>
      </c>
      <c r="AI23" s="26">
        <f t="shared" si="14"/>
        <v>0</v>
      </c>
      <c r="AJ23" s="27">
        <f t="shared" si="9"/>
        <v>0</v>
      </c>
    </row>
    <row r="24" spans="1:44" ht="12.75" hidden="1" customHeight="1" outlineLevel="1" x14ac:dyDescent="0.25">
      <c r="A24" s="17">
        <v>4</v>
      </c>
      <c r="B24" s="18"/>
      <c r="C24" s="28"/>
      <c r="D24" s="29"/>
      <c r="E24" s="30"/>
      <c r="F24" s="30"/>
      <c r="G24" s="30"/>
      <c r="H24" s="29"/>
      <c r="I24" s="29"/>
      <c r="J24" s="40"/>
      <c r="K24" s="31"/>
      <c r="L24" s="30"/>
      <c r="M24" s="24"/>
      <c r="N24" s="24"/>
      <c r="O24" s="24"/>
      <c r="P24" s="30"/>
      <c r="Q24" s="30"/>
      <c r="R24" s="24"/>
      <c r="S24" s="24"/>
      <c r="T24" s="24"/>
      <c r="U24" s="25">
        <f t="shared" si="10"/>
        <v>0</v>
      </c>
      <c r="V24" s="24"/>
      <c r="W24" s="24"/>
      <c r="X24" s="24"/>
      <c r="Y24" s="25">
        <f t="shared" si="11"/>
        <v>0</v>
      </c>
      <c r="Z24" s="24"/>
      <c r="AA24" s="24"/>
      <c r="AB24" s="24"/>
      <c r="AC24" s="25">
        <f t="shared" si="12"/>
        <v>0</v>
      </c>
      <c r="AD24" s="24"/>
      <c r="AE24" s="24"/>
      <c r="AF24" s="24"/>
      <c r="AG24" s="25">
        <f t="shared" si="13"/>
        <v>0</v>
      </c>
      <c r="AH24" s="25">
        <f t="shared" si="8"/>
        <v>0</v>
      </c>
      <c r="AI24" s="26">
        <f t="shared" si="14"/>
        <v>0</v>
      </c>
      <c r="AJ24" s="27">
        <f t="shared" si="9"/>
        <v>0</v>
      </c>
      <c r="AK24" s="1"/>
      <c r="AL24" s="1"/>
      <c r="AM24" s="1"/>
      <c r="AN24" s="1"/>
      <c r="AO24" s="1"/>
      <c r="AP24" s="1"/>
      <c r="AQ24" s="1"/>
      <c r="AR24" s="1"/>
    </row>
    <row r="25" spans="1:44" ht="12.75" hidden="1" customHeight="1" outlineLevel="1" x14ac:dyDescent="0.25">
      <c r="A25" s="17">
        <v>5</v>
      </c>
      <c r="B25" s="18"/>
      <c r="C25" s="28"/>
      <c r="D25" s="29"/>
      <c r="E25" s="30"/>
      <c r="F25" s="30"/>
      <c r="G25" s="30"/>
      <c r="H25" s="29"/>
      <c r="I25" s="29"/>
      <c r="J25" s="40"/>
      <c r="K25" s="31"/>
      <c r="L25" s="30"/>
      <c r="M25" s="24"/>
      <c r="N25" s="24"/>
      <c r="O25" s="24"/>
      <c r="P25" s="30"/>
      <c r="Q25" s="30"/>
      <c r="R25" s="24"/>
      <c r="S25" s="24"/>
      <c r="T25" s="24"/>
      <c r="U25" s="25">
        <f t="shared" si="10"/>
        <v>0</v>
      </c>
      <c r="V25" s="24"/>
      <c r="W25" s="24"/>
      <c r="X25" s="24"/>
      <c r="Y25" s="25">
        <f t="shared" si="11"/>
        <v>0</v>
      </c>
      <c r="Z25" s="24"/>
      <c r="AA25" s="24"/>
      <c r="AB25" s="24"/>
      <c r="AC25" s="25">
        <f t="shared" si="12"/>
        <v>0</v>
      </c>
      <c r="AD25" s="24"/>
      <c r="AE25" s="24"/>
      <c r="AF25" s="24"/>
      <c r="AG25" s="25">
        <f t="shared" si="13"/>
        <v>0</v>
      </c>
      <c r="AH25" s="25">
        <f t="shared" si="8"/>
        <v>0</v>
      </c>
      <c r="AI25" s="26">
        <f t="shared" si="14"/>
        <v>0</v>
      </c>
      <c r="AJ25" s="27">
        <f t="shared" si="9"/>
        <v>0</v>
      </c>
      <c r="AK25" s="1"/>
      <c r="AL25" s="1"/>
      <c r="AM25" s="1"/>
      <c r="AN25" s="1"/>
      <c r="AO25" s="1"/>
      <c r="AP25" s="1"/>
      <c r="AQ25" s="1"/>
      <c r="AR25" s="1"/>
    </row>
    <row r="26" spans="1:44" ht="12.75" hidden="1" customHeight="1" outlineLevel="1" x14ac:dyDescent="0.25">
      <c r="A26" s="17">
        <v>6</v>
      </c>
      <c r="B26" s="18"/>
      <c r="C26" s="28"/>
      <c r="D26" s="29"/>
      <c r="E26" s="30"/>
      <c r="F26" s="30"/>
      <c r="G26" s="30"/>
      <c r="H26" s="29"/>
      <c r="I26" s="29"/>
      <c r="J26" s="40"/>
      <c r="K26" s="31"/>
      <c r="L26" s="30"/>
      <c r="M26" s="24"/>
      <c r="N26" s="24"/>
      <c r="O26" s="24"/>
      <c r="P26" s="30"/>
      <c r="Q26" s="30"/>
      <c r="R26" s="24"/>
      <c r="S26" s="24"/>
      <c r="T26" s="24"/>
      <c r="U26" s="25">
        <f t="shared" si="10"/>
        <v>0</v>
      </c>
      <c r="V26" s="24"/>
      <c r="W26" s="24"/>
      <c r="X26" s="24"/>
      <c r="Y26" s="25">
        <f t="shared" si="11"/>
        <v>0</v>
      </c>
      <c r="Z26" s="24"/>
      <c r="AA26" s="24"/>
      <c r="AB26" s="24"/>
      <c r="AC26" s="25">
        <f t="shared" si="12"/>
        <v>0</v>
      </c>
      <c r="AD26" s="24"/>
      <c r="AE26" s="24"/>
      <c r="AF26" s="24"/>
      <c r="AG26" s="25">
        <f t="shared" si="13"/>
        <v>0</v>
      </c>
      <c r="AH26" s="25">
        <f t="shared" si="8"/>
        <v>0</v>
      </c>
      <c r="AI26" s="26">
        <f t="shared" si="14"/>
        <v>0</v>
      </c>
      <c r="AJ26" s="27">
        <f t="shared" si="9"/>
        <v>0</v>
      </c>
    </row>
    <row r="27" spans="1:44" ht="12.75" hidden="1" customHeight="1" outlineLevel="1" x14ac:dyDescent="0.25">
      <c r="A27" s="17">
        <v>7</v>
      </c>
      <c r="B27" s="18"/>
      <c r="C27" s="28"/>
      <c r="D27" s="29"/>
      <c r="E27" s="30"/>
      <c r="F27" s="30"/>
      <c r="G27" s="30"/>
      <c r="H27" s="29"/>
      <c r="I27" s="29"/>
      <c r="J27" s="40"/>
      <c r="K27" s="31"/>
      <c r="L27" s="30"/>
      <c r="M27" s="24"/>
      <c r="N27" s="24"/>
      <c r="O27" s="24"/>
      <c r="P27" s="30"/>
      <c r="Q27" s="30"/>
      <c r="R27" s="24"/>
      <c r="S27" s="24"/>
      <c r="T27" s="24"/>
      <c r="U27" s="25">
        <f t="shared" si="10"/>
        <v>0</v>
      </c>
      <c r="V27" s="24"/>
      <c r="W27" s="24"/>
      <c r="X27" s="24"/>
      <c r="Y27" s="25">
        <f t="shared" si="11"/>
        <v>0</v>
      </c>
      <c r="Z27" s="24"/>
      <c r="AA27" s="24"/>
      <c r="AB27" s="24"/>
      <c r="AC27" s="25">
        <f t="shared" si="12"/>
        <v>0</v>
      </c>
      <c r="AD27" s="24"/>
      <c r="AE27" s="24"/>
      <c r="AF27" s="24"/>
      <c r="AG27" s="25">
        <f t="shared" si="13"/>
        <v>0</v>
      </c>
      <c r="AH27" s="25">
        <f t="shared" si="8"/>
        <v>0</v>
      </c>
      <c r="AI27" s="26">
        <f t="shared" si="14"/>
        <v>0</v>
      </c>
      <c r="AJ27" s="27">
        <f t="shared" si="9"/>
        <v>0</v>
      </c>
      <c r="AK27" s="1"/>
      <c r="AL27" s="1"/>
      <c r="AM27" s="1"/>
      <c r="AN27" s="1"/>
      <c r="AO27" s="1"/>
      <c r="AP27" s="1"/>
      <c r="AQ27" s="1"/>
      <c r="AR27" s="1"/>
    </row>
    <row r="28" spans="1:44" ht="12.75" hidden="1" customHeight="1" outlineLevel="1" x14ac:dyDescent="0.25">
      <c r="A28" s="17">
        <v>8</v>
      </c>
      <c r="B28" s="18"/>
      <c r="C28" s="28"/>
      <c r="D28" s="29"/>
      <c r="E28" s="30"/>
      <c r="F28" s="30"/>
      <c r="G28" s="30"/>
      <c r="H28" s="29"/>
      <c r="I28" s="29"/>
      <c r="J28" s="40"/>
      <c r="K28" s="31"/>
      <c r="L28" s="30"/>
      <c r="M28" s="24"/>
      <c r="N28" s="24"/>
      <c r="O28" s="24"/>
      <c r="P28" s="30"/>
      <c r="Q28" s="30"/>
      <c r="R28" s="24"/>
      <c r="S28" s="24"/>
      <c r="T28" s="24"/>
      <c r="U28" s="25">
        <f t="shared" si="10"/>
        <v>0</v>
      </c>
      <c r="V28" s="24"/>
      <c r="W28" s="24"/>
      <c r="X28" s="24"/>
      <c r="Y28" s="25">
        <f t="shared" si="11"/>
        <v>0</v>
      </c>
      <c r="Z28" s="24"/>
      <c r="AA28" s="24"/>
      <c r="AB28" s="24"/>
      <c r="AC28" s="25">
        <f t="shared" si="12"/>
        <v>0</v>
      </c>
      <c r="AD28" s="24"/>
      <c r="AE28" s="24"/>
      <c r="AF28" s="24"/>
      <c r="AG28" s="25">
        <f t="shared" si="13"/>
        <v>0</v>
      </c>
      <c r="AH28" s="25">
        <f t="shared" si="8"/>
        <v>0</v>
      </c>
      <c r="AI28" s="26">
        <f t="shared" si="14"/>
        <v>0</v>
      </c>
      <c r="AJ28" s="27">
        <f t="shared" si="9"/>
        <v>0</v>
      </c>
      <c r="AK28" s="1"/>
      <c r="AL28" s="1"/>
      <c r="AM28" s="1"/>
      <c r="AN28" s="1"/>
      <c r="AO28" s="1"/>
      <c r="AP28" s="1"/>
      <c r="AQ28" s="1"/>
      <c r="AR28" s="1"/>
    </row>
    <row r="29" spans="1:44" ht="12.75" hidden="1" customHeight="1" outlineLevel="1" x14ac:dyDescent="0.25">
      <c r="A29" s="17">
        <v>9</v>
      </c>
      <c r="B29" s="18"/>
      <c r="C29" s="28"/>
      <c r="D29" s="29"/>
      <c r="E29" s="30"/>
      <c r="F29" s="30"/>
      <c r="G29" s="30"/>
      <c r="H29" s="29"/>
      <c r="I29" s="29"/>
      <c r="J29" s="40"/>
      <c r="K29" s="31"/>
      <c r="L29" s="30"/>
      <c r="M29" s="24"/>
      <c r="N29" s="24"/>
      <c r="O29" s="24"/>
      <c r="P29" s="30"/>
      <c r="Q29" s="30"/>
      <c r="R29" s="24"/>
      <c r="S29" s="24"/>
      <c r="T29" s="24"/>
      <c r="U29" s="25">
        <f t="shared" si="10"/>
        <v>0</v>
      </c>
      <c r="V29" s="24"/>
      <c r="W29" s="24"/>
      <c r="X29" s="24"/>
      <c r="Y29" s="25">
        <f t="shared" si="11"/>
        <v>0</v>
      </c>
      <c r="Z29" s="24"/>
      <c r="AA29" s="24"/>
      <c r="AB29" s="24"/>
      <c r="AC29" s="25">
        <f t="shared" si="12"/>
        <v>0</v>
      </c>
      <c r="AD29" s="24"/>
      <c r="AE29" s="24"/>
      <c r="AF29" s="24"/>
      <c r="AG29" s="25">
        <f t="shared" si="13"/>
        <v>0</v>
      </c>
      <c r="AH29" s="25">
        <f t="shared" si="8"/>
        <v>0</v>
      </c>
      <c r="AI29" s="26">
        <f t="shared" si="14"/>
        <v>0</v>
      </c>
      <c r="AJ29" s="27">
        <f t="shared" si="9"/>
        <v>0</v>
      </c>
    </row>
    <row r="30" spans="1:44" ht="12.75" hidden="1" customHeight="1" outlineLevel="1" x14ac:dyDescent="0.25">
      <c r="A30" s="17">
        <v>10</v>
      </c>
      <c r="B30" s="18"/>
      <c r="C30" s="28"/>
      <c r="D30" s="29"/>
      <c r="E30" s="30"/>
      <c r="F30" s="30"/>
      <c r="G30" s="30"/>
      <c r="H30" s="29"/>
      <c r="I30" s="29"/>
      <c r="J30" s="40"/>
      <c r="K30" s="32"/>
      <c r="L30" s="30"/>
      <c r="M30" s="24"/>
      <c r="N30" s="24"/>
      <c r="O30" s="24"/>
      <c r="P30" s="30"/>
      <c r="Q30" s="30"/>
      <c r="R30" s="24"/>
      <c r="S30" s="24"/>
      <c r="T30" s="24"/>
      <c r="U30" s="25">
        <f t="shared" si="10"/>
        <v>0</v>
      </c>
      <c r="V30" s="24"/>
      <c r="W30" s="24"/>
      <c r="X30" s="24"/>
      <c r="Y30" s="25">
        <f t="shared" si="11"/>
        <v>0</v>
      </c>
      <c r="Z30" s="24"/>
      <c r="AA30" s="24"/>
      <c r="AB30" s="24"/>
      <c r="AC30" s="25">
        <f t="shared" si="12"/>
        <v>0</v>
      </c>
      <c r="AD30" s="24"/>
      <c r="AE30" s="24"/>
      <c r="AF30" s="24"/>
      <c r="AG30" s="25">
        <f t="shared" si="13"/>
        <v>0</v>
      </c>
      <c r="AH30" s="25">
        <f t="shared" si="8"/>
        <v>0</v>
      </c>
      <c r="AI30" s="26">
        <f t="shared" si="14"/>
        <v>0</v>
      </c>
      <c r="AJ30" s="27">
        <f t="shared" si="9"/>
        <v>0</v>
      </c>
      <c r="AK30" s="1"/>
      <c r="AL30" s="1"/>
      <c r="AM30" s="1"/>
      <c r="AN30" s="1"/>
      <c r="AO30" s="1"/>
      <c r="AP30" s="1"/>
      <c r="AQ30" s="1"/>
      <c r="AR30" s="1"/>
    </row>
    <row r="31" spans="1:44" ht="12.75" customHeight="1" collapsed="1" x14ac:dyDescent="0.25">
      <c r="A31" s="142" t="s">
        <v>48</v>
      </c>
      <c r="B31" s="143"/>
      <c r="C31" s="144"/>
      <c r="D31" s="144"/>
      <c r="E31" s="144"/>
      <c r="F31" s="144"/>
      <c r="G31" s="144"/>
      <c r="H31" s="144"/>
      <c r="I31" s="145"/>
      <c r="J31" s="33">
        <f>SUM(J21:J30)</f>
        <v>0</v>
      </c>
      <c r="K31" s="33">
        <f>SUM(K21:K30)</f>
        <v>0</v>
      </c>
      <c r="L31" s="34"/>
      <c r="M31" s="33">
        <f>SUM(M21:M30)</f>
        <v>0</v>
      </c>
      <c r="N31" s="33">
        <f>SUM(N21:N30)</f>
        <v>0</v>
      </c>
      <c r="O31" s="33">
        <f>SUM(O21:O30)</f>
        <v>0</v>
      </c>
      <c r="P31" s="35"/>
      <c r="Q31" s="38"/>
      <c r="R31" s="33">
        <f t="shared" ref="R31:AH31" si="15">SUM(R21:R30)</f>
        <v>0</v>
      </c>
      <c r="S31" s="33">
        <f t="shared" si="15"/>
        <v>0</v>
      </c>
      <c r="T31" s="33">
        <f t="shared" si="15"/>
        <v>0</v>
      </c>
      <c r="U31" s="33">
        <f t="shared" si="15"/>
        <v>0</v>
      </c>
      <c r="V31" s="33">
        <f t="shared" si="15"/>
        <v>0</v>
      </c>
      <c r="W31" s="33">
        <f t="shared" si="15"/>
        <v>0</v>
      </c>
      <c r="X31" s="33">
        <f t="shared" si="15"/>
        <v>0</v>
      </c>
      <c r="Y31" s="33">
        <f t="shared" si="15"/>
        <v>0</v>
      </c>
      <c r="Z31" s="33">
        <f t="shared" si="15"/>
        <v>0</v>
      </c>
      <c r="AA31" s="33">
        <f t="shared" si="15"/>
        <v>0</v>
      </c>
      <c r="AB31" s="33">
        <f t="shared" si="15"/>
        <v>0</v>
      </c>
      <c r="AC31" s="33">
        <f t="shared" si="15"/>
        <v>0</v>
      </c>
      <c r="AD31" s="33">
        <f t="shared" si="15"/>
        <v>0</v>
      </c>
      <c r="AE31" s="33">
        <f t="shared" si="15"/>
        <v>0</v>
      </c>
      <c r="AF31" s="33">
        <f t="shared" si="15"/>
        <v>0</v>
      </c>
      <c r="AG31" s="33">
        <f t="shared" si="15"/>
        <v>0</v>
      </c>
      <c r="AH31" s="33">
        <f t="shared" si="15"/>
        <v>0</v>
      </c>
      <c r="AI31" s="37">
        <f>IF(ISERROR(AH31/J31),0,AH31/J31)</f>
        <v>0</v>
      </c>
      <c r="AJ31" s="37">
        <f>IF(ISERROR(AH31/$AH$191),0,AH31/$AH$191)</f>
        <v>0</v>
      </c>
      <c r="AK31" s="1"/>
      <c r="AL31" s="1"/>
      <c r="AM31" s="1"/>
      <c r="AN31" s="1"/>
      <c r="AO31" s="1"/>
      <c r="AP31" s="1"/>
      <c r="AQ31" s="1"/>
      <c r="AR31" s="1"/>
    </row>
    <row r="32" spans="1:44" ht="12.75" customHeight="1" x14ac:dyDescent="0.25">
      <c r="A32" s="149" t="s">
        <v>49</v>
      </c>
      <c r="B32" s="150"/>
      <c r="C32" s="150"/>
      <c r="D32" s="150"/>
      <c r="E32" s="151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6"/>
    </row>
    <row r="33" spans="1:44" ht="12.75" hidden="1" customHeight="1" outlineLevel="1" x14ac:dyDescent="0.25">
      <c r="A33" s="41">
        <v>1</v>
      </c>
      <c r="B33" s="42"/>
      <c r="C33" s="43"/>
      <c r="D33" s="44"/>
      <c r="E33" s="45"/>
      <c r="F33" s="45"/>
      <c r="G33" s="45"/>
      <c r="H33" s="44"/>
      <c r="I33" s="44"/>
      <c r="J33" s="11"/>
      <c r="K33" s="46"/>
      <c r="L33" s="45"/>
      <c r="M33" s="47"/>
      <c r="N33" s="47"/>
      <c r="O33" s="47"/>
      <c r="P33" s="45"/>
      <c r="Q33" s="45"/>
      <c r="R33" s="47"/>
      <c r="S33" s="47"/>
      <c r="T33" s="47"/>
      <c r="U33" s="48">
        <f>SUM(R33:T33)</f>
        <v>0</v>
      </c>
      <c r="V33" s="47"/>
      <c r="W33" s="47"/>
      <c r="X33" s="47"/>
      <c r="Y33" s="48">
        <f>SUM(V33:X33)</f>
        <v>0</v>
      </c>
      <c r="Z33" s="47"/>
      <c r="AA33" s="47"/>
      <c r="AB33" s="47"/>
      <c r="AC33" s="48">
        <f>SUM(Z33:AB33)</f>
        <v>0</v>
      </c>
      <c r="AD33" s="47"/>
      <c r="AE33" s="47"/>
      <c r="AF33" s="47"/>
      <c r="AG33" s="48">
        <f>SUM(AD33:AF33)</f>
        <v>0</v>
      </c>
      <c r="AH33" s="48">
        <f t="shared" ref="AH33:AH42" si="16">SUM(U33,Y33,AC33,AG33)</f>
        <v>0</v>
      </c>
      <c r="AI33" s="49">
        <f>IF(ISERROR(AH33/J33),0,AH33/J33)</f>
        <v>0</v>
      </c>
      <c r="AJ33" s="50">
        <f t="shared" ref="AJ33:AJ42" si="17">IF(ISERROR(AH33/$AH$191),"-",AH33/$AH$191)</f>
        <v>0</v>
      </c>
      <c r="AK33" s="1"/>
      <c r="AL33" s="1"/>
      <c r="AM33" s="1"/>
      <c r="AN33" s="1"/>
      <c r="AO33" s="1"/>
      <c r="AP33" s="1"/>
      <c r="AQ33" s="1"/>
      <c r="AR33" s="1"/>
    </row>
    <row r="34" spans="1:44" ht="12.75" hidden="1" customHeight="1" outlineLevel="1" x14ac:dyDescent="0.25">
      <c r="A34" s="41">
        <v>2</v>
      </c>
      <c r="B34" s="42"/>
      <c r="C34" s="51"/>
      <c r="D34" s="52"/>
      <c r="E34" s="53"/>
      <c r="F34" s="53"/>
      <c r="G34" s="53"/>
      <c r="H34" s="52"/>
      <c r="I34" s="52"/>
      <c r="J34" s="11"/>
      <c r="K34" s="54"/>
      <c r="L34" s="53"/>
      <c r="M34" s="47"/>
      <c r="N34" s="47"/>
      <c r="O34" s="47"/>
      <c r="P34" s="53"/>
      <c r="Q34" s="53"/>
      <c r="R34" s="47"/>
      <c r="S34" s="47"/>
      <c r="T34" s="47"/>
      <c r="U34" s="48">
        <f t="shared" ref="U34:U42" si="18">SUM(R34:T34)</f>
        <v>0</v>
      </c>
      <c r="V34" s="47"/>
      <c r="W34" s="47"/>
      <c r="X34" s="47"/>
      <c r="Y34" s="48">
        <f t="shared" ref="Y34:Y42" si="19">SUM(V34:X34)</f>
        <v>0</v>
      </c>
      <c r="Z34" s="47"/>
      <c r="AA34" s="47"/>
      <c r="AB34" s="47"/>
      <c r="AC34" s="48">
        <f t="shared" ref="AC34:AC42" si="20">SUM(Z34:AB34)</f>
        <v>0</v>
      </c>
      <c r="AD34" s="47"/>
      <c r="AE34" s="47"/>
      <c r="AF34" s="47"/>
      <c r="AG34" s="48">
        <f t="shared" ref="AG34:AG42" si="21">SUM(AD34:AF34)</f>
        <v>0</v>
      </c>
      <c r="AH34" s="48">
        <f t="shared" si="16"/>
        <v>0</v>
      </c>
      <c r="AI34" s="49">
        <f t="shared" ref="AI34:AI42" si="22">IF(ISERROR(AH34/J34),0,AH34/J34)</f>
        <v>0</v>
      </c>
      <c r="AJ34" s="50">
        <f t="shared" si="17"/>
        <v>0</v>
      </c>
      <c r="AK34" s="1"/>
      <c r="AL34" s="1"/>
      <c r="AM34" s="1"/>
      <c r="AN34" s="1"/>
      <c r="AO34" s="1"/>
      <c r="AP34" s="1"/>
      <c r="AQ34" s="1"/>
      <c r="AR34" s="1"/>
    </row>
    <row r="35" spans="1:44" ht="12.75" hidden="1" customHeight="1" outlineLevel="1" x14ac:dyDescent="0.25">
      <c r="A35" s="41">
        <v>3</v>
      </c>
      <c r="B35" s="42"/>
      <c r="C35" s="51"/>
      <c r="D35" s="52"/>
      <c r="E35" s="53"/>
      <c r="F35" s="53"/>
      <c r="G35" s="53"/>
      <c r="H35" s="52"/>
      <c r="I35" s="52"/>
      <c r="J35" s="11"/>
      <c r="K35" s="54"/>
      <c r="L35" s="53"/>
      <c r="M35" s="47"/>
      <c r="N35" s="47"/>
      <c r="O35" s="47"/>
      <c r="P35" s="53"/>
      <c r="Q35" s="53"/>
      <c r="R35" s="47"/>
      <c r="S35" s="47"/>
      <c r="T35" s="47"/>
      <c r="U35" s="48">
        <f t="shared" si="18"/>
        <v>0</v>
      </c>
      <c r="V35" s="47"/>
      <c r="W35" s="47"/>
      <c r="X35" s="47"/>
      <c r="Y35" s="48">
        <f t="shared" si="19"/>
        <v>0</v>
      </c>
      <c r="Z35" s="47"/>
      <c r="AA35" s="47"/>
      <c r="AB35" s="47"/>
      <c r="AC35" s="48">
        <f t="shared" si="20"/>
        <v>0</v>
      </c>
      <c r="AD35" s="47"/>
      <c r="AE35" s="47"/>
      <c r="AF35" s="47"/>
      <c r="AG35" s="48">
        <f t="shared" si="21"/>
        <v>0</v>
      </c>
      <c r="AH35" s="48">
        <f t="shared" si="16"/>
        <v>0</v>
      </c>
      <c r="AI35" s="49">
        <f t="shared" si="22"/>
        <v>0</v>
      </c>
      <c r="AJ35" s="50">
        <f t="shared" si="17"/>
        <v>0</v>
      </c>
    </row>
    <row r="36" spans="1:44" ht="12.75" hidden="1" customHeight="1" outlineLevel="1" x14ac:dyDescent="0.25">
      <c r="A36" s="41">
        <v>4</v>
      </c>
      <c r="B36" s="42"/>
      <c r="C36" s="51"/>
      <c r="D36" s="52"/>
      <c r="E36" s="53"/>
      <c r="F36" s="53"/>
      <c r="G36" s="53"/>
      <c r="H36" s="52"/>
      <c r="I36" s="52"/>
      <c r="J36" s="11"/>
      <c r="K36" s="54"/>
      <c r="L36" s="53"/>
      <c r="M36" s="47"/>
      <c r="N36" s="47"/>
      <c r="O36" s="47"/>
      <c r="P36" s="53"/>
      <c r="Q36" s="53"/>
      <c r="R36" s="47"/>
      <c r="S36" s="47"/>
      <c r="T36" s="47"/>
      <c r="U36" s="48">
        <f t="shared" si="18"/>
        <v>0</v>
      </c>
      <c r="V36" s="47"/>
      <c r="W36" s="47"/>
      <c r="X36" s="47"/>
      <c r="Y36" s="48">
        <f t="shared" si="19"/>
        <v>0</v>
      </c>
      <c r="Z36" s="47"/>
      <c r="AA36" s="47"/>
      <c r="AB36" s="47"/>
      <c r="AC36" s="48">
        <f t="shared" si="20"/>
        <v>0</v>
      </c>
      <c r="AD36" s="47"/>
      <c r="AE36" s="47"/>
      <c r="AF36" s="47"/>
      <c r="AG36" s="48">
        <f t="shared" si="21"/>
        <v>0</v>
      </c>
      <c r="AH36" s="48">
        <f t="shared" si="16"/>
        <v>0</v>
      </c>
      <c r="AI36" s="49">
        <f t="shared" si="22"/>
        <v>0</v>
      </c>
      <c r="AJ36" s="50">
        <f t="shared" si="17"/>
        <v>0</v>
      </c>
      <c r="AK36" s="1"/>
      <c r="AL36" s="1"/>
      <c r="AM36" s="1"/>
      <c r="AN36" s="1"/>
      <c r="AO36" s="1"/>
      <c r="AP36" s="1"/>
      <c r="AQ36" s="1"/>
      <c r="AR36" s="1"/>
    </row>
    <row r="37" spans="1:44" ht="12.75" hidden="1" customHeight="1" outlineLevel="1" x14ac:dyDescent="0.25">
      <c r="A37" s="41">
        <v>5</v>
      </c>
      <c r="B37" s="42"/>
      <c r="C37" s="51"/>
      <c r="D37" s="52"/>
      <c r="E37" s="53"/>
      <c r="F37" s="53"/>
      <c r="G37" s="53"/>
      <c r="H37" s="52"/>
      <c r="I37" s="52"/>
      <c r="J37" s="11"/>
      <c r="K37" s="54"/>
      <c r="L37" s="53"/>
      <c r="M37" s="47"/>
      <c r="N37" s="47"/>
      <c r="O37" s="47"/>
      <c r="P37" s="53"/>
      <c r="Q37" s="53"/>
      <c r="R37" s="47"/>
      <c r="S37" s="47"/>
      <c r="T37" s="47"/>
      <c r="U37" s="48">
        <f t="shared" si="18"/>
        <v>0</v>
      </c>
      <c r="V37" s="47"/>
      <c r="W37" s="47"/>
      <c r="X37" s="47"/>
      <c r="Y37" s="48">
        <f t="shared" si="19"/>
        <v>0</v>
      </c>
      <c r="Z37" s="47"/>
      <c r="AA37" s="47"/>
      <c r="AB37" s="47"/>
      <c r="AC37" s="48">
        <f t="shared" si="20"/>
        <v>0</v>
      </c>
      <c r="AD37" s="47"/>
      <c r="AE37" s="47"/>
      <c r="AF37" s="47"/>
      <c r="AG37" s="48">
        <f t="shared" si="21"/>
        <v>0</v>
      </c>
      <c r="AH37" s="48">
        <f t="shared" si="16"/>
        <v>0</v>
      </c>
      <c r="AI37" s="49">
        <f t="shared" si="22"/>
        <v>0</v>
      </c>
      <c r="AJ37" s="50">
        <f t="shared" si="17"/>
        <v>0</v>
      </c>
      <c r="AK37" s="1"/>
      <c r="AL37" s="1"/>
      <c r="AM37" s="1"/>
      <c r="AN37" s="1"/>
      <c r="AO37" s="1"/>
      <c r="AP37" s="1"/>
      <c r="AQ37" s="1"/>
      <c r="AR37" s="1"/>
    </row>
    <row r="38" spans="1:44" ht="12.75" hidden="1" customHeight="1" outlineLevel="1" x14ac:dyDescent="0.25">
      <c r="A38" s="41">
        <v>6</v>
      </c>
      <c r="B38" s="42"/>
      <c r="C38" s="51"/>
      <c r="D38" s="52"/>
      <c r="E38" s="53"/>
      <c r="F38" s="53"/>
      <c r="G38" s="53"/>
      <c r="H38" s="52"/>
      <c r="I38" s="52"/>
      <c r="J38" s="11"/>
      <c r="K38" s="54"/>
      <c r="L38" s="53"/>
      <c r="M38" s="47"/>
      <c r="N38" s="47"/>
      <c r="O38" s="47"/>
      <c r="P38" s="53"/>
      <c r="Q38" s="53"/>
      <c r="R38" s="47"/>
      <c r="S38" s="47"/>
      <c r="T38" s="47"/>
      <c r="U38" s="48">
        <f t="shared" si="18"/>
        <v>0</v>
      </c>
      <c r="V38" s="47"/>
      <c r="W38" s="47"/>
      <c r="X38" s="47"/>
      <c r="Y38" s="48">
        <f t="shared" si="19"/>
        <v>0</v>
      </c>
      <c r="Z38" s="47"/>
      <c r="AA38" s="47"/>
      <c r="AB38" s="47"/>
      <c r="AC38" s="48">
        <f t="shared" si="20"/>
        <v>0</v>
      </c>
      <c r="AD38" s="47"/>
      <c r="AE38" s="47"/>
      <c r="AF38" s="47"/>
      <c r="AG38" s="48">
        <f t="shared" si="21"/>
        <v>0</v>
      </c>
      <c r="AH38" s="48">
        <f t="shared" si="16"/>
        <v>0</v>
      </c>
      <c r="AI38" s="49">
        <f t="shared" si="22"/>
        <v>0</v>
      </c>
      <c r="AJ38" s="50">
        <f t="shared" si="17"/>
        <v>0</v>
      </c>
    </row>
    <row r="39" spans="1:44" ht="12.75" hidden="1" customHeight="1" outlineLevel="1" x14ac:dyDescent="0.25">
      <c r="A39" s="41">
        <v>7</v>
      </c>
      <c r="B39" s="42"/>
      <c r="C39" s="51"/>
      <c r="D39" s="52"/>
      <c r="E39" s="53"/>
      <c r="F39" s="53"/>
      <c r="G39" s="53"/>
      <c r="H39" s="52"/>
      <c r="I39" s="52"/>
      <c r="J39" s="11"/>
      <c r="K39" s="54"/>
      <c r="L39" s="53"/>
      <c r="M39" s="47"/>
      <c r="N39" s="47"/>
      <c r="O39" s="47"/>
      <c r="P39" s="53"/>
      <c r="Q39" s="53"/>
      <c r="R39" s="47"/>
      <c r="S39" s="47"/>
      <c r="T39" s="47"/>
      <c r="U39" s="48">
        <f t="shared" si="18"/>
        <v>0</v>
      </c>
      <c r="V39" s="47"/>
      <c r="W39" s="47"/>
      <c r="X39" s="47"/>
      <c r="Y39" s="48">
        <f t="shared" si="19"/>
        <v>0</v>
      </c>
      <c r="Z39" s="47"/>
      <c r="AA39" s="47"/>
      <c r="AB39" s="47"/>
      <c r="AC39" s="48">
        <f t="shared" si="20"/>
        <v>0</v>
      </c>
      <c r="AD39" s="47"/>
      <c r="AE39" s="47"/>
      <c r="AF39" s="47"/>
      <c r="AG39" s="48">
        <f t="shared" si="21"/>
        <v>0</v>
      </c>
      <c r="AH39" s="48">
        <f t="shared" si="16"/>
        <v>0</v>
      </c>
      <c r="AI39" s="49">
        <f t="shared" si="22"/>
        <v>0</v>
      </c>
      <c r="AJ39" s="50">
        <f t="shared" si="17"/>
        <v>0</v>
      </c>
      <c r="AK39" s="1"/>
      <c r="AL39" s="1"/>
      <c r="AM39" s="1"/>
      <c r="AN39" s="1"/>
      <c r="AO39" s="1"/>
      <c r="AP39" s="1"/>
      <c r="AQ39" s="1"/>
      <c r="AR39" s="1"/>
    </row>
    <row r="40" spans="1:44" ht="12.75" hidden="1" customHeight="1" outlineLevel="1" x14ac:dyDescent="0.25">
      <c r="A40" s="41">
        <v>8</v>
      </c>
      <c r="B40" s="42"/>
      <c r="C40" s="51"/>
      <c r="D40" s="52"/>
      <c r="E40" s="53"/>
      <c r="F40" s="53"/>
      <c r="G40" s="53"/>
      <c r="H40" s="52"/>
      <c r="I40" s="52"/>
      <c r="J40" s="11"/>
      <c r="K40" s="54"/>
      <c r="L40" s="53"/>
      <c r="M40" s="47"/>
      <c r="N40" s="47"/>
      <c r="O40" s="47"/>
      <c r="P40" s="53"/>
      <c r="Q40" s="53"/>
      <c r="R40" s="47"/>
      <c r="S40" s="47"/>
      <c r="T40" s="47"/>
      <c r="U40" s="48">
        <f t="shared" si="18"/>
        <v>0</v>
      </c>
      <c r="V40" s="47"/>
      <c r="W40" s="47"/>
      <c r="X40" s="47"/>
      <c r="Y40" s="48">
        <f t="shared" si="19"/>
        <v>0</v>
      </c>
      <c r="Z40" s="47"/>
      <c r="AA40" s="47"/>
      <c r="AB40" s="47"/>
      <c r="AC40" s="48">
        <f t="shared" si="20"/>
        <v>0</v>
      </c>
      <c r="AD40" s="47"/>
      <c r="AE40" s="47"/>
      <c r="AF40" s="47"/>
      <c r="AG40" s="48">
        <f t="shared" si="21"/>
        <v>0</v>
      </c>
      <c r="AH40" s="48">
        <f t="shared" si="16"/>
        <v>0</v>
      </c>
      <c r="AI40" s="49">
        <f t="shared" si="22"/>
        <v>0</v>
      </c>
      <c r="AJ40" s="50">
        <f t="shared" si="17"/>
        <v>0</v>
      </c>
      <c r="AK40" s="1"/>
      <c r="AL40" s="1"/>
      <c r="AM40" s="1"/>
      <c r="AN40" s="1"/>
      <c r="AO40" s="1"/>
      <c r="AP40" s="1"/>
      <c r="AQ40" s="1"/>
      <c r="AR40" s="1"/>
    </row>
    <row r="41" spans="1:44" ht="12.75" hidden="1" customHeight="1" outlineLevel="1" x14ac:dyDescent="0.25">
      <c r="A41" s="41">
        <v>9</v>
      </c>
      <c r="B41" s="42"/>
      <c r="C41" s="51"/>
      <c r="D41" s="52"/>
      <c r="E41" s="53"/>
      <c r="F41" s="53"/>
      <c r="G41" s="53"/>
      <c r="H41" s="52"/>
      <c r="I41" s="52"/>
      <c r="J41" s="11"/>
      <c r="K41" s="54"/>
      <c r="L41" s="53"/>
      <c r="M41" s="47"/>
      <c r="N41" s="47"/>
      <c r="O41" s="47"/>
      <c r="P41" s="53"/>
      <c r="Q41" s="53"/>
      <c r="R41" s="47"/>
      <c r="S41" s="47"/>
      <c r="T41" s="47"/>
      <c r="U41" s="48">
        <f t="shared" si="18"/>
        <v>0</v>
      </c>
      <c r="V41" s="47"/>
      <c r="W41" s="47"/>
      <c r="X41" s="47"/>
      <c r="Y41" s="48">
        <f t="shared" si="19"/>
        <v>0</v>
      </c>
      <c r="Z41" s="47"/>
      <c r="AA41" s="47"/>
      <c r="AB41" s="47"/>
      <c r="AC41" s="48">
        <f t="shared" si="20"/>
        <v>0</v>
      </c>
      <c r="AD41" s="47"/>
      <c r="AE41" s="47"/>
      <c r="AF41" s="47"/>
      <c r="AG41" s="48">
        <f t="shared" si="21"/>
        <v>0</v>
      </c>
      <c r="AH41" s="48">
        <f t="shared" si="16"/>
        <v>0</v>
      </c>
      <c r="AI41" s="49">
        <f t="shared" si="22"/>
        <v>0</v>
      </c>
      <c r="AJ41" s="50">
        <f t="shared" si="17"/>
        <v>0</v>
      </c>
    </row>
    <row r="42" spans="1:44" ht="12.75" hidden="1" customHeight="1" outlineLevel="1" x14ac:dyDescent="0.25">
      <c r="A42" s="41">
        <v>10</v>
      </c>
      <c r="B42" s="42"/>
      <c r="C42" s="51"/>
      <c r="D42" s="52"/>
      <c r="E42" s="53"/>
      <c r="F42" s="53"/>
      <c r="G42" s="53"/>
      <c r="H42" s="52"/>
      <c r="I42" s="52"/>
      <c r="J42" s="11"/>
      <c r="K42" s="55"/>
      <c r="L42" s="53"/>
      <c r="M42" s="47"/>
      <c r="N42" s="47"/>
      <c r="O42" s="47"/>
      <c r="P42" s="53"/>
      <c r="Q42" s="53"/>
      <c r="R42" s="47"/>
      <c r="S42" s="47"/>
      <c r="T42" s="47"/>
      <c r="U42" s="48">
        <f t="shared" si="18"/>
        <v>0</v>
      </c>
      <c r="V42" s="47"/>
      <c r="W42" s="47"/>
      <c r="X42" s="47"/>
      <c r="Y42" s="48">
        <f t="shared" si="19"/>
        <v>0</v>
      </c>
      <c r="Z42" s="47"/>
      <c r="AA42" s="47"/>
      <c r="AB42" s="47"/>
      <c r="AC42" s="48">
        <f t="shared" si="20"/>
        <v>0</v>
      </c>
      <c r="AD42" s="47"/>
      <c r="AE42" s="47"/>
      <c r="AF42" s="47"/>
      <c r="AG42" s="48">
        <f t="shared" si="21"/>
        <v>0</v>
      </c>
      <c r="AH42" s="48">
        <f t="shared" si="16"/>
        <v>0</v>
      </c>
      <c r="AI42" s="49">
        <f t="shared" si="22"/>
        <v>0</v>
      </c>
      <c r="AJ42" s="50">
        <f t="shared" si="17"/>
        <v>0</v>
      </c>
      <c r="AK42" s="1"/>
      <c r="AL42" s="1"/>
      <c r="AM42" s="1"/>
      <c r="AN42" s="1"/>
      <c r="AO42" s="1"/>
      <c r="AP42" s="1"/>
      <c r="AQ42" s="1"/>
      <c r="AR42" s="1"/>
    </row>
    <row r="43" spans="1:44" ht="12.75" customHeight="1" collapsed="1" x14ac:dyDescent="0.25">
      <c r="A43" s="142" t="s">
        <v>50</v>
      </c>
      <c r="B43" s="143"/>
      <c r="C43" s="144"/>
      <c r="D43" s="144"/>
      <c r="E43" s="144"/>
      <c r="F43" s="144"/>
      <c r="G43" s="144"/>
      <c r="H43" s="144"/>
      <c r="I43" s="145"/>
      <c r="J43" s="33">
        <f>SUM(J33:J42)</f>
        <v>0</v>
      </c>
      <c r="K43" s="33">
        <f>SUM(K33:K42)</f>
        <v>0</v>
      </c>
      <c r="L43" s="34"/>
      <c r="M43" s="33">
        <f>SUM(M33:M42)</f>
        <v>0</v>
      </c>
      <c r="N43" s="33">
        <f>SUM(N33:N42)</f>
        <v>0</v>
      </c>
      <c r="O43" s="33">
        <f>SUM(O33:O42)</f>
        <v>0</v>
      </c>
      <c r="P43" s="35"/>
      <c r="Q43" s="38"/>
      <c r="R43" s="33">
        <f t="shared" ref="R43:AH43" si="23">SUM(R33:R42)</f>
        <v>0</v>
      </c>
      <c r="S43" s="33">
        <f t="shared" si="23"/>
        <v>0</v>
      </c>
      <c r="T43" s="33">
        <f t="shared" si="23"/>
        <v>0</v>
      </c>
      <c r="U43" s="33">
        <f t="shared" si="23"/>
        <v>0</v>
      </c>
      <c r="V43" s="33">
        <f t="shared" si="23"/>
        <v>0</v>
      </c>
      <c r="W43" s="33">
        <f t="shared" si="23"/>
        <v>0</v>
      </c>
      <c r="X43" s="33">
        <f t="shared" si="23"/>
        <v>0</v>
      </c>
      <c r="Y43" s="33">
        <f t="shared" si="23"/>
        <v>0</v>
      </c>
      <c r="Z43" s="33">
        <f t="shared" si="23"/>
        <v>0</v>
      </c>
      <c r="AA43" s="33">
        <f t="shared" si="23"/>
        <v>0</v>
      </c>
      <c r="AB43" s="33">
        <f t="shared" si="23"/>
        <v>0</v>
      </c>
      <c r="AC43" s="33">
        <f t="shared" si="23"/>
        <v>0</v>
      </c>
      <c r="AD43" s="33">
        <f t="shared" si="23"/>
        <v>0</v>
      </c>
      <c r="AE43" s="33">
        <f t="shared" si="23"/>
        <v>0</v>
      </c>
      <c r="AF43" s="33">
        <f t="shared" si="23"/>
        <v>0</v>
      </c>
      <c r="AG43" s="33">
        <f t="shared" si="23"/>
        <v>0</v>
      </c>
      <c r="AH43" s="33">
        <f t="shared" si="23"/>
        <v>0</v>
      </c>
      <c r="AI43" s="37">
        <f>IF(ISERROR(AH43/J43),0,AH43/J43)</f>
        <v>0</v>
      </c>
      <c r="AJ43" s="37">
        <f>IF(ISERROR(AH43/$AH$191),0,AH43/$AH$191)</f>
        <v>0</v>
      </c>
      <c r="AK43" s="1"/>
      <c r="AL43" s="1"/>
      <c r="AM43" s="1"/>
      <c r="AN43" s="1"/>
      <c r="AO43" s="1"/>
      <c r="AP43" s="1"/>
      <c r="AQ43" s="1"/>
      <c r="AR43" s="1"/>
    </row>
    <row r="44" spans="1:44" ht="12.75" customHeight="1" x14ac:dyDescent="0.25">
      <c r="A44" s="149" t="s">
        <v>51</v>
      </c>
      <c r="B44" s="150"/>
      <c r="C44" s="150"/>
      <c r="D44" s="150"/>
      <c r="E44" s="151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6"/>
    </row>
    <row r="45" spans="1:44" ht="12.75" hidden="1" customHeight="1" outlineLevel="1" x14ac:dyDescent="0.25">
      <c r="A45" s="41">
        <v>1</v>
      </c>
      <c r="B45" s="42"/>
      <c r="C45" s="43"/>
      <c r="D45" s="44"/>
      <c r="E45" s="45"/>
      <c r="F45" s="45"/>
      <c r="G45" s="45"/>
      <c r="H45" s="44"/>
      <c r="I45" s="44"/>
      <c r="J45" s="11"/>
      <c r="K45" s="46"/>
      <c r="L45" s="45"/>
      <c r="M45" s="47"/>
      <c r="N45" s="47"/>
      <c r="O45" s="47"/>
      <c r="P45" s="45"/>
      <c r="Q45" s="45"/>
      <c r="R45" s="47"/>
      <c r="S45" s="47"/>
      <c r="T45" s="47"/>
      <c r="U45" s="48">
        <f>SUM(R45:T45)</f>
        <v>0</v>
      </c>
      <c r="V45" s="47"/>
      <c r="W45" s="47"/>
      <c r="X45" s="47"/>
      <c r="Y45" s="48">
        <f>SUM(V45:X45)</f>
        <v>0</v>
      </c>
      <c r="Z45" s="47"/>
      <c r="AA45" s="47"/>
      <c r="AB45" s="47"/>
      <c r="AC45" s="48">
        <f>SUM(Z45:AB45)</f>
        <v>0</v>
      </c>
      <c r="AD45" s="47"/>
      <c r="AE45" s="47"/>
      <c r="AF45" s="47"/>
      <c r="AG45" s="48">
        <f>SUM(AD45:AF45)</f>
        <v>0</v>
      </c>
      <c r="AH45" s="48">
        <f t="shared" ref="AH45:AH54" si="24">SUM(U45,Y45,AC45,AG45)</f>
        <v>0</v>
      </c>
      <c r="AI45" s="49">
        <f>IF(ISERROR(AH45/J45),0,AH45/J45)</f>
        <v>0</v>
      </c>
      <c r="AJ45" s="50">
        <f t="shared" ref="AJ45:AJ54" si="25">IF(ISERROR(AH45/$AH$191),"-",AH45/$AH$191)</f>
        <v>0</v>
      </c>
      <c r="AK45" s="1"/>
      <c r="AL45" s="1"/>
      <c r="AM45" s="1"/>
      <c r="AN45" s="1"/>
      <c r="AO45" s="1"/>
      <c r="AP45" s="1"/>
      <c r="AQ45" s="1"/>
      <c r="AR45" s="1"/>
    </row>
    <row r="46" spans="1:44" ht="12.75" hidden="1" customHeight="1" outlineLevel="1" x14ac:dyDescent="0.25">
      <c r="A46" s="41">
        <v>2</v>
      </c>
      <c r="B46" s="42"/>
      <c r="C46" s="51"/>
      <c r="D46" s="52"/>
      <c r="E46" s="53"/>
      <c r="F46" s="53"/>
      <c r="G46" s="53"/>
      <c r="H46" s="52"/>
      <c r="I46" s="52"/>
      <c r="J46" s="11"/>
      <c r="K46" s="54"/>
      <c r="L46" s="53"/>
      <c r="M46" s="47"/>
      <c r="N46" s="47"/>
      <c r="O46" s="47"/>
      <c r="P46" s="53"/>
      <c r="Q46" s="53"/>
      <c r="R46" s="47"/>
      <c r="S46" s="47"/>
      <c r="T46" s="47"/>
      <c r="U46" s="48">
        <f t="shared" ref="U46:U54" si="26">SUM(R46:T46)</f>
        <v>0</v>
      </c>
      <c r="V46" s="47"/>
      <c r="W46" s="47"/>
      <c r="X46" s="47"/>
      <c r="Y46" s="48">
        <f t="shared" ref="Y46:Y54" si="27">SUM(V46:X46)</f>
        <v>0</v>
      </c>
      <c r="Z46" s="47"/>
      <c r="AA46" s="47"/>
      <c r="AB46" s="47"/>
      <c r="AC46" s="48">
        <f t="shared" ref="AC46:AC54" si="28">SUM(Z46:AB46)</f>
        <v>0</v>
      </c>
      <c r="AD46" s="47"/>
      <c r="AE46" s="47"/>
      <c r="AF46" s="47"/>
      <c r="AG46" s="48">
        <f t="shared" ref="AG46:AG54" si="29">SUM(AD46:AF46)</f>
        <v>0</v>
      </c>
      <c r="AH46" s="48">
        <f t="shared" si="24"/>
        <v>0</v>
      </c>
      <c r="AI46" s="49">
        <f t="shared" ref="AI46:AI54" si="30">IF(ISERROR(AH46/J46),0,AH46/J46)</f>
        <v>0</v>
      </c>
      <c r="AJ46" s="50">
        <f t="shared" si="25"/>
        <v>0</v>
      </c>
      <c r="AK46" s="1"/>
      <c r="AL46" s="1"/>
      <c r="AM46" s="1"/>
      <c r="AN46" s="1"/>
      <c r="AO46" s="1"/>
      <c r="AP46" s="1"/>
      <c r="AQ46" s="1"/>
      <c r="AR46" s="1"/>
    </row>
    <row r="47" spans="1:44" ht="12.75" hidden="1" customHeight="1" outlineLevel="1" x14ac:dyDescent="0.25">
      <c r="A47" s="41">
        <v>3</v>
      </c>
      <c r="B47" s="42"/>
      <c r="C47" s="51"/>
      <c r="D47" s="52"/>
      <c r="E47" s="53"/>
      <c r="F47" s="53"/>
      <c r="G47" s="53"/>
      <c r="H47" s="52"/>
      <c r="I47" s="52"/>
      <c r="J47" s="11"/>
      <c r="K47" s="54"/>
      <c r="L47" s="53"/>
      <c r="M47" s="47"/>
      <c r="N47" s="47"/>
      <c r="O47" s="47"/>
      <c r="P47" s="53"/>
      <c r="Q47" s="53"/>
      <c r="R47" s="47"/>
      <c r="S47" s="47"/>
      <c r="T47" s="47"/>
      <c r="U47" s="48">
        <f t="shared" si="26"/>
        <v>0</v>
      </c>
      <c r="V47" s="47"/>
      <c r="W47" s="47"/>
      <c r="X47" s="47"/>
      <c r="Y47" s="48">
        <f t="shared" si="27"/>
        <v>0</v>
      </c>
      <c r="Z47" s="47"/>
      <c r="AA47" s="47"/>
      <c r="AB47" s="47"/>
      <c r="AC47" s="48">
        <f t="shared" si="28"/>
        <v>0</v>
      </c>
      <c r="AD47" s="47"/>
      <c r="AE47" s="47"/>
      <c r="AF47" s="47"/>
      <c r="AG47" s="48">
        <f t="shared" si="29"/>
        <v>0</v>
      </c>
      <c r="AH47" s="48">
        <f t="shared" si="24"/>
        <v>0</v>
      </c>
      <c r="AI47" s="49">
        <f t="shared" si="30"/>
        <v>0</v>
      </c>
      <c r="AJ47" s="50">
        <f t="shared" si="25"/>
        <v>0</v>
      </c>
    </row>
    <row r="48" spans="1:44" ht="12.75" hidden="1" customHeight="1" outlineLevel="1" x14ac:dyDescent="0.25">
      <c r="A48" s="41">
        <v>4</v>
      </c>
      <c r="B48" s="42"/>
      <c r="C48" s="51"/>
      <c r="D48" s="52"/>
      <c r="E48" s="53"/>
      <c r="F48" s="53"/>
      <c r="G48" s="53"/>
      <c r="H48" s="52"/>
      <c r="I48" s="52"/>
      <c r="J48" s="11"/>
      <c r="K48" s="54"/>
      <c r="L48" s="53"/>
      <c r="M48" s="47"/>
      <c r="N48" s="47"/>
      <c r="O48" s="47"/>
      <c r="P48" s="53"/>
      <c r="Q48" s="53"/>
      <c r="R48" s="47"/>
      <c r="S48" s="47"/>
      <c r="T48" s="47"/>
      <c r="U48" s="48">
        <f t="shared" si="26"/>
        <v>0</v>
      </c>
      <c r="V48" s="47"/>
      <c r="W48" s="47"/>
      <c r="X48" s="47"/>
      <c r="Y48" s="48">
        <f t="shared" si="27"/>
        <v>0</v>
      </c>
      <c r="Z48" s="47"/>
      <c r="AA48" s="47"/>
      <c r="AB48" s="47"/>
      <c r="AC48" s="48">
        <f t="shared" si="28"/>
        <v>0</v>
      </c>
      <c r="AD48" s="47"/>
      <c r="AE48" s="47"/>
      <c r="AF48" s="47"/>
      <c r="AG48" s="48">
        <f t="shared" si="29"/>
        <v>0</v>
      </c>
      <c r="AH48" s="48">
        <f t="shared" si="24"/>
        <v>0</v>
      </c>
      <c r="AI48" s="49">
        <f t="shared" si="30"/>
        <v>0</v>
      </c>
      <c r="AJ48" s="50">
        <f t="shared" si="25"/>
        <v>0</v>
      </c>
      <c r="AK48" s="1"/>
      <c r="AL48" s="1"/>
      <c r="AM48" s="1"/>
      <c r="AN48" s="1"/>
      <c r="AO48" s="1"/>
      <c r="AP48" s="1"/>
      <c r="AQ48" s="1"/>
      <c r="AR48" s="1"/>
    </row>
    <row r="49" spans="1:44" ht="12.75" hidden="1" customHeight="1" outlineLevel="1" x14ac:dyDescent="0.25">
      <c r="A49" s="41">
        <v>5</v>
      </c>
      <c r="B49" s="42"/>
      <c r="C49" s="51"/>
      <c r="D49" s="52"/>
      <c r="E49" s="53"/>
      <c r="F49" s="53"/>
      <c r="G49" s="53"/>
      <c r="H49" s="52"/>
      <c r="I49" s="52"/>
      <c r="J49" s="11"/>
      <c r="K49" s="54"/>
      <c r="L49" s="53"/>
      <c r="M49" s="47"/>
      <c r="N49" s="47"/>
      <c r="O49" s="47"/>
      <c r="P49" s="53"/>
      <c r="Q49" s="53"/>
      <c r="R49" s="47"/>
      <c r="S49" s="47"/>
      <c r="T49" s="47"/>
      <c r="U49" s="48">
        <f t="shared" si="26"/>
        <v>0</v>
      </c>
      <c r="V49" s="47"/>
      <c r="W49" s="47"/>
      <c r="X49" s="47"/>
      <c r="Y49" s="48">
        <f t="shared" si="27"/>
        <v>0</v>
      </c>
      <c r="Z49" s="47"/>
      <c r="AA49" s="47"/>
      <c r="AB49" s="47"/>
      <c r="AC49" s="48">
        <f t="shared" si="28"/>
        <v>0</v>
      </c>
      <c r="AD49" s="47"/>
      <c r="AE49" s="47"/>
      <c r="AF49" s="47"/>
      <c r="AG49" s="48">
        <f t="shared" si="29"/>
        <v>0</v>
      </c>
      <c r="AH49" s="48">
        <f t="shared" si="24"/>
        <v>0</v>
      </c>
      <c r="AI49" s="49">
        <f t="shared" si="30"/>
        <v>0</v>
      </c>
      <c r="AJ49" s="50">
        <f t="shared" si="25"/>
        <v>0</v>
      </c>
      <c r="AK49" s="1"/>
      <c r="AL49" s="1"/>
      <c r="AM49" s="1"/>
      <c r="AN49" s="1"/>
      <c r="AO49" s="1"/>
      <c r="AP49" s="1"/>
      <c r="AQ49" s="1"/>
      <c r="AR49" s="1"/>
    </row>
    <row r="50" spans="1:44" ht="12.75" hidden="1" customHeight="1" outlineLevel="1" x14ac:dyDescent="0.25">
      <c r="A50" s="41">
        <v>6</v>
      </c>
      <c r="B50" s="42"/>
      <c r="C50" s="51"/>
      <c r="D50" s="52"/>
      <c r="E50" s="53"/>
      <c r="F50" s="53"/>
      <c r="G50" s="53"/>
      <c r="H50" s="52"/>
      <c r="I50" s="52"/>
      <c r="J50" s="11"/>
      <c r="K50" s="54"/>
      <c r="L50" s="53"/>
      <c r="M50" s="47"/>
      <c r="N50" s="47"/>
      <c r="O50" s="47"/>
      <c r="P50" s="53"/>
      <c r="Q50" s="53"/>
      <c r="R50" s="47"/>
      <c r="S50" s="47"/>
      <c r="T50" s="47"/>
      <c r="U50" s="48">
        <f t="shared" si="26"/>
        <v>0</v>
      </c>
      <c r="V50" s="47"/>
      <c r="W50" s="47"/>
      <c r="X50" s="47"/>
      <c r="Y50" s="48">
        <f t="shared" si="27"/>
        <v>0</v>
      </c>
      <c r="Z50" s="47"/>
      <c r="AA50" s="47"/>
      <c r="AB50" s="47"/>
      <c r="AC50" s="48">
        <f t="shared" si="28"/>
        <v>0</v>
      </c>
      <c r="AD50" s="47"/>
      <c r="AE50" s="47"/>
      <c r="AF50" s="47"/>
      <c r="AG50" s="48">
        <f t="shared" si="29"/>
        <v>0</v>
      </c>
      <c r="AH50" s="48">
        <f t="shared" si="24"/>
        <v>0</v>
      </c>
      <c r="AI50" s="49">
        <f t="shared" si="30"/>
        <v>0</v>
      </c>
      <c r="AJ50" s="50">
        <f t="shared" si="25"/>
        <v>0</v>
      </c>
    </row>
    <row r="51" spans="1:44" ht="12.75" hidden="1" customHeight="1" outlineLevel="1" x14ac:dyDescent="0.25">
      <c r="A51" s="41">
        <v>7</v>
      </c>
      <c r="B51" s="42"/>
      <c r="C51" s="51"/>
      <c r="D51" s="52"/>
      <c r="E51" s="53"/>
      <c r="F51" s="53"/>
      <c r="G51" s="53"/>
      <c r="H51" s="52"/>
      <c r="I51" s="52"/>
      <c r="J51" s="11"/>
      <c r="K51" s="54"/>
      <c r="L51" s="53"/>
      <c r="M51" s="47"/>
      <c r="N51" s="47"/>
      <c r="O51" s="47"/>
      <c r="P51" s="53"/>
      <c r="Q51" s="53"/>
      <c r="R51" s="47"/>
      <c r="S51" s="47"/>
      <c r="T51" s="47"/>
      <c r="U51" s="48">
        <f t="shared" si="26"/>
        <v>0</v>
      </c>
      <c r="V51" s="47"/>
      <c r="W51" s="47"/>
      <c r="X51" s="47"/>
      <c r="Y51" s="48">
        <f t="shared" si="27"/>
        <v>0</v>
      </c>
      <c r="Z51" s="47"/>
      <c r="AA51" s="47"/>
      <c r="AB51" s="47"/>
      <c r="AC51" s="48">
        <f t="shared" si="28"/>
        <v>0</v>
      </c>
      <c r="AD51" s="47"/>
      <c r="AE51" s="47"/>
      <c r="AF51" s="47"/>
      <c r="AG51" s="48">
        <f t="shared" si="29"/>
        <v>0</v>
      </c>
      <c r="AH51" s="48">
        <f t="shared" si="24"/>
        <v>0</v>
      </c>
      <c r="AI51" s="49">
        <f t="shared" si="30"/>
        <v>0</v>
      </c>
      <c r="AJ51" s="50">
        <f t="shared" si="25"/>
        <v>0</v>
      </c>
      <c r="AK51" s="1"/>
      <c r="AL51" s="1"/>
      <c r="AM51" s="1"/>
      <c r="AN51" s="1"/>
      <c r="AO51" s="1"/>
      <c r="AP51" s="1"/>
      <c r="AQ51" s="1"/>
      <c r="AR51" s="1"/>
    </row>
    <row r="52" spans="1:44" ht="12.75" hidden="1" customHeight="1" outlineLevel="1" x14ac:dyDescent="0.25">
      <c r="A52" s="41">
        <v>8</v>
      </c>
      <c r="B52" s="42"/>
      <c r="C52" s="51"/>
      <c r="D52" s="52"/>
      <c r="E52" s="53"/>
      <c r="F52" s="53"/>
      <c r="G52" s="53"/>
      <c r="H52" s="52"/>
      <c r="I52" s="52"/>
      <c r="J52" s="11"/>
      <c r="K52" s="54"/>
      <c r="L52" s="53"/>
      <c r="M52" s="47"/>
      <c r="N52" s="47"/>
      <c r="O52" s="47"/>
      <c r="P52" s="53"/>
      <c r="Q52" s="53"/>
      <c r="R52" s="47"/>
      <c r="S52" s="47"/>
      <c r="T52" s="47"/>
      <c r="U52" s="48">
        <f t="shared" si="26"/>
        <v>0</v>
      </c>
      <c r="V52" s="47"/>
      <c r="W52" s="47"/>
      <c r="X52" s="47"/>
      <c r="Y52" s="48">
        <f t="shared" si="27"/>
        <v>0</v>
      </c>
      <c r="Z52" s="47"/>
      <c r="AA52" s="47"/>
      <c r="AB52" s="47"/>
      <c r="AC52" s="48">
        <f t="shared" si="28"/>
        <v>0</v>
      </c>
      <c r="AD52" s="47"/>
      <c r="AE52" s="47"/>
      <c r="AF52" s="47"/>
      <c r="AG52" s="48">
        <f t="shared" si="29"/>
        <v>0</v>
      </c>
      <c r="AH52" s="48">
        <f t="shared" si="24"/>
        <v>0</v>
      </c>
      <c r="AI52" s="49">
        <f t="shared" si="30"/>
        <v>0</v>
      </c>
      <c r="AJ52" s="50">
        <f t="shared" si="25"/>
        <v>0</v>
      </c>
      <c r="AK52" s="1"/>
      <c r="AL52" s="1"/>
      <c r="AM52" s="1"/>
      <c r="AN52" s="1"/>
      <c r="AO52" s="1"/>
      <c r="AP52" s="1"/>
      <c r="AQ52" s="1"/>
      <c r="AR52" s="1"/>
    </row>
    <row r="53" spans="1:44" ht="12.75" hidden="1" customHeight="1" outlineLevel="1" x14ac:dyDescent="0.25">
      <c r="A53" s="41">
        <v>9</v>
      </c>
      <c r="B53" s="42"/>
      <c r="C53" s="51"/>
      <c r="D53" s="52"/>
      <c r="E53" s="53"/>
      <c r="F53" s="53"/>
      <c r="G53" s="53"/>
      <c r="H53" s="52"/>
      <c r="I53" s="52"/>
      <c r="J53" s="11"/>
      <c r="K53" s="54"/>
      <c r="L53" s="53"/>
      <c r="M53" s="47"/>
      <c r="N53" s="47"/>
      <c r="O53" s="47"/>
      <c r="P53" s="53"/>
      <c r="Q53" s="53"/>
      <c r="R53" s="47"/>
      <c r="S53" s="47"/>
      <c r="T53" s="47"/>
      <c r="U53" s="48">
        <f t="shared" si="26"/>
        <v>0</v>
      </c>
      <c r="V53" s="47"/>
      <c r="W53" s="47"/>
      <c r="X53" s="47"/>
      <c r="Y53" s="48">
        <f t="shared" si="27"/>
        <v>0</v>
      </c>
      <c r="Z53" s="47"/>
      <c r="AA53" s="47"/>
      <c r="AB53" s="47"/>
      <c r="AC53" s="48">
        <f t="shared" si="28"/>
        <v>0</v>
      </c>
      <c r="AD53" s="47"/>
      <c r="AE53" s="47"/>
      <c r="AF53" s="47"/>
      <c r="AG53" s="48">
        <f t="shared" si="29"/>
        <v>0</v>
      </c>
      <c r="AH53" s="48">
        <f t="shared" si="24"/>
        <v>0</v>
      </c>
      <c r="AI53" s="49">
        <f t="shared" si="30"/>
        <v>0</v>
      </c>
      <c r="AJ53" s="50">
        <f t="shared" si="25"/>
        <v>0</v>
      </c>
    </row>
    <row r="54" spans="1:44" ht="12.75" hidden="1" customHeight="1" outlineLevel="1" x14ac:dyDescent="0.25">
      <c r="A54" s="41">
        <v>10</v>
      </c>
      <c r="B54" s="42"/>
      <c r="C54" s="51"/>
      <c r="D54" s="52"/>
      <c r="E54" s="53"/>
      <c r="F54" s="53"/>
      <c r="G54" s="53"/>
      <c r="H54" s="52"/>
      <c r="I54" s="52"/>
      <c r="J54" s="11"/>
      <c r="K54" s="55"/>
      <c r="L54" s="53"/>
      <c r="M54" s="47"/>
      <c r="N54" s="47"/>
      <c r="O54" s="47"/>
      <c r="P54" s="53"/>
      <c r="Q54" s="53"/>
      <c r="R54" s="47"/>
      <c r="S54" s="47"/>
      <c r="T54" s="47"/>
      <c r="U54" s="48">
        <f t="shared" si="26"/>
        <v>0</v>
      </c>
      <c r="V54" s="47"/>
      <c r="W54" s="47"/>
      <c r="X54" s="47"/>
      <c r="Y54" s="48">
        <f t="shared" si="27"/>
        <v>0</v>
      </c>
      <c r="Z54" s="47"/>
      <c r="AA54" s="47"/>
      <c r="AB54" s="47"/>
      <c r="AC54" s="48">
        <f t="shared" si="28"/>
        <v>0</v>
      </c>
      <c r="AD54" s="47"/>
      <c r="AE54" s="47"/>
      <c r="AF54" s="47"/>
      <c r="AG54" s="48">
        <f t="shared" si="29"/>
        <v>0</v>
      </c>
      <c r="AH54" s="48">
        <f t="shared" si="24"/>
        <v>0</v>
      </c>
      <c r="AI54" s="49">
        <f t="shared" si="30"/>
        <v>0</v>
      </c>
      <c r="AJ54" s="50">
        <f t="shared" si="25"/>
        <v>0</v>
      </c>
      <c r="AK54" s="1"/>
      <c r="AL54" s="1"/>
      <c r="AM54" s="1"/>
      <c r="AN54" s="1"/>
      <c r="AO54" s="1"/>
      <c r="AP54" s="1"/>
      <c r="AQ54" s="1"/>
      <c r="AR54" s="1"/>
    </row>
    <row r="55" spans="1:44" ht="12.75" customHeight="1" collapsed="1" x14ac:dyDescent="0.25">
      <c r="A55" s="142" t="s">
        <v>52</v>
      </c>
      <c r="B55" s="143"/>
      <c r="C55" s="144"/>
      <c r="D55" s="144"/>
      <c r="E55" s="144"/>
      <c r="F55" s="144"/>
      <c r="G55" s="144"/>
      <c r="H55" s="144"/>
      <c r="I55" s="145"/>
      <c r="J55" s="33">
        <f>SUM(J45:J54)</f>
        <v>0</v>
      </c>
      <c r="K55" s="33">
        <f>SUM(K45:K54)</f>
        <v>0</v>
      </c>
      <c r="L55" s="34"/>
      <c r="M55" s="33">
        <f>SUM(M45:M54)</f>
        <v>0</v>
      </c>
      <c r="N55" s="33">
        <f>SUM(N45:N54)</f>
        <v>0</v>
      </c>
      <c r="O55" s="33">
        <f>SUM(O45:O54)</f>
        <v>0</v>
      </c>
      <c r="P55" s="35"/>
      <c r="Q55" s="38"/>
      <c r="R55" s="33">
        <f t="shared" ref="R55:AH55" si="31">SUM(R45:R54)</f>
        <v>0</v>
      </c>
      <c r="S55" s="33">
        <f t="shared" si="31"/>
        <v>0</v>
      </c>
      <c r="T55" s="33">
        <f t="shared" si="31"/>
        <v>0</v>
      </c>
      <c r="U55" s="33">
        <f t="shared" si="31"/>
        <v>0</v>
      </c>
      <c r="V55" s="33">
        <f t="shared" si="31"/>
        <v>0</v>
      </c>
      <c r="W55" s="33">
        <f t="shared" si="31"/>
        <v>0</v>
      </c>
      <c r="X55" s="33">
        <f t="shared" si="31"/>
        <v>0</v>
      </c>
      <c r="Y55" s="33">
        <f t="shared" si="31"/>
        <v>0</v>
      </c>
      <c r="Z55" s="33">
        <f t="shared" si="31"/>
        <v>0</v>
      </c>
      <c r="AA55" s="33">
        <f t="shared" si="31"/>
        <v>0</v>
      </c>
      <c r="AB55" s="33">
        <f t="shared" si="31"/>
        <v>0</v>
      </c>
      <c r="AC55" s="33">
        <f t="shared" si="31"/>
        <v>0</v>
      </c>
      <c r="AD55" s="33">
        <f t="shared" si="31"/>
        <v>0</v>
      </c>
      <c r="AE55" s="33">
        <f t="shared" si="31"/>
        <v>0</v>
      </c>
      <c r="AF55" s="33">
        <f t="shared" si="31"/>
        <v>0</v>
      </c>
      <c r="AG55" s="33">
        <f t="shared" si="31"/>
        <v>0</v>
      </c>
      <c r="AH55" s="33">
        <f t="shared" si="31"/>
        <v>0</v>
      </c>
      <c r="AI55" s="37">
        <f>IF(ISERROR(AH55/J55),0,AH55/J55)</f>
        <v>0</v>
      </c>
      <c r="AJ55" s="37">
        <f>IF(ISERROR(AH55/$AH$191),0,AH55/$AH$191)</f>
        <v>0</v>
      </c>
      <c r="AK55" s="1"/>
      <c r="AL55" s="1"/>
      <c r="AM55" s="1"/>
      <c r="AN55" s="1"/>
      <c r="AO55" s="1"/>
      <c r="AP55" s="1"/>
      <c r="AQ55" s="1"/>
      <c r="AR55" s="1"/>
    </row>
    <row r="56" spans="1:44" ht="12.75" customHeight="1" x14ac:dyDescent="0.25">
      <c r="A56" s="149" t="s">
        <v>53</v>
      </c>
      <c r="B56" s="150"/>
      <c r="C56" s="150"/>
      <c r="D56" s="150"/>
      <c r="E56" s="151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6"/>
    </row>
    <row r="57" spans="1:44" hidden="1" outlineLevel="1" x14ac:dyDescent="0.25">
      <c r="A57" s="41">
        <v>1</v>
      </c>
      <c r="B57" s="42"/>
      <c r="C57" s="56"/>
      <c r="D57" s="57"/>
      <c r="E57" s="58"/>
      <c r="F57" s="59"/>
      <c r="G57" s="59"/>
      <c r="H57" s="60"/>
      <c r="I57" s="60"/>
      <c r="J57" s="11"/>
      <c r="K57" s="61"/>
      <c r="L57" s="56"/>
      <c r="M57" s="62"/>
      <c r="N57" s="63"/>
      <c r="O57" s="62"/>
      <c r="P57" s="64"/>
      <c r="Q57" s="64"/>
      <c r="R57" s="47"/>
      <c r="S57" s="47"/>
      <c r="T57" s="47"/>
      <c r="U57" s="48">
        <f>SUM(R57:T57)</f>
        <v>0</v>
      </c>
      <c r="V57" s="47"/>
      <c r="W57" s="47"/>
      <c r="X57" s="47"/>
      <c r="Y57" s="48">
        <f>SUM(V57:X57)</f>
        <v>0</v>
      </c>
      <c r="Z57" s="47"/>
      <c r="AA57" s="47"/>
      <c r="AB57" s="47"/>
      <c r="AC57" s="48">
        <f>SUM(Z57:AB57)</f>
        <v>0</v>
      </c>
      <c r="AD57" s="47"/>
      <c r="AE57" s="47">
        <v>0</v>
      </c>
      <c r="AF57" s="47">
        <v>0</v>
      </c>
      <c r="AG57" s="48">
        <f>SUM(AD57:AF57)</f>
        <v>0</v>
      </c>
      <c r="AH57" s="48">
        <f t="shared" ref="AH57:AH66" si="32">SUM(U57,Y57,AC57,AG57)</f>
        <v>0</v>
      </c>
      <c r="AI57" s="49">
        <f>IF(ISERROR(AH57/J57),0,AH57/J57)</f>
        <v>0</v>
      </c>
      <c r="AJ57" s="50">
        <f t="shared" ref="AJ57:AJ66" si="33">IF(ISERROR(AH57/$AH$191),"-",AH57/$AH$191)</f>
        <v>0</v>
      </c>
      <c r="AK57" s="1"/>
      <c r="AL57" s="1"/>
      <c r="AM57" s="1"/>
      <c r="AN57" s="1"/>
      <c r="AO57" s="1"/>
      <c r="AP57" s="1"/>
      <c r="AQ57" s="1"/>
      <c r="AR57" s="1"/>
    </row>
    <row r="58" spans="1:44" hidden="1" outlineLevel="1" x14ac:dyDescent="0.25">
      <c r="A58" s="41">
        <v>2</v>
      </c>
      <c r="B58" s="42"/>
      <c r="C58" s="65"/>
      <c r="D58" s="66"/>
      <c r="E58" s="51"/>
      <c r="F58" s="59"/>
      <c r="G58" s="59"/>
      <c r="H58" s="66"/>
      <c r="I58" s="60"/>
      <c r="J58" s="11"/>
      <c r="K58" s="67"/>
      <c r="L58" s="56"/>
      <c r="M58" s="62"/>
      <c r="N58" s="63"/>
      <c r="O58" s="62"/>
      <c r="P58" s="64"/>
      <c r="Q58" s="64"/>
      <c r="R58" s="47"/>
      <c r="S58" s="47"/>
      <c r="T58" s="47"/>
      <c r="U58" s="48">
        <f t="shared" ref="U58:U66" si="34">SUM(R58:T58)</f>
        <v>0</v>
      </c>
      <c r="V58" s="47"/>
      <c r="W58" s="47"/>
      <c r="X58" s="47"/>
      <c r="Y58" s="48">
        <f t="shared" ref="Y58:Y66" si="35">SUM(V58:X58)</f>
        <v>0</v>
      </c>
      <c r="Z58" s="47"/>
      <c r="AA58" s="47"/>
      <c r="AB58" s="47"/>
      <c r="AC58" s="48">
        <f t="shared" ref="AC58:AC66" si="36">SUM(Z58:AB58)</f>
        <v>0</v>
      </c>
      <c r="AD58" s="47"/>
      <c r="AE58" s="47">
        <v>0</v>
      </c>
      <c r="AF58" s="47">
        <v>0</v>
      </c>
      <c r="AG58" s="48">
        <f t="shared" ref="AG58:AG66" si="37">SUM(AD58:AF58)</f>
        <v>0</v>
      </c>
      <c r="AH58" s="48">
        <f t="shared" si="32"/>
        <v>0</v>
      </c>
      <c r="AI58" s="49">
        <f>IF(ISERROR(AH58/J58),0,AH58/J58)</f>
        <v>0</v>
      </c>
      <c r="AJ58" s="50">
        <f t="shared" si="33"/>
        <v>0</v>
      </c>
      <c r="AK58" s="1"/>
      <c r="AL58" s="1"/>
      <c r="AM58" s="1"/>
      <c r="AN58" s="1"/>
      <c r="AO58" s="1"/>
      <c r="AP58" s="1"/>
      <c r="AQ58" s="1"/>
      <c r="AR58" s="1"/>
    </row>
    <row r="59" spans="1:44" ht="12.75" hidden="1" customHeight="1" outlineLevel="1" x14ac:dyDescent="0.25">
      <c r="A59" s="41">
        <v>3</v>
      </c>
      <c r="B59" s="42"/>
      <c r="C59" s="43"/>
      <c r="D59" s="44"/>
      <c r="E59" s="53"/>
      <c r="F59" s="53"/>
      <c r="G59" s="53"/>
      <c r="H59" s="52"/>
      <c r="I59" s="52"/>
      <c r="J59" s="11"/>
      <c r="K59" s="54"/>
      <c r="L59" s="45"/>
      <c r="M59" s="47"/>
      <c r="N59" s="47"/>
      <c r="O59" s="47"/>
      <c r="P59" s="53"/>
      <c r="Q59" s="53"/>
      <c r="R59" s="47"/>
      <c r="S59" s="47"/>
      <c r="T59" s="47"/>
      <c r="U59" s="48">
        <f t="shared" si="34"/>
        <v>0</v>
      </c>
      <c r="V59" s="47"/>
      <c r="W59" s="47"/>
      <c r="X59" s="47"/>
      <c r="Y59" s="48">
        <f t="shared" si="35"/>
        <v>0</v>
      </c>
      <c r="Z59" s="47"/>
      <c r="AA59" s="47"/>
      <c r="AB59" s="47"/>
      <c r="AC59" s="48">
        <f t="shared" si="36"/>
        <v>0</v>
      </c>
      <c r="AD59" s="47"/>
      <c r="AE59" s="47"/>
      <c r="AF59" s="47"/>
      <c r="AG59" s="48">
        <f t="shared" si="37"/>
        <v>0</v>
      </c>
      <c r="AH59" s="48">
        <f t="shared" si="32"/>
        <v>0</v>
      </c>
      <c r="AI59" s="49">
        <f>IF(ISERROR(AH59/J59),0,AH59/J59)</f>
        <v>0</v>
      </c>
      <c r="AJ59" s="50">
        <f t="shared" si="33"/>
        <v>0</v>
      </c>
    </row>
    <row r="60" spans="1:44" ht="12.75" hidden="1" customHeight="1" outlineLevel="1" x14ac:dyDescent="0.25">
      <c r="A60" s="41">
        <v>4</v>
      </c>
      <c r="B60" s="42"/>
      <c r="C60" s="51"/>
      <c r="D60" s="52"/>
      <c r="E60" s="53"/>
      <c r="F60" s="53"/>
      <c r="G60" s="53"/>
      <c r="H60" s="52"/>
      <c r="I60" s="52"/>
      <c r="J60" s="11"/>
      <c r="K60" s="54"/>
      <c r="L60" s="53"/>
      <c r="M60" s="47"/>
      <c r="N60" s="47"/>
      <c r="O60" s="47"/>
      <c r="P60" s="53"/>
      <c r="Q60" s="53"/>
      <c r="R60" s="47"/>
      <c r="S60" s="47"/>
      <c r="T60" s="47"/>
      <c r="U60" s="48">
        <f t="shared" si="34"/>
        <v>0</v>
      </c>
      <c r="V60" s="47"/>
      <c r="W60" s="47"/>
      <c r="X60" s="47"/>
      <c r="Y60" s="48">
        <f t="shared" si="35"/>
        <v>0</v>
      </c>
      <c r="Z60" s="47"/>
      <c r="AA60" s="47"/>
      <c r="AB60" s="47"/>
      <c r="AC60" s="48">
        <f t="shared" si="36"/>
        <v>0</v>
      </c>
      <c r="AD60" s="47"/>
      <c r="AE60" s="47"/>
      <c r="AF60" s="47"/>
      <c r="AG60" s="48">
        <f t="shared" si="37"/>
        <v>0</v>
      </c>
      <c r="AH60" s="48">
        <f t="shared" si="32"/>
        <v>0</v>
      </c>
      <c r="AI60" s="49">
        <f t="shared" ref="AI60:AI66" si="38">IF(ISERROR(AH60/J60),0,AH60/J60)</f>
        <v>0</v>
      </c>
      <c r="AJ60" s="50">
        <f t="shared" si="33"/>
        <v>0</v>
      </c>
      <c r="AK60" s="1"/>
      <c r="AL60" s="1"/>
      <c r="AM60" s="1"/>
      <c r="AN60" s="1"/>
      <c r="AO60" s="1"/>
      <c r="AP60" s="1"/>
      <c r="AQ60" s="1"/>
      <c r="AR60" s="1"/>
    </row>
    <row r="61" spans="1:44" ht="12.75" hidden="1" customHeight="1" outlineLevel="1" x14ac:dyDescent="0.25">
      <c r="A61" s="41">
        <v>5</v>
      </c>
      <c r="B61" s="42"/>
      <c r="C61" s="51"/>
      <c r="D61" s="52"/>
      <c r="E61" s="53"/>
      <c r="F61" s="53"/>
      <c r="G61" s="53"/>
      <c r="H61" s="52"/>
      <c r="I61" s="52"/>
      <c r="J61" s="11"/>
      <c r="K61" s="54"/>
      <c r="L61" s="53"/>
      <c r="M61" s="47"/>
      <c r="N61" s="47"/>
      <c r="O61" s="47"/>
      <c r="P61" s="53"/>
      <c r="Q61" s="53"/>
      <c r="R61" s="47"/>
      <c r="S61" s="47"/>
      <c r="T61" s="47"/>
      <c r="U61" s="48">
        <f t="shared" si="34"/>
        <v>0</v>
      </c>
      <c r="V61" s="47"/>
      <c r="W61" s="47"/>
      <c r="X61" s="47"/>
      <c r="Y61" s="48">
        <f t="shared" si="35"/>
        <v>0</v>
      </c>
      <c r="Z61" s="47"/>
      <c r="AA61" s="47"/>
      <c r="AB61" s="47"/>
      <c r="AC61" s="48">
        <f t="shared" si="36"/>
        <v>0</v>
      </c>
      <c r="AD61" s="47"/>
      <c r="AE61" s="47"/>
      <c r="AF61" s="47"/>
      <c r="AG61" s="48">
        <f t="shared" si="37"/>
        <v>0</v>
      </c>
      <c r="AH61" s="48">
        <f t="shared" si="32"/>
        <v>0</v>
      </c>
      <c r="AI61" s="49">
        <f t="shared" si="38"/>
        <v>0</v>
      </c>
      <c r="AJ61" s="50">
        <f t="shared" si="33"/>
        <v>0</v>
      </c>
      <c r="AK61" s="1"/>
      <c r="AL61" s="1"/>
      <c r="AM61" s="1"/>
      <c r="AN61" s="1"/>
      <c r="AO61" s="1"/>
      <c r="AP61" s="1"/>
      <c r="AQ61" s="1"/>
      <c r="AR61" s="1"/>
    </row>
    <row r="62" spans="1:44" ht="12.75" hidden="1" customHeight="1" outlineLevel="1" x14ac:dyDescent="0.25">
      <c r="A62" s="41">
        <v>6</v>
      </c>
      <c r="B62" s="42"/>
      <c r="C62" s="51"/>
      <c r="D62" s="52"/>
      <c r="E62" s="53"/>
      <c r="F62" s="53"/>
      <c r="G62" s="53"/>
      <c r="H62" s="52"/>
      <c r="I62" s="52"/>
      <c r="J62" s="11"/>
      <c r="K62" s="54"/>
      <c r="L62" s="53"/>
      <c r="M62" s="47"/>
      <c r="N62" s="47"/>
      <c r="O62" s="47"/>
      <c r="P62" s="53"/>
      <c r="Q62" s="53"/>
      <c r="R62" s="47"/>
      <c r="S62" s="47"/>
      <c r="T62" s="47"/>
      <c r="U62" s="48">
        <f t="shared" si="34"/>
        <v>0</v>
      </c>
      <c r="V62" s="47"/>
      <c r="W62" s="47"/>
      <c r="X62" s="47"/>
      <c r="Y62" s="48">
        <f t="shared" si="35"/>
        <v>0</v>
      </c>
      <c r="Z62" s="47"/>
      <c r="AA62" s="47"/>
      <c r="AB62" s="47"/>
      <c r="AC62" s="48">
        <f t="shared" si="36"/>
        <v>0</v>
      </c>
      <c r="AD62" s="47"/>
      <c r="AE62" s="47"/>
      <c r="AF62" s="47"/>
      <c r="AG62" s="48">
        <f t="shared" si="37"/>
        <v>0</v>
      </c>
      <c r="AH62" s="48">
        <f t="shared" si="32"/>
        <v>0</v>
      </c>
      <c r="AI62" s="49">
        <f t="shared" si="38"/>
        <v>0</v>
      </c>
      <c r="AJ62" s="50">
        <f t="shared" si="33"/>
        <v>0</v>
      </c>
    </row>
    <row r="63" spans="1:44" ht="12.75" hidden="1" customHeight="1" outlineLevel="1" x14ac:dyDescent="0.25">
      <c r="A63" s="41">
        <v>7</v>
      </c>
      <c r="B63" s="42"/>
      <c r="C63" s="51"/>
      <c r="D63" s="52"/>
      <c r="E63" s="53"/>
      <c r="F63" s="53"/>
      <c r="G63" s="53"/>
      <c r="H63" s="52"/>
      <c r="I63" s="52"/>
      <c r="J63" s="11"/>
      <c r="K63" s="54"/>
      <c r="L63" s="53"/>
      <c r="M63" s="47"/>
      <c r="N63" s="47"/>
      <c r="O63" s="47"/>
      <c r="P63" s="53"/>
      <c r="Q63" s="53"/>
      <c r="R63" s="47"/>
      <c r="S63" s="47"/>
      <c r="T63" s="47"/>
      <c r="U63" s="48">
        <f t="shared" si="34"/>
        <v>0</v>
      </c>
      <c r="V63" s="47"/>
      <c r="W63" s="47"/>
      <c r="X63" s="47"/>
      <c r="Y63" s="48">
        <f t="shared" si="35"/>
        <v>0</v>
      </c>
      <c r="Z63" s="47"/>
      <c r="AA63" s="47"/>
      <c r="AB63" s="47"/>
      <c r="AC63" s="48">
        <f t="shared" si="36"/>
        <v>0</v>
      </c>
      <c r="AD63" s="47"/>
      <c r="AE63" s="47"/>
      <c r="AF63" s="47"/>
      <c r="AG63" s="48">
        <f t="shared" si="37"/>
        <v>0</v>
      </c>
      <c r="AH63" s="48">
        <f t="shared" si="32"/>
        <v>0</v>
      </c>
      <c r="AI63" s="49">
        <f t="shared" si="38"/>
        <v>0</v>
      </c>
      <c r="AJ63" s="50">
        <f t="shared" si="33"/>
        <v>0</v>
      </c>
      <c r="AK63" s="1"/>
      <c r="AL63" s="1"/>
      <c r="AM63" s="1"/>
      <c r="AN63" s="1"/>
      <c r="AO63" s="1"/>
      <c r="AP63" s="1"/>
      <c r="AQ63" s="1"/>
      <c r="AR63" s="1"/>
    </row>
    <row r="64" spans="1:44" ht="12.75" hidden="1" customHeight="1" outlineLevel="1" x14ac:dyDescent="0.25">
      <c r="A64" s="41">
        <v>8</v>
      </c>
      <c r="B64" s="42"/>
      <c r="C64" s="51"/>
      <c r="D64" s="52"/>
      <c r="E64" s="53"/>
      <c r="F64" s="53"/>
      <c r="G64" s="53"/>
      <c r="H64" s="52"/>
      <c r="I64" s="52"/>
      <c r="J64" s="11"/>
      <c r="K64" s="54"/>
      <c r="L64" s="53"/>
      <c r="M64" s="47"/>
      <c r="N64" s="47"/>
      <c r="O64" s="47"/>
      <c r="P64" s="53"/>
      <c r="Q64" s="53"/>
      <c r="R64" s="47"/>
      <c r="S64" s="47"/>
      <c r="T64" s="47"/>
      <c r="U64" s="48">
        <f t="shared" si="34"/>
        <v>0</v>
      </c>
      <c r="V64" s="47"/>
      <c r="W64" s="47"/>
      <c r="X64" s="47"/>
      <c r="Y64" s="48">
        <f t="shared" si="35"/>
        <v>0</v>
      </c>
      <c r="Z64" s="47"/>
      <c r="AA64" s="47"/>
      <c r="AB64" s="47"/>
      <c r="AC64" s="48">
        <f t="shared" si="36"/>
        <v>0</v>
      </c>
      <c r="AD64" s="47"/>
      <c r="AE64" s="47"/>
      <c r="AF64" s="47"/>
      <c r="AG64" s="48">
        <f t="shared" si="37"/>
        <v>0</v>
      </c>
      <c r="AH64" s="48">
        <f t="shared" si="32"/>
        <v>0</v>
      </c>
      <c r="AI64" s="49">
        <f t="shared" si="38"/>
        <v>0</v>
      </c>
      <c r="AJ64" s="50">
        <f t="shared" si="33"/>
        <v>0</v>
      </c>
      <c r="AK64" s="1"/>
      <c r="AL64" s="1"/>
      <c r="AM64" s="1"/>
      <c r="AN64" s="1"/>
      <c r="AO64" s="1"/>
      <c r="AP64" s="1"/>
      <c r="AQ64" s="1"/>
      <c r="AR64" s="1"/>
    </row>
    <row r="65" spans="1:44" ht="12.75" hidden="1" customHeight="1" outlineLevel="1" x14ac:dyDescent="0.25">
      <c r="A65" s="41">
        <v>9</v>
      </c>
      <c r="B65" s="42"/>
      <c r="C65" s="51"/>
      <c r="D65" s="52"/>
      <c r="E65" s="53"/>
      <c r="F65" s="53"/>
      <c r="G65" s="53"/>
      <c r="H65" s="52"/>
      <c r="I65" s="52"/>
      <c r="J65" s="11"/>
      <c r="K65" s="54"/>
      <c r="L65" s="53"/>
      <c r="M65" s="47"/>
      <c r="N65" s="47"/>
      <c r="O65" s="47"/>
      <c r="P65" s="53"/>
      <c r="Q65" s="53"/>
      <c r="R65" s="47"/>
      <c r="S65" s="47"/>
      <c r="T65" s="47"/>
      <c r="U65" s="48">
        <f t="shared" si="34"/>
        <v>0</v>
      </c>
      <c r="V65" s="47"/>
      <c r="W65" s="47"/>
      <c r="X65" s="47"/>
      <c r="Y65" s="48">
        <f t="shared" si="35"/>
        <v>0</v>
      </c>
      <c r="Z65" s="47"/>
      <c r="AA65" s="47"/>
      <c r="AB65" s="47"/>
      <c r="AC65" s="48">
        <f t="shared" si="36"/>
        <v>0</v>
      </c>
      <c r="AD65" s="47"/>
      <c r="AE65" s="47"/>
      <c r="AF65" s="47"/>
      <c r="AG65" s="48">
        <f t="shared" si="37"/>
        <v>0</v>
      </c>
      <c r="AH65" s="48">
        <f t="shared" si="32"/>
        <v>0</v>
      </c>
      <c r="AI65" s="49">
        <f t="shared" si="38"/>
        <v>0</v>
      </c>
      <c r="AJ65" s="50">
        <f t="shared" si="33"/>
        <v>0</v>
      </c>
    </row>
    <row r="66" spans="1:44" ht="12.75" hidden="1" customHeight="1" outlineLevel="1" x14ac:dyDescent="0.25">
      <c r="A66" s="41">
        <v>10</v>
      </c>
      <c r="B66" s="42"/>
      <c r="C66" s="51"/>
      <c r="D66" s="52"/>
      <c r="E66" s="53"/>
      <c r="F66" s="53"/>
      <c r="G66" s="53"/>
      <c r="H66" s="52"/>
      <c r="I66" s="52"/>
      <c r="J66" s="11"/>
      <c r="K66" s="55"/>
      <c r="L66" s="53"/>
      <c r="M66" s="47"/>
      <c r="N66" s="47"/>
      <c r="O66" s="47"/>
      <c r="P66" s="53"/>
      <c r="Q66" s="53"/>
      <c r="R66" s="47"/>
      <c r="S66" s="47"/>
      <c r="T66" s="47"/>
      <c r="U66" s="48">
        <f t="shared" si="34"/>
        <v>0</v>
      </c>
      <c r="V66" s="47"/>
      <c r="W66" s="47"/>
      <c r="X66" s="47"/>
      <c r="Y66" s="48">
        <f t="shared" si="35"/>
        <v>0</v>
      </c>
      <c r="Z66" s="47"/>
      <c r="AA66" s="47"/>
      <c r="AB66" s="47"/>
      <c r="AC66" s="48">
        <f t="shared" si="36"/>
        <v>0</v>
      </c>
      <c r="AD66" s="47"/>
      <c r="AE66" s="47"/>
      <c r="AF66" s="47"/>
      <c r="AG66" s="48">
        <f t="shared" si="37"/>
        <v>0</v>
      </c>
      <c r="AH66" s="48">
        <f t="shared" si="32"/>
        <v>0</v>
      </c>
      <c r="AI66" s="49">
        <f t="shared" si="38"/>
        <v>0</v>
      </c>
      <c r="AJ66" s="50">
        <f t="shared" si="33"/>
        <v>0</v>
      </c>
      <c r="AK66" s="1"/>
      <c r="AL66" s="1"/>
      <c r="AM66" s="1"/>
      <c r="AN66" s="1"/>
      <c r="AO66" s="1"/>
      <c r="AP66" s="1"/>
      <c r="AQ66" s="1"/>
      <c r="AR66" s="1"/>
    </row>
    <row r="67" spans="1:44" ht="12.75" customHeight="1" collapsed="1" x14ac:dyDescent="0.25">
      <c r="A67" s="142" t="s">
        <v>54</v>
      </c>
      <c r="B67" s="143"/>
      <c r="C67" s="144"/>
      <c r="D67" s="144"/>
      <c r="E67" s="144"/>
      <c r="F67" s="144"/>
      <c r="G67" s="144"/>
      <c r="H67" s="144"/>
      <c r="I67" s="145"/>
      <c r="J67" s="33">
        <f>SUM(J57:J66)</f>
        <v>0</v>
      </c>
      <c r="K67" s="33">
        <f>SUM(K57:K66)</f>
        <v>0</v>
      </c>
      <c r="L67" s="34"/>
      <c r="M67" s="33">
        <f>SUM(M57:M66)</f>
        <v>0</v>
      </c>
      <c r="N67" s="33">
        <f>SUM(N57:N66)</f>
        <v>0</v>
      </c>
      <c r="O67" s="33">
        <f>SUM(O57:O66)</f>
        <v>0</v>
      </c>
      <c r="P67" s="35"/>
      <c r="Q67" s="38"/>
      <c r="R67" s="33">
        <f t="shared" ref="R67:AH67" si="39">SUM(R57:R66)</f>
        <v>0</v>
      </c>
      <c r="S67" s="33">
        <f t="shared" si="39"/>
        <v>0</v>
      </c>
      <c r="T67" s="33">
        <f t="shared" si="39"/>
        <v>0</v>
      </c>
      <c r="U67" s="33">
        <f t="shared" si="39"/>
        <v>0</v>
      </c>
      <c r="V67" s="33">
        <f t="shared" si="39"/>
        <v>0</v>
      </c>
      <c r="W67" s="33">
        <f t="shared" si="39"/>
        <v>0</v>
      </c>
      <c r="X67" s="33">
        <f t="shared" si="39"/>
        <v>0</v>
      </c>
      <c r="Y67" s="33">
        <f t="shared" si="39"/>
        <v>0</v>
      </c>
      <c r="Z67" s="33">
        <f t="shared" si="39"/>
        <v>0</v>
      </c>
      <c r="AA67" s="33">
        <f t="shared" si="39"/>
        <v>0</v>
      </c>
      <c r="AB67" s="33">
        <f t="shared" si="39"/>
        <v>0</v>
      </c>
      <c r="AC67" s="33">
        <f t="shared" si="39"/>
        <v>0</v>
      </c>
      <c r="AD67" s="33">
        <f t="shared" si="39"/>
        <v>0</v>
      </c>
      <c r="AE67" s="33">
        <f t="shared" si="39"/>
        <v>0</v>
      </c>
      <c r="AF67" s="33">
        <f t="shared" si="39"/>
        <v>0</v>
      </c>
      <c r="AG67" s="33">
        <f t="shared" si="39"/>
        <v>0</v>
      </c>
      <c r="AH67" s="33">
        <f t="shared" si="39"/>
        <v>0</v>
      </c>
      <c r="AI67" s="37">
        <f>IF(ISERROR(AH67/J67),0,AH67/J67)</f>
        <v>0</v>
      </c>
      <c r="AJ67" s="37">
        <f>IF(ISERROR(AH67/$AH$191),0,AH67/$AH$191)</f>
        <v>0</v>
      </c>
      <c r="AK67" s="1"/>
      <c r="AL67" s="1"/>
      <c r="AM67" s="1"/>
      <c r="AN67" s="1"/>
      <c r="AO67" s="1"/>
      <c r="AP67" s="1"/>
      <c r="AQ67" s="1"/>
      <c r="AR67" s="1"/>
    </row>
    <row r="68" spans="1:44" ht="12.75" customHeight="1" x14ac:dyDescent="0.25">
      <c r="A68" s="149" t="s">
        <v>55</v>
      </c>
      <c r="B68" s="150"/>
      <c r="C68" s="150"/>
      <c r="D68" s="150"/>
      <c r="E68" s="151"/>
      <c r="F68" s="8"/>
      <c r="G68" s="9"/>
      <c r="H68" s="10"/>
      <c r="I68" s="10"/>
      <c r="J68" s="11"/>
      <c r="K68" s="12"/>
      <c r="L68" s="13"/>
      <c r="M68" s="14"/>
      <c r="N68" s="14"/>
      <c r="O68" s="14"/>
      <c r="P68" s="9"/>
      <c r="Q68" s="15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6"/>
      <c r="AJ68" s="16"/>
    </row>
    <row r="69" spans="1:44" ht="12.75" hidden="1" customHeight="1" outlineLevel="1" x14ac:dyDescent="0.25">
      <c r="A69" s="41">
        <v>1</v>
      </c>
      <c r="B69" s="42"/>
      <c r="C69" s="43"/>
      <c r="D69" s="44"/>
      <c r="E69" s="45"/>
      <c r="F69" s="45"/>
      <c r="G69" s="45"/>
      <c r="H69" s="44"/>
      <c r="I69" s="44"/>
      <c r="J69" s="11"/>
      <c r="K69" s="46"/>
      <c r="L69" s="45"/>
      <c r="M69" s="47"/>
      <c r="N69" s="47"/>
      <c r="O69" s="47"/>
      <c r="P69" s="45"/>
      <c r="Q69" s="45"/>
      <c r="R69" s="47"/>
      <c r="S69" s="47"/>
      <c r="T69" s="47"/>
      <c r="U69" s="48">
        <f>SUM(R69:T69)</f>
        <v>0</v>
      </c>
      <c r="V69" s="47"/>
      <c r="W69" s="47"/>
      <c r="X69" s="47"/>
      <c r="Y69" s="48">
        <f>SUM(V69:X69)</f>
        <v>0</v>
      </c>
      <c r="Z69" s="47"/>
      <c r="AA69" s="47"/>
      <c r="AB69" s="47"/>
      <c r="AC69" s="48">
        <f>SUM(Z69:AB69)</f>
        <v>0</v>
      </c>
      <c r="AD69" s="47"/>
      <c r="AE69" s="47"/>
      <c r="AF69" s="47"/>
      <c r="AG69" s="48">
        <f>SUM(AD69:AF69)</f>
        <v>0</v>
      </c>
      <c r="AH69" s="48">
        <f t="shared" ref="AH69:AH78" si="40">SUM(U69,Y69,AC69,AG69)</f>
        <v>0</v>
      </c>
      <c r="AI69" s="49">
        <f>IF(ISERROR(AH69/J69),0,AH69/J69)</f>
        <v>0</v>
      </c>
      <c r="AJ69" s="50">
        <f t="shared" ref="AJ69:AJ78" si="41">IF(ISERROR(AH69/$AH$191),"-",AH69/$AH$191)</f>
        <v>0</v>
      </c>
      <c r="AK69" s="1"/>
      <c r="AL69" s="1"/>
      <c r="AM69" s="1"/>
      <c r="AN69" s="1"/>
      <c r="AO69" s="1"/>
      <c r="AP69" s="1"/>
      <c r="AQ69" s="1"/>
      <c r="AR69" s="1"/>
    </row>
    <row r="70" spans="1:44" ht="12.75" hidden="1" customHeight="1" outlineLevel="1" x14ac:dyDescent="0.25">
      <c r="A70" s="41">
        <v>2</v>
      </c>
      <c r="B70" s="42"/>
      <c r="C70" s="51"/>
      <c r="D70" s="52"/>
      <c r="E70" s="53"/>
      <c r="F70" s="53"/>
      <c r="G70" s="53"/>
      <c r="H70" s="52"/>
      <c r="I70" s="52"/>
      <c r="J70" s="11"/>
      <c r="K70" s="54"/>
      <c r="L70" s="53"/>
      <c r="M70" s="47"/>
      <c r="N70" s="47"/>
      <c r="O70" s="47"/>
      <c r="P70" s="53"/>
      <c r="Q70" s="53"/>
      <c r="R70" s="47"/>
      <c r="S70" s="47"/>
      <c r="T70" s="47"/>
      <c r="U70" s="48">
        <f t="shared" ref="U70:U78" si="42">SUM(R70:T70)</f>
        <v>0</v>
      </c>
      <c r="V70" s="47"/>
      <c r="W70" s="47"/>
      <c r="X70" s="47"/>
      <c r="Y70" s="48">
        <f t="shared" ref="Y70:Y78" si="43">SUM(V70:X70)</f>
        <v>0</v>
      </c>
      <c r="Z70" s="47"/>
      <c r="AA70" s="47"/>
      <c r="AB70" s="47"/>
      <c r="AC70" s="48">
        <f t="shared" ref="AC70:AC78" si="44">SUM(Z70:AB70)</f>
        <v>0</v>
      </c>
      <c r="AD70" s="47"/>
      <c r="AE70" s="47"/>
      <c r="AF70" s="47"/>
      <c r="AG70" s="48">
        <f t="shared" ref="AG70:AG78" si="45">SUM(AD70:AF70)</f>
        <v>0</v>
      </c>
      <c r="AH70" s="48">
        <f t="shared" si="40"/>
        <v>0</v>
      </c>
      <c r="AI70" s="49">
        <f t="shared" ref="AI70:AI78" si="46">IF(ISERROR(AH70/J70),0,AH70/J70)</f>
        <v>0</v>
      </c>
      <c r="AJ70" s="50">
        <f t="shared" si="41"/>
        <v>0</v>
      </c>
      <c r="AK70" s="1"/>
      <c r="AL70" s="1"/>
      <c r="AM70" s="1"/>
      <c r="AN70" s="1"/>
      <c r="AO70" s="1"/>
      <c r="AP70" s="1"/>
      <c r="AQ70" s="1"/>
      <c r="AR70" s="1"/>
    </row>
    <row r="71" spans="1:44" ht="12.75" hidden="1" customHeight="1" outlineLevel="1" x14ac:dyDescent="0.25">
      <c r="A71" s="41">
        <v>3</v>
      </c>
      <c r="B71" s="42"/>
      <c r="C71" s="51"/>
      <c r="D71" s="52"/>
      <c r="E71" s="53"/>
      <c r="F71" s="53"/>
      <c r="G71" s="53"/>
      <c r="H71" s="52"/>
      <c r="I71" s="52"/>
      <c r="J71" s="11"/>
      <c r="K71" s="54"/>
      <c r="L71" s="53"/>
      <c r="M71" s="47"/>
      <c r="N71" s="47"/>
      <c r="O71" s="47"/>
      <c r="P71" s="53"/>
      <c r="Q71" s="53"/>
      <c r="R71" s="47"/>
      <c r="S71" s="47"/>
      <c r="T71" s="47"/>
      <c r="U71" s="48">
        <f t="shared" si="42"/>
        <v>0</v>
      </c>
      <c r="V71" s="47"/>
      <c r="W71" s="47"/>
      <c r="X71" s="47"/>
      <c r="Y71" s="48">
        <f t="shared" si="43"/>
        <v>0</v>
      </c>
      <c r="Z71" s="47"/>
      <c r="AA71" s="47"/>
      <c r="AB71" s="47"/>
      <c r="AC71" s="48">
        <f t="shared" si="44"/>
        <v>0</v>
      </c>
      <c r="AD71" s="47"/>
      <c r="AE71" s="47"/>
      <c r="AF71" s="47"/>
      <c r="AG71" s="48">
        <f t="shared" si="45"/>
        <v>0</v>
      </c>
      <c r="AH71" s="48">
        <f t="shared" si="40"/>
        <v>0</v>
      </c>
      <c r="AI71" s="49">
        <f t="shared" si="46"/>
        <v>0</v>
      </c>
      <c r="AJ71" s="50">
        <f t="shared" si="41"/>
        <v>0</v>
      </c>
    </row>
    <row r="72" spans="1:44" ht="12.75" hidden="1" customHeight="1" outlineLevel="1" x14ac:dyDescent="0.25">
      <c r="A72" s="41">
        <v>4</v>
      </c>
      <c r="B72" s="42"/>
      <c r="C72" s="51"/>
      <c r="D72" s="52"/>
      <c r="E72" s="53"/>
      <c r="F72" s="53"/>
      <c r="G72" s="53"/>
      <c r="H72" s="52"/>
      <c r="I72" s="52"/>
      <c r="J72" s="11"/>
      <c r="K72" s="54"/>
      <c r="L72" s="53"/>
      <c r="M72" s="47"/>
      <c r="N72" s="47"/>
      <c r="O72" s="47"/>
      <c r="P72" s="53"/>
      <c r="Q72" s="53"/>
      <c r="R72" s="47"/>
      <c r="S72" s="47"/>
      <c r="T72" s="47"/>
      <c r="U72" s="48">
        <f t="shared" si="42"/>
        <v>0</v>
      </c>
      <c r="V72" s="47"/>
      <c r="W72" s="47"/>
      <c r="X72" s="47"/>
      <c r="Y72" s="48">
        <f t="shared" si="43"/>
        <v>0</v>
      </c>
      <c r="Z72" s="47"/>
      <c r="AA72" s="47"/>
      <c r="AB72" s="47"/>
      <c r="AC72" s="48">
        <f t="shared" si="44"/>
        <v>0</v>
      </c>
      <c r="AD72" s="47"/>
      <c r="AE72" s="47"/>
      <c r="AF72" s="47"/>
      <c r="AG72" s="48">
        <f t="shared" si="45"/>
        <v>0</v>
      </c>
      <c r="AH72" s="48">
        <f t="shared" si="40"/>
        <v>0</v>
      </c>
      <c r="AI72" s="49">
        <f t="shared" si="46"/>
        <v>0</v>
      </c>
      <c r="AJ72" s="50">
        <f t="shared" si="41"/>
        <v>0</v>
      </c>
      <c r="AK72" s="1"/>
      <c r="AL72" s="1"/>
      <c r="AM72" s="1"/>
      <c r="AN72" s="1"/>
      <c r="AO72" s="1"/>
      <c r="AP72" s="1"/>
      <c r="AQ72" s="1"/>
      <c r="AR72" s="1"/>
    </row>
    <row r="73" spans="1:44" ht="12.75" hidden="1" customHeight="1" outlineLevel="1" x14ac:dyDescent="0.25">
      <c r="A73" s="41">
        <v>5</v>
      </c>
      <c r="B73" s="42"/>
      <c r="C73" s="51"/>
      <c r="D73" s="52"/>
      <c r="E73" s="53"/>
      <c r="F73" s="53"/>
      <c r="G73" s="53"/>
      <c r="H73" s="52"/>
      <c r="I73" s="52"/>
      <c r="J73" s="11"/>
      <c r="K73" s="54"/>
      <c r="L73" s="53"/>
      <c r="M73" s="47"/>
      <c r="N73" s="47"/>
      <c r="O73" s="47"/>
      <c r="P73" s="53"/>
      <c r="Q73" s="53"/>
      <c r="R73" s="47"/>
      <c r="S73" s="47"/>
      <c r="T73" s="47"/>
      <c r="U73" s="48">
        <f t="shared" si="42"/>
        <v>0</v>
      </c>
      <c r="V73" s="47"/>
      <c r="W73" s="47"/>
      <c r="X73" s="47"/>
      <c r="Y73" s="48">
        <f t="shared" si="43"/>
        <v>0</v>
      </c>
      <c r="Z73" s="47"/>
      <c r="AA73" s="47"/>
      <c r="AB73" s="47"/>
      <c r="AC73" s="48">
        <f t="shared" si="44"/>
        <v>0</v>
      </c>
      <c r="AD73" s="47"/>
      <c r="AE73" s="47"/>
      <c r="AF73" s="47"/>
      <c r="AG73" s="48">
        <f t="shared" si="45"/>
        <v>0</v>
      </c>
      <c r="AH73" s="48">
        <f t="shared" si="40"/>
        <v>0</v>
      </c>
      <c r="AI73" s="49">
        <f t="shared" si="46"/>
        <v>0</v>
      </c>
      <c r="AJ73" s="50">
        <f t="shared" si="41"/>
        <v>0</v>
      </c>
      <c r="AK73" s="1"/>
      <c r="AL73" s="1"/>
      <c r="AM73" s="1"/>
      <c r="AN73" s="1"/>
      <c r="AO73" s="1"/>
      <c r="AP73" s="1"/>
      <c r="AQ73" s="1"/>
      <c r="AR73" s="1"/>
    </row>
    <row r="74" spans="1:44" ht="12.75" hidden="1" customHeight="1" outlineLevel="1" x14ac:dyDescent="0.25">
      <c r="A74" s="41">
        <v>6</v>
      </c>
      <c r="B74" s="42"/>
      <c r="C74" s="51"/>
      <c r="D74" s="52"/>
      <c r="E74" s="53"/>
      <c r="F74" s="53"/>
      <c r="G74" s="53"/>
      <c r="H74" s="52"/>
      <c r="I74" s="52"/>
      <c r="J74" s="11"/>
      <c r="K74" s="54"/>
      <c r="L74" s="53"/>
      <c r="M74" s="47"/>
      <c r="N74" s="47"/>
      <c r="O74" s="47"/>
      <c r="P74" s="53"/>
      <c r="Q74" s="53"/>
      <c r="R74" s="47"/>
      <c r="S74" s="47"/>
      <c r="T74" s="47"/>
      <c r="U74" s="48">
        <f t="shared" si="42"/>
        <v>0</v>
      </c>
      <c r="V74" s="47"/>
      <c r="W74" s="47"/>
      <c r="X74" s="47"/>
      <c r="Y74" s="48">
        <f t="shared" si="43"/>
        <v>0</v>
      </c>
      <c r="Z74" s="47"/>
      <c r="AA74" s="47"/>
      <c r="AB74" s="47"/>
      <c r="AC74" s="48">
        <f t="shared" si="44"/>
        <v>0</v>
      </c>
      <c r="AD74" s="47"/>
      <c r="AE74" s="47"/>
      <c r="AF74" s="47"/>
      <c r="AG74" s="48">
        <f t="shared" si="45"/>
        <v>0</v>
      </c>
      <c r="AH74" s="48">
        <f t="shared" si="40"/>
        <v>0</v>
      </c>
      <c r="AI74" s="49">
        <f t="shared" si="46"/>
        <v>0</v>
      </c>
      <c r="AJ74" s="50">
        <f t="shared" si="41"/>
        <v>0</v>
      </c>
    </row>
    <row r="75" spans="1:44" ht="12.75" hidden="1" customHeight="1" outlineLevel="1" x14ac:dyDescent="0.25">
      <c r="A75" s="41">
        <v>7</v>
      </c>
      <c r="B75" s="42"/>
      <c r="C75" s="51"/>
      <c r="D75" s="52"/>
      <c r="E75" s="53"/>
      <c r="F75" s="53"/>
      <c r="G75" s="53"/>
      <c r="H75" s="52"/>
      <c r="I75" s="52"/>
      <c r="J75" s="11"/>
      <c r="K75" s="54"/>
      <c r="L75" s="53"/>
      <c r="M75" s="47"/>
      <c r="N75" s="47"/>
      <c r="O75" s="47"/>
      <c r="P75" s="53"/>
      <c r="Q75" s="53"/>
      <c r="R75" s="47"/>
      <c r="S75" s="47"/>
      <c r="T75" s="47"/>
      <c r="U75" s="48">
        <f t="shared" si="42"/>
        <v>0</v>
      </c>
      <c r="V75" s="47"/>
      <c r="W75" s="47"/>
      <c r="X75" s="47"/>
      <c r="Y75" s="48">
        <f t="shared" si="43"/>
        <v>0</v>
      </c>
      <c r="Z75" s="47"/>
      <c r="AA75" s="47"/>
      <c r="AB75" s="47"/>
      <c r="AC75" s="48">
        <f t="shared" si="44"/>
        <v>0</v>
      </c>
      <c r="AD75" s="47"/>
      <c r="AE75" s="47"/>
      <c r="AF75" s="47"/>
      <c r="AG75" s="48">
        <f t="shared" si="45"/>
        <v>0</v>
      </c>
      <c r="AH75" s="48">
        <f t="shared" si="40"/>
        <v>0</v>
      </c>
      <c r="AI75" s="49">
        <f t="shared" si="46"/>
        <v>0</v>
      </c>
      <c r="AJ75" s="50">
        <f t="shared" si="41"/>
        <v>0</v>
      </c>
      <c r="AK75" s="1"/>
      <c r="AL75" s="1"/>
      <c r="AM75" s="1"/>
      <c r="AN75" s="1"/>
      <c r="AO75" s="1"/>
      <c r="AP75" s="1"/>
      <c r="AQ75" s="1"/>
      <c r="AR75" s="1"/>
    </row>
    <row r="76" spans="1:44" ht="12.75" hidden="1" customHeight="1" outlineLevel="1" x14ac:dyDescent="0.25">
      <c r="A76" s="41">
        <v>8</v>
      </c>
      <c r="B76" s="42"/>
      <c r="C76" s="51"/>
      <c r="D76" s="52"/>
      <c r="E76" s="53"/>
      <c r="F76" s="53"/>
      <c r="G76" s="53"/>
      <c r="H76" s="52"/>
      <c r="I76" s="52"/>
      <c r="J76" s="11"/>
      <c r="K76" s="54"/>
      <c r="L76" s="53"/>
      <c r="M76" s="47"/>
      <c r="N76" s="47"/>
      <c r="O76" s="47"/>
      <c r="P76" s="53"/>
      <c r="Q76" s="53"/>
      <c r="R76" s="47"/>
      <c r="S76" s="47"/>
      <c r="T76" s="47"/>
      <c r="U76" s="48">
        <f t="shared" si="42"/>
        <v>0</v>
      </c>
      <c r="V76" s="47"/>
      <c r="W76" s="47"/>
      <c r="X76" s="47"/>
      <c r="Y76" s="48">
        <f t="shared" si="43"/>
        <v>0</v>
      </c>
      <c r="Z76" s="47"/>
      <c r="AA76" s="47"/>
      <c r="AB76" s="47"/>
      <c r="AC76" s="48">
        <f t="shared" si="44"/>
        <v>0</v>
      </c>
      <c r="AD76" s="47"/>
      <c r="AE76" s="47"/>
      <c r="AF76" s="47"/>
      <c r="AG76" s="48">
        <f t="shared" si="45"/>
        <v>0</v>
      </c>
      <c r="AH76" s="48">
        <f t="shared" si="40"/>
        <v>0</v>
      </c>
      <c r="AI76" s="49">
        <f t="shared" si="46"/>
        <v>0</v>
      </c>
      <c r="AJ76" s="50">
        <f t="shared" si="41"/>
        <v>0</v>
      </c>
      <c r="AK76" s="1"/>
      <c r="AL76" s="1"/>
      <c r="AM76" s="1"/>
      <c r="AN76" s="1"/>
      <c r="AO76" s="1"/>
      <c r="AP76" s="1"/>
      <c r="AQ76" s="1"/>
      <c r="AR76" s="1"/>
    </row>
    <row r="77" spans="1:44" ht="12.75" hidden="1" customHeight="1" outlineLevel="1" x14ac:dyDescent="0.25">
      <c r="A77" s="41">
        <v>9</v>
      </c>
      <c r="B77" s="42"/>
      <c r="C77" s="51"/>
      <c r="D77" s="52"/>
      <c r="E77" s="53"/>
      <c r="F77" s="53"/>
      <c r="G77" s="53"/>
      <c r="H77" s="52"/>
      <c r="I77" s="52"/>
      <c r="J77" s="11"/>
      <c r="K77" s="54"/>
      <c r="L77" s="53"/>
      <c r="M77" s="47"/>
      <c r="N77" s="47"/>
      <c r="O77" s="47"/>
      <c r="P77" s="53"/>
      <c r="Q77" s="53"/>
      <c r="R77" s="47"/>
      <c r="S77" s="47"/>
      <c r="T77" s="47"/>
      <c r="U77" s="48">
        <f t="shared" si="42"/>
        <v>0</v>
      </c>
      <c r="V77" s="47"/>
      <c r="W77" s="47"/>
      <c r="X77" s="47"/>
      <c r="Y77" s="48">
        <f t="shared" si="43"/>
        <v>0</v>
      </c>
      <c r="Z77" s="47"/>
      <c r="AA77" s="47"/>
      <c r="AB77" s="47"/>
      <c r="AC77" s="48">
        <f t="shared" si="44"/>
        <v>0</v>
      </c>
      <c r="AD77" s="47"/>
      <c r="AE77" s="47"/>
      <c r="AF77" s="47"/>
      <c r="AG77" s="48">
        <f t="shared" si="45"/>
        <v>0</v>
      </c>
      <c r="AH77" s="48">
        <f t="shared" si="40"/>
        <v>0</v>
      </c>
      <c r="AI77" s="49">
        <f t="shared" si="46"/>
        <v>0</v>
      </c>
      <c r="AJ77" s="50">
        <f t="shared" si="41"/>
        <v>0</v>
      </c>
    </row>
    <row r="78" spans="1:44" ht="12.75" hidden="1" customHeight="1" outlineLevel="1" x14ac:dyDescent="0.25">
      <c r="A78" s="41">
        <v>10</v>
      </c>
      <c r="B78" s="42"/>
      <c r="C78" s="51"/>
      <c r="D78" s="52"/>
      <c r="E78" s="53"/>
      <c r="F78" s="53"/>
      <c r="G78" s="53"/>
      <c r="H78" s="52"/>
      <c r="I78" s="52"/>
      <c r="J78" s="11"/>
      <c r="K78" s="55"/>
      <c r="L78" s="53"/>
      <c r="M78" s="47"/>
      <c r="N78" s="47"/>
      <c r="O78" s="47"/>
      <c r="P78" s="53"/>
      <c r="Q78" s="53"/>
      <c r="R78" s="47"/>
      <c r="S78" s="47"/>
      <c r="T78" s="47"/>
      <c r="U78" s="48">
        <f t="shared" si="42"/>
        <v>0</v>
      </c>
      <c r="V78" s="47"/>
      <c r="W78" s="47"/>
      <c r="X78" s="47"/>
      <c r="Y78" s="48">
        <f t="shared" si="43"/>
        <v>0</v>
      </c>
      <c r="Z78" s="47"/>
      <c r="AA78" s="47"/>
      <c r="AB78" s="47"/>
      <c r="AC78" s="48">
        <f t="shared" si="44"/>
        <v>0</v>
      </c>
      <c r="AD78" s="47"/>
      <c r="AE78" s="47"/>
      <c r="AF78" s="47"/>
      <c r="AG78" s="48">
        <f t="shared" si="45"/>
        <v>0</v>
      </c>
      <c r="AH78" s="48">
        <f t="shared" si="40"/>
        <v>0</v>
      </c>
      <c r="AI78" s="49">
        <f t="shared" si="46"/>
        <v>0</v>
      </c>
      <c r="AJ78" s="50">
        <f t="shared" si="41"/>
        <v>0</v>
      </c>
      <c r="AK78" s="1"/>
      <c r="AL78" s="1"/>
      <c r="AM78" s="1"/>
      <c r="AN78" s="1"/>
      <c r="AO78" s="1"/>
      <c r="AP78" s="1"/>
      <c r="AQ78" s="1"/>
      <c r="AR78" s="1"/>
    </row>
    <row r="79" spans="1:44" ht="12.75" customHeight="1" collapsed="1" x14ac:dyDescent="0.25">
      <c r="A79" s="142" t="s">
        <v>56</v>
      </c>
      <c r="B79" s="143"/>
      <c r="C79" s="144"/>
      <c r="D79" s="144"/>
      <c r="E79" s="144"/>
      <c r="F79" s="144"/>
      <c r="G79" s="144"/>
      <c r="H79" s="144"/>
      <c r="I79" s="145"/>
      <c r="J79" s="33">
        <f>SUM(J69:J78)</f>
        <v>0</v>
      </c>
      <c r="K79" s="33">
        <f>SUM(K69:K78)</f>
        <v>0</v>
      </c>
      <c r="L79" s="34"/>
      <c r="M79" s="33">
        <f>SUM(M69:M78)</f>
        <v>0</v>
      </c>
      <c r="N79" s="33">
        <f>SUM(N69:N78)</f>
        <v>0</v>
      </c>
      <c r="O79" s="33">
        <f>SUM(O69:O78)</f>
        <v>0</v>
      </c>
      <c r="P79" s="35"/>
      <c r="Q79" s="38"/>
      <c r="R79" s="33">
        <f t="shared" ref="R79:AH79" si="47">SUM(R69:R78)</f>
        <v>0</v>
      </c>
      <c r="S79" s="33">
        <f t="shared" si="47"/>
        <v>0</v>
      </c>
      <c r="T79" s="33">
        <f t="shared" si="47"/>
        <v>0</v>
      </c>
      <c r="U79" s="33">
        <f t="shared" si="47"/>
        <v>0</v>
      </c>
      <c r="V79" s="33">
        <f t="shared" si="47"/>
        <v>0</v>
      </c>
      <c r="W79" s="33">
        <f t="shared" si="47"/>
        <v>0</v>
      </c>
      <c r="X79" s="33">
        <f t="shared" si="47"/>
        <v>0</v>
      </c>
      <c r="Y79" s="33">
        <f t="shared" si="47"/>
        <v>0</v>
      </c>
      <c r="Z79" s="33">
        <f t="shared" si="47"/>
        <v>0</v>
      </c>
      <c r="AA79" s="33">
        <f t="shared" si="47"/>
        <v>0</v>
      </c>
      <c r="AB79" s="33">
        <f t="shared" si="47"/>
        <v>0</v>
      </c>
      <c r="AC79" s="33">
        <f t="shared" si="47"/>
        <v>0</v>
      </c>
      <c r="AD79" s="33">
        <f t="shared" si="47"/>
        <v>0</v>
      </c>
      <c r="AE79" s="33">
        <f t="shared" si="47"/>
        <v>0</v>
      </c>
      <c r="AF79" s="33">
        <f t="shared" si="47"/>
        <v>0</v>
      </c>
      <c r="AG79" s="33">
        <f t="shared" si="47"/>
        <v>0</v>
      </c>
      <c r="AH79" s="33">
        <f t="shared" si="47"/>
        <v>0</v>
      </c>
      <c r="AI79" s="37">
        <f>IF(ISERROR(AH79/J79),0,AH79/J79)</f>
        <v>0</v>
      </c>
      <c r="AJ79" s="37">
        <f>IF(ISERROR(AH79/$AH$191),0,AH79/$AH$191)</f>
        <v>0</v>
      </c>
      <c r="AK79" s="1"/>
      <c r="AL79" s="1"/>
      <c r="AM79" s="1"/>
      <c r="AN79" s="1"/>
      <c r="AO79" s="1"/>
      <c r="AP79" s="1"/>
      <c r="AQ79" s="1"/>
      <c r="AR79" s="1"/>
    </row>
    <row r="80" spans="1:44" ht="12.75" customHeight="1" x14ac:dyDescent="0.25">
      <c r="A80" s="149" t="s">
        <v>57</v>
      </c>
      <c r="B80" s="150"/>
      <c r="C80" s="150"/>
      <c r="D80" s="150"/>
      <c r="E80" s="151"/>
      <c r="F80" s="8"/>
      <c r="G80" s="9"/>
      <c r="H80" s="10"/>
      <c r="I80" s="10"/>
      <c r="J80" s="11"/>
      <c r="K80" s="12"/>
      <c r="L80" s="13"/>
      <c r="M80" s="14"/>
      <c r="N80" s="14"/>
      <c r="O80" s="14"/>
      <c r="P80" s="9"/>
      <c r="Q80" s="15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6"/>
      <c r="AJ80" s="16"/>
    </row>
    <row r="81" spans="1:44" ht="12.75" hidden="1" customHeight="1" outlineLevel="1" x14ac:dyDescent="0.25">
      <c r="A81" s="41">
        <v>1</v>
      </c>
      <c r="B81" s="42"/>
      <c r="C81" s="43"/>
      <c r="D81" s="44"/>
      <c r="E81" s="45"/>
      <c r="F81" s="45"/>
      <c r="G81" s="45"/>
      <c r="H81" s="44"/>
      <c r="I81" s="44"/>
      <c r="J81" s="11"/>
      <c r="K81" s="46"/>
      <c r="L81" s="45"/>
      <c r="M81" s="47"/>
      <c r="N81" s="47"/>
      <c r="O81" s="47"/>
      <c r="P81" s="45"/>
      <c r="Q81" s="45"/>
      <c r="R81" s="47"/>
      <c r="S81" s="47"/>
      <c r="T81" s="47"/>
      <c r="U81" s="48">
        <f>SUM(R81:T81)</f>
        <v>0</v>
      </c>
      <c r="V81" s="47"/>
      <c r="W81" s="47"/>
      <c r="X81" s="47"/>
      <c r="Y81" s="48">
        <f>SUM(V81:X81)</f>
        <v>0</v>
      </c>
      <c r="Z81" s="47"/>
      <c r="AA81" s="47"/>
      <c r="AB81" s="47"/>
      <c r="AC81" s="48">
        <f>SUM(Z81:AB81)</f>
        <v>0</v>
      </c>
      <c r="AD81" s="47"/>
      <c r="AE81" s="47"/>
      <c r="AF81" s="47"/>
      <c r="AG81" s="48">
        <f>SUM(AD81:AF81)</f>
        <v>0</v>
      </c>
      <c r="AH81" s="48">
        <f t="shared" ref="AH81:AH90" si="48">SUM(U81,Y81,AC81,AG81)</f>
        <v>0</v>
      </c>
      <c r="AI81" s="49">
        <f>IF(ISERROR(AH81/J81),0,AH81/J81)</f>
        <v>0</v>
      </c>
      <c r="AJ81" s="50">
        <f t="shared" ref="AJ81:AJ90" si="49">IF(ISERROR(AH81/$AH$191),"-",AH81/$AH$191)</f>
        <v>0</v>
      </c>
      <c r="AK81" s="1"/>
      <c r="AL81" s="1"/>
      <c r="AM81" s="1"/>
      <c r="AN81" s="1"/>
      <c r="AO81" s="1"/>
      <c r="AP81" s="1"/>
      <c r="AQ81" s="1"/>
      <c r="AR81" s="1"/>
    </row>
    <row r="82" spans="1:44" ht="12.75" hidden="1" customHeight="1" outlineLevel="1" x14ac:dyDescent="0.25">
      <c r="A82" s="41">
        <v>2</v>
      </c>
      <c r="B82" s="42"/>
      <c r="C82" s="51"/>
      <c r="D82" s="52"/>
      <c r="E82" s="53"/>
      <c r="F82" s="53"/>
      <c r="G82" s="53"/>
      <c r="H82" s="52"/>
      <c r="I82" s="52"/>
      <c r="J82" s="11"/>
      <c r="K82" s="54"/>
      <c r="L82" s="53"/>
      <c r="M82" s="47"/>
      <c r="N82" s="47"/>
      <c r="O82" s="47"/>
      <c r="P82" s="53"/>
      <c r="Q82" s="53"/>
      <c r="R82" s="47"/>
      <c r="S82" s="47"/>
      <c r="T82" s="47"/>
      <c r="U82" s="48">
        <f t="shared" ref="U82:U90" si="50">SUM(R82:T82)</f>
        <v>0</v>
      </c>
      <c r="V82" s="47"/>
      <c r="W82" s="47"/>
      <c r="X82" s="47"/>
      <c r="Y82" s="48">
        <f t="shared" ref="Y82:Y90" si="51">SUM(V82:X82)</f>
        <v>0</v>
      </c>
      <c r="Z82" s="47"/>
      <c r="AA82" s="47"/>
      <c r="AB82" s="47"/>
      <c r="AC82" s="48">
        <f t="shared" ref="AC82:AC90" si="52">SUM(Z82:AB82)</f>
        <v>0</v>
      </c>
      <c r="AD82" s="47"/>
      <c r="AE82" s="47"/>
      <c r="AF82" s="47"/>
      <c r="AG82" s="48">
        <f t="shared" ref="AG82:AG90" si="53">SUM(AD82:AF82)</f>
        <v>0</v>
      </c>
      <c r="AH82" s="48">
        <f t="shared" si="48"/>
        <v>0</v>
      </c>
      <c r="AI82" s="49">
        <f t="shared" ref="AI82:AI90" si="54">IF(ISERROR(AH82/J82),0,AH82/J82)</f>
        <v>0</v>
      </c>
      <c r="AJ82" s="50">
        <f t="shared" si="49"/>
        <v>0</v>
      </c>
      <c r="AK82" s="1"/>
      <c r="AL82" s="1"/>
      <c r="AM82" s="1"/>
      <c r="AN82" s="1"/>
      <c r="AO82" s="1"/>
      <c r="AP82" s="1"/>
      <c r="AQ82" s="1"/>
      <c r="AR82" s="1"/>
    </row>
    <row r="83" spans="1:44" ht="12.75" hidden="1" customHeight="1" outlineLevel="1" x14ac:dyDescent="0.25">
      <c r="A83" s="41">
        <v>3</v>
      </c>
      <c r="B83" s="42"/>
      <c r="C83" s="51"/>
      <c r="D83" s="52"/>
      <c r="E83" s="53"/>
      <c r="F83" s="53"/>
      <c r="G83" s="53"/>
      <c r="H83" s="52"/>
      <c r="I83" s="52"/>
      <c r="J83" s="11"/>
      <c r="K83" s="54"/>
      <c r="L83" s="53"/>
      <c r="M83" s="47"/>
      <c r="N83" s="47"/>
      <c r="O83" s="47"/>
      <c r="P83" s="53"/>
      <c r="Q83" s="53"/>
      <c r="R83" s="47"/>
      <c r="S83" s="47"/>
      <c r="T83" s="47"/>
      <c r="U83" s="48">
        <f t="shared" si="50"/>
        <v>0</v>
      </c>
      <c r="V83" s="47"/>
      <c r="W83" s="47"/>
      <c r="X83" s="47"/>
      <c r="Y83" s="48">
        <f t="shared" si="51"/>
        <v>0</v>
      </c>
      <c r="Z83" s="47"/>
      <c r="AA83" s="47"/>
      <c r="AB83" s="47"/>
      <c r="AC83" s="48">
        <f t="shared" si="52"/>
        <v>0</v>
      </c>
      <c r="AD83" s="47"/>
      <c r="AE83" s="47"/>
      <c r="AF83" s="47"/>
      <c r="AG83" s="48">
        <f t="shared" si="53"/>
        <v>0</v>
      </c>
      <c r="AH83" s="48">
        <f t="shared" si="48"/>
        <v>0</v>
      </c>
      <c r="AI83" s="49">
        <f t="shared" si="54"/>
        <v>0</v>
      </c>
      <c r="AJ83" s="50">
        <f t="shared" si="49"/>
        <v>0</v>
      </c>
    </row>
    <row r="84" spans="1:44" ht="12.75" hidden="1" customHeight="1" outlineLevel="1" x14ac:dyDescent="0.25">
      <c r="A84" s="41">
        <v>4</v>
      </c>
      <c r="B84" s="42"/>
      <c r="C84" s="51"/>
      <c r="D84" s="52"/>
      <c r="E84" s="53"/>
      <c r="F84" s="53"/>
      <c r="G84" s="53"/>
      <c r="H84" s="52"/>
      <c r="I84" s="52"/>
      <c r="J84" s="11"/>
      <c r="K84" s="54"/>
      <c r="L84" s="53"/>
      <c r="M84" s="47"/>
      <c r="N84" s="47"/>
      <c r="O84" s="47"/>
      <c r="P84" s="53"/>
      <c r="Q84" s="53"/>
      <c r="R84" s="47"/>
      <c r="S84" s="47"/>
      <c r="T84" s="47"/>
      <c r="U84" s="48">
        <f t="shared" si="50"/>
        <v>0</v>
      </c>
      <c r="V84" s="47"/>
      <c r="W84" s="47"/>
      <c r="X84" s="47"/>
      <c r="Y84" s="48">
        <f t="shared" si="51"/>
        <v>0</v>
      </c>
      <c r="Z84" s="47"/>
      <c r="AA84" s="47"/>
      <c r="AB84" s="47"/>
      <c r="AC84" s="48">
        <f t="shared" si="52"/>
        <v>0</v>
      </c>
      <c r="AD84" s="47"/>
      <c r="AE84" s="47"/>
      <c r="AF84" s="47"/>
      <c r="AG84" s="48">
        <f t="shared" si="53"/>
        <v>0</v>
      </c>
      <c r="AH84" s="48">
        <f t="shared" si="48"/>
        <v>0</v>
      </c>
      <c r="AI84" s="49">
        <f t="shared" si="54"/>
        <v>0</v>
      </c>
      <c r="AJ84" s="50">
        <f t="shared" si="49"/>
        <v>0</v>
      </c>
      <c r="AK84" s="1"/>
      <c r="AL84" s="1"/>
      <c r="AM84" s="1"/>
      <c r="AN84" s="1"/>
      <c r="AO84" s="1"/>
      <c r="AP84" s="1"/>
      <c r="AQ84" s="1"/>
      <c r="AR84" s="1"/>
    </row>
    <row r="85" spans="1:44" ht="12.75" hidden="1" customHeight="1" outlineLevel="1" x14ac:dyDescent="0.25">
      <c r="A85" s="41">
        <v>5</v>
      </c>
      <c r="B85" s="42"/>
      <c r="C85" s="51"/>
      <c r="D85" s="52"/>
      <c r="E85" s="53"/>
      <c r="F85" s="53"/>
      <c r="G85" s="53"/>
      <c r="H85" s="52"/>
      <c r="I85" s="52"/>
      <c r="J85" s="11"/>
      <c r="K85" s="54"/>
      <c r="L85" s="53"/>
      <c r="M85" s="47"/>
      <c r="N85" s="47"/>
      <c r="O85" s="47"/>
      <c r="P85" s="53"/>
      <c r="Q85" s="53"/>
      <c r="R85" s="47"/>
      <c r="S85" s="47"/>
      <c r="T85" s="47"/>
      <c r="U85" s="48">
        <f t="shared" si="50"/>
        <v>0</v>
      </c>
      <c r="V85" s="47"/>
      <c r="W85" s="47"/>
      <c r="X85" s="47"/>
      <c r="Y85" s="48">
        <f t="shared" si="51"/>
        <v>0</v>
      </c>
      <c r="Z85" s="47"/>
      <c r="AA85" s="47"/>
      <c r="AB85" s="47"/>
      <c r="AC85" s="48">
        <f t="shared" si="52"/>
        <v>0</v>
      </c>
      <c r="AD85" s="47"/>
      <c r="AE85" s="47"/>
      <c r="AF85" s="47"/>
      <c r="AG85" s="48">
        <f t="shared" si="53"/>
        <v>0</v>
      </c>
      <c r="AH85" s="48">
        <f t="shared" si="48"/>
        <v>0</v>
      </c>
      <c r="AI85" s="49">
        <f t="shared" si="54"/>
        <v>0</v>
      </c>
      <c r="AJ85" s="50">
        <f t="shared" si="49"/>
        <v>0</v>
      </c>
      <c r="AK85" s="1"/>
      <c r="AL85" s="1"/>
      <c r="AM85" s="1"/>
      <c r="AN85" s="1"/>
      <c r="AO85" s="1"/>
      <c r="AP85" s="1"/>
      <c r="AQ85" s="1"/>
      <c r="AR85" s="1"/>
    </row>
    <row r="86" spans="1:44" ht="12.75" hidden="1" customHeight="1" outlineLevel="1" x14ac:dyDescent="0.25">
      <c r="A86" s="41">
        <v>6</v>
      </c>
      <c r="B86" s="42"/>
      <c r="C86" s="51"/>
      <c r="D86" s="52"/>
      <c r="E86" s="53"/>
      <c r="F86" s="53"/>
      <c r="G86" s="53"/>
      <c r="H86" s="52"/>
      <c r="I86" s="52"/>
      <c r="J86" s="11"/>
      <c r="K86" s="54"/>
      <c r="L86" s="53"/>
      <c r="M86" s="47"/>
      <c r="N86" s="47"/>
      <c r="O86" s="47"/>
      <c r="P86" s="53"/>
      <c r="Q86" s="53"/>
      <c r="R86" s="47"/>
      <c r="S86" s="47"/>
      <c r="T86" s="47"/>
      <c r="U86" s="48">
        <f t="shared" si="50"/>
        <v>0</v>
      </c>
      <c r="V86" s="47"/>
      <c r="W86" s="47"/>
      <c r="X86" s="47"/>
      <c r="Y86" s="48">
        <f t="shared" si="51"/>
        <v>0</v>
      </c>
      <c r="Z86" s="47"/>
      <c r="AA86" s="47"/>
      <c r="AB86" s="47"/>
      <c r="AC86" s="48">
        <f t="shared" si="52"/>
        <v>0</v>
      </c>
      <c r="AD86" s="47"/>
      <c r="AE86" s="47"/>
      <c r="AF86" s="47"/>
      <c r="AG86" s="48">
        <f t="shared" si="53"/>
        <v>0</v>
      </c>
      <c r="AH86" s="48">
        <f t="shared" si="48"/>
        <v>0</v>
      </c>
      <c r="AI86" s="49">
        <f t="shared" si="54"/>
        <v>0</v>
      </c>
      <c r="AJ86" s="50">
        <f t="shared" si="49"/>
        <v>0</v>
      </c>
    </row>
    <row r="87" spans="1:44" ht="12.75" hidden="1" customHeight="1" outlineLevel="1" x14ac:dyDescent="0.25">
      <c r="A87" s="41">
        <v>7</v>
      </c>
      <c r="B87" s="42"/>
      <c r="C87" s="51"/>
      <c r="D87" s="52"/>
      <c r="E87" s="53"/>
      <c r="F87" s="53"/>
      <c r="G87" s="53"/>
      <c r="H87" s="52"/>
      <c r="I87" s="52"/>
      <c r="J87" s="11"/>
      <c r="K87" s="54"/>
      <c r="L87" s="53"/>
      <c r="M87" s="47"/>
      <c r="N87" s="47"/>
      <c r="O87" s="47"/>
      <c r="P87" s="53"/>
      <c r="Q87" s="53"/>
      <c r="R87" s="47"/>
      <c r="S87" s="47"/>
      <c r="T87" s="47"/>
      <c r="U87" s="48">
        <f t="shared" si="50"/>
        <v>0</v>
      </c>
      <c r="V87" s="47"/>
      <c r="W87" s="47"/>
      <c r="X87" s="47"/>
      <c r="Y87" s="48">
        <f t="shared" si="51"/>
        <v>0</v>
      </c>
      <c r="Z87" s="47"/>
      <c r="AA87" s="47"/>
      <c r="AB87" s="47"/>
      <c r="AC87" s="48">
        <f t="shared" si="52"/>
        <v>0</v>
      </c>
      <c r="AD87" s="47"/>
      <c r="AE87" s="47"/>
      <c r="AF87" s="47"/>
      <c r="AG87" s="48">
        <f t="shared" si="53"/>
        <v>0</v>
      </c>
      <c r="AH87" s="48">
        <f t="shared" si="48"/>
        <v>0</v>
      </c>
      <c r="AI87" s="49">
        <f t="shared" si="54"/>
        <v>0</v>
      </c>
      <c r="AJ87" s="50">
        <f t="shared" si="49"/>
        <v>0</v>
      </c>
      <c r="AK87" s="1"/>
      <c r="AL87" s="1"/>
      <c r="AM87" s="1"/>
      <c r="AN87" s="1"/>
      <c r="AO87" s="1"/>
      <c r="AP87" s="1"/>
      <c r="AQ87" s="1"/>
      <c r="AR87" s="1"/>
    </row>
    <row r="88" spans="1:44" ht="12.75" hidden="1" customHeight="1" outlineLevel="1" x14ac:dyDescent="0.25">
      <c r="A88" s="41">
        <v>8</v>
      </c>
      <c r="B88" s="42"/>
      <c r="C88" s="51"/>
      <c r="D88" s="52"/>
      <c r="E88" s="53"/>
      <c r="F88" s="53"/>
      <c r="G88" s="53"/>
      <c r="H88" s="52"/>
      <c r="I88" s="52"/>
      <c r="J88" s="11"/>
      <c r="K88" s="54"/>
      <c r="L88" s="53"/>
      <c r="M88" s="47"/>
      <c r="N88" s="47"/>
      <c r="O88" s="47"/>
      <c r="P88" s="53"/>
      <c r="Q88" s="53"/>
      <c r="R88" s="47"/>
      <c r="S88" s="47"/>
      <c r="T88" s="47"/>
      <c r="U88" s="48">
        <f t="shared" si="50"/>
        <v>0</v>
      </c>
      <c r="V88" s="47"/>
      <c r="W88" s="47"/>
      <c r="X88" s="47"/>
      <c r="Y88" s="48">
        <f t="shared" si="51"/>
        <v>0</v>
      </c>
      <c r="Z88" s="47"/>
      <c r="AA88" s="47"/>
      <c r="AB88" s="47"/>
      <c r="AC88" s="48">
        <f t="shared" si="52"/>
        <v>0</v>
      </c>
      <c r="AD88" s="47"/>
      <c r="AE88" s="47"/>
      <c r="AF88" s="47"/>
      <c r="AG88" s="48">
        <f t="shared" si="53"/>
        <v>0</v>
      </c>
      <c r="AH88" s="48">
        <f t="shared" si="48"/>
        <v>0</v>
      </c>
      <c r="AI88" s="49">
        <f t="shared" si="54"/>
        <v>0</v>
      </c>
      <c r="AJ88" s="50">
        <f t="shared" si="49"/>
        <v>0</v>
      </c>
      <c r="AK88" s="1"/>
      <c r="AL88" s="1"/>
      <c r="AM88" s="1"/>
      <c r="AN88" s="1"/>
      <c r="AO88" s="1"/>
      <c r="AP88" s="1"/>
      <c r="AQ88" s="1"/>
      <c r="AR88" s="1"/>
    </row>
    <row r="89" spans="1:44" ht="12.75" hidden="1" customHeight="1" outlineLevel="1" x14ac:dyDescent="0.25">
      <c r="A89" s="41">
        <v>9</v>
      </c>
      <c r="B89" s="42"/>
      <c r="C89" s="51"/>
      <c r="D89" s="52"/>
      <c r="E89" s="53"/>
      <c r="F89" s="53"/>
      <c r="G89" s="53"/>
      <c r="H89" s="52"/>
      <c r="I89" s="52"/>
      <c r="J89" s="11"/>
      <c r="K89" s="54"/>
      <c r="L89" s="53"/>
      <c r="M89" s="47"/>
      <c r="N89" s="47"/>
      <c r="O89" s="47"/>
      <c r="P89" s="53"/>
      <c r="Q89" s="53"/>
      <c r="R89" s="47"/>
      <c r="S89" s="47"/>
      <c r="T89" s="47"/>
      <c r="U89" s="48">
        <f t="shared" si="50"/>
        <v>0</v>
      </c>
      <c r="V89" s="47"/>
      <c r="W89" s="47"/>
      <c r="X89" s="47"/>
      <c r="Y89" s="48">
        <f t="shared" si="51"/>
        <v>0</v>
      </c>
      <c r="Z89" s="47"/>
      <c r="AA89" s="47"/>
      <c r="AB89" s="47"/>
      <c r="AC89" s="48">
        <f t="shared" si="52"/>
        <v>0</v>
      </c>
      <c r="AD89" s="47"/>
      <c r="AE89" s="47"/>
      <c r="AF89" s="47"/>
      <c r="AG89" s="48">
        <f t="shared" si="53"/>
        <v>0</v>
      </c>
      <c r="AH89" s="48">
        <f t="shared" si="48"/>
        <v>0</v>
      </c>
      <c r="AI89" s="49">
        <f t="shared" si="54"/>
        <v>0</v>
      </c>
      <c r="AJ89" s="50">
        <f t="shared" si="49"/>
        <v>0</v>
      </c>
    </row>
    <row r="90" spans="1:44" ht="12.75" hidden="1" customHeight="1" outlineLevel="1" x14ac:dyDescent="0.25">
      <c r="A90" s="41">
        <v>10</v>
      </c>
      <c r="B90" s="42"/>
      <c r="C90" s="51"/>
      <c r="D90" s="52"/>
      <c r="E90" s="53"/>
      <c r="F90" s="53"/>
      <c r="G90" s="53"/>
      <c r="H90" s="52"/>
      <c r="I90" s="52"/>
      <c r="J90" s="11"/>
      <c r="K90" s="55"/>
      <c r="L90" s="53"/>
      <c r="M90" s="47"/>
      <c r="N90" s="47"/>
      <c r="O90" s="47"/>
      <c r="P90" s="53"/>
      <c r="Q90" s="53"/>
      <c r="R90" s="47"/>
      <c r="S90" s="47"/>
      <c r="T90" s="47"/>
      <c r="U90" s="48">
        <f t="shared" si="50"/>
        <v>0</v>
      </c>
      <c r="V90" s="47"/>
      <c r="W90" s="47"/>
      <c r="X90" s="47"/>
      <c r="Y90" s="48">
        <f t="shared" si="51"/>
        <v>0</v>
      </c>
      <c r="Z90" s="47"/>
      <c r="AA90" s="47"/>
      <c r="AB90" s="47"/>
      <c r="AC90" s="48">
        <f t="shared" si="52"/>
        <v>0</v>
      </c>
      <c r="AD90" s="47"/>
      <c r="AE90" s="47"/>
      <c r="AF90" s="47"/>
      <c r="AG90" s="48">
        <f t="shared" si="53"/>
        <v>0</v>
      </c>
      <c r="AH90" s="48">
        <f t="shared" si="48"/>
        <v>0</v>
      </c>
      <c r="AI90" s="49">
        <f t="shared" si="54"/>
        <v>0</v>
      </c>
      <c r="AJ90" s="50">
        <f t="shared" si="49"/>
        <v>0</v>
      </c>
      <c r="AK90" s="1"/>
      <c r="AL90" s="1"/>
      <c r="AM90" s="1"/>
      <c r="AN90" s="1"/>
      <c r="AO90" s="1"/>
      <c r="AP90" s="1"/>
      <c r="AQ90" s="1"/>
      <c r="AR90" s="1"/>
    </row>
    <row r="91" spans="1:44" ht="12.75" customHeight="1" collapsed="1" x14ac:dyDescent="0.25">
      <c r="A91" s="142" t="s">
        <v>58</v>
      </c>
      <c r="B91" s="143"/>
      <c r="C91" s="144"/>
      <c r="D91" s="144"/>
      <c r="E91" s="144"/>
      <c r="F91" s="144"/>
      <c r="G91" s="144"/>
      <c r="H91" s="144"/>
      <c r="I91" s="145"/>
      <c r="J91" s="33">
        <f>SUM(J81:J90)</f>
        <v>0</v>
      </c>
      <c r="K91" s="33">
        <f>SUM(K81:K90)</f>
        <v>0</v>
      </c>
      <c r="L91" s="34"/>
      <c r="M91" s="33">
        <f>SUM(M81:M90)</f>
        <v>0</v>
      </c>
      <c r="N91" s="33">
        <f>SUM(N81:N90)</f>
        <v>0</v>
      </c>
      <c r="O91" s="33">
        <f>SUM(O81:O90)</f>
        <v>0</v>
      </c>
      <c r="P91" s="35"/>
      <c r="Q91" s="38"/>
      <c r="R91" s="33">
        <f t="shared" ref="R91:AH91" si="55">SUM(R81:R90)</f>
        <v>0</v>
      </c>
      <c r="S91" s="33">
        <f t="shared" si="55"/>
        <v>0</v>
      </c>
      <c r="T91" s="33">
        <f t="shared" si="55"/>
        <v>0</v>
      </c>
      <c r="U91" s="33">
        <f t="shared" si="55"/>
        <v>0</v>
      </c>
      <c r="V91" s="33">
        <f t="shared" si="55"/>
        <v>0</v>
      </c>
      <c r="W91" s="33">
        <f t="shared" si="55"/>
        <v>0</v>
      </c>
      <c r="X91" s="33">
        <f t="shared" si="55"/>
        <v>0</v>
      </c>
      <c r="Y91" s="33">
        <f t="shared" si="55"/>
        <v>0</v>
      </c>
      <c r="Z91" s="33">
        <f t="shared" si="55"/>
        <v>0</v>
      </c>
      <c r="AA91" s="33">
        <f t="shared" si="55"/>
        <v>0</v>
      </c>
      <c r="AB91" s="33">
        <f t="shared" si="55"/>
        <v>0</v>
      </c>
      <c r="AC91" s="33">
        <f t="shared" si="55"/>
        <v>0</v>
      </c>
      <c r="AD91" s="33">
        <f t="shared" si="55"/>
        <v>0</v>
      </c>
      <c r="AE91" s="33">
        <f t="shared" si="55"/>
        <v>0</v>
      </c>
      <c r="AF91" s="33">
        <f t="shared" si="55"/>
        <v>0</v>
      </c>
      <c r="AG91" s="33">
        <f t="shared" si="55"/>
        <v>0</v>
      </c>
      <c r="AH91" s="33">
        <f t="shared" si="55"/>
        <v>0</v>
      </c>
      <c r="AI91" s="37">
        <f>IF(ISERROR(AH91/J91),0,AH91/J91)</f>
        <v>0</v>
      </c>
      <c r="AJ91" s="37">
        <f>IF(ISERROR(AH91/$AH$191),0,AH91/$AH$191)</f>
        <v>0</v>
      </c>
      <c r="AK91" s="1"/>
      <c r="AL91" s="1"/>
      <c r="AM91" s="1"/>
      <c r="AN91" s="1"/>
      <c r="AO91" s="1"/>
      <c r="AP91" s="1"/>
      <c r="AQ91" s="1"/>
      <c r="AR91" s="1"/>
    </row>
    <row r="92" spans="1:44" ht="12.75" customHeight="1" x14ac:dyDescent="0.25">
      <c r="A92" s="149" t="s">
        <v>59</v>
      </c>
      <c r="B92" s="150"/>
      <c r="C92" s="150"/>
      <c r="D92" s="150"/>
      <c r="E92" s="151"/>
      <c r="F92" s="8"/>
      <c r="G92" s="9"/>
      <c r="H92" s="10"/>
      <c r="I92" s="10"/>
      <c r="J92" s="11"/>
      <c r="K92" s="12"/>
      <c r="L92" s="13"/>
      <c r="M92" s="14"/>
      <c r="N92" s="14"/>
      <c r="O92" s="14"/>
      <c r="P92" s="9"/>
      <c r="Q92" s="15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6"/>
      <c r="AJ92" s="16"/>
    </row>
    <row r="93" spans="1:44" ht="12.75" hidden="1" customHeight="1" outlineLevel="1" x14ac:dyDescent="0.25">
      <c r="A93" s="41">
        <v>1</v>
      </c>
      <c r="B93" s="42"/>
      <c r="C93" s="43"/>
      <c r="D93" s="44"/>
      <c r="E93" s="45"/>
      <c r="F93" s="45"/>
      <c r="G93" s="45"/>
      <c r="H93" s="44"/>
      <c r="I93" s="44"/>
      <c r="J93" s="11"/>
      <c r="K93" s="46"/>
      <c r="L93" s="45"/>
      <c r="M93" s="47"/>
      <c r="N93" s="47"/>
      <c r="O93" s="47"/>
      <c r="P93" s="45"/>
      <c r="Q93" s="45"/>
      <c r="R93" s="47"/>
      <c r="S93" s="47"/>
      <c r="T93" s="47"/>
      <c r="U93" s="48">
        <f>SUM(R93:T93)</f>
        <v>0</v>
      </c>
      <c r="V93" s="47"/>
      <c r="W93" s="47"/>
      <c r="X93" s="47"/>
      <c r="Y93" s="48">
        <f>SUM(V93:X93)</f>
        <v>0</v>
      </c>
      <c r="Z93" s="47"/>
      <c r="AA93" s="47"/>
      <c r="AB93" s="47"/>
      <c r="AC93" s="48">
        <f>SUM(Z93:AB93)</f>
        <v>0</v>
      </c>
      <c r="AD93" s="47"/>
      <c r="AE93" s="47"/>
      <c r="AF93" s="47"/>
      <c r="AG93" s="48">
        <f>SUM(AD93:AF93)</f>
        <v>0</v>
      </c>
      <c r="AH93" s="48">
        <f t="shared" ref="AH93:AH102" si="56">SUM(U93,Y93,AC93,AG93)</f>
        <v>0</v>
      </c>
      <c r="AI93" s="49">
        <f>IF(ISERROR(AH93/J93),0,AH93/J93)</f>
        <v>0</v>
      </c>
      <c r="AJ93" s="50">
        <f t="shared" ref="AJ93:AJ102" si="57">IF(ISERROR(AH93/$AH$191),"-",AH93/$AH$191)</f>
        <v>0</v>
      </c>
      <c r="AK93" s="1"/>
      <c r="AL93" s="1"/>
      <c r="AM93" s="1"/>
      <c r="AN93" s="1"/>
      <c r="AO93" s="1"/>
      <c r="AP93" s="1"/>
      <c r="AQ93" s="1"/>
      <c r="AR93" s="1"/>
    </row>
    <row r="94" spans="1:44" ht="12.75" hidden="1" customHeight="1" outlineLevel="1" x14ac:dyDescent="0.25">
      <c r="A94" s="41">
        <v>2</v>
      </c>
      <c r="B94" s="42"/>
      <c r="C94" s="51"/>
      <c r="D94" s="52"/>
      <c r="E94" s="53"/>
      <c r="F94" s="53"/>
      <c r="G94" s="53"/>
      <c r="H94" s="52"/>
      <c r="I94" s="52"/>
      <c r="J94" s="11"/>
      <c r="K94" s="54"/>
      <c r="L94" s="53"/>
      <c r="M94" s="47"/>
      <c r="N94" s="47"/>
      <c r="O94" s="47"/>
      <c r="P94" s="53"/>
      <c r="Q94" s="53"/>
      <c r="R94" s="47"/>
      <c r="S94" s="47"/>
      <c r="T94" s="47"/>
      <c r="U94" s="48">
        <f t="shared" ref="U94:U102" si="58">SUM(R94:T94)</f>
        <v>0</v>
      </c>
      <c r="V94" s="47"/>
      <c r="W94" s="47"/>
      <c r="X94" s="47"/>
      <c r="Y94" s="48">
        <f t="shared" ref="Y94:Y102" si="59">SUM(V94:X94)</f>
        <v>0</v>
      </c>
      <c r="Z94" s="47"/>
      <c r="AA94" s="47"/>
      <c r="AB94" s="47"/>
      <c r="AC94" s="48">
        <f t="shared" ref="AC94:AC102" si="60">SUM(Z94:AB94)</f>
        <v>0</v>
      </c>
      <c r="AD94" s="47"/>
      <c r="AE94" s="47"/>
      <c r="AF94" s="47"/>
      <c r="AG94" s="48">
        <f t="shared" ref="AG94:AG102" si="61">SUM(AD94:AF94)</f>
        <v>0</v>
      </c>
      <c r="AH94" s="48">
        <f t="shared" si="56"/>
        <v>0</v>
      </c>
      <c r="AI94" s="49">
        <f t="shared" ref="AI94:AI102" si="62">IF(ISERROR(AH94/J94),0,AH94/J94)</f>
        <v>0</v>
      </c>
      <c r="AJ94" s="50">
        <f t="shared" si="57"/>
        <v>0</v>
      </c>
      <c r="AK94" s="1"/>
      <c r="AL94" s="1"/>
      <c r="AM94" s="1"/>
      <c r="AN94" s="1"/>
      <c r="AO94" s="1"/>
      <c r="AP94" s="1"/>
      <c r="AQ94" s="1"/>
      <c r="AR94" s="1"/>
    </row>
    <row r="95" spans="1:44" ht="12.75" hidden="1" customHeight="1" outlineLevel="1" x14ac:dyDescent="0.25">
      <c r="A95" s="41">
        <v>3</v>
      </c>
      <c r="B95" s="42"/>
      <c r="C95" s="51"/>
      <c r="D95" s="52"/>
      <c r="E95" s="53"/>
      <c r="F95" s="53"/>
      <c r="G95" s="53"/>
      <c r="H95" s="52"/>
      <c r="I95" s="52"/>
      <c r="J95" s="11"/>
      <c r="K95" s="54"/>
      <c r="L95" s="53"/>
      <c r="M95" s="47"/>
      <c r="N95" s="47"/>
      <c r="O95" s="47"/>
      <c r="P95" s="53"/>
      <c r="Q95" s="53"/>
      <c r="R95" s="47"/>
      <c r="S95" s="47"/>
      <c r="T95" s="47"/>
      <c r="U95" s="48">
        <f t="shared" si="58"/>
        <v>0</v>
      </c>
      <c r="V95" s="47"/>
      <c r="W95" s="47"/>
      <c r="X95" s="47"/>
      <c r="Y95" s="48">
        <f t="shared" si="59"/>
        <v>0</v>
      </c>
      <c r="Z95" s="47"/>
      <c r="AA95" s="47"/>
      <c r="AB95" s="47"/>
      <c r="AC95" s="48">
        <f t="shared" si="60"/>
        <v>0</v>
      </c>
      <c r="AD95" s="47"/>
      <c r="AE95" s="47"/>
      <c r="AF95" s="47"/>
      <c r="AG95" s="48">
        <f t="shared" si="61"/>
        <v>0</v>
      </c>
      <c r="AH95" s="48">
        <f t="shared" si="56"/>
        <v>0</v>
      </c>
      <c r="AI95" s="49">
        <f t="shared" si="62"/>
        <v>0</v>
      </c>
      <c r="AJ95" s="50">
        <f t="shared" si="57"/>
        <v>0</v>
      </c>
    </row>
    <row r="96" spans="1:44" ht="12.75" hidden="1" customHeight="1" outlineLevel="1" x14ac:dyDescent="0.25">
      <c r="A96" s="41">
        <v>4</v>
      </c>
      <c r="B96" s="42"/>
      <c r="C96" s="51"/>
      <c r="D96" s="52"/>
      <c r="E96" s="53"/>
      <c r="F96" s="53"/>
      <c r="G96" s="53"/>
      <c r="H96" s="52"/>
      <c r="I96" s="52"/>
      <c r="J96" s="11"/>
      <c r="K96" s="54"/>
      <c r="L96" s="53"/>
      <c r="M96" s="47"/>
      <c r="N96" s="47"/>
      <c r="O96" s="47"/>
      <c r="P96" s="53"/>
      <c r="Q96" s="53"/>
      <c r="R96" s="47"/>
      <c r="S96" s="47"/>
      <c r="T96" s="47"/>
      <c r="U96" s="48">
        <f t="shared" si="58"/>
        <v>0</v>
      </c>
      <c r="V96" s="47"/>
      <c r="W96" s="47"/>
      <c r="X96" s="47"/>
      <c r="Y96" s="48">
        <f t="shared" si="59"/>
        <v>0</v>
      </c>
      <c r="Z96" s="47"/>
      <c r="AA96" s="47"/>
      <c r="AB96" s="47"/>
      <c r="AC96" s="48">
        <f t="shared" si="60"/>
        <v>0</v>
      </c>
      <c r="AD96" s="47"/>
      <c r="AE96" s="47"/>
      <c r="AF96" s="47"/>
      <c r="AG96" s="48">
        <f t="shared" si="61"/>
        <v>0</v>
      </c>
      <c r="AH96" s="48">
        <f t="shared" si="56"/>
        <v>0</v>
      </c>
      <c r="AI96" s="49">
        <f t="shared" si="62"/>
        <v>0</v>
      </c>
      <c r="AJ96" s="50">
        <f t="shared" si="57"/>
        <v>0</v>
      </c>
      <c r="AK96" s="1"/>
      <c r="AL96" s="1"/>
      <c r="AM96" s="1"/>
      <c r="AN96" s="1"/>
      <c r="AO96" s="1"/>
      <c r="AP96" s="1"/>
      <c r="AQ96" s="1"/>
      <c r="AR96" s="1"/>
    </row>
    <row r="97" spans="1:44" ht="12.75" hidden="1" customHeight="1" outlineLevel="1" x14ac:dyDescent="0.25">
      <c r="A97" s="41">
        <v>5</v>
      </c>
      <c r="B97" s="42"/>
      <c r="C97" s="51"/>
      <c r="D97" s="52"/>
      <c r="E97" s="53"/>
      <c r="F97" s="53"/>
      <c r="G97" s="53"/>
      <c r="H97" s="52"/>
      <c r="I97" s="52"/>
      <c r="J97" s="11"/>
      <c r="K97" s="54"/>
      <c r="L97" s="53"/>
      <c r="M97" s="47"/>
      <c r="N97" s="47"/>
      <c r="O97" s="47"/>
      <c r="P97" s="53"/>
      <c r="Q97" s="53"/>
      <c r="R97" s="47"/>
      <c r="S97" s="47"/>
      <c r="T97" s="47"/>
      <c r="U97" s="48">
        <f t="shared" si="58"/>
        <v>0</v>
      </c>
      <c r="V97" s="47"/>
      <c r="W97" s="47"/>
      <c r="X97" s="47"/>
      <c r="Y97" s="48">
        <f t="shared" si="59"/>
        <v>0</v>
      </c>
      <c r="Z97" s="47"/>
      <c r="AA97" s="47"/>
      <c r="AB97" s="47"/>
      <c r="AC97" s="48">
        <f t="shared" si="60"/>
        <v>0</v>
      </c>
      <c r="AD97" s="47"/>
      <c r="AE97" s="47"/>
      <c r="AF97" s="47"/>
      <c r="AG97" s="48">
        <f t="shared" si="61"/>
        <v>0</v>
      </c>
      <c r="AH97" s="48">
        <f t="shared" si="56"/>
        <v>0</v>
      </c>
      <c r="AI97" s="49">
        <f t="shared" si="62"/>
        <v>0</v>
      </c>
      <c r="AJ97" s="50">
        <f t="shared" si="57"/>
        <v>0</v>
      </c>
      <c r="AK97" s="1"/>
      <c r="AL97" s="1"/>
      <c r="AM97" s="1"/>
      <c r="AN97" s="1"/>
      <c r="AO97" s="1"/>
      <c r="AP97" s="1"/>
      <c r="AQ97" s="1"/>
      <c r="AR97" s="1"/>
    </row>
    <row r="98" spans="1:44" ht="12.75" hidden="1" customHeight="1" outlineLevel="1" x14ac:dyDescent="0.25">
      <c r="A98" s="41">
        <v>6</v>
      </c>
      <c r="B98" s="42"/>
      <c r="C98" s="51"/>
      <c r="D98" s="52"/>
      <c r="E98" s="53"/>
      <c r="F98" s="53"/>
      <c r="G98" s="53"/>
      <c r="H98" s="52"/>
      <c r="I98" s="52"/>
      <c r="J98" s="11"/>
      <c r="K98" s="54"/>
      <c r="L98" s="53"/>
      <c r="M98" s="47"/>
      <c r="N98" s="47"/>
      <c r="O98" s="47"/>
      <c r="P98" s="53"/>
      <c r="Q98" s="53"/>
      <c r="R98" s="47"/>
      <c r="S98" s="47"/>
      <c r="T98" s="47"/>
      <c r="U98" s="48">
        <f t="shared" si="58"/>
        <v>0</v>
      </c>
      <c r="V98" s="47"/>
      <c r="W98" s="47"/>
      <c r="X98" s="47"/>
      <c r="Y98" s="48">
        <f t="shared" si="59"/>
        <v>0</v>
      </c>
      <c r="Z98" s="47"/>
      <c r="AA98" s="47"/>
      <c r="AB98" s="47"/>
      <c r="AC98" s="48">
        <f t="shared" si="60"/>
        <v>0</v>
      </c>
      <c r="AD98" s="47"/>
      <c r="AE98" s="47"/>
      <c r="AF98" s="47"/>
      <c r="AG98" s="48">
        <f t="shared" si="61"/>
        <v>0</v>
      </c>
      <c r="AH98" s="48">
        <f t="shared" si="56"/>
        <v>0</v>
      </c>
      <c r="AI98" s="49">
        <f t="shared" si="62"/>
        <v>0</v>
      </c>
      <c r="AJ98" s="50">
        <f t="shared" si="57"/>
        <v>0</v>
      </c>
    </row>
    <row r="99" spans="1:44" ht="12.75" hidden="1" customHeight="1" outlineLevel="1" x14ac:dyDescent="0.25">
      <c r="A99" s="41">
        <v>7</v>
      </c>
      <c r="B99" s="42"/>
      <c r="C99" s="51"/>
      <c r="D99" s="52"/>
      <c r="E99" s="53"/>
      <c r="F99" s="53"/>
      <c r="G99" s="53"/>
      <c r="H99" s="52"/>
      <c r="I99" s="52"/>
      <c r="J99" s="11"/>
      <c r="K99" s="54"/>
      <c r="L99" s="53"/>
      <c r="M99" s="47"/>
      <c r="N99" s="47"/>
      <c r="O99" s="47"/>
      <c r="P99" s="53"/>
      <c r="Q99" s="53"/>
      <c r="R99" s="47"/>
      <c r="S99" s="47"/>
      <c r="T99" s="47"/>
      <c r="U99" s="48">
        <f t="shared" si="58"/>
        <v>0</v>
      </c>
      <c r="V99" s="47"/>
      <c r="W99" s="47"/>
      <c r="X99" s="47"/>
      <c r="Y99" s="48">
        <f t="shared" si="59"/>
        <v>0</v>
      </c>
      <c r="Z99" s="47"/>
      <c r="AA99" s="47"/>
      <c r="AB99" s="47"/>
      <c r="AC99" s="48">
        <f t="shared" si="60"/>
        <v>0</v>
      </c>
      <c r="AD99" s="47"/>
      <c r="AE99" s="47"/>
      <c r="AF99" s="47"/>
      <c r="AG99" s="48">
        <f t="shared" si="61"/>
        <v>0</v>
      </c>
      <c r="AH99" s="48">
        <f t="shared" si="56"/>
        <v>0</v>
      </c>
      <c r="AI99" s="49">
        <f t="shared" si="62"/>
        <v>0</v>
      </c>
      <c r="AJ99" s="50">
        <f t="shared" si="57"/>
        <v>0</v>
      </c>
      <c r="AK99" s="1"/>
      <c r="AL99" s="1"/>
      <c r="AM99" s="1"/>
      <c r="AN99" s="1"/>
      <c r="AO99" s="1"/>
      <c r="AP99" s="1"/>
      <c r="AQ99" s="1"/>
      <c r="AR99" s="1"/>
    </row>
    <row r="100" spans="1:44" ht="12.75" hidden="1" customHeight="1" outlineLevel="1" x14ac:dyDescent="0.25">
      <c r="A100" s="41">
        <v>8</v>
      </c>
      <c r="B100" s="42"/>
      <c r="C100" s="51"/>
      <c r="D100" s="52"/>
      <c r="E100" s="53"/>
      <c r="F100" s="53"/>
      <c r="G100" s="53"/>
      <c r="H100" s="52"/>
      <c r="I100" s="52"/>
      <c r="J100" s="11"/>
      <c r="K100" s="54"/>
      <c r="L100" s="53"/>
      <c r="M100" s="47"/>
      <c r="N100" s="47"/>
      <c r="O100" s="47"/>
      <c r="P100" s="53"/>
      <c r="Q100" s="53"/>
      <c r="R100" s="47"/>
      <c r="S100" s="47"/>
      <c r="T100" s="47"/>
      <c r="U100" s="48">
        <f t="shared" si="58"/>
        <v>0</v>
      </c>
      <c r="V100" s="47"/>
      <c r="W100" s="47"/>
      <c r="X100" s="47"/>
      <c r="Y100" s="48">
        <f t="shared" si="59"/>
        <v>0</v>
      </c>
      <c r="Z100" s="47"/>
      <c r="AA100" s="47"/>
      <c r="AB100" s="47"/>
      <c r="AC100" s="48">
        <f t="shared" si="60"/>
        <v>0</v>
      </c>
      <c r="AD100" s="47"/>
      <c r="AE100" s="47"/>
      <c r="AF100" s="47"/>
      <c r="AG100" s="48">
        <f t="shared" si="61"/>
        <v>0</v>
      </c>
      <c r="AH100" s="48">
        <f t="shared" si="56"/>
        <v>0</v>
      </c>
      <c r="AI100" s="49">
        <f t="shared" si="62"/>
        <v>0</v>
      </c>
      <c r="AJ100" s="50">
        <f t="shared" si="57"/>
        <v>0</v>
      </c>
      <c r="AK100" s="1"/>
      <c r="AL100" s="1"/>
      <c r="AM100" s="1"/>
      <c r="AN100" s="1"/>
      <c r="AO100" s="1"/>
      <c r="AP100" s="1"/>
      <c r="AQ100" s="1"/>
      <c r="AR100" s="1"/>
    </row>
    <row r="101" spans="1:44" ht="12.75" hidden="1" customHeight="1" outlineLevel="1" x14ac:dyDescent="0.25">
      <c r="A101" s="41">
        <v>9</v>
      </c>
      <c r="B101" s="42"/>
      <c r="C101" s="51"/>
      <c r="D101" s="52"/>
      <c r="E101" s="53"/>
      <c r="F101" s="53"/>
      <c r="G101" s="53"/>
      <c r="H101" s="52"/>
      <c r="I101" s="52"/>
      <c r="J101" s="11"/>
      <c r="K101" s="54"/>
      <c r="L101" s="53"/>
      <c r="M101" s="47"/>
      <c r="N101" s="47"/>
      <c r="O101" s="47"/>
      <c r="P101" s="53"/>
      <c r="Q101" s="53"/>
      <c r="R101" s="47"/>
      <c r="S101" s="47"/>
      <c r="T101" s="47"/>
      <c r="U101" s="48">
        <f t="shared" si="58"/>
        <v>0</v>
      </c>
      <c r="V101" s="47"/>
      <c r="W101" s="47"/>
      <c r="X101" s="47"/>
      <c r="Y101" s="48">
        <f t="shared" si="59"/>
        <v>0</v>
      </c>
      <c r="Z101" s="47"/>
      <c r="AA101" s="47"/>
      <c r="AB101" s="47"/>
      <c r="AC101" s="48">
        <f t="shared" si="60"/>
        <v>0</v>
      </c>
      <c r="AD101" s="47"/>
      <c r="AE101" s="47"/>
      <c r="AF101" s="47"/>
      <c r="AG101" s="48">
        <f t="shared" si="61"/>
        <v>0</v>
      </c>
      <c r="AH101" s="48">
        <f t="shared" si="56"/>
        <v>0</v>
      </c>
      <c r="AI101" s="49">
        <f t="shared" si="62"/>
        <v>0</v>
      </c>
      <c r="AJ101" s="50">
        <f t="shared" si="57"/>
        <v>0</v>
      </c>
    </row>
    <row r="102" spans="1:44" ht="12.75" hidden="1" customHeight="1" outlineLevel="1" x14ac:dyDescent="0.25">
      <c r="A102" s="41">
        <v>10</v>
      </c>
      <c r="B102" s="42"/>
      <c r="C102" s="51"/>
      <c r="D102" s="52"/>
      <c r="E102" s="53"/>
      <c r="F102" s="53"/>
      <c r="G102" s="53"/>
      <c r="H102" s="52"/>
      <c r="I102" s="52"/>
      <c r="J102" s="11"/>
      <c r="K102" s="55"/>
      <c r="L102" s="53"/>
      <c r="M102" s="47"/>
      <c r="N102" s="47"/>
      <c r="O102" s="47"/>
      <c r="P102" s="53"/>
      <c r="Q102" s="53"/>
      <c r="R102" s="47"/>
      <c r="S102" s="47"/>
      <c r="T102" s="47"/>
      <c r="U102" s="48">
        <f t="shared" si="58"/>
        <v>0</v>
      </c>
      <c r="V102" s="47"/>
      <c r="W102" s="47"/>
      <c r="X102" s="47"/>
      <c r="Y102" s="48">
        <f t="shared" si="59"/>
        <v>0</v>
      </c>
      <c r="Z102" s="47"/>
      <c r="AA102" s="47"/>
      <c r="AB102" s="47"/>
      <c r="AC102" s="48">
        <f t="shared" si="60"/>
        <v>0</v>
      </c>
      <c r="AD102" s="47"/>
      <c r="AE102" s="47"/>
      <c r="AF102" s="47"/>
      <c r="AG102" s="48">
        <f t="shared" si="61"/>
        <v>0</v>
      </c>
      <c r="AH102" s="48">
        <f t="shared" si="56"/>
        <v>0</v>
      </c>
      <c r="AI102" s="49">
        <f t="shared" si="62"/>
        <v>0</v>
      </c>
      <c r="AJ102" s="50">
        <f t="shared" si="57"/>
        <v>0</v>
      </c>
      <c r="AK102" s="1"/>
      <c r="AL102" s="1"/>
      <c r="AM102" s="1"/>
      <c r="AN102" s="1"/>
      <c r="AO102" s="1"/>
      <c r="AP102" s="1"/>
      <c r="AQ102" s="1"/>
      <c r="AR102" s="1"/>
    </row>
    <row r="103" spans="1:44" ht="12.75" customHeight="1" collapsed="1" x14ac:dyDescent="0.25">
      <c r="A103" s="142" t="s">
        <v>60</v>
      </c>
      <c r="B103" s="143"/>
      <c r="C103" s="144"/>
      <c r="D103" s="144"/>
      <c r="E103" s="144"/>
      <c r="F103" s="144"/>
      <c r="G103" s="144"/>
      <c r="H103" s="144"/>
      <c r="I103" s="145"/>
      <c r="J103" s="33">
        <f>SUM(J93:J102)</f>
        <v>0</v>
      </c>
      <c r="K103" s="33">
        <f>SUM(K93:K102)</f>
        <v>0</v>
      </c>
      <c r="L103" s="34"/>
      <c r="M103" s="33">
        <f>SUM(M93:M102)</f>
        <v>0</v>
      </c>
      <c r="N103" s="33">
        <f>SUM(N93:N102)</f>
        <v>0</v>
      </c>
      <c r="O103" s="33">
        <f>SUM(O93:O102)</f>
        <v>0</v>
      </c>
      <c r="P103" s="35"/>
      <c r="Q103" s="38"/>
      <c r="R103" s="33">
        <f t="shared" ref="R103:AH103" si="63">SUM(R93:R102)</f>
        <v>0</v>
      </c>
      <c r="S103" s="33">
        <f t="shared" si="63"/>
        <v>0</v>
      </c>
      <c r="T103" s="33">
        <f t="shared" si="63"/>
        <v>0</v>
      </c>
      <c r="U103" s="33">
        <f t="shared" si="63"/>
        <v>0</v>
      </c>
      <c r="V103" s="33">
        <f t="shared" si="63"/>
        <v>0</v>
      </c>
      <c r="W103" s="33">
        <f t="shared" si="63"/>
        <v>0</v>
      </c>
      <c r="X103" s="33">
        <f t="shared" si="63"/>
        <v>0</v>
      </c>
      <c r="Y103" s="33">
        <f t="shared" si="63"/>
        <v>0</v>
      </c>
      <c r="Z103" s="33">
        <f t="shared" si="63"/>
        <v>0</v>
      </c>
      <c r="AA103" s="33">
        <f t="shared" si="63"/>
        <v>0</v>
      </c>
      <c r="AB103" s="33">
        <f t="shared" si="63"/>
        <v>0</v>
      </c>
      <c r="AC103" s="33">
        <f t="shared" si="63"/>
        <v>0</v>
      </c>
      <c r="AD103" s="33">
        <f t="shared" si="63"/>
        <v>0</v>
      </c>
      <c r="AE103" s="33">
        <f t="shared" si="63"/>
        <v>0</v>
      </c>
      <c r="AF103" s="33">
        <f t="shared" si="63"/>
        <v>0</v>
      </c>
      <c r="AG103" s="33">
        <f t="shared" si="63"/>
        <v>0</v>
      </c>
      <c r="AH103" s="33">
        <f t="shared" si="63"/>
        <v>0</v>
      </c>
      <c r="AI103" s="37">
        <f>IF(ISERROR(AH103/J103),0,AH103/J103)</f>
        <v>0</v>
      </c>
      <c r="AJ103" s="37">
        <f>IF(ISERROR(AH103/$AH$191),0,AH103/$AH$191)</f>
        <v>0</v>
      </c>
      <c r="AK103" s="1"/>
      <c r="AL103" s="1"/>
      <c r="AM103" s="1"/>
      <c r="AN103" s="1"/>
      <c r="AO103" s="1"/>
      <c r="AP103" s="1"/>
      <c r="AQ103" s="1"/>
      <c r="AR103" s="1"/>
    </row>
    <row r="104" spans="1:44" ht="12.75" customHeight="1" x14ac:dyDescent="0.25">
      <c r="A104" s="149" t="s">
        <v>61</v>
      </c>
      <c r="B104" s="150"/>
      <c r="C104" s="150"/>
      <c r="D104" s="150"/>
      <c r="E104" s="151"/>
      <c r="F104" s="8"/>
      <c r="G104" s="9"/>
      <c r="H104" s="10"/>
      <c r="I104" s="10"/>
      <c r="J104" s="11"/>
      <c r="K104" s="12"/>
      <c r="L104" s="13"/>
      <c r="M104" s="14"/>
      <c r="N104" s="14"/>
      <c r="O104" s="14"/>
      <c r="P104" s="9"/>
      <c r="Q104" s="15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6"/>
      <c r="AJ104" s="16"/>
    </row>
    <row r="105" spans="1:44" hidden="1" outlineLevel="1" x14ac:dyDescent="0.25">
      <c r="A105" s="41">
        <v>1</v>
      </c>
      <c r="B105" s="42"/>
      <c r="C105" s="56"/>
      <c r="D105" s="57"/>
      <c r="E105" s="58"/>
      <c r="F105" s="59"/>
      <c r="G105" s="59"/>
      <c r="H105" s="57"/>
      <c r="I105" s="57"/>
      <c r="J105" s="11"/>
      <c r="K105" s="61"/>
      <c r="L105" s="56"/>
      <c r="M105" s="62"/>
      <c r="N105" s="63"/>
      <c r="O105" s="62"/>
      <c r="P105" s="64"/>
      <c r="Q105" s="64"/>
      <c r="R105" s="47"/>
      <c r="S105" s="47"/>
      <c r="T105" s="47"/>
      <c r="U105" s="48">
        <f>SUM(R105:T105)</f>
        <v>0</v>
      </c>
      <c r="V105" s="47"/>
      <c r="W105" s="47"/>
      <c r="X105" s="47"/>
      <c r="Y105" s="48">
        <f>SUM(V105:X105)</f>
        <v>0</v>
      </c>
      <c r="Z105" s="47"/>
      <c r="AA105" s="47"/>
      <c r="AB105" s="47"/>
      <c r="AC105" s="48">
        <f>SUM(Z105:AB105)</f>
        <v>0</v>
      </c>
      <c r="AD105" s="47"/>
      <c r="AE105" s="47">
        <v>0</v>
      </c>
      <c r="AF105" s="47">
        <v>0</v>
      </c>
      <c r="AG105" s="48">
        <f>SUM(AD105:AF105)</f>
        <v>0</v>
      </c>
      <c r="AH105" s="48">
        <f t="shared" ref="AH105:AH114" si="64">SUM(U105,Y105,AC105,AG105)</f>
        <v>0</v>
      </c>
      <c r="AI105" s="49">
        <f t="shared" ref="AI105:AI114" si="65">IF(ISERROR(AH105/J105),0,AH105/J105)</f>
        <v>0</v>
      </c>
      <c r="AJ105" s="50">
        <f t="shared" ref="AJ105:AJ114" si="66">IF(ISERROR(AH105/$AH$191),"-",AH105/$AH$191)</f>
        <v>0</v>
      </c>
      <c r="AK105" s="1"/>
      <c r="AL105" s="1"/>
      <c r="AM105" s="1"/>
      <c r="AN105" s="1"/>
      <c r="AO105" s="1"/>
      <c r="AP105" s="1"/>
      <c r="AQ105" s="1"/>
      <c r="AR105" s="1"/>
    </row>
    <row r="106" spans="1:44" ht="12.75" hidden="1" customHeight="1" outlineLevel="1" x14ac:dyDescent="0.25">
      <c r="A106" s="41">
        <v>2</v>
      </c>
      <c r="B106" s="42"/>
      <c r="C106" s="43"/>
      <c r="D106" s="44"/>
      <c r="E106" s="53"/>
      <c r="F106" s="53"/>
      <c r="G106" s="53"/>
      <c r="H106" s="52"/>
      <c r="I106" s="52"/>
      <c r="J106" s="11"/>
      <c r="K106" s="54"/>
      <c r="L106" s="45"/>
      <c r="M106" s="47"/>
      <c r="N106" s="47"/>
      <c r="O106" s="47"/>
      <c r="P106" s="53"/>
      <c r="Q106" s="53"/>
      <c r="R106" s="47"/>
      <c r="S106" s="47"/>
      <c r="T106" s="47"/>
      <c r="U106" s="48">
        <f t="shared" ref="U106:U114" si="67">SUM(R106:T106)</f>
        <v>0</v>
      </c>
      <c r="V106" s="47"/>
      <c r="W106" s="47"/>
      <c r="X106" s="47"/>
      <c r="Y106" s="48">
        <f t="shared" ref="Y106:Y114" si="68">SUM(V106:X106)</f>
        <v>0</v>
      </c>
      <c r="Z106" s="47"/>
      <c r="AA106" s="47"/>
      <c r="AB106" s="47"/>
      <c r="AC106" s="48">
        <f t="shared" ref="AC106:AC114" si="69">SUM(Z106:AB106)</f>
        <v>0</v>
      </c>
      <c r="AD106" s="47"/>
      <c r="AE106" s="47"/>
      <c r="AF106" s="47"/>
      <c r="AG106" s="48">
        <f t="shared" ref="AG106:AG114" si="70">SUM(AD106:AF106)</f>
        <v>0</v>
      </c>
      <c r="AH106" s="48">
        <f t="shared" si="64"/>
        <v>0</v>
      </c>
      <c r="AI106" s="49">
        <f t="shared" si="65"/>
        <v>0</v>
      </c>
      <c r="AJ106" s="50">
        <f t="shared" si="66"/>
        <v>0</v>
      </c>
      <c r="AK106" s="1"/>
      <c r="AL106" s="1"/>
      <c r="AM106" s="1"/>
      <c r="AN106" s="1"/>
      <c r="AO106" s="1"/>
      <c r="AP106" s="1"/>
      <c r="AQ106" s="1"/>
      <c r="AR106" s="1"/>
    </row>
    <row r="107" spans="1:44" ht="12.75" hidden="1" customHeight="1" outlineLevel="1" x14ac:dyDescent="0.25">
      <c r="A107" s="41">
        <v>3</v>
      </c>
      <c r="B107" s="42"/>
      <c r="C107" s="51"/>
      <c r="D107" s="52"/>
      <c r="E107" s="53"/>
      <c r="F107" s="53"/>
      <c r="G107" s="53"/>
      <c r="H107" s="52"/>
      <c r="I107" s="52"/>
      <c r="J107" s="11"/>
      <c r="K107" s="54"/>
      <c r="L107" s="53"/>
      <c r="M107" s="47"/>
      <c r="N107" s="47"/>
      <c r="O107" s="47"/>
      <c r="P107" s="53"/>
      <c r="Q107" s="53"/>
      <c r="R107" s="47"/>
      <c r="S107" s="47"/>
      <c r="T107" s="47"/>
      <c r="U107" s="48">
        <f t="shared" si="67"/>
        <v>0</v>
      </c>
      <c r="V107" s="47"/>
      <c r="W107" s="47"/>
      <c r="X107" s="47"/>
      <c r="Y107" s="48">
        <f t="shared" si="68"/>
        <v>0</v>
      </c>
      <c r="Z107" s="47"/>
      <c r="AA107" s="47"/>
      <c r="AB107" s="47"/>
      <c r="AC107" s="48">
        <f t="shared" si="69"/>
        <v>0</v>
      </c>
      <c r="AD107" s="47"/>
      <c r="AE107" s="47"/>
      <c r="AF107" s="47"/>
      <c r="AG107" s="48">
        <f t="shared" si="70"/>
        <v>0</v>
      </c>
      <c r="AH107" s="48">
        <f t="shared" si="64"/>
        <v>0</v>
      </c>
      <c r="AI107" s="49">
        <f t="shared" si="65"/>
        <v>0</v>
      </c>
      <c r="AJ107" s="50">
        <f t="shared" si="66"/>
        <v>0</v>
      </c>
    </row>
    <row r="108" spans="1:44" ht="12.75" hidden="1" customHeight="1" outlineLevel="1" x14ac:dyDescent="0.25">
      <c r="A108" s="41">
        <v>4</v>
      </c>
      <c r="B108" s="42"/>
      <c r="C108" s="51"/>
      <c r="D108" s="52"/>
      <c r="E108" s="53"/>
      <c r="F108" s="53"/>
      <c r="G108" s="53"/>
      <c r="H108" s="52"/>
      <c r="I108" s="52"/>
      <c r="J108" s="11"/>
      <c r="K108" s="54"/>
      <c r="L108" s="53"/>
      <c r="M108" s="47"/>
      <c r="N108" s="47"/>
      <c r="O108" s="47"/>
      <c r="P108" s="53"/>
      <c r="Q108" s="53"/>
      <c r="R108" s="47"/>
      <c r="S108" s="47"/>
      <c r="T108" s="47"/>
      <c r="U108" s="48">
        <f t="shared" si="67"/>
        <v>0</v>
      </c>
      <c r="V108" s="47"/>
      <c r="W108" s="47"/>
      <c r="X108" s="47"/>
      <c r="Y108" s="48">
        <f t="shared" si="68"/>
        <v>0</v>
      </c>
      <c r="Z108" s="47"/>
      <c r="AA108" s="47"/>
      <c r="AB108" s="47"/>
      <c r="AC108" s="48">
        <f t="shared" si="69"/>
        <v>0</v>
      </c>
      <c r="AD108" s="47"/>
      <c r="AE108" s="47"/>
      <c r="AF108" s="47"/>
      <c r="AG108" s="48">
        <f t="shared" si="70"/>
        <v>0</v>
      </c>
      <c r="AH108" s="48">
        <f t="shared" si="64"/>
        <v>0</v>
      </c>
      <c r="AI108" s="49">
        <f t="shared" si="65"/>
        <v>0</v>
      </c>
      <c r="AJ108" s="50">
        <f t="shared" si="66"/>
        <v>0</v>
      </c>
      <c r="AK108" s="1"/>
      <c r="AL108" s="1"/>
      <c r="AM108" s="1"/>
      <c r="AN108" s="1"/>
      <c r="AO108" s="1"/>
      <c r="AP108" s="1"/>
      <c r="AQ108" s="1"/>
      <c r="AR108" s="1"/>
    </row>
    <row r="109" spans="1:44" ht="12.75" hidden="1" customHeight="1" outlineLevel="1" x14ac:dyDescent="0.25">
      <c r="A109" s="41">
        <v>5</v>
      </c>
      <c r="B109" s="42"/>
      <c r="C109" s="51"/>
      <c r="D109" s="52"/>
      <c r="E109" s="53"/>
      <c r="F109" s="53"/>
      <c r="G109" s="53"/>
      <c r="H109" s="52"/>
      <c r="I109" s="52"/>
      <c r="J109" s="11"/>
      <c r="K109" s="54"/>
      <c r="L109" s="53"/>
      <c r="M109" s="47"/>
      <c r="N109" s="47"/>
      <c r="O109" s="47"/>
      <c r="P109" s="53"/>
      <c r="Q109" s="53"/>
      <c r="R109" s="47"/>
      <c r="S109" s="47"/>
      <c r="T109" s="47"/>
      <c r="U109" s="48">
        <f t="shared" si="67"/>
        <v>0</v>
      </c>
      <c r="V109" s="47"/>
      <c r="W109" s="47"/>
      <c r="X109" s="47"/>
      <c r="Y109" s="48">
        <f t="shared" si="68"/>
        <v>0</v>
      </c>
      <c r="Z109" s="47"/>
      <c r="AA109" s="47"/>
      <c r="AB109" s="47"/>
      <c r="AC109" s="48">
        <f t="shared" si="69"/>
        <v>0</v>
      </c>
      <c r="AD109" s="47"/>
      <c r="AE109" s="47"/>
      <c r="AF109" s="47"/>
      <c r="AG109" s="48">
        <f t="shared" si="70"/>
        <v>0</v>
      </c>
      <c r="AH109" s="48">
        <f t="shared" si="64"/>
        <v>0</v>
      </c>
      <c r="AI109" s="49">
        <f t="shared" si="65"/>
        <v>0</v>
      </c>
      <c r="AJ109" s="50">
        <f t="shared" si="66"/>
        <v>0</v>
      </c>
      <c r="AK109" s="1"/>
      <c r="AL109" s="1"/>
      <c r="AM109" s="1"/>
      <c r="AN109" s="1"/>
      <c r="AO109" s="1"/>
      <c r="AP109" s="1"/>
      <c r="AQ109" s="1"/>
      <c r="AR109" s="1"/>
    </row>
    <row r="110" spans="1:44" ht="12.75" hidden="1" customHeight="1" outlineLevel="1" x14ac:dyDescent="0.25">
      <c r="A110" s="41">
        <v>6</v>
      </c>
      <c r="B110" s="42"/>
      <c r="C110" s="51"/>
      <c r="D110" s="52"/>
      <c r="E110" s="53"/>
      <c r="F110" s="53"/>
      <c r="G110" s="53"/>
      <c r="H110" s="52"/>
      <c r="I110" s="52"/>
      <c r="J110" s="11"/>
      <c r="K110" s="54"/>
      <c r="L110" s="53"/>
      <c r="M110" s="47"/>
      <c r="N110" s="47"/>
      <c r="O110" s="47"/>
      <c r="P110" s="53"/>
      <c r="Q110" s="53"/>
      <c r="R110" s="47"/>
      <c r="S110" s="47"/>
      <c r="T110" s="47"/>
      <c r="U110" s="48">
        <f t="shared" si="67"/>
        <v>0</v>
      </c>
      <c r="V110" s="47"/>
      <c r="W110" s="47"/>
      <c r="X110" s="47"/>
      <c r="Y110" s="48">
        <f t="shared" si="68"/>
        <v>0</v>
      </c>
      <c r="Z110" s="47"/>
      <c r="AA110" s="47"/>
      <c r="AB110" s="47"/>
      <c r="AC110" s="48">
        <f t="shared" si="69"/>
        <v>0</v>
      </c>
      <c r="AD110" s="47"/>
      <c r="AE110" s="47"/>
      <c r="AF110" s="47"/>
      <c r="AG110" s="48">
        <f t="shared" si="70"/>
        <v>0</v>
      </c>
      <c r="AH110" s="48">
        <f t="shared" si="64"/>
        <v>0</v>
      </c>
      <c r="AI110" s="49">
        <f t="shared" si="65"/>
        <v>0</v>
      </c>
      <c r="AJ110" s="50">
        <f t="shared" si="66"/>
        <v>0</v>
      </c>
    </row>
    <row r="111" spans="1:44" ht="12.75" hidden="1" customHeight="1" outlineLevel="1" x14ac:dyDescent="0.25">
      <c r="A111" s="41">
        <v>7</v>
      </c>
      <c r="B111" s="42"/>
      <c r="C111" s="51"/>
      <c r="D111" s="52"/>
      <c r="E111" s="53"/>
      <c r="F111" s="53"/>
      <c r="G111" s="53"/>
      <c r="H111" s="52"/>
      <c r="I111" s="52"/>
      <c r="J111" s="11"/>
      <c r="K111" s="54"/>
      <c r="L111" s="53"/>
      <c r="M111" s="47"/>
      <c r="N111" s="47"/>
      <c r="O111" s="47"/>
      <c r="P111" s="53"/>
      <c r="Q111" s="53"/>
      <c r="R111" s="47"/>
      <c r="S111" s="47"/>
      <c r="T111" s="47"/>
      <c r="U111" s="48">
        <f t="shared" si="67"/>
        <v>0</v>
      </c>
      <c r="V111" s="47"/>
      <c r="W111" s="47"/>
      <c r="X111" s="47"/>
      <c r="Y111" s="48">
        <f t="shared" si="68"/>
        <v>0</v>
      </c>
      <c r="Z111" s="47"/>
      <c r="AA111" s="47"/>
      <c r="AB111" s="47"/>
      <c r="AC111" s="48">
        <f t="shared" si="69"/>
        <v>0</v>
      </c>
      <c r="AD111" s="47"/>
      <c r="AE111" s="47"/>
      <c r="AF111" s="47"/>
      <c r="AG111" s="48">
        <f t="shared" si="70"/>
        <v>0</v>
      </c>
      <c r="AH111" s="48">
        <f t="shared" si="64"/>
        <v>0</v>
      </c>
      <c r="AI111" s="49">
        <f t="shared" si="65"/>
        <v>0</v>
      </c>
      <c r="AJ111" s="50">
        <f t="shared" si="66"/>
        <v>0</v>
      </c>
      <c r="AK111" s="1"/>
      <c r="AL111" s="1"/>
      <c r="AM111" s="1"/>
      <c r="AN111" s="1"/>
      <c r="AO111" s="1"/>
      <c r="AP111" s="1"/>
      <c r="AQ111" s="1"/>
      <c r="AR111" s="1"/>
    </row>
    <row r="112" spans="1:44" ht="12.75" hidden="1" customHeight="1" outlineLevel="1" x14ac:dyDescent="0.25">
      <c r="A112" s="41">
        <v>8</v>
      </c>
      <c r="B112" s="42"/>
      <c r="C112" s="51"/>
      <c r="D112" s="52"/>
      <c r="E112" s="53"/>
      <c r="F112" s="53"/>
      <c r="G112" s="53"/>
      <c r="H112" s="52"/>
      <c r="I112" s="52"/>
      <c r="J112" s="11"/>
      <c r="K112" s="54"/>
      <c r="L112" s="53"/>
      <c r="M112" s="47"/>
      <c r="N112" s="47"/>
      <c r="O112" s="47"/>
      <c r="P112" s="53"/>
      <c r="Q112" s="53"/>
      <c r="R112" s="47"/>
      <c r="S112" s="47"/>
      <c r="T112" s="47"/>
      <c r="U112" s="48">
        <f t="shared" si="67"/>
        <v>0</v>
      </c>
      <c r="V112" s="47"/>
      <c r="W112" s="47"/>
      <c r="X112" s="47"/>
      <c r="Y112" s="48">
        <f t="shared" si="68"/>
        <v>0</v>
      </c>
      <c r="Z112" s="47"/>
      <c r="AA112" s="47"/>
      <c r="AB112" s="47"/>
      <c r="AC112" s="48">
        <f t="shared" si="69"/>
        <v>0</v>
      </c>
      <c r="AD112" s="47"/>
      <c r="AE112" s="47"/>
      <c r="AF112" s="47"/>
      <c r="AG112" s="48">
        <f t="shared" si="70"/>
        <v>0</v>
      </c>
      <c r="AH112" s="48">
        <f t="shared" si="64"/>
        <v>0</v>
      </c>
      <c r="AI112" s="49">
        <f t="shared" si="65"/>
        <v>0</v>
      </c>
      <c r="AJ112" s="50">
        <f t="shared" si="66"/>
        <v>0</v>
      </c>
      <c r="AK112" s="1"/>
      <c r="AL112" s="1"/>
      <c r="AM112" s="1"/>
      <c r="AN112" s="1"/>
      <c r="AO112" s="1"/>
      <c r="AP112" s="1"/>
      <c r="AQ112" s="1"/>
      <c r="AR112" s="1"/>
    </row>
    <row r="113" spans="1:44" ht="12.75" hidden="1" customHeight="1" outlineLevel="1" x14ac:dyDescent="0.25">
      <c r="A113" s="41">
        <v>9</v>
      </c>
      <c r="B113" s="42"/>
      <c r="C113" s="51"/>
      <c r="D113" s="52"/>
      <c r="E113" s="53"/>
      <c r="F113" s="53"/>
      <c r="G113" s="53"/>
      <c r="H113" s="52"/>
      <c r="I113" s="52"/>
      <c r="J113" s="11"/>
      <c r="K113" s="54"/>
      <c r="L113" s="53"/>
      <c r="M113" s="47"/>
      <c r="N113" s="47"/>
      <c r="O113" s="47"/>
      <c r="P113" s="53"/>
      <c r="Q113" s="53"/>
      <c r="R113" s="47"/>
      <c r="S113" s="47"/>
      <c r="T113" s="47"/>
      <c r="U113" s="48">
        <f t="shared" si="67"/>
        <v>0</v>
      </c>
      <c r="V113" s="47"/>
      <c r="W113" s="47"/>
      <c r="X113" s="47"/>
      <c r="Y113" s="48">
        <f t="shared" si="68"/>
        <v>0</v>
      </c>
      <c r="Z113" s="47"/>
      <c r="AA113" s="47"/>
      <c r="AB113" s="47"/>
      <c r="AC113" s="48">
        <f t="shared" si="69"/>
        <v>0</v>
      </c>
      <c r="AD113" s="47"/>
      <c r="AE113" s="47"/>
      <c r="AF113" s="47"/>
      <c r="AG113" s="48">
        <f t="shared" si="70"/>
        <v>0</v>
      </c>
      <c r="AH113" s="48">
        <f t="shared" si="64"/>
        <v>0</v>
      </c>
      <c r="AI113" s="49">
        <f t="shared" si="65"/>
        <v>0</v>
      </c>
      <c r="AJ113" s="50">
        <f t="shared" si="66"/>
        <v>0</v>
      </c>
    </row>
    <row r="114" spans="1:44" ht="12.75" hidden="1" customHeight="1" outlineLevel="1" x14ac:dyDescent="0.25">
      <c r="A114" s="41">
        <v>10</v>
      </c>
      <c r="B114" s="42"/>
      <c r="C114" s="51"/>
      <c r="D114" s="52"/>
      <c r="E114" s="53"/>
      <c r="F114" s="53"/>
      <c r="G114" s="53"/>
      <c r="H114" s="52"/>
      <c r="I114" s="52"/>
      <c r="J114" s="11"/>
      <c r="K114" s="55"/>
      <c r="L114" s="53"/>
      <c r="M114" s="47"/>
      <c r="N114" s="47"/>
      <c r="O114" s="47"/>
      <c r="P114" s="53"/>
      <c r="Q114" s="53"/>
      <c r="R114" s="47"/>
      <c r="S114" s="47"/>
      <c r="T114" s="47"/>
      <c r="U114" s="48">
        <f t="shared" si="67"/>
        <v>0</v>
      </c>
      <c r="V114" s="47"/>
      <c r="W114" s="47"/>
      <c r="X114" s="47"/>
      <c r="Y114" s="48">
        <f t="shared" si="68"/>
        <v>0</v>
      </c>
      <c r="Z114" s="47"/>
      <c r="AA114" s="47"/>
      <c r="AB114" s="47"/>
      <c r="AC114" s="48">
        <f t="shared" si="69"/>
        <v>0</v>
      </c>
      <c r="AD114" s="47"/>
      <c r="AE114" s="47"/>
      <c r="AF114" s="47"/>
      <c r="AG114" s="48">
        <f t="shared" si="70"/>
        <v>0</v>
      </c>
      <c r="AH114" s="48">
        <f t="shared" si="64"/>
        <v>0</v>
      </c>
      <c r="AI114" s="49">
        <f t="shared" si="65"/>
        <v>0</v>
      </c>
      <c r="AJ114" s="50">
        <f t="shared" si="66"/>
        <v>0</v>
      </c>
      <c r="AK114" s="1"/>
      <c r="AL114" s="1"/>
      <c r="AM114" s="1"/>
      <c r="AN114" s="1"/>
      <c r="AO114" s="1"/>
      <c r="AP114" s="1"/>
      <c r="AQ114" s="1"/>
      <c r="AR114" s="1"/>
    </row>
    <row r="115" spans="1:44" ht="12.75" customHeight="1" collapsed="1" x14ac:dyDescent="0.25">
      <c r="A115" s="142" t="s">
        <v>62</v>
      </c>
      <c r="B115" s="143"/>
      <c r="C115" s="144"/>
      <c r="D115" s="144"/>
      <c r="E115" s="144"/>
      <c r="F115" s="144"/>
      <c r="G115" s="144"/>
      <c r="H115" s="144"/>
      <c r="I115" s="145"/>
      <c r="J115" s="33">
        <f>SUM(J105:J114)</f>
        <v>0</v>
      </c>
      <c r="K115" s="33">
        <f>SUM(K105:K114)</f>
        <v>0</v>
      </c>
      <c r="L115" s="34"/>
      <c r="M115" s="33">
        <f>SUM(M105:M114)</f>
        <v>0</v>
      </c>
      <c r="N115" s="33">
        <f>SUM(N105:N114)</f>
        <v>0</v>
      </c>
      <c r="O115" s="33">
        <f>SUM(O105:O114)</f>
        <v>0</v>
      </c>
      <c r="P115" s="35"/>
      <c r="Q115" s="38"/>
      <c r="R115" s="33">
        <f t="shared" ref="R115:AH115" si="71">SUM(R105:R114)</f>
        <v>0</v>
      </c>
      <c r="S115" s="33">
        <f t="shared" si="71"/>
        <v>0</v>
      </c>
      <c r="T115" s="33">
        <f t="shared" si="71"/>
        <v>0</v>
      </c>
      <c r="U115" s="33">
        <f t="shared" si="71"/>
        <v>0</v>
      </c>
      <c r="V115" s="33">
        <f t="shared" si="71"/>
        <v>0</v>
      </c>
      <c r="W115" s="33">
        <f t="shared" si="71"/>
        <v>0</v>
      </c>
      <c r="X115" s="33">
        <f t="shared" si="71"/>
        <v>0</v>
      </c>
      <c r="Y115" s="33">
        <f t="shared" si="71"/>
        <v>0</v>
      </c>
      <c r="Z115" s="33">
        <f t="shared" si="71"/>
        <v>0</v>
      </c>
      <c r="AA115" s="33">
        <f t="shared" si="71"/>
        <v>0</v>
      </c>
      <c r="AB115" s="33">
        <f t="shared" si="71"/>
        <v>0</v>
      </c>
      <c r="AC115" s="33">
        <f t="shared" si="71"/>
        <v>0</v>
      </c>
      <c r="AD115" s="33">
        <f t="shared" si="71"/>
        <v>0</v>
      </c>
      <c r="AE115" s="33">
        <f t="shared" si="71"/>
        <v>0</v>
      </c>
      <c r="AF115" s="33">
        <f t="shared" si="71"/>
        <v>0</v>
      </c>
      <c r="AG115" s="33">
        <f t="shared" si="71"/>
        <v>0</v>
      </c>
      <c r="AH115" s="33">
        <f t="shared" si="71"/>
        <v>0</v>
      </c>
      <c r="AI115" s="37">
        <f>IF(ISERROR(AH115/J115),0,AH115/J115)</f>
        <v>0</v>
      </c>
      <c r="AJ115" s="37">
        <f>IF(ISERROR(AH115/$AH$191),0,AH115/$AH$191)</f>
        <v>0</v>
      </c>
      <c r="AK115" s="1"/>
      <c r="AL115" s="1"/>
      <c r="AM115" s="1"/>
      <c r="AN115" s="1"/>
      <c r="AO115" s="1"/>
      <c r="AP115" s="1"/>
      <c r="AQ115" s="1"/>
      <c r="AR115" s="1"/>
    </row>
    <row r="116" spans="1:44" ht="12.75" customHeight="1" x14ac:dyDescent="0.25">
      <c r="A116" s="149" t="s">
        <v>63</v>
      </c>
      <c r="B116" s="150"/>
      <c r="C116" s="150"/>
      <c r="D116" s="150"/>
      <c r="E116" s="151"/>
      <c r="F116" s="8"/>
      <c r="G116" s="9"/>
      <c r="H116" s="10"/>
      <c r="I116" s="10"/>
      <c r="J116" s="11"/>
      <c r="K116" s="12"/>
      <c r="L116" s="13"/>
      <c r="M116" s="14"/>
      <c r="N116" s="14"/>
      <c r="O116" s="14"/>
      <c r="P116" s="9"/>
      <c r="Q116" s="15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6"/>
      <c r="AJ116" s="16"/>
    </row>
    <row r="117" spans="1:44" hidden="1" outlineLevel="1" x14ac:dyDescent="0.25">
      <c r="A117" s="41">
        <v>1</v>
      </c>
      <c r="B117" s="42"/>
      <c r="C117" s="56"/>
      <c r="D117" s="57"/>
      <c r="E117" s="68"/>
      <c r="F117" s="59"/>
      <c r="G117" s="59"/>
      <c r="H117" s="57"/>
      <c r="I117" s="57"/>
      <c r="J117" s="11"/>
      <c r="K117" s="46"/>
      <c r="L117" s="69"/>
      <c r="M117" s="62"/>
      <c r="N117" s="63"/>
      <c r="O117" s="62"/>
      <c r="P117" s="64"/>
      <c r="Q117" s="64"/>
      <c r="R117" s="47">
        <v>0</v>
      </c>
      <c r="S117" s="47">
        <v>0</v>
      </c>
      <c r="T117" s="47">
        <v>0</v>
      </c>
      <c r="U117" s="48">
        <f>SUM(R117:T117)</f>
        <v>0</v>
      </c>
      <c r="V117" s="47">
        <v>0</v>
      </c>
      <c r="W117" s="47">
        <v>0</v>
      </c>
      <c r="X117" s="47">
        <v>0</v>
      </c>
      <c r="Y117" s="48">
        <f>SUM(V117:X117)</f>
        <v>0</v>
      </c>
      <c r="Z117" s="47">
        <v>0</v>
      </c>
      <c r="AA117" s="47">
        <v>0</v>
      </c>
      <c r="AB117" s="47">
        <v>0</v>
      </c>
      <c r="AC117" s="48">
        <f>SUM(Z117:AB117)</f>
        <v>0</v>
      </c>
      <c r="AD117" s="47">
        <v>0</v>
      </c>
      <c r="AE117" s="47">
        <v>0</v>
      </c>
      <c r="AF117" s="47">
        <v>0</v>
      </c>
      <c r="AG117" s="48">
        <f>SUM(AD117:AF117)</f>
        <v>0</v>
      </c>
      <c r="AH117" s="48">
        <f t="shared" ref="AH117:AH126" si="72">SUM(U117,Y117,AC117,AG117)</f>
        <v>0</v>
      </c>
      <c r="AI117" s="49">
        <f t="shared" ref="AI117:AI126" si="73">IF(ISERROR(AH117/J117),0,AH117/J117)</f>
        <v>0</v>
      </c>
      <c r="AJ117" s="50">
        <f t="shared" ref="AJ117:AJ126" si="74">IF(ISERROR(AH117/$AH$191),"-",AH117/$AH$191)</f>
        <v>0</v>
      </c>
      <c r="AK117" s="1"/>
      <c r="AL117" s="1"/>
      <c r="AM117" s="1"/>
      <c r="AN117" s="1"/>
      <c r="AO117" s="1"/>
      <c r="AP117" s="1"/>
      <c r="AQ117" s="1"/>
      <c r="AR117" s="1"/>
    </row>
    <row r="118" spans="1:44" ht="12.75" hidden="1" customHeight="1" outlineLevel="1" x14ac:dyDescent="0.25">
      <c r="A118" s="41">
        <v>2</v>
      </c>
      <c r="B118" s="42"/>
      <c r="C118" s="43"/>
      <c r="D118" s="44"/>
      <c r="E118" s="53"/>
      <c r="F118" s="45"/>
      <c r="G118" s="45"/>
      <c r="H118" s="44"/>
      <c r="I118" s="52"/>
      <c r="J118" s="11"/>
      <c r="K118" s="54"/>
      <c r="L118" s="53"/>
      <c r="M118" s="47"/>
      <c r="N118" s="47"/>
      <c r="O118" s="47"/>
      <c r="P118" s="53"/>
      <c r="Q118" s="53"/>
      <c r="R118" s="47"/>
      <c r="S118" s="47"/>
      <c r="T118" s="47"/>
      <c r="U118" s="48">
        <f t="shared" ref="U118:U126" si="75">SUM(R118:T118)</f>
        <v>0</v>
      </c>
      <c r="V118" s="47"/>
      <c r="W118" s="47"/>
      <c r="X118" s="47"/>
      <c r="Y118" s="48">
        <f t="shared" ref="Y118:Y126" si="76">SUM(V118:X118)</f>
        <v>0</v>
      </c>
      <c r="Z118" s="47"/>
      <c r="AA118" s="47"/>
      <c r="AB118" s="47"/>
      <c r="AC118" s="48">
        <f t="shared" ref="AC118:AC126" si="77">SUM(Z118:AB118)</f>
        <v>0</v>
      </c>
      <c r="AD118" s="47"/>
      <c r="AE118" s="47"/>
      <c r="AF118" s="47"/>
      <c r="AG118" s="48">
        <f t="shared" ref="AG118:AG126" si="78">SUM(AD118:AF118)</f>
        <v>0</v>
      </c>
      <c r="AH118" s="48">
        <f t="shared" si="72"/>
        <v>0</v>
      </c>
      <c r="AI118" s="49">
        <f t="shared" si="73"/>
        <v>0</v>
      </c>
      <c r="AJ118" s="50">
        <f t="shared" si="74"/>
        <v>0</v>
      </c>
      <c r="AK118" s="1"/>
      <c r="AL118" s="1"/>
      <c r="AM118" s="1"/>
      <c r="AN118" s="1"/>
      <c r="AO118" s="1"/>
      <c r="AP118" s="1"/>
      <c r="AQ118" s="1"/>
      <c r="AR118" s="1"/>
    </row>
    <row r="119" spans="1:44" ht="12.75" hidden="1" customHeight="1" outlineLevel="1" x14ac:dyDescent="0.25">
      <c r="A119" s="41">
        <v>3</v>
      </c>
      <c r="B119" s="42"/>
      <c r="C119" s="51"/>
      <c r="D119" s="52"/>
      <c r="E119" s="53"/>
      <c r="F119" s="53"/>
      <c r="G119" s="53"/>
      <c r="H119" s="52"/>
      <c r="I119" s="52"/>
      <c r="J119" s="11"/>
      <c r="K119" s="54"/>
      <c r="L119" s="53"/>
      <c r="M119" s="47"/>
      <c r="N119" s="47"/>
      <c r="O119" s="47"/>
      <c r="P119" s="53"/>
      <c r="Q119" s="53"/>
      <c r="R119" s="47"/>
      <c r="S119" s="47"/>
      <c r="T119" s="47"/>
      <c r="U119" s="48">
        <f t="shared" si="75"/>
        <v>0</v>
      </c>
      <c r="V119" s="47"/>
      <c r="W119" s="47"/>
      <c r="X119" s="47"/>
      <c r="Y119" s="48">
        <f t="shared" si="76"/>
        <v>0</v>
      </c>
      <c r="Z119" s="47"/>
      <c r="AA119" s="47"/>
      <c r="AB119" s="47"/>
      <c r="AC119" s="48">
        <f t="shared" si="77"/>
        <v>0</v>
      </c>
      <c r="AD119" s="47"/>
      <c r="AE119" s="47"/>
      <c r="AF119" s="47"/>
      <c r="AG119" s="48">
        <f t="shared" si="78"/>
        <v>0</v>
      </c>
      <c r="AH119" s="48">
        <f t="shared" si="72"/>
        <v>0</v>
      </c>
      <c r="AI119" s="49">
        <f t="shared" si="73"/>
        <v>0</v>
      </c>
      <c r="AJ119" s="50">
        <f t="shared" si="74"/>
        <v>0</v>
      </c>
    </row>
    <row r="120" spans="1:44" ht="12.75" hidden="1" customHeight="1" outlineLevel="1" x14ac:dyDescent="0.25">
      <c r="A120" s="41">
        <v>4</v>
      </c>
      <c r="B120" s="42"/>
      <c r="C120" s="51"/>
      <c r="D120" s="52"/>
      <c r="E120" s="53"/>
      <c r="F120" s="53"/>
      <c r="G120" s="53"/>
      <c r="H120" s="52"/>
      <c r="I120" s="52"/>
      <c r="J120" s="11"/>
      <c r="K120" s="54"/>
      <c r="L120" s="53"/>
      <c r="M120" s="47"/>
      <c r="N120" s="47"/>
      <c r="O120" s="47"/>
      <c r="P120" s="53"/>
      <c r="Q120" s="53"/>
      <c r="R120" s="47"/>
      <c r="S120" s="47"/>
      <c r="T120" s="47"/>
      <c r="U120" s="48">
        <f t="shared" si="75"/>
        <v>0</v>
      </c>
      <c r="V120" s="47"/>
      <c r="W120" s="47"/>
      <c r="X120" s="47"/>
      <c r="Y120" s="48">
        <f t="shared" si="76"/>
        <v>0</v>
      </c>
      <c r="Z120" s="47"/>
      <c r="AA120" s="47"/>
      <c r="AB120" s="47"/>
      <c r="AC120" s="48">
        <f t="shared" si="77"/>
        <v>0</v>
      </c>
      <c r="AD120" s="47"/>
      <c r="AE120" s="47"/>
      <c r="AF120" s="47"/>
      <c r="AG120" s="48">
        <f t="shared" si="78"/>
        <v>0</v>
      </c>
      <c r="AH120" s="48">
        <f t="shared" si="72"/>
        <v>0</v>
      </c>
      <c r="AI120" s="49">
        <f t="shared" si="73"/>
        <v>0</v>
      </c>
      <c r="AJ120" s="50">
        <f t="shared" si="74"/>
        <v>0</v>
      </c>
      <c r="AK120" s="1"/>
      <c r="AL120" s="1"/>
      <c r="AM120" s="1"/>
      <c r="AN120" s="1"/>
      <c r="AO120" s="1"/>
      <c r="AP120" s="1"/>
      <c r="AQ120" s="1"/>
      <c r="AR120" s="1"/>
    </row>
    <row r="121" spans="1:44" ht="12.75" hidden="1" customHeight="1" outlineLevel="1" x14ac:dyDescent="0.25">
      <c r="A121" s="41">
        <v>5</v>
      </c>
      <c r="B121" s="42"/>
      <c r="C121" s="51"/>
      <c r="D121" s="52"/>
      <c r="E121" s="53"/>
      <c r="F121" s="53"/>
      <c r="G121" s="53"/>
      <c r="H121" s="52"/>
      <c r="I121" s="52"/>
      <c r="J121" s="11"/>
      <c r="K121" s="54"/>
      <c r="L121" s="53"/>
      <c r="M121" s="47"/>
      <c r="N121" s="47"/>
      <c r="O121" s="47"/>
      <c r="P121" s="53"/>
      <c r="Q121" s="53"/>
      <c r="R121" s="47"/>
      <c r="S121" s="47"/>
      <c r="T121" s="47"/>
      <c r="U121" s="48">
        <f t="shared" si="75"/>
        <v>0</v>
      </c>
      <c r="V121" s="47"/>
      <c r="W121" s="47"/>
      <c r="X121" s="47"/>
      <c r="Y121" s="48">
        <f t="shared" si="76"/>
        <v>0</v>
      </c>
      <c r="Z121" s="47"/>
      <c r="AA121" s="47"/>
      <c r="AB121" s="47"/>
      <c r="AC121" s="48">
        <f t="shared" si="77"/>
        <v>0</v>
      </c>
      <c r="AD121" s="47"/>
      <c r="AE121" s="47"/>
      <c r="AF121" s="47"/>
      <c r="AG121" s="48">
        <f t="shared" si="78"/>
        <v>0</v>
      </c>
      <c r="AH121" s="48">
        <f t="shared" si="72"/>
        <v>0</v>
      </c>
      <c r="AI121" s="49">
        <f t="shared" si="73"/>
        <v>0</v>
      </c>
      <c r="AJ121" s="50">
        <f t="shared" si="74"/>
        <v>0</v>
      </c>
      <c r="AK121" s="1"/>
      <c r="AL121" s="1"/>
      <c r="AM121" s="1"/>
      <c r="AN121" s="1"/>
      <c r="AO121" s="1"/>
      <c r="AP121" s="1"/>
      <c r="AQ121" s="1"/>
      <c r="AR121" s="1"/>
    </row>
    <row r="122" spans="1:44" ht="12.75" hidden="1" customHeight="1" outlineLevel="1" x14ac:dyDescent="0.25">
      <c r="A122" s="41">
        <v>6</v>
      </c>
      <c r="B122" s="42"/>
      <c r="C122" s="51"/>
      <c r="D122" s="52"/>
      <c r="E122" s="53"/>
      <c r="F122" s="53"/>
      <c r="G122" s="53"/>
      <c r="H122" s="52"/>
      <c r="I122" s="52"/>
      <c r="J122" s="11"/>
      <c r="K122" s="54"/>
      <c r="L122" s="53"/>
      <c r="M122" s="47"/>
      <c r="N122" s="47"/>
      <c r="O122" s="47"/>
      <c r="P122" s="53"/>
      <c r="Q122" s="53"/>
      <c r="R122" s="47"/>
      <c r="S122" s="47"/>
      <c r="T122" s="47"/>
      <c r="U122" s="48">
        <f t="shared" si="75"/>
        <v>0</v>
      </c>
      <c r="V122" s="47"/>
      <c r="W122" s="47"/>
      <c r="X122" s="47"/>
      <c r="Y122" s="48">
        <f t="shared" si="76"/>
        <v>0</v>
      </c>
      <c r="Z122" s="47"/>
      <c r="AA122" s="47"/>
      <c r="AB122" s="47"/>
      <c r="AC122" s="48">
        <f t="shared" si="77"/>
        <v>0</v>
      </c>
      <c r="AD122" s="47"/>
      <c r="AE122" s="47"/>
      <c r="AF122" s="47"/>
      <c r="AG122" s="48">
        <f t="shared" si="78"/>
        <v>0</v>
      </c>
      <c r="AH122" s="48">
        <f t="shared" si="72"/>
        <v>0</v>
      </c>
      <c r="AI122" s="49">
        <f t="shared" si="73"/>
        <v>0</v>
      </c>
      <c r="AJ122" s="50">
        <f t="shared" si="74"/>
        <v>0</v>
      </c>
    </row>
    <row r="123" spans="1:44" ht="12.75" hidden="1" customHeight="1" outlineLevel="1" x14ac:dyDescent="0.25">
      <c r="A123" s="41">
        <v>7</v>
      </c>
      <c r="B123" s="42"/>
      <c r="C123" s="51"/>
      <c r="D123" s="52"/>
      <c r="E123" s="53"/>
      <c r="F123" s="53"/>
      <c r="G123" s="53"/>
      <c r="H123" s="52"/>
      <c r="I123" s="52"/>
      <c r="J123" s="11"/>
      <c r="K123" s="54"/>
      <c r="L123" s="53"/>
      <c r="M123" s="47"/>
      <c r="N123" s="47"/>
      <c r="O123" s="47"/>
      <c r="P123" s="53"/>
      <c r="Q123" s="53"/>
      <c r="R123" s="47"/>
      <c r="S123" s="47"/>
      <c r="T123" s="47"/>
      <c r="U123" s="48">
        <f t="shared" si="75"/>
        <v>0</v>
      </c>
      <c r="V123" s="47"/>
      <c r="W123" s="47"/>
      <c r="X123" s="47"/>
      <c r="Y123" s="48">
        <f t="shared" si="76"/>
        <v>0</v>
      </c>
      <c r="Z123" s="47"/>
      <c r="AA123" s="47"/>
      <c r="AB123" s="47"/>
      <c r="AC123" s="48">
        <f t="shared" si="77"/>
        <v>0</v>
      </c>
      <c r="AD123" s="47"/>
      <c r="AE123" s="47"/>
      <c r="AF123" s="47"/>
      <c r="AG123" s="48">
        <f t="shared" si="78"/>
        <v>0</v>
      </c>
      <c r="AH123" s="48">
        <f t="shared" si="72"/>
        <v>0</v>
      </c>
      <c r="AI123" s="49">
        <f t="shared" si="73"/>
        <v>0</v>
      </c>
      <c r="AJ123" s="50">
        <f t="shared" si="74"/>
        <v>0</v>
      </c>
      <c r="AK123" s="1"/>
      <c r="AL123" s="1"/>
      <c r="AM123" s="1"/>
      <c r="AN123" s="1"/>
      <c r="AO123" s="1"/>
      <c r="AP123" s="1"/>
      <c r="AQ123" s="1"/>
      <c r="AR123" s="1"/>
    </row>
    <row r="124" spans="1:44" ht="12.75" hidden="1" customHeight="1" outlineLevel="1" x14ac:dyDescent="0.25">
      <c r="A124" s="41">
        <v>8</v>
      </c>
      <c r="B124" s="42"/>
      <c r="C124" s="51"/>
      <c r="D124" s="52"/>
      <c r="E124" s="53"/>
      <c r="F124" s="53"/>
      <c r="G124" s="53"/>
      <c r="H124" s="52"/>
      <c r="I124" s="52"/>
      <c r="J124" s="11"/>
      <c r="K124" s="54"/>
      <c r="L124" s="53"/>
      <c r="M124" s="47"/>
      <c r="N124" s="47"/>
      <c r="O124" s="47"/>
      <c r="P124" s="53"/>
      <c r="Q124" s="53"/>
      <c r="R124" s="47"/>
      <c r="S124" s="47"/>
      <c r="T124" s="47"/>
      <c r="U124" s="48">
        <f t="shared" si="75"/>
        <v>0</v>
      </c>
      <c r="V124" s="47"/>
      <c r="W124" s="47"/>
      <c r="X124" s="47"/>
      <c r="Y124" s="48">
        <f t="shared" si="76"/>
        <v>0</v>
      </c>
      <c r="Z124" s="47"/>
      <c r="AA124" s="47"/>
      <c r="AB124" s="47"/>
      <c r="AC124" s="48">
        <f t="shared" si="77"/>
        <v>0</v>
      </c>
      <c r="AD124" s="47"/>
      <c r="AE124" s="47"/>
      <c r="AF124" s="47"/>
      <c r="AG124" s="48">
        <f t="shared" si="78"/>
        <v>0</v>
      </c>
      <c r="AH124" s="48">
        <f t="shared" si="72"/>
        <v>0</v>
      </c>
      <c r="AI124" s="49">
        <f t="shared" si="73"/>
        <v>0</v>
      </c>
      <c r="AJ124" s="50">
        <f t="shared" si="74"/>
        <v>0</v>
      </c>
      <c r="AK124" s="1"/>
      <c r="AL124" s="1"/>
      <c r="AM124" s="1"/>
      <c r="AN124" s="1"/>
      <c r="AO124" s="1"/>
      <c r="AP124" s="1"/>
      <c r="AQ124" s="1"/>
      <c r="AR124" s="1"/>
    </row>
    <row r="125" spans="1:44" ht="12.75" hidden="1" customHeight="1" outlineLevel="1" x14ac:dyDescent="0.25">
      <c r="A125" s="41">
        <v>9</v>
      </c>
      <c r="B125" s="42"/>
      <c r="C125" s="51"/>
      <c r="D125" s="52"/>
      <c r="E125" s="53"/>
      <c r="F125" s="53"/>
      <c r="G125" s="53"/>
      <c r="H125" s="52"/>
      <c r="I125" s="52"/>
      <c r="J125" s="11"/>
      <c r="K125" s="54"/>
      <c r="L125" s="53"/>
      <c r="M125" s="47"/>
      <c r="N125" s="47"/>
      <c r="O125" s="47"/>
      <c r="P125" s="53"/>
      <c r="Q125" s="53"/>
      <c r="R125" s="47"/>
      <c r="S125" s="47"/>
      <c r="T125" s="47"/>
      <c r="U125" s="48">
        <f t="shared" si="75"/>
        <v>0</v>
      </c>
      <c r="V125" s="47"/>
      <c r="W125" s="47"/>
      <c r="X125" s="47"/>
      <c r="Y125" s="48">
        <f t="shared" si="76"/>
        <v>0</v>
      </c>
      <c r="Z125" s="47"/>
      <c r="AA125" s="47"/>
      <c r="AB125" s="47"/>
      <c r="AC125" s="48">
        <f t="shared" si="77"/>
        <v>0</v>
      </c>
      <c r="AD125" s="47"/>
      <c r="AE125" s="47"/>
      <c r="AF125" s="47"/>
      <c r="AG125" s="48">
        <f t="shared" si="78"/>
        <v>0</v>
      </c>
      <c r="AH125" s="48">
        <f t="shared" si="72"/>
        <v>0</v>
      </c>
      <c r="AI125" s="49">
        <f t="shared" si="73"/>
        <v>0</v>
      </c>
      <c r="AJ125" s="50">
        <f t="shared" si="74"/>
        <v>0</v>
      </c>
    </row>
    <row r="126" spans="1:44" ht="12.75" hidden="1" customHeight="1" outlineLevel="1" x14ac:dyDescent="0.25">
      <c r="A126" s="41">
        <v>10</v>
      </c>
      <c r="B126" s="42"/>
      <c r="C126" s="51"/>
      <c r="D126" s="52"/>
      <c r="E126" s="53"/>
      <c r="F126" s="53"/>
      <c r="G126" s="53"/>
      <c r="H126" s="52"/>
      <c r="I126" s="52"/>
      <c r="J126" s="11"/>
      <c r="K126" s="55"/>
      <c r="L126" s="53"/>
      <c r="M126" s="47"/>
      <c r="N126" s="47"/>
      <c r="O126" s="47"/>
      <c r="P126" s="53"/>
      <c r="Q126" s="53"/>
      <c r="R126" s="47"/>
      <c r="S126" s="47"/>
      <c r="T126" s="47"/>
      <c r="U126" s="48">
        <f t="shared" si="75"/>
        <v>0</v>
      </c>
      <c r="V126" s="47"/>
      <c r="W126" s="47"/>
      <c r="X126" s="47"/>
      <c r="Y126" s="48">
        <f t="shared" si="76"/>
        <v>0</v>
      </c>
      <c r="Z126" s="47"/>
      <c r="AA126" s="47"/>
      <c r="AB126" s="47"/>
      <c r="AC126" s="48">
        <f t="shared" si="77"/>
        <v>0</v>
      </c>
      <c r="AD126" s="47"/>
      <c r="AE126" s="47"/>
      <c r="AF126" s="47"/>
      <c r="AG126" s="48">
        <f t="shared" si="78"/>
        <v>0</v>
      </c>
      <c r="AH126" s="48">
        <f t="shared" si="72"/>
        <v>0</v>
      </c>
      <c r="AI126" s="49">
        <f t="shared" si="73"/>
        <v>0</v>
      </c>
      <c r="AJ126" s="50">
        <f t="shared" si="74"/>
        <v>0</v>
      </c>
      <c r="AK126" s="1"/>
      <c r="AL126" s="1"/>
      <c r="AM126" s="1"/>
      <c r="AN126" s="1"/>
      <c r="AO126" s="1"/>
      <c r="AP126" s="1"/>
      <c r="AQ126" s="1"/>
      <c r="AR126" s="1"/>
    </row>
    <row r="127" spans="1:44" ht="12.75" customHeight="1" collapsed="1" x14ac:dyDescent="0.25">
      <c r="A127" s="142" t="s">
        <v>64</v>
      </c>
      <c r="B127" s="143"/>
      <c r="C127" s="144"/>
      <c r="D127" s="144"/>
      <c r="E127" s="144"/>
      <c r="F127" s="144"/>
      <c r="G127" s="144"/>
      <c r="H127" s="144"/>
      <c r="I127" s="145"/>
      <c r="J127" s="33">
        <f>SUM(J117:J126)</f>
        <v>0</v>
      </c>
      <c r="K127" s="33">
        <f>SUM(K117:K126)</f>
        <v>0</v>
      </c>
      <c r="L127" s="34"/>
      <c r="M127" s="33">
        <f>SUM(M117:M126)</f>
        <v>0</v>
      </c>
      <c r="N127" s="33">
        <f>SUM(N117:N126)</f>
        <v>0</v>
      </c>
      <c r="O127" s="33">
        <f>SUM(O117:O126)</f>
        <v>0</v>
      </c>
      <c r="P127" s="35"/>
      <c r="Q127" s="38"/>
      <c r="R127" s="33">
        <f t="shared" ref="R127:AH127" si="79">SUM(R117:R126)</f>
        <v>0</v>
      </c>
      <c r="S127" s="33">
        <f t="shared" si="79"/>
        <v>0</v>
      </c>
      <c r="T127" s="33">
        <f t="shared" si="79"/>
        <v>0</v>
      </c>
      <c r="U127" s="33">
        <f t="shared" si="79"/>
        <v>0</v>
      </c>
      <c r="V127" s="33">
        <f t="shared" si="79"/>
        <v>0</v>
      </c>
      <c r="W127" s="33">
        <f t="shared" si="79"/>
        <v>0</v>
      </c>
      <c r="X127" s="33">
        <f t="shared" si="79"/>
        <v>0</v>
      </c>
      <c r="Y127" s="33">
        <f t="shared" si="79"/>
        <v>0</v>
      </c>
      <c r="Z127" s="33">
        <f t="shared" si="79"/>
        <v>0</v>
      </c>
      <c r="AA127" s="33">
        <f t="shared" si="79"/>
        <v>0</v>
      </c>
      <c r="AB127" s="33">
        <f t="shared" si="79"/>
        <v>0</v>
      </c>
      <c r="AC127" s="33">
        <f t="shared" si="79"/>
        <v>0</v>
      </c>
      <c r="AD127" s="33">
        <f t="shared" si="79"/>
        <v>0</v>
      </c>
      <c r="AE127" s="33">
        <f t="shared" si="79"/>
        <v>0</v>
      </c>
      <c r="AF127" s="33">
        <f t="shared" si="79"/>
        <v>0</v>
      </c>
      <c r="AG127" s="33">
        <f t="shared" si="79"/>
        <v>0</v>
      </c>
      <c r="AH127" s="33">
        <f t="shared" si="79"/>
        <v>0</v>
      </c>
      <c r="AI127" s="37">
        <f>IF(ISERROR(AH127/J127),0,AH127/J127)</f>
        <v>0</v>
      </c>
      <c r="AJ127" s="37">
        <f>IF(ISERROR(AH127/$AH$191),0,AH127/$AH$191)</f>
        <v>0</v>
      </c>
      <c r="AK127" s="1"/>
      <c r="AL127" s="1"/>
      <c r="AM127" s="1"/>
      <c r="AN127" s="1"/>
      <c r="AO127" s="1"/>
      <c r="AP127" s="1"/>
      <c r="AQ127" s="1"/>
      <c r="AR127" s="1"/>
    </row>
    <row r="128" spans="1:44" ht="12.75" customHeight="1" x14ac:dyDescent="0.25">
      <c r="A128" s="149" t="s">
        <v>65</v>
      </c>
      <c r="B128" s="150"/>
      <c r="C128" s="150"/>
      <c r="D128" s="150"/>
      <c r="E128" s="151"/>
      <c r="F128" s="8"/>
      <c r="G128" s="9"/>
      <c r="H128" s="10"/>
      <c r="I128" s="10"/>
      <c r="J128" s="11"/>
      <c r="K128" s="12"/>
      <c r="L128" s="13"/>
      <c r="M128" s="14"/>
      <c r="N128" s="14"/>
      <c r="O128" s="14"/>
      <c r="P128" s="9"/>
      <c r="Q128" s="15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70"/>
      <c r="AJ128" s="70"/>
    </row>
    <row r="129" spans="1:44" hidden="1" outlineLevel="1" x14ac:dyDescent="0.25">
      <c r="A129" s="42">
        <v>1</v>
      </c>
      <c r="B129" s="56"/>
      <c r="C129" s="56"/>
      <c r="D129" s="60"/>
      <c r="E129" s="71"/>
      <c r="F129" s="72"/>
      <c r="G129" s="73"/>
      <c r="H129" s="57"/>
      <c r="I129" s="57"/>
      <c r="J129" s="11"/>
      <c r="K129" s="74"/>
      <c r="L129" s="75"/>
      <c r="M129" s="76"/>
      <c r="N129" s="76"/>
      <c r="O129" s="73"/>
      <c r="P129" s="73"/>
      <c r="Q129" s="73"/>
      <c r="R129" s="77"/>
      <c r="S129" s="77"/>
      <c r="T129" s="77"/>
      <c r="U129" s="48">
        <f>SUM(R129:T129)</f>
        <v>0</v>
      </c>
      <c r="V129" s="47"/>
      <c r="W129" s="47"/>
      <c r="X129" s="47"/>
      <c r="Y129" s="48">
        <f>SUM(V129:X129)</f>
        <v>0</v>
      </c>
      <c r="Z129" s="47"/>
      <c r="AA129" s="47"/>
      <c r="AB129" s="47"/>
      <c r="AC129" s="48">
        <f>SUM(Z129:AB129)</f>
        <v>0</v>
      </c>
      <c r="AD129" s="47"/>
      <c r="AE129" s="47"/>
      <c r="AF129" s="47"/>
      <c r="AG129" s="48">
        <f>SUM(AD129:AF129)</f>
        <v>0</v>
      </c>
      <c r="AH129" s="48">
        <f t="shared" ref="AH129:AH138" si="80">SUM(U129,Y129,AC129,AG129)</f>
        <v>0</v>
      </c>
      <c r="AI129" s="49">
        <f>IF(ISERROR(AH129/J129),0,AH129/J129)</f>
        <v>0</v>
      </c>
      <c r="AJ129" s="49">
        <f t="shared" ref="AJ129:AJ138" si="81">IF(ISERROR(AH129/$AH$191),"-",AH129/$AH$191)</f>
        <v>0</v>
      </c>
      <c r="AK129" s="1"/>
      <c r="AL129" s="1"/>
      <c r="AM129" s="1"/>
      <c r="AN129" s="1"/>
      <c r="AO129" s="1"/>
      <c r="AP129" s="1"/>
      <c r="AQ129" s="1"/>
      <c r="AR129" s="1"/>
    </row>
    <row r="130" spans="1:44" ht="12.75" hidden="1" customHeight="1" outlineLevel="1" x14ac:dyDescent="0.25">
      <c r="A130" s="42">
        <v>2</v>
      </c>
      <c r="B130" s="42"/>
      <c r="C130" s="78"/>
      <c r="D130" s="52"/>
      <c r="E130" s="78"/>
      <c r="F130" s="78"/>
      <c r="G130" s="78"/>
      <c r="H130" s="52"/>
      <c r="I130" s="52"/>
      <c r="J130" s="11"/>
      <c r="K130" s="54"/>
      <c r="L130" s="53"/>
      <c r="M130" s="47"/>
      <c r="N130" s="47"/>
      <c r="O130" s="47"/>
      <c r="P130" s="53"/>
      <c r="Q130" s="53"/>
      <c r="R130" s="47"/>
      <c r="S130" s="47"/>
      <c r="T130" s="47"/>
      <c r="U130" s="48">
        <f t="shared" ref="U130:U138" si="82">SUM(R130:T130)</f>
        <v>0</v>
      </c>
      <c r="V130" s="47"/>
      <c r="W130" s="47"/>
      <c r="X130" s="47"/>
      <c r="Y130" s="48">
        <f t="shared" ref="Y130:Y138" si="83">SUM(V130:X130)</f>
        <v>0</v>
      </c>
      <c r="Z130" s="47"/>
      <c r="AA130" s="47"/>
      <c r="AB130" s="47"/>
      <c r="AC130" s="48">
        <f t="shared" ref="AC130:AC138" si="84">SUM(Z130:AB130)</f>
        <v>0</v>
      </c>
      <c r="AD130" s="47"/>
      <c r="AE130" s="47"/>
      <c r="AF130" s="47"/>
      <c r="AG130" s="48">
        <f t="shared" ref="AG130:AG138" si="85">SUM(AD130:AF130)</f>
        <v>0</v>
      </c>
      <c r="AH130" s="48">
        <f t="shared" si="80"/>
        <v>0</v>
      </c>
      <c r="AI130" s="49">
        <f t="shared" ref="AI130:AI138" si="86">IF(ISERROR(AH130/J130),0,AH130/J130)</f>
        <v>0</v>
      </c>
      <c r="AJ130" s="49">
        <f t="shared" si="81"/>
        <v>0</v>
      </c>
      <c r="AK130" s="1"/>
      <c r="AL130" s="1"/>
      <c r="AM130" s="1"/>
      <c r="AN130" s="1"/>
      <c r="AO130" s="1"/>
      <c r="AP130" s="1"/>
      <c r="AQ130" s="1"/>
      <c r="AR130" s="1"/>
    </row>
    <row r="131" spans="1:44" ht="12.75" hidden="1" customHeight="1" outlineLevel="1" x14ac:dyDescent="0.25">
      <c r="A131" s="42">
        <v>3</v>
      </c>
      <c r="B131" s="42"/>
      <c r="C131" s="78"/>
      <c r="D131" s="52"/>
      <c r="E131" s="78"/>
      <c r="F131" s="78"/>
      <c r="G131" s="78"/>
      <c r="H131" s="52"/>
      <c r="I131" s="52"/>
      <c r="J131" s="11"/>
      <c r="K131" s="54"/>
      <c r="L131" s="53"/>
      <c r="M131" s="47"/>
      <c r="N131" s="47"/>
      <c r="O131" s="47"/>
      <c r="P131" s="53"/>
      <c r="Q131" s="53"/>
      <c r="R131" s="47"/>
      <c r="S131" s="47"/>
      <c r="T131" s="47"/>
      <c r="U131" s="48">
        <f t="shared" si="82"/>
        <v>0</v>
      </c>
      <c r="V131" s="47"/>
      <c r="W131" s="47"/>
      <c r="X131" s="47"/>
      <c r="Y131" s="48">
        <f t="shared" si="83"/>
        <v>0</v>
      </c>
      <c r="Z131" s="47"/>
      <c r="AA131" s="47"/>
      <c r="AB131" s="47"/>
      <c r="AC131" s="48">
        <f t="shared" si="84"/>
        <v>0</v>
      </c>
      <c r="AD131" s="47"/>
      <c r="AE131" s="47"/>
      <c r="AF131" s="47"/>
      <c r="AG131" s="48">
        <f t="shared" si="85"/>
        <v>0</v>
      </c>
      <c r="AH131" s="48">
        <f t="shared" si="80"/>
        <v>0</v>
      </c>
      <c r="AI131" s="49">
        <f t="shared" si="86"/>
        <v>0</v>
      </c>
      <c r="AJ131" s="49">
        <f t="shared" si="81"/>
        <v>0</v>
      </c>
    </row>
    <row r="132" spans="1:44" ht="12.75" hidden="1" customHeight="1" outlineLevel="1" x14ac:dyDescent="0.25">
      <c r="A132" s="42">
        <v>4</v>
      </c>
      <c r="B132" s="41"/>
      <c r="C132" s="78"/>
      <c r="D132" s="79"/>
      <c r="E132" s="78"/>
      <c r="F132" s="78"/>
      <c r="G132" s="78"/>
      <c r="H132" s="52"/>
      <c r="I132" s="52"/>
      <c r="J132" s="11"/>
      <c r="K132" s="54"/>
      <c r="L132" s="53"/>
      <c r="M132" s="47"/>
      <c r="N132" s="47"/>
      <c r="O132" s="47"/>
      <c r="P132" s="53"/>
      <c r="Q132" s="53"/>
      <c r="R132" s="47"/>
      <c r="S132" s="47"/>
      <c r="T132" s="47"/>
      <c r="U132" s="48">
        <f t="shared" si="82"/>
        <v>0</v>
      </c>
      <c r="V132" s="47"/>
      <c r="W132" s="47"/>
      <c r="X132" s="47"/>
      <c r="Y132" s="48">
        <f t="shared" si="83"/>
        <v>0</v>
      </c>
      <c r="Z132" s="47"/>
      <c r="AA132" s="47"/>
      <c r="AB132" s="47"/>
      <c r="AC132" s="48">
        <f t="shared" si="84"/>
        <v>0</v>
      </c>
      <c r="AD132" s="47"/>
      <c r="AE132" s="47"/>
      <c r="AF132" s="47"/>
      <c r="AG132" s="48">
        <f t="shared" si="85"/>
        <v>0</v>
      </c>
      <c r="AH132" s="48">
        <f t="shared" si="80"/>
        <v>0</v>
      </c>
      <c r="AI132" s="49">
        <f t="shared" si="86"/>
        <v>0</v>
      </c>
      <c r="AJ132" s="49">
        <f t="shared" si="81"/>
        <v>0</v>
      </c>
      <c r="AK132" s="1"/>
      <c r="AL132" s="1"/>
      <c r="AM132" s="1"/>
      <c r="AN132" s="1"/>
      <c r="AO132" s="1"/>
      <c r="AP132" s="1"/>
      <c r="AQ132" s="1"/>
      <c r="AR132" s="1"/>
    </row>
    <row r="133" spans="1:44" ht="12.75" hidden="1" customHeight="1" outlineLevel="1" x14ac:dyDescent="0.25">
      <c r="A133" s="42">
        <v>5</v>
      </c>
      <c r="B133" s="41"/>
      <c r="C133" s="78"/>
      <c r="D133" s="79"/>
      <c r="E133" s="78"/>
      <c r="F133" s="78"/>
      <c r="G133" s="78"/>
      <c r="H133" s="52"/>
      <c r="I133" s="52"/>
      <c r="J133" s="11"/>
      <c r="K133" s="54"/>
      <c r="L133" s="53"/>
      <c r="M133" s="47"/>
      <c r="N133" s="47"/>
      <c r="O133" s="47"/>
      <c r="P133" s="53"/>
      <c r="Q133" s="53"/>
      <c r="R133" s="47"/>
      <c r="S133" s="47"/>
      <c r="T133" s="47"/>
      <c r="U133" s="48">
        <f t="shared" si="82"/>
        <v>0</v>
      </c>
      <c r="V133" s="47"/>
      <c r="W133" s="47"/>
      <c r="X133" s="47"/>
      <c r="Y133" s="48">
        <f t="shared" si="83"/>
        <v>0</v>
      </c>
      <c r="Z133" s="47"/>
      <c r="AA133" s="47"/>
      <c r="AB133" s="47"/>
      <c r="AC133" s="48">
        <f t="shared" si="84"/>
        <v>0</v>
      </c>
      <c r="AD133" s="47"/>
      <c r="AE133" s="47"/>
      <c r="AF133" s="47"/>
      <c r="AG133" s="48">
        <f t="shared" si="85"/>
        <v>0</v>
      </c>
      <c r="AH133" s="48">
        <f t="shared" si="80"/>
        <v>0</v>
      </c>
      <c r="AI133" s="49">
        <f t="shared" si="86"/>
        <v>0</v>
      </c>
      <c r="AJ133" s="49">
        <f t="shared" si="81"/>
        <v>0</v>
      </c>
      <c r="AK133" s="1"/>
      <c r="AL133" s="1"/>
      <c r="AM133" s="1"/>
      <c r="AN133" s="1"/>
      <c r="AO133" s="1"/>
      <c r="AP133" s="1"/>
      <c r="AQ133" s="1"/>
      <c r="AR133" s="1"/>
    </row>
    <row r="134" spans="1:44" ht="12.75" hidden="1" customHeight="1" outlineLevel="1" x14ac:dyDescent="0.25">
      <c r="A134" s="42">
        <v>6</v>
      </c>
      <c r="B134" s="42"/>
      <c r="C134" s="78"/>
      <c r="D134" s="52"/>
      <c r="E134" s="78"/>
      <c r="F134" s="78"/>
      <c r="G134" s="78"/>
      <c r="H134" s="52"/>
      <c r="I134" s="52"/>
      <c r="J134" s="11"/>
      <c r="K134" s="54"/>
      <c r="L134" s="53"/>
      <c r="M134" s="47"/>
      <c r="N134" s="47"/>
      <c r="O134" s="47"/>
      <c r="P134" s="53"/>
      <c r="Q134" s="53"/>
      <c r="R134" s="47"/>
      <c r="S134" s="47"/>
      <c r="T134" s="47"/>
      <c r="U134" s="48">
        <f t="shared" si="82"/>
        <v>0</v>
      </c>
      <c r="V134" s="47"/>
      <c r="W134" s="47"/>
      <c r="X134" s="47"/>
      <c r="Y134" s="48">
        <f t="shared" si="83"/>
        <v>0</v>
      </c>
      <c r="Z134" s="47"/>
      <c r="AA134" s="47"/>
      <c r="AB134" s="47"/>
      <c r="AC134" s="48">
        <f t="shared" si="84"/>
        <v>0</v>
      </c>
      <c r="AD134" s="47"/>
      <c r="AE134" s="47"/>
      <c r="AF134" s="47"/>
      <c r="AG134" s="48">
        <f t="shared" si="85"/>
        <v>0</v>
      </c>
      <c r="AH134" s="48">
        <f t="shared" si="80"/>
        <v>0</v>
      </c>
      <c r="AI134" s="49">
        <f t="shared" si="86"/>
        <v>0</v>
      </c>
      <c r="AJ134" s="49">
        <f t="shared" si="81"/>
        <v>0</v>
      </c>
    </row>
    <row r="135" spans="1:44" ht="12.75" hidden="1" customHeight="1" outlineLevel="1" x14ac:dyDescent="0.25">
      <c r="A135" s="42">
        <v>7</v>
      </c>
      <c r="B135" s="42"/>
      <c r="C135" s="78"/>
      <c r="D135" s="52"/>
      <c r="E135" s="78"/>
      <c r="F135" s="78"/>
      <c r="G135" s="78"/>
      <c r="H135" s="52"/>
      <c r="I135" s="52"/>
      <c r="J135" s="11"/>
      <c r="K135" s="54"/>
      <c r="L135" s="53"/>
      <c r="M135" s="47"/>
      <c r="N135" s="47"/>
      <c r="O135" s="47"/>
      <c r="P135" s="53"/>
      <c r="Q135" s="53"/>
      <c r="R135" s="47"/>
      <c r="S135" s="47"/>
      <c r="T135" s="47"/>
      <c r="U135" s="48">
        <f t="shared" si="82"/>
        <v>0</v>
      </c>
      <c r="V135" s="47"/>
      <c r="W135" s="47"/>
      <c r="X135" s="47"/>
      <c r="Y135" s="48">
        <f t="shared" si="83"/>
        <v>0</v>
      </c>
      <c r="Z135" s="47"/>
      <c r="AA135" s="47"/>
      <c r="AB135" s="47"/>
      <c r="AC135" s="48">
        <f t="shared" si="84"/>
        <v>0</v>
      </c>
      <c r="AD135" s="47"/>
      <c r="AE135" s="47"/>
      <c r="AF135" s="47"/>
      <c r="AG135" s="48">
        <f t="shared" si="85"/>
        <v>0</v>
      </c>
      <c r="AH135" s="48">
        <f t="shared" si="80"/>
        <v>0</v>
      </c>
      <c r="AI135" s="49">
        <f t="shared" si="86"/>
        <v>0</v>
      </c>
      <c r="AJ135" s="49">
        <f t="shared" si="81"/>
        <v>0</v>
      </c>
      <c r="AK135" s="1"/>
      <c r="AL135" s="1"/>
      <c r="AM135" s="1"/>
      <c r="AN135" s="1"/>
      <c r="AO135" s="1"/>
      <c r="AP135" s="1"/>
      <c r="AQ135" s="1"/>
      <c r="AR135" s="1"/>
    </row>
    <row r="136" spans="1:44" ht="12.75" hidden="1" customHeight="1" outlineLevel="1" x14ac:dyDescent="0.25">
      <c r="A136" s="42">
        <v>8</v>
      </c>
      <c r="B136" s="42"/>
      <c r="C136" s="78"/>
      <c r="D136" s="52"/>
      <c r="E136" s="78"/>
      <c r="F136" s="78"/>
      <c r="G136" s="78"/>
      <c r="H136" s="52"/>
      <c r="I136" s="52"/>
      <c r="J136" s="11"/>
      <c r="K136" s="54"/>
      <c r="L136" s="53"/>
      <c r="M136" s="47"/>
      <c r="N136" s="47"/>
      <c r="O136" s="47"/>
      <c r="P136" s="53"/>
      <c r="Q136" s="53"/>
      <c r="R136" s="47"/>
      <c r="S136" s="47"/>
      <c r="T136" s="47"/>
      <c r="U136" s="48">
        <f t="shared" si="82"/>
        <v>0</v>
      </c>
      <c r="V136" s="47"/>
      <c r="W136" s="47"/>
      <c r="X136" s="47"/>
      <c r="Y136" s="48">
        <f t="shared" si="83"/>
        <v>0</v>
      </c>
      <c r="Z136" s="47"/>
      <c r="AA136" s="47"/>
      <c r="AB136" s="47"/>
      <c r="AC136" s="48">
        <f t="shared" si="84"/>
        <v>0</v>
      </c>
      <c r="AD136" s="47"/>
      <c r="AE136" s="47"/>
      <c r="AF136" s="47"/>
      <c r="AG136" s="48">
        <f t="shared" si="85"/>
        <v>0</v>
      </c>
      <c r="AH136" s="48">
        <f t="shared" si="80"/>
        <v>0</v>
      </c>
      <c r="AI136" s="49">
        <f t="shared" si="86"/>
        <v>0</v>
      </c>
      <c r="AJ136" s="49">
        <f t="shared" si="81"/>
        <v>0</v>
      </c>
      <c r="AK136" s="1"/>
      <c r="AL136" s="1"/>
      <c r="AM136" s="1"/>
      <c r="AN136" s="1"/>
      <c r="AO136" s="1"/>
      <c r="AP136" s="1"/>
      <c r="AQ136" s="1"/>
      <c r="AR136" s="1"/>
    </row>
    <row r="137" spans="1:44" ht="12.75" hidden="1" customHeight="1" outlineLevel="1" x14ac:dyDescent="0.25">
      <c r="A137" s="42">
        <v>9</v>
      </c>
      <c r="B137" s="42"/>
      <c r="C137" s="78"/>
      <c r="D137" s="52"/>
      <c r="E137" s="78"/>
      <c r="F137" s="78"/>
      <c r="G137" s="78"/>
      <c r="H137" s="52"/>
      <c r="I137" s="52"/>
      <c r="J137" s="11"/>
      <c r="K137" s="54"/>
      <c r="L137" s="53"/>
      <c r="M137" s="47"/>
      <c r="N137" s="47"/>
      <c r="O137" s="47"/>
      <c r="P137" s="53"/>
      <c r="Q137" s="53"/>
      <c r="R137" s="47"/>
      <c r="S137" s="47"/>
      <c r="T137" s="47"/>
      <c r="U137" s="48">
        <f t="shared" si="82"/>
        <v>0</v>
      </c>
      <c r="V137" s="47"/>
      <c r="W137" s="47"/>
      <c r="X137" s="47"/>
      <c r="Y137" s="48">
        <f t="shared" si="83"/>
        <v>0</v>
      </c>
      <c r="Z137" s="47"/>
      <c r="AA137" s="47"/>
      <c r="AB137" s="47"/>
      <c r="AC137" s="48">
        <f t="shared" si="84"/>
        <v>0</v>
      </c>
      <c r="AD137" s="47"/>
      <c r="AE137" s="47"/>
      <c r="AF137" s="47"/>
      <c r="AG137" s="48">
        <f t="shared" si="85"/>
        <v>0</v>
      </c>
      <c r="AH137" s="48">
        <f t="shared" si="80"/>
        <v>0</v>
      </c>
      <c r="AI137" s="49">
        <f t="shared" si="86"/>
        <v>0</v>
      </c>
      <c r="AJ137" s="49">
        <f t="shared" si="81"/>
        <v>0</v>
      </c>
    </row>
    <row r="138" spans="1:44" ht="12.75" hidden="1" customHeight="1" outlineLevel="1" x14ac:dyDescent="0.25">
      <c r="A138" s="42">
        <v>10</v>
      </c>
      <c r="B138" s="42"/>
      <c r="C138" s="78"/>
      <c r="D138" s="52"/>
      <c r="E138" s="78"/>
      <c r="F138" s="78"/>
      <c r="G138" s="78"/>
      <c r="H138" s="52"/>
      <c r="I138" s="52"/>
      <c r="J138" s="11"/>
      <c r="K138" s="55"/>
      <c r="L138" s="53"/>
      <c r="M138" s="47"/>
      <c r="N138" s="47"/>
      <c r="O138" s="47"/>
      <c r="P138" s="53"/>
      <c r="Q138" s="53"/>
      <c r="R138" s="47"/>
      <c r="S138" s="47"/>
      <c r="T138" s="47"/>
      <c r="U138" s="48">
        <f t="shared" si="82"/>
        <v>0</v>
      </c>
      <c r="V138" s="47"/>
      <c r="W138" s="47"/>
      <c r="X138" s="47"/>
      <c r="Y138" s="48">
        <f t="shared" si="83"/>
        <v>0</v>
      </c>
      <c r="Z138" s="47"/>
      <c r="AA138" s="47"/>
      <c r="AB138" s="47"/>
      <c r="AC138" s="48">
        <f t="shared" si="84"/>
        <v>0</v>
      </c>
      <c r="AD138" s="47"/>
      <c r="AE138" s="47"/>
      <c r="AF138" s="47"/>
      <c r="AG138" s="48">
        <f t="shared" si="85"/>
        <v>0</v>
      </c>
      <c r="AH138" s="48">
        <f t="shared" si="80"/>
        <v>0</v>
      </c>
      <c r="AI138" s="49">
        <f t="shared" si="86"/>
        <v>0</v>
      </c>
      <c r="AJ138" s="49">
        <f t="shared" si="81"/>
        <v>0</v>
      </c>
      <c r="AK138" s="1"/>
      <c r="AL138" s="1"/>
      <c r="AM138" s="1"/>
      <c r="AN138" s="1"/>
      <c r="AO138" s="1"/>
      <c r="AP138" s="1"/>
      <c r="AQ138" s="1"/>
      <c r="AR138" s="1"/>
    </row>
    <row r="139" spans="1:44" ht="12.75" customHeight="1" collapsed="1" x14ac:dyDescent="0.25">
      <c r="A139" s="152" t="s">
        <v>66</v>
      </c>
      <c r="B139" s="152"/>
      <c r="C139" s="152"/>
      <c r="D139" s="152"/>
      <c r="E139" s="152"/>
      <c r="F139" s="152"/>
      <c r="G139" s="152"/>
      <c r="H139" s="152"/>
      <c r="I139" s="152"/>
      <c r="J139" s="33">
        <v>0</v>
      </c>
      <c r="K139" s="33">
        <v>0</v>
      </c>
      <c r="L139" s="34"/>
      <c r="M139" s="33">
        <f>SUM(M129:M138)</f>
        <v>0</v>
      </c>
      <c r="N139" s="33">
        <f>SUM(N129:N138)</f>
        <v>0</v>
      </c>
      <c r="O139" s="33">
        <f>SUM(O129:O138)</f>
        <v>0</v>
      </c>
      <c r="P139" s="35"/>
      <c r="Q139" s="38"/>
      <c r="R139" s="33">
        <f t="shared" ref="R139:AH139" si="87">SUM(R129:R138)</f>
        <v>0</v>
      </c>
      <c r="S139" s="33">
        <f t="shared" si="87"/>
        <v>0</v>
      </c>
      <c r="T139" s="33">
        <f t="shared" si="87"/>
        <v>0</v>
      </c>
      <c r="U139" s="33">
        <f t="shared" si="87"/>
        <v>0</v>
      </c>
      <c r="V139" s="33">
        <f t="shared" si="87"/>
        <v>0</v>
      </c>
      <c r="W139" s="33">
        <f t="shared" si="87"/>
        <v>0</v>
      </c>
      <c r="X139" s="33">
        <f t="shared" si="87"/>
        <v>0</v>
      </c>
      <c r="Y139" s="33">
        <f t="shared" si="87"/>
        <v>0</v>
      </c>
      <c r="Z139" s="33">
        <f t="shared" si="87"/>
        <v>0</v>
      </c>
      <c r="AA139" s="33">
        <f t="shared" si="87"/>
        <v>0</v>
      </c>
      <c r="AB139" s="33">
        <f t="shared" si="87"/>
        <v>0</v>
      </c>
      <c r="AC139" s="33">
        <f t="shared" si="87"/>
        <v>0</v>
      </c>
      <c r="AD139" s="33">
        <f t="shared" si="87"/>
        <v>0</v>
      </c>
      <c r="AE139" s="33">
        <f t="shared" si="87"/>
        <v>0</v>
      </c>
      <c r="AF139" s="33">
        <f t="shared" si="87"/>
        <v>0</v>
      </c>
      <c r="AG139" s="33">
        <f t="shared" si="87"/>
        <v>0</v>
      </c>
      <c r="AH139" s="33">
        <f t="shared" si="87"/>
        <v>0</v>
      </c>
      <c r="AI139" s="37">
        <f>IF(ISERROR(AH139/J139),0,AH139/J139)</f>
        <v>0</v>
      </c>
      <c r="AJ139" s="37">
        <f>IF(ISERROR(AH139/$AH$191),0,AH139/$AH$191)</f>
        <v>0</v>
      </c>
      <c r="AK139" s="1"/>
      <c r="AL139" s="1"/>
      <c r="AM139" s="1"/>
      <c r="AN139" s="1"/>
      <c r="AO139" s="1"/>
      <c r="AP139" s="1"/>
      <c r="AQ139" s="1"/>
      <c r="AR139" s="1"/>
    </row>
    <row r="140" spans="1:44" ht="12.75" customHeight="1" x14ac:dyDescent="0.25">
      <c r="A140" s="153" t="s">
        <v>67</v>
      </c>
      <c r="B140" s="154"/>
      <c r="C140" s="154"/>
      <c r="D140" s="154"/>
      <c r="E140" s="155"/>
      <c r="F140" s="80"/>
      <c r="G140" s="81"/>
      <c r="H140" s="82"/>
      <c r="I140" s="82"/>
      <c r="J140" s="11"/>
      <c r="K140" s="12"/>
      <c r="L140" s="13"/>
      <c r="M140" s="14"/>
      <c r="N140" s="14"/>
      <c r="O140" s="14"/>
      <c r="P140" s="9"/>
      <c r="Q140" s="15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70"/>
      <c r="AJ140" s="70"/>
    </row>
    <row r="141" spans="1:44" ht="12.75" hidden="1" customHeight="1" outlineLevel="1" x14ac:dyDescent="0.25">
      <c r="A141" s="41">
        <v>1</v>
      </c>
      <c r="B141" s="42"/>
      <c r="C141" s="43"/>
      <c r="D141" s="44"/>
      <c r="E141" s="45"/>
      <c r="F141" s="45"/>
      <c r="G141" s="45"/>
      <c r="H141" s="44"/>
      <c r="I141" s="44"/>
      <c r="J141" s="11"/>
      <c r="K141" s="46"/>
      <c r="L141" s="45"/>
      <c r="M141" s="47"/>
      <c r="N141" s="47"/>
      <c r="O141" s="47"/>
      <c r="P141" s="45"/>
      <c r="Q141" s="45"/>
      <c r="R141" s="47"/>
      <c r="S141" s="47"/>
      <c r="T141" s="47"/>
      <c r="U141" s="48">
        <f>SUM(R141:T141)</f>
        <v>0</v>
      </c>
      <c r="V141" s="47"/>
      <c r="W141" s="47"/>
      <c r="X141" s="47"/>
      <c r="Y141" s="48">
        <f>SUM(V141:X141)</f>
        <v>0</v>
      </c>
      <c r="Z141" s="47"/>
      <c r="AA141" s="47"/>
      <c r="AB141" s="47"/>
      <c r="AC141" s="48">
        <f>SUM(Z141:AB141)</f>
        <v>0</v>
      </c>
      <c r="AD141" s="47"/>
      <c r="AE141" s="47"/>
      <c r="AF141" s="47"/>
      <c r="AG141" s="48">
        <f>SUM(AD141:AF141)</f>
        <v>0</v>
      </c>
      <c r="AH141" s="48">
        <f t="shared" ref="AH141:AH150" si="88">SUM(U141,Y141,AC141,AG141)</f>
        <v>0</v>
      </c>
      <c r="AI141" s="49">
        <f>IF(ISERROR(AH141/J141),0,AH141/J141)</f>
        <v>0</v>
      </c>
      <c r="AJ141" s="49">
        <f t="shared" ref="AJ141:AJ150" si="89">IF(ISERROR(AH141/$AH$191),"-",AH141/$AH$191)</f>
        <v>0</v>
      </c>
      <c r="AK141" s="1"/>
      <c r="AL141" s="1"/>
      <c r="AM141" s="1"/>
      <c r="AN141" s="1"/>
      <c r="AO141" s="1"/>
      <c r="AP141" s="1"/>
      <c r="AQ141" s="1"/>
      <c r="AR141" s="1"/>
    </row>
    <row r="142" spans="1:44" ht="12.75" hidden="1" customHeight="1" outlineLevel="1" x14ac:dyDescent="0.25">
      <c r="A142" s="41">
        <v>2</v>
      </c>
      <c r="B142" s="42"/>
      <c r="C142" s="51"/>
      <c r="D142" s="52"/>
      <c r="E142" s="53"/>
      <c r="F142" s="53"/>
      <c r="G142" s="53"/>
      <c r="H142" s="52"/>
      <c r="I142" s="52"/>
      <c r="J142" s="11"/>
      <c r="K142" s="54"/>
      <c r="L142" s="53"/>
      <c r="M142" s="47"/>
      <c r="N142" s="47"/>
      <c r="O142" s="47"/>
      <c r="P142" s="53"/>
      <c r="Q142" s="53"/>
      <c r="R142" s="47"/>
      <c r="S142" s="47"/>
      <c r="T142" s="47"/>
      <c r="U142" s="48">
        <f t="shared" ref="U142:U150" si="90">SUM(R142:T142)</f>
        <v>0</v>
      </c>
      <c r="V142" s="47"/>
      <c r="W142" s="47"/>
      <c r="X142" s="47"/>
      <c r="Y142" s="48">
        <f t="shared" ref="Y142:Y150" si="91">SUM(V142:X142)</f>
        <v>0</v>
      </c>
      <c r="Z142" s="47"/>
      <c r="AA142" s="47"/>
      <c r="AB142" s="47"/>
      <c r="AC142" s="48">
        <f t="shared" ref="AC142:AC150" si="92">SUM(Z142:AB142)</f>
        <v>0</v>
      </c>
      <c r="AD142" s="47"/>
      <c r="AE142" s="47"/>
      <c r="AF142" s="47"/>
      <c r="AG142" s="48">
        <f t="shared" ref="AG142:AG150" si="93">SUM(AD142:AF142)</f>
        <v>0</v>
      </c>
      <c r="AH142" s="48">
        <f t="shared" si="88"/>
        <v>0</v>
      </c>
      <c r="AI142" s="49">
        <f t="shared" ref="AI142:AI150" si="94">IF(ISERROR(AH142/J142),0,AH142/J142)</f>
        <v>0</v>
      </c>
      <c r="AJ142" s="49">
        <f t="shared" si="89"/>
        <v>0</v>
      </c>
      <c r="AK142" s="1"/>
      <c r="AL142" s="1"/>
      <c r="AM142" s="1"/>
      <c r="AN142" s="1"/>
      <c r="AO142" s="1"/>
      <c r="AP142" s="1"/>
      <c r="AQ142" s="1"/>
      <c r="AR142" s="1"/>
    </row>
    <row r="143" spans="1:44" ht="12.75" hidden="1" customHeight="1" outlineLevel="1" x14ac:dyDescent="0.25">
      <c r="A143" s="41">
        <v>3</v>
      </c>
      <c r="B143" s="42"/>
      <c r="C143" s="51"/>
      <c r="D143" s="52"/>
      <c r="E143" s="53"/>
      <c r="F143" s="53"/>
      <c r="G143" s="53"/>
      <c r="H143" s="52"/>
      <c r="I143" s="52"/>
      <c r="J143" s="11"/>
      <c r="K143" s="54"/>
      <c r="L143" s="53"/>
      <c r="M143" s="47"/>
      <c r="N143" s="47"/>
      <c r="O143" s="47"/>
      <c r="P143" s="53"/>
      <c r="Q143" s="53"/>
      <c r="R143" s="47"/>
      <c r="S143" s="47"/>
      <c r="T143" s="47"/>
      <c r="U143" s="48">
        <f t="shared" si="90"/>
        <v>0</v>
      </c>
      <c r="V143" s="47"/>
      <c r="W143" s="47"/>
      <c r="X143" s="47"/>
      <c r="Y143" s="48">
        <f t="shared" si="91"/>
        <v>0</v>
      </c>
      <c r="Z143" s="47"/>
      <c r="AA143" s="47"/>
      <c r="AB143" s="47"/>
      <c r="AC143" s="48">
        <f t="shared" si="92"/>
        <v>0</v>
      </c>
      <c r="AD143" s="47"/>
      <c r="AE143" s="47"/>
      <c r="AF143" s="47"/>
      <c r="AG143" s="48">
        <f t="shared" si="93"/>
        <v>0</v>
      </c>
      <c r="AH143" s="48">
        <f t="shared" si="88"/>
        <v>0</v>
      </c>
      <c r="AI143" s="49">
        <f t="shared" si="94"/>
        <v>0</v>
      </c>
      <c r="AJ143" s="49">
        <f t="shared" si="89"/>
        <v>0</v>
      </c>
    </row>
    <row r="144" spans="1:44" ht="12.75" hidden="1" customHeight="1" outlineLevel="1" x14ac:dyDescent="0.25">
      <c r="A144" s="41">
        <v>4</v>
      </c>
      <c r="B144" s="42"/>
      <c r="C144" s="51"/>
      <c r="D144" s="52"/>
      <c r="E144" s="53"/>
      <c r="F144" s="53"/>
      <c r="G144" s="53"/>
      <c r="H144" s="52"/>
      <c r="I144" s="52"/>
      <c r="J144" s="11"/>
      <c r="K144" s="54"/>
      <c r="L144" s="53"/>
      <c r="M144" s="47"/>
      <c r="N144" s="47"/>
      <c r="O144" s="47"/>
      <c r="P144" s="53"/>
      <c r="Q144" s="53"/>
      <c r="R144" s="47"/>
      <c r="S144" s="47"/>
      <c r="T144" s="47"/>
      <c r="U144" s="48">
        <f t="shared" si="90"/>
        <v>0</v>
      </c>
      <c r="V144" s="47"/>
      <c r="W144" s="47"/>
      <c r="X144" s="47"/>
      <c r="Y144" s="48">
        <f t="shared" si="91"/>
        <v>0</v>
      </c>
      <c r="Z144" s="47"/>
      <c r="AA144" s="47"/>
      <c r="AB144" s="47"/>
      <c r="AC144" s="48">
        <f t="shared" si="92"/>
        <v>0</v>
      </c>
      <c r="AD144" s="47"/>
      <c r="AE144" s="47"/>
      <c r="AF144" s="47"/>
      <c r="AG144" s="48">
        <f t="shared" si="93"/>
        <v>0</v>
      </c>
      <c r="AH144" s="48">
        <f t="shared" si="88"/>
        <v>0</v>
      </c>
      <c r="AI144" s="49">
        <f t="shared" si="94"/>
        <v>0</v>
      </c>
      <c r="AJ144" s="49">
        <f t="shared" si="89"/>
        <v>0</v>
      </c>
      <c r="AK144" s="1"/>
      <c r="AL144" s="1"/>
      <c r="AM144" s="1"/>
      <c r="AN144" s="1"/>
      <c r="AO144" s="1"/>
      <c r="AP144" s="1"/>
      <c r="AQ144" s="1"/>
      <c r="AR144" s="1"/>
    </row>
    <row r="145" spans="1:44" ht="12.75" hidden="1" customHeight="1" outlineLevel="1" x14ac:dyDescent="0.25">
      <c r="A145" s="41">
        <v>5</v>
      </c>
      <c r="B145" s="42"/>
      <c r="C145" s="51"/>
      <c r="D145" s="52"/>
      <c r="E145" s="53"/>
      <c r="F145" s="53"/>
      <c r="G145" s="53"/>
      <c r="H145" s="52"/>
      <c r="I145" s="52"/>
      <c r="J145" s="11"/>
      <c r="K145" s="54"/>
      <c r="L145" s="53"/>
      <c r="M145" s="47"/>
      <c r="N145" s="47"/>
      <c r="O145" s="47"/>
      <c r="P145" s="53"/>
      <c r="Q145" s="53"/>
      <c r="R145" s="47"/>
      <c r="S145" s="47"/>
      <c r="T145" s="47"/>
      <c r="U145" s="48">
        <f t="shared" si="90"/>
        <v>0</v>
      </c>
      <c r="V145" s="47"/>
      <c r="W145" s="47"/>
      <c r="X145" s="47"/>
      <c r="Y145" s="48">
        <f t="shared" si="91"/>
        <v>0</v>
      </c>
      <c r="Z145" s="47"/>
      <c r="AA145" s="47"/>
      <c r="AB145" s="47"/>
      <c r="AC145" s="48">
        <f t="shared" si="92"/>
        <v>0</v>
      </c>
      <c r="AD145" s="47"/>
      <c r="AE145" s="47"/>
      <c r="AF145" s="47"/>
      <c r="AG145" s="48">
        <f t="shared" si="93"/>
        <v>0</v>
      </c>
      <c r="AH145" s="48">
        <f t="shared" si="88"/>
        <v>0</v>
      </c>
      <c r="AI145" s="49">
        <f t="shared" si="94"/>
        <v>0</v>
      </c>
      <c r="AJ145" s="49">
        <f t="shared" si="89"/>
        <v>0</v>
      </c>
      <c r="AK145" s="1"/>
      <c r="AL145" s="1"/>
      <c r="AM145" s="1"/>
      <c r="AN145" s="1"/>
      <c r="AO145" s="1"/>
      <c r="AP145" s="1"/>
      <c r="AQ145" s="1"/>
      <c r="AR145" s="1"/>
    </row>
    <row r="146" spans="1:44" ht="12.75" hidden="1" customHeight="1" outlineLevel="1" x14ac:dyDescent="0.25">
      <c r="A146" s="41">
        <v>6</v>
      </c>
      <c r="B146" s="42"/>
      <c r="C146" s="51"/>
      <c r="D146" s="52"/>
      <c r="E146" s="53"/>
      <c r="F146" s="53"/>
      <c r="G146" s="53"/>
      <c r="H146" s="52"/>
      <c r="I146" s="52"/>
      <c r="J146" s="11"/>
      <c r="K146" s="54"/>
      <c r="L146" s="53"/>
      <c r="M146" s="47"/>
      <c r="N146" s="47"/>
      <c r="O146" s="47"/>
      <c r="P146" s="53"/>
      <c r="Q146" s="53"/>
      <c r="R146" s="47"/>
      <c r="S146" s="47"/>
      <c r="T146" s="47"/>
      <c r="U146" s="48">
        <f t="shared" si="90"/>
        <v>0</v>
      </c>
      <c r="V146" s="47"/>
      <c r="W146" s="47"/>
      <c r="X146" s="47"/>
      <c r="Y146" s="48">
        <f t="shared" si="91"/>
        <v>0</v>
      </c>
      <c r="Z146" s="47"/>
      <c r="AA146" s="47"/>
      <c r="AB146" s="47"/>
      <c r="AC146" s="48">
        <f t="shared" si="92"/>
        <v>0</v>
      </c>
      <c r="AD146" s="47"/>
      <c r="AE146" s="47"/>
      <c r="AF146" s="47"/>
      <c r="AG146" s="48">
        <f t="shared" si="93"/>
        <v>0</v>
      </c>
      <c r="AH146" s="48">
        <f t="shared" si="88"/>
        <v>0</v>
      </c>
      <c r="AI146" s="49">
        <f t="shared" si="94"/>
        <v>0</v>
      </c>
      <c r="AJ146" s="49">
        <f t="shared" si="89"/>
        <v>0</v>
      </c>
    </row>
    <row r="147" spans="1:44" ht="12.75" hidden="1" customHeight="1" outlineLevel="1" x14ac:dyDescent="0.25">
      <c r="A147" s="41">
        <v>7</v>
      </c>
      <c r="B147" s="42"/>
      <c r="C147" s="51"/>
      <c r="D147" s="52"/>
      <c r="E147" s="53"/>
      <c r="F147" s="53"/>
      <c r="G147" s="53"/>
      <c r="H147" s="52"/>
      <c r="I147" s="52"/>
      <c r="J147" s="11"/>
      <c r="K147" s="54"/>
      <c r="L147" s="53"/>
      <c r="M147" s="47"/>
      <c r="N147" s="47"/>
      <c r="O147" s="47"/>
      <c r="P147" s="53"/>
      <c r="Q147" s="53"/>
      <c r="R147" s="47"/>
      <c r="S147" s="47"/>
      <c r="T147" s="47"/>
      <c r="U147" s="48">
        <f t="shared" si="90"/>
        <v>0</v>
      </c>
      <c r="V147" s="47"/>
      <c r="W147" s="47"/>
      <c r="X147" s="47"/>
      <c r="Y147" s="48">
        <f t="shared" si="91"/>
        <v>0</v>
      </c>
      <c r="Z147" s="47"/>
      <c r="AA147" s="47"/>
      <c r="AB147" s="47"/>
      <c r="AC147" s="48">
        <f t="shared" si="92"/>
        <v>0</v>
      </c>
      <c r="AD147" s="47"/>
      <c r="AE147" s="47"/>
      <c r="AF147" s="47"/>
      <c r="AG147" s="48">
        <f t="shared" si="93"/>
        <v>0</v>
      </c>
      <c r="AH147" s="48">
        <f t="shared" si="88"/>
        <v>0</v>
      </c>
      <c r="AI147" s="49">
        <f t="shared" si="94"/>
        <v>0</v>
      </c>
      <c r="AJ147" s="49">
        <f t="shared" si="89"/>
        <v>0</v>
      </c>
      <c r="AK147" s="1"/>
      <c r="AL147" s="1"/>
      <c r="AM147" s="1"/>
      <c r="AN147" s="1"/>
      <c r="AO147" s="1"/>
      <c r="AP147" s="1"/>
      <c r="AQ147" s="1"/>
      <c r="AR147" s="1"/>
    </row>
    <row r="148" spans="1:44" ht="12.75" hidden="1" customHeight="1" outlineLevel="1" x14ac:dyDescent="0.25">
      <c r="A148" s="41">
        <v>8</v>
      </c>
      <c r="B148" s="42"/>
      <c r="C148" s="51"/>
      <c r="D148" s="52"/>
      <c r="E148" s="53"/>
      <c r="F148" s="53"/>
      <c r="G148" s="53"/>
      <c r="H148" s="52"/>
      <c r="I148" s="52"/>
      <c r="J148" s="11"/>
      <c r="K148" s="54"/>
      <c r="L148" s="53"/>
      <c r="M148" s="47"/>
      <c r="N148" s="47"/>
      <c r="O148" s="47"/>
      <c r="P148" s="53"/>
      <c r="Q148" s="53"/>
      <c r="R148" s="47"/>
      <c r="S148" s="47"/>
      <c r="T148" s="47"/>
      <c r="U148" s="48">
        <f t="shared" si="90"/>
        <v>0</v>
      </c>
      <c r="V148" s="47"/>
      <c r="W148" s="47"/>
      <c r="X148" s="47"/>
      <c r="Y148" s="48">
        <f t="shared" si="91"/>
        <v>0</v>
      </c>
      <c r="Z148" s="47"/>
      <c r="AA148" s="47"/>
      <c r="AB148" s="47"/>
      <c r="AC148" s="48">
        <f t="shared" si="92"/>
        <v>0</v>
      </c>
      <c r="AD148" s="47"/>
      <c r="AE148" s="47"/>
      <c r="AF148" s="47"/>
      <c r="AG148" s="48">
        <f t="shared" si="93"/>
        <v>0</v>
      </c>
      <c r="AH148" s="48">
        <f t="shared" si="88"/>
        <v>0</v>
      </c>
      <c r="AI148" s="49">
        <f t="shared" si="94"/>
        <v>0</v>
      </c>
      <c r="AJ148" s="49">
        <f t="shared" si="89"/>
        <v>0</v>
      </c>
      <c r="AK148" s="1"/>
      <c r="AL148" s="1"/>
      <c r="AM148" s="1"/>
      <c r="AN148" s="1"/>
      <c r="AO148" s="1"/>
      <c r="AP148" s="1"/>
      <c r="AQ148" s="1"/>
      <c r="AR148" s="1"/>
    </row>
    <row r="149" spans="1:44" ht="12.75" hidden="1" customHeight="1" outlineLevel="1" x14ac:dyDescent="0.25">
      <c r="A149" s="41">
        <v>9</v>
      </c>
      <c r="B149" s="42"/>
      <c r="C149" s="51"/>
      <c r="D149" s="52"/>
      <c r="E149" s="53"/>
      <c r="F149" s="53"/>
      <c r="G149" s="53"/>
      <c r="H149" s="52"/>
      <c r="I149" s="52"/>
      <c r="J149" s="11"/>
      <c r="K149" s="54"/>
      <c r="L149" s="53"/>
      <c r="M149" s="47"/>
      <c r="N149" s="47"/>
      <c r="O149" s="47"/>
      <c r="P149" s="53"/>
      <c r="Q149" s="53"/>
      <c r="R149" s="47"/>
      <c r="S149" s="47"/>
      <c r="T149" s="47"/>
      <c r="U149" s="48">
        <f t="shared" si="90"/>
        <v>0</v>
      </c>
      <c r="V149" s="47"/>
      <c r="W149" s="47"/>
      <c r="X149" s="47"/>
      <c r="Y149" s="48">
        <f t="shared" si="91"/>
        <v>0</v>
      </c>
      <c r="Z149" s="47"/>
      <c r="AA149" s="47"/>
      <c r="AB149" s="47"/>
      <c r="AC149" s="48">
        <f t="shared" si="92"/>
        <v>0</v>
      </c>
      <c r="AD149" s="47"/>
      <c r="AE149" s="47"/>
      <c r="AF149" s="47"/>
      <c r="AG149" s="48">
        <f t="shared" si="93"/>
        <v>0</v>
      </c>
      <c r="AH149" s="48">
        <f t="shared" si="88"/>
        <v>0</v>
      </c>
      <c r="AI149" s="49">
        <f t="shared" si="94"/>
        <v>0</v>
      </c>
      <c r="AJ149" s="49">
        <f t="shared" si="89"/>
        <v>0</v>
      </c>
    </row>
    <row r="150" spans="1:44" ht="12.75" hidden="1" customHeight="1" outlineLevel="1" x14ac:dyDescent="0.25">
      <c r="A150" s="41">
        <v>10</v>
      </c>
      <c r="B150" s="42"/>
      <c r="C150" s="51"/>
      <c r="D150" s="52"/>
      <c r="E150" s="53"/>
      <c r="F150" s="53"/>
      <c r="G150" s="53"/>
      <c r="H150" s="52"/>
      <c r="I150" s="52"/>
      <c r="J150" s="11"/>
      <c r="K150" s="55"/>
      <c r="L150" s="53"/>
      <c r="M150" s="47"/>
      <c r="N150" s="47"/>
      <c r="O150" s="47"/>
      <c r="P150" s="53"/>
      <c r="Q150" s="53"/>
      <c r="R150" s="47"/>
      <c r="S150" s="47"/>
      <c r="T150" s="47"/>
      <c r="U150" s="48">
        <f t="shared" si="90"/>
        <v>0</v>
      </c>
      <c r="V150" s="47"/>
      <c r="W150" s="47"/>
      <c r="X150" s="47"/>
      <c r="Y150" s="48">
        <f t="shared" si="91"/>
        <v>0</v>
      </c>
      <c r="Z150" s="47"/>
      <c r="AA150" s="47"/>
      <c r="AB150" s="47"/>
      <c r="AC150" s="48">
        <f t="shared" si="92"/>
        <v>0</v>
      </c>
      <c r="AD150" s="47"/>
      <c r="AE150" s="47"/>
      <c r="AF150" s="47"/>
      <c r="AG150" s="48">
        <f t="shared" si="93"/>
        <v>0</v>
      </c>
      <c r="AH150" s="48">
        <f t="shared" si="88"/>
        <v>0</v>
      </c>
      <c r="AI150" s="49">
        <f t="shared" si="94"/>
        <v>0</v>
      </c>
      <c r="AJ150" s="49">
        <f t="shared" si="89"/>
        <v>0</v>
      </c>
      <c r="AK150" s="1"/>
      <c r="AL150" s="1"/>
      <c r="AM150" s="1"/>
      <c r="AN150" s="1"/>
      <c r="AO150" s="1"/>
      <c r="AP150" s="1"/>
      <c r="AQ150" s="1"/>
      <c r="AR150" s="1"/>
    </row>
    <row r="151" spans="1:44" ht="12.75" customHeight="1" collapsed="1" x14ac:dyDescent="0.25">
      <c r="A151" s="142" t="s">
        <v>68</v>
      </c>
      <c r="B151" s="144"/>
      <c r="C151" s="144"/>
      <c r="D151" s="144"/>
      <c r="E151" s="144"/>
      <c r="F151" s="144"/>
      <c r="G151" s="144"/>
      <c r="H151" s="144"/>
      <c r="I151" s="145"/>
      <c r="J151" s="33">
        <f>SUM(J141:J150)</f>
        <v>0</v>
      </c>
      <c r="K151" s="33">
        <f>SUM(K141:K150)</f>
        <v>0</v>
      </c>
      <c r="L151" s="34"/>
      <c r="M151" s="33">
        <f>SUM(M141:M150)</f>
        <v>0</v>
      </c>
      <c r="N151" s="33">
        <f>SUM(N141:N150)</f>
        <v>0</v>
      </c>
      <c r="O151" s="33">
        <f>SUM(O141:O150)</f>
        <v>0</v>
      </c>
      <c r="P151" s="35"/>
      <c r="Q151" s="38"/>
      <c r="R151" s="33">
        <f t="shared" ref="R151:AH151" si="95">SUM(R141:R150)</f>
        <v>0</v>
      </c>
      <c r="S151" s="33">
        <f t="shared" si="95"/>
        <v>0</v>
      </c>
      <c r="T151" s="33">
        <f t="shared" si="95"/>
        <v>0</v>
      </c>
      <c r="U151" s="33">
        <f t="shared" si="95"/>
        <v>0</v>
      </c>
      <c r="V151" s="33">
        <f t="shared" si="95"/>
        <v>0</v>
      </c>
      <c r="W151" s="33">
        <f t="shared" si="95"/>
        <v>0</v>
      </c>
      <c r="X151" s="33">
        <f t="shared" si="95"/>
        <v>0</v>
      </c>
      <c r="Y151" s="33">
        <f t="shared" si="95"/>
        <v>0</v>
      </c>
      <c r="Z151" s="33">
        <f t="shared" si="95"/>
        <v>0</v>
      </c>
      <c r="AA151" s="33">
        <f t="shared" si="95"/>
        <v>0</v>
      </c>
      <c r="AB151" s="33">
        <f t="shared" si="95"/>
        <v>0</v>
      </c>
      <c r="AC151" s="33">
        <f t="shared" si="95"/>
        <v>0</v>
      </c>
      <c r="AD151" s="33">
        <f t="shared" si="95"/>
        <v>0</v>
      </c>
      <c r="AE151" s="33">
        <f t="shared" si="95"/>
        <v>0</v>
      </c>
      <c r="AF151" s="33">
        <f t="shared" si="95"/>
        <v>0</v>
      </c>
      <c r="AG151" s="33">
        <f t="shared" si="95"/>
        <v>0</v>
      </c>
      <c r="AH151" s="33">
        <f t="shared" si="95"/>
        <v>0</v>
      </c>
      <c r="AI151" s="37">
        <f>IF(ISERROR(AH151/J151),0,AH151/J151)</f>
        <v>0</v>
      </c>
      <c r="AJ151" s="37">
        <f>IF(ISERROR(AH151/$AH$191),0,AH151/$AH$191)</f>
        <v>0</v>
      </c>
      <c r="AK151" s="1"/>
      <c r="AL151" s="1"/>
      <c r="AM151" s="1"/>
      <c r="AN151" s="1"/>
      <c r="AO151" s="1"/>
      <c r="AP151" s="1"/>
      <c r="AQ151" s="1"/>
      <c r="AR151" s="1"/>
    </row>
    <row r="152" spans="1:44" ht="12.75" customHeight="1" x14ac:dyDescent="0.25">
      <c r="A152" s="149" t="s">
        <v>69</v>
      </c>
      <c r="B152" s="150"/>
      <c r="C152" s="150"/>
      <c r="D152" s="150"/>
      <c r="E152" s="151"/>
      <c r="F152" s="8"/>
      <c r="G152" s="9"/>
      <c r="H152" s="10"/>
      <c r="I152" s="10"/>
      <c r="J152" s="11"/>
      <c r="K152" s="12"/>
      <c r="L152" s="13"/>
      <c r="M152" s="14"/>
      <c r="N152" s="14"/>
      <c r="O152" s="14"/>
      <c r="P152" s="9"/>
      <c r="Q152" s="15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70"/>
      <c r="AJ152" s="70"/>
    </row>
    <row r="153" spans="1:44" ht="12.75" hidden="1" customHeight="1" outlineLevel="1" x14ac:dyDescent="0.25">
      <c r="A153" s="41">
        <v>1</v>
      </c>
      <c r="B153" s="42"/>
      <c r="C153" s="43"/>
      <c r="D153" s="44"/>
      <c r="E153" s="45"/>
      <c r="F153" s="45"/>
      <c r="G153" s="45"/>
      <c r="H153" s="44"/>
      <c r="I153" s="44"/>
      <c r="J153" s="11"/>
      <c r="K153" s="46"/>
      <c r="L153" s="45"/>
      <c r="M153" s="47"/>
      <c r="N153" s="47"/>
      <c r="O153" s="47"/>
      <c r="P153" s="45"/>
      <c r="Q153" s="45"/>
      <c r="R153" s="47"/>
      <c r="S153" s="47"/>
      <c r="T153" s="47"/>
      <c r="U153" s="48">
        <f>SUM(R153:T153)</f>
        <v>0</v>
      </c>
      <c r="V153" s="47"/>
      <c r="W153" s="47"/>
      <c r="X153" s="47"/>
      <c r="Y153" s="48">
        <f>SUM(V153:X153)</f>
        <v>0</v>
      </c>
      <c r="Z153" s="47"/>
      <c r="AA153" s="47"/>
      <c r="AB153" s="47"/>
      <c r="AC153" s="48">
        <f>SUM(Z153:AB153)</f>
        <v>0</v>
      </c>
      <c r="AD153" s="47"/>
      <c r="AE153" s="47"/>
      <c r="AF153" s="47"/>
      <c r="AG153" s="48">
        <f>SUM(AD153:AF153)</f>
        <v>0</v>
      </c>
      <c r="AH153" s="48">
        <f t="shared" ref="AH153:AH162" si="96">SUM(U153,Y153,AC153,AG153)</f>
        <v>0</v>
      </c>
      <c r="AI153" s="49">
        <f>IF(ISERROR(AH153/J153),0,AH153/J153)</f>
        <v>0</v>
      </c>
      <c r="AJ153" s="49">
        <f t="shared" ref="AJ153:AJ162" si="97">IF(ISERROR(AH153/$AH$191),"-",AH153/$AH$191)</f>
        <v>0</v>
      </c>
      <c r="AK153" s="1"/>
      <c r="AL153" s="1"/>
      <c r="AM153" s="1"/>
      <c r="AN153" s="1"/>
      <c r="AO153" s="1"/>
      <c r="AP153" s="1"/>
      <c r="AQ153" s="1"/>
      <c r="AR153" s="1"/>
    </row>
    <row r="154" spans="1:44" ht="12.75" hidden="1" customHeight="1" outlineLevel="1" x14ac:dyDescent="0.25">
      <c r="A154" s="41">
        <v>2</v>
      </c>
      <c r="B154" s="42"/>
      <c r="C154" s="51"/>
      <c r="D154" s="52"/>
      <c r="E154" s="53"/>
      <c r="F154" s="53"/>
      <c r="G154" s="53"/>
      <c r="H154" s="52"/>
      <c r="I154" s="52"/>
      <c r="J154" s="11"/>
      <c r="K154" s="54"/>
      <c r="L154" s="53"/>
      <c r="M154" s="47"/>
      <c r="N154" s="47"/>
      <c r="O154" s="47"/>
      <c r="P154" s="53"/>
      <c r="Q154" s="53"/>
      <c r="R154" s="47"/>
      <c r="S154" s="47"/>
      <c r="T154" s="47"/>
      <c r="U154" s="48">
        <f t="shared" ref="U154:U162" si="98">SUM(R154:T154)</f>
        <v>0</v>
      </c>
      <c r="V154" s="47"/>
      <c r="W154" s="47"/>
      <c r="X154" s="47"/>
      <c r="Y154" s="48">
        <f t="shared" ref="Y154:Y162" si="99">SUM(V154:X154)</f>
        <v>0</v>
      </c>
      <c r="Z154" s="47"/>
      <c r="AA154" s="47"/>
      <c r="AB154" s="47"/>
      <c r="AC154" s="48">
        <f t="shared" ref="AC154:AC162" si="100">SUM(Z154:AB154)</f>
        <v>0</v>
      </c>
      <c r="AD154" s="47"/>
      <c r="AE154" s="47"/>
      <c r="AF154" s="47"/>
      <c r="AG154" s="48">
        <f t="shared" ref="AG154:AG162" si="101">SUM(AD154:AF154)</f>
        <v>0</v>
      </c>
      <c r="AH154" s="48">
        <f t="shared" si="96"/>
        <v>0</v>
      </c>
      <c r="AI154" s="49">
        <f t="shared" ref="AI154:AI162" si="102">IF(ISERROR(AH154/J154),0,AH154/J154)</f>
        <v>0</v>
      </c>
      <c r="AJ154" s="49">
        <f t="shared" si="97"/>
        <v>0</v>
      </c>
      <c r="AK154" s="1"/>
      <c r="AL154" s="1"/>
      <c r="AM154" s="1"/>
      <c r="AN154" s="1"/>
      <c r="AO154" s="1"/>
      <c r="AP154" s="1"/>
      <c r="AQ154" s="1"/>
      <c r="AR154" s="1"/>
    </row>
    <row r="155" spans="1:44" ht="12.75" hidden="1" customHeight="1" outlineLevel="1" x14ac:dyDescent="0.25">
      <c r="A155" s="41">
        <v>3</v>
      </c>
      <c r="B155" s="42"/>
      <c r="C155" s="51"/>
      <c r="D155" s="52"/>
      <c r="E155" s="53"/>
      <c r="F155" s="53"/>
      <c r="G155" s="53"/>
      <c r="H155" s="52"/>
      <c r="I155" s="52"/>
      <c r="J155" s="11"/>
      <c r="K155" s="54"/>
      <c r="L155" s="53"/>
      <c r="M155" s="47"/>
      <c r="N155" s="47"/>
      <c r="O155" s="47"/>
      <c r="P155" s="53"/>
      <c r="Q155" s="53"/>
      <c r="R155" s="47"/>
      <c r="S155" s="47"/>
      <c r="T155" s="47"/>
      <c r="U155" s="48">
        <f t="shared" si="98"/>
        <v>0</v>
      </c>
      <c r="V155" s="47"/>
      <c r="W155" s="47"/>
      <c r="X155" s="47"/>
      <c r="Y155" s="48">
        <f t="shared" si="99"/>
        <v>0</v>
      </c>
      <c r="Z155" s="47"/>
      <c r="AA155" s="47"/>
      <c r="AB155" s="47"/>
      <c r="AC155" s="48">
        <f t="shared" si="100"/>
        <v>0</v>
      </c>
      <c r="AD155" s="47"/>
      <c r="AE155" s="47"/>
      <c r="AF155" s="47"/>
      <c r="AG155" s="48">
        <f t="shared" si="101"/>
        <v>0</v>
      </c>
      <c r="AH155" s="48">
        <f t="shared" si="96"/>
        <v>0</v>
      </c>
      <c r="AI155" s="49">
        <f t="shared" si="102"/>
        <v>0</v>
      </c>
      <c r="AJ155" s="49">
        <f t="shared" si="97"/>
        <v>0</v>
      </c>
    </row>
    <row r="156" spans="1:44" ht="12.75" hidden="1" customHeight="1" outlineLevel="1" x14ac:dyDescent="0.25">
      <c r="A156" s="41">
        <v>4</v>
      </c>
      <c r="B156" s="42"/>
      <c r="C156" s="51"/>
      <c r="D156" s="52"/>
      <c r="E156" s="53"/>
      <c r="F156" s="53"/>
      <c r="G156" s="53"/>
      <c r="H156" s="52"/>
      <c r="I156" s="52"/>
      <c r="J156" s="11"/>
      <c r="K156" s="54"/>
      <c r="L156" s="53"/>
      <c r="M156" s="47"/>
      <c r="N156" s="47"/>
      <c r="O156" s="47"/>
      <c r="P156" s="53"/>
      <c r="Q156" s="53"/>
      <c r="R156" s="47"/>
      <c r="S156" s="47"/>
      <c r="T156" s="47"/>
      <c r="U156" s="48">
        <f t="shared" si="98"/>
        <v>0</v>
      </c>
      <c r="V156" s="47"/>
      <c r="W156" s="47"/>
      <c r="X156" s="47"/>
      <c r="Y156" s="48">
        <f t="shared" si="99"/>
        <v>0</v>
      </c>
      <c r="Z156" s="47"/>
      <c r="AA156" s="47"/>
      <c r="AB156" s="47"/>
      <c r="AC156" s="48">
        <f t="shared" si="100"/>
        <v>0</v>
      </c>
      <c r="AD156" s="47"/>
      <c r="AE156" s="47"/>
      <c r="AF156" s="47"/>
      <c r="AG156" s="48">
        <f t="shared" si="101"/>
        <v>0</v>
      </c>
      <c r="AH156" s="48">
        <f t="shared" si="96"/>
        <v>0</v>
      </c>
      <c r="AI156" s="49">
        <f t="shared" si="102"/>
        <v>0</v>
      </c>
      <c r="AJ156" s="49">
        <f t="shared" si="97"/>
        <v>0</v>
      </c>
      <c r="AK156" s="1"/>
      <c r="AL156" s="1"/>
      <c r="AM156" s="1"/>
      <c r="AN156" s="1"/>
      <c r="AO156" s="1"/>
      <c r="AP156" s="1"/>
      <c r="AQ156" s="1"/>
      <c r="AR156" s="1"/>
    </row>
    <row r="157" spans="1:44" ht="12.75" hidden="1" customHeight="1" outlineLevel="1" x14ac:dyDescent="0.25">
      <c r="A157" s="41">
        <v>5</v>
      </c>
      <c r="B157" s="42"/>
      <c r="C157" s="51"/>
      <c r="D157" s="52"/>
      <c r="E157" s="53"/>
      <c r="F157" s="53"/>
      <c r="G157" s="53"/>
      <c r="H157" s="52"/>
      <c r="I157" s="52"/>
      <c r="J157" s="11"/>
      <c r="K157" s="54"/>
      <c r="L157" s="53"/>
      <c r="M157" s="47"/>
      <c r="N157" s="47"/>
      <c r="O157" s="47"/>
      <c r="P157" s="53"/>
      <c r="Q157" s="53"/>
      <c r="R157" s="47"/>
      <c r="S157" s="47"/>
      <c r="T157" s="47"/>
      <c r="U157" s="48">
        <f t="shared" si="98"/>
        <v>0</v>
      </c>
      <c r="V157" s="47"/>
      <c r="W157" s="47"/>
      <c r="X157" s="47"/>
      <c r="Y157" s="48">
        <f t="shared" si="99"/>
        <v>0</v>
      </c>
      <c r="Z157" s="47"/>
      <c r="AA157" s="47"/>
      <c r="AB157" s="47"/>
      <c r="AC157" s="48">
        <f t="shared" si="100"/>
        <v>0</v>
      </c>
      <c r="AD157" s="47"/>
      <c r="AE157" s="47"/>
      <c r="AF157" s="47"/>
      <c r="AG157" s="48">
        <f t="shared" si="101"/>
        <v>0</v>
      </c>
      <c r="AH157" s="48">
        <f t="shared" si="96"/>
        <v>0</v>
      </c>
      <c r="AI157" s="49">
        <f t="shared" si="102"/>
        <v>0</v>
      </c>
      <c r="AJ157" s="49">
        <f t="shared" si="97"/>
        <v>0</v>
      </c>
      <c r="AK157" s="1"/>
      <c r="AL157" s="1"/>
      <c r="AM157" s="1"/>
      <c r="AN157" s="1"/>
      <c r="AO157" s="1"/>
      <c r="AP157" s="1"/>
      <c r="AQ157" s="1"/>
      <c r="AR157" s="1"/>
    </row>
    <row r="158" spans="1:44" ht="12.75" hidden="1" customHeight="1" outlineLevel="1" x14ac:dyDescent="0.25">
      <c r="A158" s="41">
        <v>6</v>
      </c>
      <c r="B158" s="42"/>
      <c r="C158" s="51"/>
      <c r="D158" s="52"/>
      <c r="E158" s="53"/>
      <c r="F158" s="53"/>
      <c r="G158" s="53"/>
      <c r="H158" s="52"/>
      <c r="I158" s="52"/>
      <c r="J158" s="11"/>
      <c r="K158" s="54"/>
      <c r="L158" s="53"/>
      <c r="M158" s="47"/>
      <c r="N158" s="47"/>
      <c r="O158" s="47"/>
      <c r="P158" s="53"/>
      <c r="Q158" s="53"/>
      <c r="R158" s="47"/>
      <c r="S158" s="47"/>
      <c r="T158" s="47"/>
      <c r="U158" s="48">
        <f t="shared" si="98"/>
        <v>0</v>
      </c>
      <c r="V158" s="47"/>
      <c r="W158" s="47"/>
      <c r="X158" s="47"/>
      <c r="Y158" s="48">
        <f t="shared" si="99"/>
        <v>0</v>
      </c>
      <c r="Z158" s="47"/>
      <c r="AA158" s="47"/>
      <c r="AB158" s="47"/>
      <c r="AC158" s="48">
        <f t="shared" si="100"/>
        <v>0</v>
      </c>
      <c r="AD158" s="47"/>
      <c r="AE158" s="47"/>
      <c r="AF158" s="47"/>
      <c r="AG158" s="48">
        <f t="shared" si="101"/>
        <v>0</v>
      </c>
      <c r="AH158" s="48">
        <f t="shared" si="96"/>
        <v>0</v>
      </c>
      <c r="AI158" s="49">
        <f t="shared" si="102"/>
        <v>0</v>
      </c>
      <c r="AJ158" s="49">
        <f t="shared" si="97"/>
        <v>0</v>
      </c>
    </row>
    <row r="159" spans="1:44" ht="12.75" hidden="1" customHeight="1" outlineLevel="1" x14ac:dyDescent="0.25">
      <c r="A159" s="41">
        <v>7</v>
      </c>
      <c r="B159" s="42"/>
      <c r="C159" s="51"/>
      <c r="D159" s="52"/>
      <c r="E159" s="53"/>
      <c r="F159" s="53"/>
      <c r="G159" s="53"/>
      <c r="H159" s="52"/>
      <c r="I159" s="52"/>
      <c r="J159" s="11"/>
      <c r="K159" s="54"/>
      <c r="L159" s="53"/>
      <c r="M159" s="47"/>
      <c r="N159" s="47"/>
      <c r="O159" s="47"/>
      <c r="P159" s="53"/>
      <c r="Q159" s="53"/>
      <c r="R159" s="47"/>
      <c r="S159" s="47"/>
      <c r="T159" s="47"/>
      <c r="U159" s="48">
        <f t="shared" si="98"/>
        <v>0</v>
      </c>
      <c r="V159" s="47"/>
      <c r="W159" s="47"/>
      <c r="X159" s="47"/>
      <c r="Y159" s="48">
        <f t="shared" si="99"/>
        <v>0</v>
      </c>
      <c r="Z159" s="47"/>
      <c r="AA159" s="47"/>
      <c r="AB159" s="47"/>
      <c r="AC159" s="48">
        <f t="shared" si="100"/>
        <v>0</v>
      </c>
      <c r="AD159" s="47"/>
      <c r="AE159" s="47"/>
      <c r="AF159" s="47"/>
      <c r="AG159" s="48">
        <f t="shared" si="101"/>
        <v>0</v>
      </c>
      <c r="AH159" s="48">
        <f t="shared" si="96"/>
        <v>0</v>
      </c>
      <c r="AI159" s="49">
        <f t="shared" si="102"/>
        <v>0</v>
      </c>
      <c r="AJ159" s="49">
        <f t="shared" si="97"/>
        <v>0</v>
      </c>
      <c r="AK159" s="1"/>
      <c r="AL159" s="1"/>
      <c r="AM159" s="1"/>
      <c r="AN159" s="1"/>
      <c r="AO159" s="1"/>
      <c r="AP159" s="1"/>
      <c r="AQ159" s="1"/>
      <c r="AR159" s="1"/>
    </row>
    <row r="160" spans="1:44" ht="12.75" hidden="1" customHeight="1" outlineLevel="1" x14ac:dyDescent="0.25">
      <c r="A160" s="41">
        <v>8</v>
      </c>
      <c r="B160" s="42"/>
      <c r="C160" s="51"/>
      <c r="D160" s="52"/>
      <c r="E160" s="53"/>
      <c r="F160" s="53"/>
      <c r="G160" s="53"/>
      <c r="H160" s="52"/>
      <c r="I160" s="52"/>
      <c r="J160" s="11"/>
      <c r="K160" s="54"/>
      <c r="L160" s="53"/>
      <c r="M160" s="47"/>
      <c r="N160" s="47"/>
      <c r="O160" s="47"/>
      <c r="P160" s="53"/>
      <c r="Q160" s="53"/>
      <c r="R160" s="47"/>
      <c r="S160" s="47"/>
      <c r="T160" s="47"/>
      <c r="U160" s="48">
        <f t="shared" si="98"/>
        <v>0</v>
      </c>
      <c r="V160" s="47"/>
      <c r="W160" s="47"/>
      <c r="X160" s="47"/>
      <c r="Y160" s="48">
        <f t="shared" si="99"/>
        <v>0</v>
      </c>
      <c r="Z160" s="47"/>
      <c r="AA160" s="47"/>
      <c r="AB160" s="47"/>
      <c r="AC160" s="48">
        <f t="shared" si="100"/>
        <v>0</v>
      </c>
      <c r="AD160" s="47"/>
      <c r="AE160" s="47"/>
      <c r="AF160" s="47"/>
      <c r="AG160" s="48">
        <f t="shared" si="101"/>
        <v>0</v>
      </c>
      <c r="AH160" s="48">
        <f t="shared" si="96"/>
        <v>0</v>
      </c>
      <c r="AI160" s="49">
        <f t="shared" si="102"/>
        <v>0</v>
      </c>
      <c r="AJ160" s="49">
        <f t="shared" si="97"/>
        <v>0</v>
      </c>
      <c r="AK160" s="1"/>
      <c r="AL160" s="1"/>
      <c r="AM160" s="1"/>
      <c r="AN160" s="1"/>
      <c r="AO160" s="1"/>
      <c r="AP160" s="1"/>
      <c r="AQ160" s="1"/>
      <c r="AR160" s="1"/>
    </row>
    <row r="161" spans="1:44" ht="12.75" hidden="1" customHeight="1" outlineLevel="1" x14ac:dyDescent="0.25">
      <c r="A161" s="41">
        <v>9</v>
      </c>
      <c r="B161" s="42"/>
      <c r="C161" s="51"/>
      <c r="D161" s="52"/>
      <c r="E161" s="53"/>
      <c r="F161" s="53"/>
      <c r="G161" s="53"/>
      <c r="H161" s="52"/>
      <c r="I161" s="52"/>
      <c r="J161" s="11"/>
      <c r="K161" s="54"/>
      <c r="L161" s="53"/>
      <c r="M161" s="47"/>
      <c r="N161" s="47"/>
      <c r="O161" s="47"/>
      <c r="P161" s="53"/>
      <c r="Q161" s="53"/>
      <c r="R161" s="47"/>
      <c r="S161" s="47"/>
      <c r="T161" s="47"/>
      <c r="U161" s="48">
        <f t="shared" si="98"/>
        <v>0</v>
      </c>
      <c r="V161" s="47"/>
      <c r="W161" s="47"/>
      <c r="X161" s="47"/>
      <c r="Y161" s="48">
        <f t="shared" si="99"/>
        <v>0</v>
      </c>
      <c r="Z161" s="47"/>
      <c r="AA161" s="47"/>
      <c r="AB161" s="47"/>
      <c r="AC161" s="48">
        <f t="shared" si="100"/>
        <v>0</v>
      </c>
      <c r="AD161" s="47"/>
      <c r="AE161" s="47"/>
      <c r="AF161" s="47"/>
      <c r="AG161" s="48">
        <f t="shared" si="101"/>
        <v>0</v>
      </c>
      <c r="AH161" s="48">
        <f t="shared" si="96"/>
        <v>0</v>
      </c>
      <c r="AI161" s="49">
        <f t="shared" si="102"/>
        <v>0</v>
      </c>
      <c r="AJ161" s="49">
        <f t="shared" si="97"/>
        <v>0</v>
      </c>
    </row>
    <row r="162" spans="1:44" ht="12.75" hidden="1" customHeight="1" outlineLevel="1" x14ac:dyDescent="0.25">
      <c r="A162" s="41">
        <v>10</v>
      </c>
      <c r="B162" s="42"/>
      <c r="C162" s="51"/>
      <c r="D162" s="52"/>
      <c r="E162" s="53"/>
      <c r="F162" s="53"/>
      <c r="G162" s="53"/>
      <c r="H162" s="52"/>
      <c r="I162" s="52"/>
      <c r="J162" s="11"/>
      <c r="K162" s="55"/>
      <c r="L162" s="53"/>
      <c r="M162" s="47"/>
      <c r="N162" s="47"/>
      <c r="O162" s="47"/>
      <c r="P162" s="53"/>
      <c r="Q162" s="53"/>
      <c r="R162" s="47"/>
      <c r="S162" s="47"/>
      <c r="T162" s="47"/>
      <c r="U162" s="48">
        <f t="shared" si="98"/>
        <v>0</v>
      </c>
      <c r="V162" s="47"/>
      <c r="W162" s="47"/>
      <c r="X162" s="47"/>
      <c r="Y162" s="48">
        <f t="shared" si="99"/>
        <v>0</v>
      </c>
      <c r="Z162" s="47"/>
      <c r="AA162" s="47"/>
      <c r="AB162" s="47"/>
      <c r="AC162" s="48">
        <f t="shared" si="100"/>
        <v>0</v>
      </c>
      <c r="AD162" s="47"/>
      <c r="AE162" s="47"/>
      <c r="AF162" s="47"/>
      <c r="AG162" s="48">
        <f t="shared" si="101"/>
        <v>0</v>
      </c>
      <c r="AH162" s="48">
        <f t="shared" si="96"/>
        <v>0</v>
      </c>
      <c r="AI162" s="49">
        <f t="shared" si="102"/>
        <v>0</v>
      </c>
      <c r="AJ162" s="49">
        <f t="shared" si="97"/>
        <v>0</v>
      </c>
      <c r="AK162" s="1"/>
      <c r="AL162" s="1"/>
      <c r="AM162" s="1"/>
      <c r="AN162" s="1"/>
      <c r="AO162" s="1"/>
      <c r="AP162" s="1"/>
      <c r="AQ162" s="1"/>
      <c r="AR162" s="1"/>
    </row>
    <row r="163" spans="1:44" ht="12.75" customHeight="1" collapsed="1" x14ac:dyDescent="0.25">
      <c r="A163" s="142" t="s">
        <v>70</v>
      </c>
      <c r="B163" s="144"/>
      <c r="C163" s="144"/>
      <c r="D163" s="144"/>
      <c r="E163" s="144"/>
      <c r="F163" s="144"/>
      <c r="G163" s="144"/>
      <c r="H163" s="144"/>
      <c r="I163" s="145"/>
      <c r="J163" s="33">
        <f>SUM(J153:J162)</f>
        <v>0</v>
      </c>
      <c r="K163" s="33">
        <f>SUM(K153:K162)</f>
        <v>0</v>
      </c>
      <c r="L163" s="34"/>
      <c r="M163" s="33">
        <f>SUM(M153:M162)</f>
        <v>0</v>
      </c>
      <c r="N163" s="33">
        <f>SUM(N153:N162)</f>
        <v>0</v>
      </c>
      <c r="O163" s="33">
        <f>SUM(O153:O162)</f>
        <v>0</v>
      </c>
      <c r="P163" s="35"/>
      <c r="Q163" s="38"/>
      <c r="R163" s="33">
        <f t="shared" ref="R163:AH163" si="103">SUM(R153:R162)</f>
        <v>0</v>
      </c>
      <c r="S163" s="33">
        <f t="shared" si="103"/>
        <v>0</v>
      </c>
      <c r="T163" s="33">
        <f t="shared" si="103"/>
        <v>0</v>
      </c>
      <c r="U163" s="33">
        <f t="shared" si="103"/>
        <v>0</v>
      </c>
      <c r="V163" s="33">
        <f t="shared" si="103"/>
        <v>0</v>
      </c>
      <c r="W163" s="33">
        <f t="shared" si="103"/>
        <v>0</v>
      </c>
      <c r="X163" s="33">
        <f t="shared" si="103"/>
        <v>0</v>
      </c>
      <c r="Y163" s="33">
        <f t="shared" si="103"/>
        <v>0</v>
      </c>
      <c r="Z163" s="33">
        <f t="shared" si="103"/>
        <v>0</v>
      </c>
      <c r="AA163" s="33">
        <f t="shared" si="103"/>
        <v>0</v>
      </c>
      <c r="AB163" s="33">
        <f t="shared" si="103"/>
        <v>0</v>
      </c>
      <c r="AC163" s="33">
        <f t="shared" si="103"/>
        <v>0</v>
      </c>
      <c r="AD163" s="33">
        <f t="shared" si="103"/>
        <v>0</v>
      </c>
      <c r="AE163" s="33">
        <f t="shared" si="103"/>
        <v>0</v>
      </c>
      <c r="AF163" s="33">
        <f t="shared" si="103"/>
        <v>0</v>
      </c>
      <c r="AG163" s="33">
        <f t="shared" si="103"/>
        <v>0</v>
      </c>
      <c r="AH163" s="33">
        <f t="shared" si="103"/>
        <v>0</v>
      </c>
      <c r="AI163" s="37">
        <f>IF(ISERROR(AH163/J163),0,AH163/J163)</f>
        <v>0</v>
      </c>
      <c r="AJ163" s="37">
        <f>IF(ISERROR(AH163/$AH$191),0,AH163/$AH$191)</f>
        <v>0</v>
      </c>
      <c r="AK163" s="1"/>
      <c r="AL163" s="1"/>
      <c r="AM163" s="1"/>
      <c r="AN163" s="1"/>
      <c r="AO163" s="1"/>
      <c r="AP163" s="1"/>
      <c r="AQ163" s="1"/>
      <c r="AR163" s="1"/>
    </row>
    <row r="164" spans="1:44" ht="12.75" customHeight="1" x14ac:dyDescent="0.25">
      <c r="A164" s="149" t="s">
        <v>71</v>
      </c>
      <c r="B164" s="150"/>
      <c r="C164" s="150"/>
      <c r="D164" s="150"/>
      <c r="E164" s="151"/>
      <c r="F164" s="8"/>
      <c r="G164" s="9"/>
      <c r="H164" s="10"/>
      <c r="I164" s="10"/>
      <c r="J164" s="11"/>
      <c r="K164" s="12"/>
      <c r="L164" s="13"/>
      <c r="M164" s="14"/>
      <c r="N164" s="14"/>
      <c r="O164" s="14"/>
      <c r="P164" s="9"/>
      <c r="Q164" s="15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70"/>
      <c r="AJ164" s="70"/>
    </row>
    <row r="165" spans="1:44" ht="12.75" hidden="1" customHeight="1" outlineLevel="1" x14ac:dyDescent="0.25">
      <c r="A165" s="41">
        <v>1</v>
      </c>
      <c r="B165" s="42"/>
      <c r="C165" s="43"/>
      <c r="D165" s="44"/>
      <c r="E165" s="45"/>
      <c r="F165" s="45"/>
      <c r="G165" s="45"/>
      <c r="H165" s="44"/>
      <c r="I165" s="44"/>
      <c r="J165" s="11"/>
      <c r="K165" s="46"/>
      <c r="L165" s="45"/>
      <c r="M165" s="47"/>
      <c r="N165" s="47"/>
      <c r="O165" s="47"/>
      <c r="P165" s="45"/>
      <c r="Q165" s="45"/>
      <c r="R165" s="47"/>
      <c r="S165" s="47"/>
      <c r="T165" s="47"/>
      <c r="U165" s="48">
        <f>SUM(R165:T165)</f>
        <v>0</v>
      </c>
      <c r="V165" s="47"/>
      <c r="W165" s="47"/>
      <c r="X165" s="47"/>
      <c r="Y165" s="48">
        <f>SUM(V165:X165)</f>
        <v>0</v>
      </c>
      <c r="Z165" s="47"/>
      <c r="AA165" s="47"/>
      <c r="AB165" s="47"/>
      <c r="AC165" s="48">
        <f>SUM(Z165:AB165)</f>
        <v>0</v>
      </c>
      <c r="AD165" s="47"/>
      <c r="AE165" s="47"/>
      <c r="AF165" s="47"/>
      <c r="AG165" s="48">
        <f>SUM(AD165:AF165)</f>
        <v>0</v>
      </c>
      <c r="AH165" s="48">
        <f t="shared" ref="AH165:AH174" si="104">SUM(U165,Y165,AC165,AG165)</f>
        <v>0</v>
      </c>
      <c r="AI165" s="49">
        <f>IF(ISERROR(AH165/J165),0,AH165/J165)</f>
        <v>0</v>
      </c>
      <c r="AJ165" s="49">
        <f t="shared" ref="AJ165:AJ174" si="105">IF(ISERROR(AH165/$AH$191),"-",AH165/$AH$191)</f>
        <v>0</v>
      </c>
      <c r="AK165" s="1"/>
      <c r="AL165" s="1"/>
      <c r="AM165" s="1"/>
      <c r="AN165" s="1"/>
      <c r="AO165" s="1"/>
      <c r="AP165" s="1"/>
      <c r="AQ165" s="1"/>
      <c r="AR165" s="1"/>
    </row>
    <row r="166" spans="1:44" ht="12.75" hidden="1" customHeight="1" outlineLevel="1" x14ac:dyDescent="0.25">
      <c r="A166" s="41">
        <v>2</v>
      </c>
      <c r="B166" s="42"/>
      <c r="C166" s="51"/>
      <c r="D166" s="52"/>
      <c r="E166" s="53"/>
      <c r="F166" s="53"/>
      <c r="G166" s="53"/>
      <c r="H166" s="52"/>
      <c r="I166" s="52"/>
      <c r="J166" s="11"/>
      <c r="K166" s="54"/>
      <c r="L166" s="53"/>
      <c r="M166" s="47"/>
      <c r="N166" s="47"/>
      <c r="O166" s="47"/>
      <c r="P166" s="53"/>
      <c r="Q166" s="53"/>
      <c r="R166" s="47"/>
      <c r="S166" s="47"/>
      <c r="T166" s="47"/>
      <c r="U166" s="48">
        <f t="shared" ref="U166:U174" si="106">SUM(R166:T166)</f>
        <v>0</v>
      </c>
      <c r="V166" s="47"/>
      <c r="W166" s="47"/>
      <c r="X166" s="47"/>
      <c r="Y166" s="48">
        <f t="shared" ref="Y166:Y174" si="107">SUM(V166:X166)</f>
        <v>0</v>
      </c>
      <c r="Z166" s="47"/>
      <c r="AA166" s="47"/>
      <c r="AB166" s="47"/>
      <c r="AC166" s="48">
        <f t="shared" ref="AC166:AC174" si="108">SUM(Z166:AB166)</f>
        <v>0</v>
      </c>
      <c r="AD166" s="47"/>
      <c r="AE166" s="47"/>
      <c r="AF166" s="47"/>
      <c r="AG166" s="48">
        <f t="shared" ref="AG166:AG174" si="109">SUM(AD166:AF166)</f>
        <v>0</v>
      </c>
      <c r="AH166" s="48">
        <f t="shared" si="104"/>
        <v>0</v>
      </c>
      <c r="AI166" s="49">
        <f t="shared" ref="AI166:AI174" si="110">IF(ISERROR(AH166/J166),0,AH166/J166)</f>
        <v>0</v>
      </c>
      <c r="AJ166" s="49">
        <f t="shared" si="105"/>
        <v>0</v>
      </c>
      <c r="AK166" s="1"/>
      <c r="AL166" s="1"/>
      <c r="AM166" s="1"/>
      <c r="AN166" s="1"/>
      <c r="AO166" s="1"/>
      <c r="AP166" s="1"/>
      <c r="AQ166" s="1"/>
      <c r="AR166" s="1"/>
    </row>
    <row r="167" spans="1:44" ht="12.75" hidden="1" customHeight="1" outlineLevel="1" x14ac:dyDescent="0.25">
      <c r="A167" s="41">
        <v>3</v>
      </c>
      <c r="B167" s="42"/>
      <c r="C167" s="51"/>
      <c r="D167" s="52"/>
      <c r="E167" s="53"/>
      <c r="F167" s="53"/>
      <c r="G167" s="53"/>
      <c r="H167" s="52"/>
      <c r="I167" s="52"/>
      <c r="J167" s="11"/>
      <c r="K167" s="54"/>
      <c r="L167" s="53"/>
      <c r="M167" s="47"/>
      <c r="N167" s="47"/>
      <c r="O167" s="47"/>
      <c r="P167" s="53"/>
      <c r="Q167" s="53"/>
      <c r="R167" s="47"/>
      <c r="S167" s="47"/>
      <c r="T167" s="47"/>
      <c r="U167" s="48">
        <f t="shared" si="106"/>
        <v>0</v>
      </c>
      <c r="V167" s="47"/>
      <c r="W167" s="47"/>
      <c r="X167" s="47"/>
      <c r="Y167" s="48">
        <f t="shared" si="107"/>
        <v>0</v>
      </c>
      <c r="Z167" s="47"/>
      <c r="AA167" s="47"/>
      <c r="AB167" s="47"/>
      <c r="AC167" s="48">
        <f t="shared" si="108"/>
        <v>0</v>
      </c>
      <c r="AD167" s="47"/>
      <c r="AE167" s="47"/>
      <c r="AF167" s="47"/>
      <c r="AG167" s="48">
        <f t="shared" si="109"/>
        <v>0</v>
      </c>
      <c r="AH167" s="48">
        <f t="shared" si="104"/>
        <v>0</v>
      </c>
      <c r="AI167" s="49">
        <f t="shared" si="110"/>
        <v>0</v>
      </c>
      <c r="AJ167" s="49">
        <f t="shared" si="105"/>
        <v>0</v>
      </c>
    </row>
    <row r="168" spans="1:44" ht="12.75" hidden="1" customHeight="1" outlineLevel="1" x14ac:dyDescent="0.25">
      <c r="A168" s="41">
        <v>4</v>
      </c>
      <c r="B168" s="42"/>
      <c r="C168" s="51"/>
      <c r="D168" s="52"/>
      <c r="E168" s="53"/>
      <c r="F168" s="53"/>
      <c r="G168" s="53"/>
      <c r="H168" s="52"/>
      <c r="I168" s="52"/>
      <c r="J168" s="11"/>
      <c r="K168" s="54"/>
      <c r="L168" s="53"/>
      <c r="M168" s="47"/>
      <c r="N168" s="47"/>
      <c r="O168" s="47"/>
      <c r="P168" s="53"/>
      <c r="Q168" s="53"/>
      <c r="R168" s="47"/>
      <c r="S168" s="47"/>
      <c r="T168" s="47"/>
      <c r="U168" s="48">
        <f t="shared" si="106"/>
        <v>0</v>
      </c>
      <c r="V168" s="47"/>
      <c r="W168" s="47"/>
      <c r="X168" s="47"/>
      <c r="Y168" s="48">
        <f t="shared" si="107"/>
        <v>0</v>
      </c>
      <c r="Z168" s="47"/>
      <c r="AA168" s="47"/>
      <c r="AB168" s="47"/>
      <c r="AC168" s="48">
        <f t="shared" si="108"/>
        <v>0</v>
      </c>
      <c r="AD168" s="47"/>
      <c r="AE168" s="47"/>
      <c r="AF168" s="47"/>
      <c r="AG168" s="48">
        <f t="shared" si="109"/>
        <v>0</v>
      </c>
      <c r="AH168" s="48">
        <f t="shared" si="104"/>
        <v>0</v>
      </c>
      <c r="AI168" s="49">
        <f t="shared" si="110"/>
        <v>0</v>
      </c>
      <c r="AJ168" s="49">
        <f t="shared" si="105"/>
        <v>0</v>
      </c>
      <c r="AK168" s="1"/>
      <c r="AL168" s="1"/>
      <c r="AM168" s="1"/>
      <c r="AN168" s="1"/>
      <c r="AO168" s="1"/>
      <c r="AP168" s="1"/>
      <c r="AQ168" s="1"/>
      <c r="AR168" s="1"/>
    </row>
    <row r="169" spans="1:44" ht="12.75" hidden="1" customHeight="1" outlineLevel="1" x14ac:dyDescent="0.25">
      <c r="A169" s="41">
        <v>5</v>
      </c>
      <c r="B169" s="42"/>
      <c r="C169" s="51"/>
      <c r="D169" s="52"/>
      <c r="E169" s="53"/>
      <c r="F169" s="53"/>
      <c r="G169" s="53"/>
      <c r="H169" s="52"/>
      <c r="I169" s="52"/>
      <c r="J169" s="11"/>
      <c r="K169" s="54"/>
      <c r="L169" s="53"/>
      <c r="M169" s="47"/>
      <c r="N169" s="47"/>
      <c r="O169" s="47"/>
      <c r="P169" s="53"/>
      <c r="Q169" s="53"/>
      <c r="R169" s="47"/>
      <c r="S169" s="47"/>
      <c r="T169" s="47"/>
      <c r="U169" s="48">
        <f t="shared" si="106"/>
        <v>0</v>
      </c>
      <c r="V169" s="47"/>
      <c r="W169" s="47"/>
      <c r="X169" s="47"/>
      <c r="Y169" s="48">
        <f t="shared" si="107"/>
        <v>0</v>
      </c>
      <c r="Z169" s="47"/>
      <c r="AA169" s="47"/>
      <c r="AB169" s="47"/>
      <c r="AC169" s="48">
        <f t="shared" si="108"/>
        <v>0</v>
      </c>
      <c r="AD169" s="47"/>
      <c r="AE169" s="47"/>
      <c r="AF169" s="47"/>
      <c r="AG169" s="48">
        <f t="shared" si="109"/>
        <v>0</v>
      </c>
      <c r="AH169" s="48">
        <f t="shared" si="104"/>
        <v>0</v>
      </c>
      <c r="AI169" s="49">
        <f t="shared" si="110"/>
        <v>0</v>
      </c>
      <c r="AJ169" s="49">
        <f t="shared" si="105"/>
        <v>0</v>
      </c>
      <c r="AK169" s="1"/>
      <c r="AL169" s="1"/>
      <c r="AM169" s="1"/>
      <c r="AN169" s="1"/>
      <c r="AO169" s="1"/>
      <c r="AP169" s="1"/>
      <c r="AQ169" s="1"/>
      <c r="AR169" s="1"/>
    </row>
    <row r="170" spans="1:44" ht="12.75" hidden="1" customHeight="1" outlineLevel="1" x14ac:dyDescent="0.25">
      <c r="A170" s="41">
        <v>6</v>
      </c>
      <c r="B170" s="42"/>
      <c r="C170" s="51"/>
      <c r="D170" s="52"/>
      <c r="E170" s="53"/>
      <c r="F170" s="53"/>
      <c r="G170" s="53"/>
      <c r="H170" s="52"/>
      <c r="I170" s="52"/>
      <c r="J170" s="11"/>
      <c r="K170" s="54"/>
      <c r="L170" s="53"/>
      <c r="M170" s="47"/>
      <c r="N170" s="47"/>
      <c r="O170" s="47"/>
      <c r="P170" s="53"/>
      <c r="Q170" s="53"/>
      <c r="R170" s="47"/>
      <c r="S170" s="47"/>
      <c r="T170" s="47"/>
      <c r="U170" s="48">
        <f t="shared" si="106"/>
        <v>0</v>
      </c>
      <c r="V170" s="47"/>
      <c r="W170" s="47"/>
      <c r="X170" s="47"/>
      <c r="Y170" s="48">
        <f t="shared" si="107"/>
        <v>0</v>
      </c>
      <c r="Z170" s="47"/>
      <c r="AA170" s="47"/>
      <c r="AB170" s="47"/>
      <c r="AC170" s="48">
        <f t="shared" si="108"/>
        <v>0</v>
      </c>
      <c r="AD170" s="47"/>
      <c r="AE170" s="47"/>
      <c r="AF170" s="47"/>
      <c r="AG170" s="48">
        <f t="shared" si="109"/>
        <v>0</v>
      </c>
      <c r="AH170" s="48">
        <f t="shared" si="104"/>
        <v>0</v>
      </c>
      <c r="AI170" s="49">
        <f t="shared" si="110"/>
        <v>0</v>
      </c>
      <c r="AJ170" s="49">
        <f t="shared" si="105"/>
        <v>0</v>
      </c>
    </row>
    <row r="171" spans="1:44" ht="12.75" hidden="1" customHeight="1" outlineLevel="1" x14ac:dyDescent="0.25">
      <c r="A171" s="41">
        <v>7</v>
      </c>
      <c r="B171" s="42"/>
      <c r="C171" s="51"/>
      <c r="D171" s="52"/>
      <c r="E171" s="53"/>
      <c r="F171" s="53"/>
      <c r="G171" s="53"/>
      <c r="H171" s="52"/>
      <c r="I171" s="52"/>
      <c r="J171" s="11"/>
      <c r="K171" s="54"/>
      <c r="L171" s="53"/>
      <c r="M171" s="47"/>
      <c r="N171" s="47"/>
      <c r="O171" s="47"/>
      <c r="P171" s="53"/>
      <c r="Q171" s="53"/>
      <c r="R171" s="47"/>
      <c r="S171" s="47"/>
      <c r="T171" s="47"/>
      <c r="U171" s="48">
        <f t="shared" si="106"/>
        <v>0</v>
      </c>
      <c r="V171" s="47"/>
      <c r="W171" s="47"/>
      <c r="X171" s="47"/>
      <c r="Y171" s="48">
        <f t="shared" si="107"/>
        <v>0</v>
      </c>
      <c r="Z171" s="47"/>
      <c r="AA171" s="47"/>
      <c r="AB171" s="47"/>
      <c r="AC171" s="48">
        <f t="shared" si="108"/>
        <v>0</v>
      </c>
      <c r="AD171" s="47"/>
      <c r="AE171" s="47"/>
      <c r="AF171" s="47"/>
      <c r="AG171" s="48">
        <f t="shared" si="109"/>
        <v>0</v>
      </c>
      <c r="AH171" s="48">
        <f t="shared" si="104"/>
        <v>0</v>
      </c>
      <c r="AI171" s="49">
        <f t="shared" si="110"/>
        <v>0</v>
      </c>
      <c r="AJ171" s="49">
        <f t="shared" si="105"/>
        <v>0</v>
      </c>
      <c r="AK171" s="1"/>
      <c r="AL171" s="1"/>
      <c r="AM171" s="1"/>
      <c r="AN171" s="1"/>
      <c r="AO171" s="1"/>
      <c r="AP171" s="1"/>
      <c r="AQ171" s="1"/>
      <c r="AR171" s="1"/>
    </row>
    <row r="172" spans="1:44" ht="12.75" hidden="1" customHeight="1" outlineLevel="1" x14ac:dyDescent="0.25">
      <c r="A172" s="41">
        <v>8</v>
      </c>
      <c r="B172" s="42"/>
      <c r="C172" s="51"/>
      <c r="D172" s="52"/>
      <c r="E172" s="53"/>
      <c r="F172" s="53"/>
      <c r="G172" s="53"/>
      <c r="H172" s="52"/>
      <c r="I172" s="52"/>
      <c r="J172" s="11"/>
      <c r="K172" s="54"/>
      <c r="L172" s="53"/>
      <c r="M172" s="47"/>
      <c r="N172" s="47"/>
      <c r="O172" s="47"/>
      <c r="P172" s="53"/>
      <c r="Q172" s="53"/>
      <c r="R172" s="47"/>
      <c r="S172" s="47"/>
      <c r="T172" s="47"/>
      <c r="U172" s="48">
        <f t="shared" si="106"/>
        <v>0</v>
      </c>
      <c r="V172" s="47"/>
      <c r="W172" s="47"/>
      <c r="X172" s="47"/>
      <c r="Y172" s="48">
        <f t="shared" si="107"/>
        <v>0</v>
      </c>
      <c r="Z172" s="47"/>
      <c r="AA172" s="47"/>
      <c r="AB172" s="47"/>
      <c r="AC172" s="48">
        <f t="shared" si="108"/>
        <v>0</v>
      </c>
      <c r="AD172" s="47"/>
      <c r="AE172" s="47"/>
      <c r="AF172" s="47"/>
      <c r="AG172" s="48">
        <f t="shared" si="109"/>
        <v>0</v>
      </c>
      <c r="AH172" s="48">
        <f t="shared" si="104"/>
        <v>0</v>
      </c>
      <c r="AI172" s="49">
        <f t="shared" si="110"/>
        <v>0</v>
      </c>
      <c r="AJ172" s="49">
        <f t="shared" si="105"/>
        <v>0</v>
      </c>
      <c r="AK172" s="1"/>
      <c r="AL172" s="1"/>
      <c r="AM172" s="1"/>
      <c r="AN172" s="1"/>
      <c r="AO172" s="1"/>
      <c r="AP172" s="1"/>
      <c r="AQ172" s="1"/>
      <c r="AR172" s="1"/>
    </row>
    <row r="173" spans="1:44" ht="12.75" hidden="1" customHeight="1" outlineLevel="1" x14ac:dyDescent="0.25">
      <c r="A173" s="41">
        <v>9</v>
      </c>
      <c r="B173" s="42"/>
      <c r="C173" s="51"/>
      <c r="D173" s="52"/>
      <c r="E173" s="53"/>
      <c r="F173" s="53"/>
      <c r="G173" s="53"/>
      <c r="H173" s="52"/>
      <c r="I173" s="52"/>
      <c r="J173" s="11"/>
      <c r="K173" s="54"/>
      <c r="L173" s="53"/>
      <c r="M173" s="47"/>
      <c r="N173" s="47"/>
      <c r="O173" s="47"/>
      <c r="P173" s="53"/>
      <c r="Q173" s="53"/>
      <c r="R173" s="47"/>
      <c r="S173" s="47"/>
      <c r="T173" s="47"/>
      <c r="U173" s="48">
        <f t="shared" si="106"/>
        <v>0</v>
      </c>
      <c r="V173" s="47"/>
      <c r="W173" s="47"/>
      <c r="X173" s="47"/>
      <c r="Y173" s="48">
        <f t="shared" si="107"/>
        <v>0</v>
      </c>
      <c r="Z173" s="47"/>
      <c r="AA173" s="47"/>
      <c r="AB173" s="47"/>
      <c r="AC173" s="48">
        <f t="shared" si="108"/>
        <v>0</v>
      </c>
      <c r="AD173" s="47"/>
      <c r="AE173" s="47"/>
      <c r="AF173" s="47"/>
      <c r="AG173" s="48">
        <f t="shared" si="109"/>
        <v>0</v>
      </c>
      <c r="AH173" s="48">
        <f t="shared" si="104"/>
        <v>0</v>
      </c>
      <c r="AI173" s="49">
        <f t="shared" si="110"/>
        <v>0</v>
      </c>
      <c r="AJ173" s="49">
        <f t="shared" si="105"/>
        <v>0</v>
      </c>
    </row>
    <row r="174" spans="1:44" ht="12.75" hidden="1" customHeight="1" outlineLevel="1" x14ac:dyDescent="0.25">
      <c r="A174" s="41">
        <v>10</v>
      </c>
      <c r="B174" s="42"/>
      <c r="C174" s="51"/>
      <c r="D174" s="52"/>
      <c r="E174" s="53"/>
      <c r="F174" s="53"/>
      <c r="G174" s="53"/>
      <c r="H174" s="52"/>
      <c r="I174" s="52"/>
      <c r="J174" s="11"/>
      <c r="K174" s="55"/>
      <c r="L174" s="53"/>
      <c r="M174" s="47"/>
      <c r="N174" s="47"/>
      <c r="O174" s="47"/>
      <c r="P174" s="53"/>
      <c r="Q174" s="53"/>
      <c r="R174" s="47"/>
      <c r="S174" s="47"/>
      <c r="T174" s="47"/>
      <c r="U174" s="48">
        <f t="shared" si="106"/>
        <v>0</v>
      </c>
      <c r="V174" s="47"/>
      <c r="W174" s="47"/>
      <c r="X174" s="47"/>
      <c r="Y174" s="48">
        <f t="shared" si="107"/>
        <v>0</v>
      </c>
      <c r="Z174" s="47"/>
      <c r="AA174" s="47"/>
      <c r="AB174" s="47"/>
      <c r="AC174" s="48">
        <f t="shared" si="108"/>
        <v>0</v>
      </c>
      <c r="AD174" s="47"/>
      <c r="AE174" s="47"/>
      <c r="AF174" s="47"/>
      <c r="AG174" s="48">
        <f t="shared" si="109"/>
        <v>0</v>
      </c>
      <c r="AH174" s="48">
        <f t="shared" si="104"/>
        <v>0</v>
      </c>
      <c r="AI174" s="49">
        <f t="shared" si="110"/>
        <v>0</v>
      </c>
      <c r="AJ174" s="49">
        <f t="shared" si="105"/>
        <v>0</v>
      </c>
      <c r="AK174" s="1"/>
      <c r="AL174" s="1"/>
      <c r="AM174" s="1"/>
      <c r="AN174" s="1"/>
      <c r="AO174" s="1"/>
      <c r="AP174" s="1"/>
      <c r="AQ174" s="1"/>
      <c r="AR174" s="1"/>
    </row>
    <row r="175" spans="1:44" ht="12.75" customHeight="1" collapsed="1" x14ac:dyDescent="0.25">
      <c r="A175" s="142" t="s">
        <v>72</v>
      </c>
      <c r="B175" s="144"/>
      <c r="C175" s="144"/>
      <c r="D175" s="144"/>
      <c r="E175" s="144"/>
      <c r="F175" s="144"/>
      <c r="G175" s="144"/>
      <c r="H175" s="144"/>
      <c r="I175" s="145"/>
      <c r="J175" s="33">
        <f>SUM(J165:J174)</f>
        <v>0</v>
      </c>
      <c r="K175" s="33">
        <f>SUM(K165:K174)</f>
        <v>0</v>
      </c>
      <c r="L175" s="34"/>
      <c r="M175" s="33">
        <f>SUM(M165:M174)</f>
        <v>0</v>
      </c>
      <c r="N175" s="33">
        <f>SUM(N165:N174)</f>
        <v>0</v>
      </c>
      <c r="O175" s="33">
        <f>SUM(O165:O174)</f>
        <v>0</v>
      </c>
      <c r="P175" s="35"/>
      <c r="Q175" s="38"/>
      <c r="R175" s="33">
        <f t="shared" ref="R175:AH175" si="111">SUM(R165:R174)</f>
        <v>0</v>
      </c>
      <c r="S175" s="33">
        <f t="shared" si="111"/>
        <v>0</v>
      </c>
      <c r="T175" s="33">
        <f t="shared" si="111"/>
        <v>0</v>
      </c>
      <c r="U175" s="33">
        <f t="shared" si="111"/>
        <v>0</v>
      </c>
      <c r="V175" s="33">
        <f t="shared" si="111"/>
        <v>0</v>
      </c>
      <c r="W175" s="33">
        <f t="shared" si="111"/>
        <v>0</v>
      </c>
      <c r="X175" s="33">
        <f t="shared" si="111"/>
        <v>0</v>
      </c>
      <c r="Y175" s="33">
        <f t="shared" si="111"/>
        <v>0</v>
      </c>
      <c r="Z175" s="33">
        <f t="shared" si="111"/>
        <v>0</v>
      </c>
      <c r="AA175" s="33">
        <f t="shared" si="111"/>
        <v>0</v>
      </c>
      <c r="AB175" s="33">
        <f t="shared" si="111"/>
        <v>0</v>
      </c>
      <c r="AC175" s="33">
        <f t="shared" si="111"/>
        <v>0</v>
      </c>
      <c r="AD175" s="33">
        <f t="shared" si="111"/>
        <v>0</v>
      </c>
      <c r="AE175" s="33">
        <f t="shared" si="111"/>
        <v>0</v>
      </c>
      <c r="AF175" s="33">
        <f t="shared" si="111"/>
        <v>0</v>
      </c>
      <c r="AG175" s="33">
        <f t="shared" si="111"/>
        <v>0</v>
      </c>
      <c r="AH175" s="33">
        <f t="shared" si="111"/>
        <v>0</v>
      </c>
      <c r="AI175" s="37">
        <f>IF(ISERROR(AH175/J175),0,AH175/J175)</f>
        <v>0</v>
      </c>
      <c r="AJ175" s="37">
        <f>IF(ISERROR(AH175/$AH$191),0,AH175/$AH$191)</f>
        <v>0</v>
      </c>
      <c r="AK175" s="1"/>
      <c r="AL175" s="1"/>
      <c r="AM175" s="1"/>
      <c r="AN175" s="1"/>
      <c r="AO175" s="1"/>
      <c r="AP175" s="1"/>
      <c r="AQ175" s="1"/>
      <c r="AR175" s="1"/>
    </row>
    <row r="176" spans="1:44" ht="12.75" customHeight="1" x14ac:dyDescent="0.25">
      <c r="A176" s="149" t="s">
        <v>73</v>
      </c>
      <c r="B176" s="150"/>
      <c r="C176" s="150"/>
      <c r="D176" s="150"/>
      <c r="E176" s="151"/>
      <c r="F176" s="8"/>
      <c r="G176" s="9"/>
      <c r="H176" s="10"/>
      <c r="I176" s="10"/>
      <c r="J176" s="11"/>
      <c r="K176" s="12"/>
      <c r="L176" s="13"/>
      <c r="M176" s="14"/>
      <c r="N176" s="14"/>
      <c r="O176" s="14"/>
      <c r="P176" s="9"/>
      <c r="Q176" s="15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70"/>
      <c r="AJ176" s="70"/>
    </row>
    <row r="177" spans="1:44" ht="12.75" hidden="1" customHeight="1" outlineLevel="1" x14ac:dyDescent="0.25">
      <c r="A177" s="41">
        <v>1</v>
      </c>
      <c r="B177" s="42"/>
      <c r="C177" s="43"/>
      <c r="D177" s="44"/>
      <c r="E177" s="45"/>
      <c r="F177" s="45"/>
      <c r="G177" s="45"/>
      <c r="H177" s="44"/>
      <c r="I177" s="44"/>
      <c r="J177" s="11"/>
      <c r="K177" s="46"/>
      <c r="L177" s="45"/>
      <c r="M177" s="47"/>
      <c r="N177" s="47"/>
      <c r="O177" s="47"/>
      <c r="P177" s="45"/>
      <c r="Q177" s="45"/>
      <c r="R177" s="47"/>
      <c r="S177" s="47"/>
      <c r="T177" s="47"/>
      <c r="U177" s="48">
        <f>SUM(R177:T177)</f>
        <v>0</v>
      </c>
      <c r="V177" s="47"/>
      <c r="W177" s="47"/>
      <c r="X177" s="47"/>
      <c r="Y177" s="48">
        <f>SUM(V177:X177)</f>
        <v>0</v>
      </c>
      <c r="Z177" s="47"/>
      <c r="AA177" s="47"/>
      <c r="AB177" s="47"/>
      <c r="AC177" s="48">
        <f>SUM(Z177:AB177)</f>
        <v>0</v>
      </c>
      <c r="AD177" s="47"/>
      <c r="AE177" s="47"/>
      <c r="AF177" s="47"/>
      <c r="AG177" s="48">
        <f>SUM(AD177:AF177)</f>
        <v>0</v>
      </c>
      <c r="AH177" s="48">
        <f t="shared" ref="AH177:AH186" si="112">SUM(U177,Y177,AC177,AG177)</f>
        <v>0</v>
      </c>
      <c r="AI177" s="49">
        <f>IF(ISERROR(AH177/J177),0,AH177/J177)</f>
        <v>0</v>
      </c>
      <c r="AJ177" s="49">
        <f t="shared" ref="AJ177:AJ186" si="113">IF(ISERROR(AH177/$AH$191),"-",AH177/$AH$191)</f>
        <v>0</v>
      </c>
      <c r="AK177" s="1"/>
      <c r="AL177" s="1"/>
      <c r="AM177" s="1"/>
      <c r="AN177" s="1"/>
      <c r="AO177" s="1"/>
      <c r="AP177" s="1"/>
      <c r="AQ177" s="1"/>
      <c r="AR177" s="1"/>
    </row>
    <row r="178" spans="1:44" ht="12.75" hidden="1" customHeight="1" outlineLevel="1" x14ac:dyDescent="0.25">
      <c r="A178" s="41">
        <v>2</v>
      </c>
      <c r="B178" s="42"/>
      <c r="C178" s="51"/>
      <c r="D178" s="52"/>
      <c r="E178" s="53"/>
      <c r="F178" s="53"/>
      <c r="G178" s="53"/>
      <c r="H178" s="52"/>
      <c r="I178" s="52"/>
      <c r="J178" s="11"/>
      <c r="K178" s="54"/>
      <c r="L178" s="53"/>
      <c r="M178" s="47"/>
      <c r="N178" s="47"/>
      <c r="O178" s="47"/>
      <c r="P178" s="53"/>
      <c r="Q178" s="53"/>
      <c r="R178" s="47"/>
      <c r="S178" s="47"/>
      <c r="T178" s="47"/>
      <c r="U178" s="48">
        <f t="shared" ref="U178:U186" si="114">SUM(R178:T178)</f>
        <v>0</v>
      </c>
      <c r="V178" s="47"/>
      <c r="W178" s="47"/>
      <c r="X178" s="47"/>
      <c r="Y178" s="48">
        <f t="shared" ref="Y178:Y186" si="115">SUM(V178:X178)</f>
        <v>0</v>
      </c>
      <c r="Z178" s="47"/>
      <c r="AA178" s="47"/>
      <c r="AB178" s="47"/>
      <c r="AC178" s="48">
        <f t="shared" ref="AC178:AC186" si="116">SUM(Z178:AB178)</f>
        <v>0</v>
      </c>
      <c r="AD178" s="47"/>
      <c r="AE178" s="47"/>
      <c r="AF178" s="47"/>
      <c r="AG178" s="48">
        <f t="shared" ref="AG178:AG186" si="117">SUM(AD178:AF178)</f>
        <v>0</v>
      </c>
      <c r="AH178" s="48">
        <f t="shared" si="112"/>
        <v>0</v>
      </c>
      <c r="AI178" s="49">
        <f t="shared" ref="AI178:AI186" si="118">IF(ISERROR(AH178/J178),0,AH178/J178)</f>
        <v>0</v>
      </c>
      <c r="AJ178" s="49">
        <f t="shared" si="113"/>
        <v>0</v>
      </c>
      <c r="AK178" s="1"/>
      <c r="AL178" s="1"/>
      <c r="AM178" s="1"/>
      <c r="AN178" s="1"/>
      <c r="AO178" s="1"/>
      <c r="AP178" s="1"/>
      <c r="AQ178" s="1"/>
      <c r="AR178" s="1"/>
    </row>
    <row r="179" spans="1:44" ht="12.75" hidden="1" customHeight="1" outlineLevel="1" x14ac:dyDescent="0.25">
      <c r="A179" s="41">
        <v>3</v>
      </c>
      <c r="B179" s="42"/>
      <c r="C179" s="51"/>
      <c r="D179" s="52"/>
      <c r="E179" s="53"/>
      <c r="F179" s="53"/>
      <c r="G179" s="53"/>
      <c r="H179" s="52"/>
      <c r="I179" s="52"/>
      <c r="J179" s="11"/>
      <c r="K179" s="54"/>
      <c r="L179" s="53"/>
      <c r="M179" s="47"/>
      <c r="N179" s="47"/>
      <c r="O179" s="47"/>
      <c r="P179" s="53"/>
      <c r="Q179" s="53"/>
      <c r="R179" s="47"/>
      <c r="S179" s="47"/>
      <c r="T179" s="47"/>
      <c r="U179" s="48">
        <f t="shared" si="114"/>
        <v>0</v>
      </c>
      <c r="V179" s="47"/>
      <c r="W179" s="47"/>
      <c r="X179" s="47"/>
      <c r="Y179" s="48">
        <f t="shared" si="115"/>
        <v>0</v>
      </c>
      <c r="Z179" s="47"/>
      <c r="AA179" s="47"/>
      <c r="AB179" s="47"/>
      <c r="AC179" s="48">
        <f t="shared" si="116"/>
        <v>0</v>
      </c>
      <c r="AD179" s="47"/>
      <c r="AE179" s="47"/>
      <c r="AF179" s="47"/>
      <c r="AG179" s="48">
        <f t="shared" si="117"/>
        <v>0</v>
      </c>
      <c r="AH179" s="48">
        <f t="shared" si="112"/>
        <v>0</v>
      </c>
      <c r="AI179" s="49">
        <f t="shared" si="118"/>
        <v>0</v>
      </c>
      <c r="AJ179" s="49">
        <f t="shared" si="113"/>
        <v>0</v>
      </c>
    </row>
    <row r="180" spans="1:44" ht="12.75" hidden="1" customHeight="1" outlineLevel="1" x14ac:dyDescent="0.25">
      <c r="A180" s="41">
        <v>4</v>
      </c>
      <c r="B180" s="42"/>
      <c r="C180" s="51"/>
      <c r="D180" s="52"/>
      <c r="E180" s="53"/>
      <c r="F180" s="53"/>
      <c r="G180" s="53"/>
      <c r="H180" s="52"/>
      <c r="I180" s="52"/>
      <c r="J180" s="11"/>
      <c r="K180" s="54"/>
      <c r="L180" s="53"/>
      <c r="M180" s="47"/>
      <c r="N180" s="47"/>
      <c r="O180" s="47"/>
      <c r="P180" s="53"/>
      <c r="Q180" s="53"/>
      <c r="R180" s="47"/>
      <c r="S180" s="47"/>
      <c r="T180" s="47"/>
      <c r="U180" s="48">
        <f t="shared" si="114"/>
        <v>0</v>
      </c>
      <c r="V180" s="47"/>
      <c r="W180" s="47"/>
      <c r="X180" s="47"/>
      <c r="Y180" s="48">
        <f t="shared" si="115"/>
        <v>0</v>
      </c>
      <c r="Z180" s="47"/>
      <c r="AA180" s="47"/>
      <c r="AB180" s="47"/>
      <c r="AC180" s="48">
        <f t="shared" si="116"/>
        <v>0</v>
      </c>
      <c r="AD180" s="47"/>
      <c r="AE180" s="47"/>
      <c r="AF180" s="47"/>
      <c r="AG180" s="48">
        <f t="shared" si="117"/>
        <v>0</v>
      </c>
      <c r="AH180" s="48">
        <f t="shared" si="112"/>
        <v>0</v>
      </c>
      <c r="AI180" s="49">
        <f t="shared" si="118"/>
        <v>0</v>
      </c>
      <c r="AJ180" s="49">
        <f t="shared" si="113"/>
        <v>0</v>
      </c>
      <c r="AK180" s="1"/>
      <c r="AL180" s="1"/>
      <c r="AM180" s="1"/>
      <c r="AN180" s="1"/>
      <c r="AO180" s="1"/>
      <c r="AP180" s="1"/>
      <c r="AQ180" s="1"/>
      <c r="AR180" s="1"/>
    </row>
    <row r="181" spans="1:44" ht="12.75" hidden="1" customHeight="1" outlineLevel="1" x14ac:dyDescent="0.25">
      <c r="A181" s="41">
        <v>5</v>
      </c>
      <c r="B181" s="42"/>
      <c r="C181" s="51"/>
      <c r="D181" s="52"/>
      <c r="E181" s="53"/>
      <c r="F181" s="53"/>
      <c r="G181" s="53"/>
      <c r="H181" s="52"/>
      <c r="I181" s="52"/>
      <c r="J181" s="11"/>
      <c r="K181" s="54"/>
      <c r="L181" s="53"/>
      <c r="M181" s="47"/>
      <c r="N181" s="47"/>
      <c r="O181" s="47"/>
      <c r="P181" s="53"/>
      <c r="Q181" s="53"/>
      <c r="R181" s="47"/>
      <c r="S181" s="47"/>
      <c r="T181" s="47"/>
      <c r="U181" s="48">
        <f t="shared" si="114"/>
        <v>0</v>
      </c>
      <c r="V181" s="47"/>
      <c r="W181" s="47"/>
      <c r="X181" s="47"/>
      <c r="Y181" s="48">
        <f t="shared" si="115"/>
        <v>0</v>
      </c>
      <c r="Z181" s="47"/>
      <c r="AA181" s="47"/>
      <c r="AB181" s="47"/>
      <c r="AC181" s="48">
        <f t="shared" si="116"/>
        <v>0</v>
      </c>
      <c r="AD181" s="47"/>
      <c r="AE181" s="47"/>
      <c r="AF181" s="47"/>
      <c r="AG181" s="48">
        <f t="shared" si="117"/>
        <v>0</v>
      </c>
      <c r="AH181" s="48">
        <f t="shared" si="112"/>
        <v>0</v>
      </c>
      <c r="AI181" s="49">
        <f t="shared" si="118"/>
        <v>0</v>
      </c>
      <c r="AJ181" s="49">
        <f t="shared" si="113"/>
        <v>0</v>
      </c>
      <c r="AK181" s="1"/>
      <c r="AL181" s="1"/>
      <c r="AM181" s="1"/>
      <c r="AN181" s="1"/>
      <c r="AO181" s="1"/>
      <c r="AP181" s="1"/>
      <c r="AQ181" s="1"/>
      <c r="AR181" s="1"/>
    </row>
    <row r="182" spans="1:44" ht="12.75" hidden="1" customHeight="1" outlineLevel="1" x14ac:dyDescent="0.25">
      <c r="A182" s="41">
        <v>6</v>
      </c>
      <c r="B182" s="42"/>
      <c r="C182" s="51"/>
      <c r="D182" s="52"/>
      <c r="E182" s="53"/>
      <c r="F182" s="53"/>
      <c r="G182" s="53"/>
      <c r="H182" s="52"/>
      <c r="I182" s="52"/>
      <c r="J182" s="11"/>
      <c r="K182" s="54"/>
      <c r="L182" s="53"/>
      <c r="M182" s="47"/>
      <c r="N182" s="47"/>
      <c r="O182" s="47"/>
      <c r="P182" s="53"/>
      <c r="Q182" s="53"/>
      <c r="R182" s="47"/>
      <c r="S182" s="47"/>
      <c r="T182" s="47"/>
      <c r="U182" s="48">
        <f t="shared" si="114"/>
        <v>0</v>
      </c>
      <c r="V182" s="47"/>
      <c r="W182" s="47"/>
      <c r="X182" s="47"/>
      <c r="Y182" s="48">
        <f t="shared" si="115"/>
        <v>0</v>
      </c>
      <c r="Z182" s="47"/>
      <c r="AA182" s="47"/>
      <c r="AB182" s="47"/>
      <c r="AC182" s="48">
        <f t="shared" si="116"/>
        <v>0</v>
      </c>
      <c r="AD182" s="47"/>
      <c r="AE182" s="47"/>
      <c r="AF182" s="47"/>
      <c r="AG182" s="48">
        <f t="shared" si="117"/>
        <v>0</v>
      </c>
      <c r="AH182" s="48">
        <f t="shared" si="112"/>
        <v>0</v>
      </c>
      <c r="AI182" s="49">
        <f t="shared" si="118"/>
        <v>0</v>
      </c>
      <c r="AJ182" s="49">
        <f t="shared" si="113"/>
        <v>0</v>
      </c>
    </row>
    <row r="183" spans="1:44" ht="12.75" hidden="1" customHeight="1" outlineLevel="1" x14ac:dyDescent="0.25">
      <c r="A183" s="41">
        <v>7</v>
      </c>
      <c r="B183" s="42"/>
      <c r="C183" s="51"/>
      <c r="D183" s="52"/>
      <c r="E183" s="53"/>
      <c r="F183" s="53"/>
      <c r="G183" s="53"/>
      <c r="H183" s="52"/>
      <c r="I183" s="52"/>
      <c r="J183" s="11"/>
      <c r="K183" s="54"/>
      <c r="L183" s="53"/>
      <c r="M183" s="47"/>
      <c r="N183" s="47"/>
      <c r="O183" s="47"/>
      <c r="P183" s="53"/>
      <c r="Q183" s="53"/>
      <c r="R183" s="47"/>
      <c r="S183" s="47"/>
      <c r="T183" s="47"/>
      <c r="U183" s="48">
        <f t="shared" si="114"/>
        <v>0</v>
      </c>
      <c r="V183" s="47"/>
      <c r="W183" s="47"/>
      <c r="X183" s="47"/>
      <c r="Y183" s="48">
        <f t="shared" si="115"/>
        <v>0</v>
      </c>
      <c r="Z183" s="47"/>
      <c r="AA183" s="47"/>
      <c r="AB183" s="47"/>
      <c r="AC183" s="48">
        <f t="shared" si="116"/>
        <v>0</v>
      </c>
      <c r="AD183" s="47"/>
      <c r="AE183" s="47"/>
      <c r="AF183" s="47"/>
      <c r="AG183" s="48">
        <f t="shared" si="117"/>
        <v>0</v>
      </c>
      <c r="AH183" s="48">
        <f t="shared" si="112"/>
        <v>0</v>
      </c>
      <c r="AI183" s="49">
        <f t="shared" si="118"/>
        <v>0</v>
      </c>
      <c r="AJ183" s="49">
        <f t="shared" si="113"/>
        <v>0</v>
      </c>
      <c r="AK183" s="1"/>
      <c r="AL183" s="1"/>
      <c r="AM183" s="1"/>
      <c r="AN183" s="1"/>
      <c r="AO183" s="1"/>
      <c r="AP183" s="1"/>
      <c r="AQ183" s="1"/>
      <c r="AR183" s="1"/>
    </row>
    <row r="184" spans="1:44" ht="12.75" hidden="1" customHeight="1" outlineLevel="1" x14ac:dyDescent="0.25">
      <c r="A184" s="41">
        <v>8</v>
      </c>
      <c r="B184" s="42"/>
      <c r="C184" s="51"/>
      <c r="D184" s="52"/>
      <c r="E184" s="53"/>
      <c r="F184" s="53"/>
      <c r="G184" s="53"/>
      <c r="H184" s="52"/>
      <c r="I184" s="52"/>
      <c r="J184" s="11"/>
      <c r="K184" s="54"/>
      <c r="L184" s="53"/>
      <c r="M184" s="47"/>
      <c r="N184" s="47"/>
      <c r="O184" s="47"/>
      <c r="P184" s="53"/>
      <c r="Q184" s="53"/>
      <c r="R184" s="47"/>
      <c r="S184" s="47"/>
      <c r="T184" s="47"/>
      <c r="U184" s="48">
        <f t="shared" si="114"/>
        <v>0</v>
      </c>
      <c r="V184" s="47"/>
      <c r="W184" s="47"/>
      <c r="X184" s="47"/>
      <c r="Y184" s="48">
        <f t="shared" si="115"/>
        <v>0</v>
      </c>
      <c r="Z184" s="47"/>
      <c r="AA184" s="47"/>
      <c r="AB184" s="47"/>
      <c r="AC184" s="48">
        <f t="shared" si="116"/>
        <v>0</v>
      </c>
      <c r="AD184" s="47"/>
      <c r="AE184" s="47"/>
      <c r="AF184" s="47"/>
      <c r="AG184" s="48">
        <f t="shared" si="117"/>
        <v>0</v>
      </c>
      <c r="AH184" s="48">
        <f t="shared" si="112"/>
        <v>0</v>
      </c>
      <c r="AI184" s="49">
        <f t="shared" si="118"/>
        <v>0</v>
      </c>
      <c r="AJ184" s="49">
        <f t="shared" si="113"/>
        <v>0</v>
      </c>
      <c r="AK184" s="1"/>
      <c r="AL184" s="1"/>
      <c r="AM184" s="1"/>
      <c r="AN184" s="1"/>
      <c r="AO184" s="1"/>
      <c r="AP184" s="1"/>
      <c r="AQ184" s="1"/>
      <c r="AR184" s="1"/>
    </row>
    <row r="185" spans="1:44" ht="12.75" hidden="1" customHeight="1" outlineLevel="1" x14ac:dyDescent="0.25">
      <c r="A185" s="41">
        <v>9</v>
      </c>
      <c r="B185" s="42"/>
      <c r="C185" s="51"/>
      <c r="D185" s="52"/>
      <c r="E185" s="53"/>
      <c r="F185" s="53"/>
      <c r="G185" s="53"/>
      <c r="H185" s="52"/>
      <c r="I185" s="52"/>
      <c r="J185" s="11"/>
      <c r="K185" s="54"/>
      <c r="L185" s="53"/>
      <c r="M185" s="47"/>
      <c r="N185" s="47"/>
      <c r="O185" s="47"/>
      <c r="P185" s="53"/>
      <c r="Q185" s="53"/>
      <c r="R185" s="47"/>
      <c r="S185" s="47"/>
      <c r="T185" s="47"/>
      <c r="U185" s="48">
        <f t="shared" si="114"/>
        <v>0</v>
      </c>
      <c r="V185" s="47"/>
      <c r="W185" s="47"/>
      <c r="X185" s="47"/>
      <c r="Y185" s="48">
        <f t="shared" si="115"/>
        <v>0</v>
      </c>
      <c r="Z185" s="47"/>
      <c r="AA185" s="47"/>
      <c r="AB185" s="47"/>
      <c r="AC185" s="48">
        <f t="shared" si="116"/>
        <v>0</v>
      </c>
      <c r="AD185" s="47"/>
      <c r="AE185" s="47"/>
      <c r="AF185" s="47"/>
      <c r="AG185" s="48">
        <f t="shared" si="117"/>
        <v>0</v>
      </c>
      <c r="AH185" s="48">
        <f t="shared" si="112"/>
        <v>0</v>
      </c>
      <c r="AI185" s="49">
        <f t="shared" si="118"/>
        <v>0</v>
      </c>
      <c r="AJ185" s="49">
        <f t="shared" si="113"/>
        <v>0</v>
      </c>
    </row>
    <row r="186" spans="1:44" ht="12.75" hidden="1" customHeight="1" outlineLevel="1" x14ac:dyDescent="0.25">
      <c r="A186" s="41">
        <v>10</v>
      </c>
      <c r="B186" s="42"/>
      <c r="C186" s="51"/>
      <c r="D186" s="52"/>
      <c r="E186" s="53"/>
      <c r="F186" s="53"/>
      <c r="G186" s="53"/>
      <c r="H186" s="52"/>
      <c r="I186" s="52"/>
      <c r="J186" s="11"/>
      <c r="K186" s="55"/>
      <c r="L186" s="53"/>
      <c r="M186" s="47"/>
      <c r="N186" s="47"/>
      <c r="O186" s="47"/>
      <c r="P186" s="53"/>
      <c r="Q186" s="53"/>
      <c r="R186" s="47"/>
      <c r="S186" s="47"/>
      <c r="T186" s="47"/>
      <c r="U186" s="48">
        <f t="shared" si="114"/>
        <v>0</v>
      </c>
      <c r="V186" s="47"/>
      <c r="W186" s="47"/>
      <c r="X186" s="47"/>
      <c r="Y186" s="48">
        <f t="shared" si="115"/>
        <v>0</v>
      </c>
      <c r="Z186" s="47"/>
      <c r="AA186" s="47"/>
      <c r="AB186" s="47"/>
      <c r="AC186" s="48">
        <f t="shared" si="116"/>
        <v>0</v>
      </c>
      <c r="AD186" s="47"/>
      <c r="AE186" s="47"/>
      <c r="AF186" s="47"/>
      <c r="AG186" s="48">
        <f t="shared" si="117"/>
        <v>0</v>
      </c>
      <c r="AH186" s="48">
        <f t="shared" si="112"/>
        <v>0</v>
      </c>
      <c r="AI186" s="49">
        <f t="shared" si="118"/>
        <v>0</v>
      </c>
      <c r="AJ186" s="49">
        <f t="shared" si="113"/>
        <v>0</v>
      </c>
      <c r="AK186" s="1"/>
      <c r="AL186" s="1"/>
      <c r="AM186" s="1"/>
      <c r="AN186" s="1"/>
      <c r="AO186" s="1"/>
      <c r="AP186" s="1"/>
      <c r="AQ186" s="1"/>
      <c r="AR186" s="1"/>
    </row>
    <row r="187" spans="1:44" ht="12.75" customHeight="1" collapsed="1" x14ac:dyDescent="0.25">
      <c r="A187" s="142" t="s">
        <v>74</v>
      </c>
      <c r="B187" s="144"/>
      <c r="C187" s="144"/>
      <c r="D187" s="144"/>
      <c r="E187" s="144"/>
      <c r="F187" s="144"/>
      <c r="G187" s="144"/>
      <c r="H187" s="144"/>
      <c r="I187" s="145"/>
      <c r="J187" s="33">
        <f>SUM(J177:J186)</f>
        <v>0</v>
      </c>
      <c r="K187" s="33">
        <f>SUM(K177:K186)</f>
        <v>0</v>
      </c>
      <c r="L187" s="34"/>
      <c r="M187" s="33">
        <f>SUM(M177:M186)</f>
        <v>0</v>
      </c>
      <c r="N187" s="33">
        <f>SUM(N177:N186)</f>
        <v>0</v>
      </c>
      <c r="O187" s="33">
        <f>SUM(O177:O186)</f>
        <v>0</v>
      </c>
      <c r="P187" s="35"/>
      <c r="Q187" s="38"/>
      <c r="R187" s="33">
        <f t="shared" ref="R187:AH187" si="119">SUM(R177:R186)</f>
        <v>0</v>
      </c>
      <c r="S187" s="33">
        <f t="shared" si="119"/>
        <v>0</v>
      </c>
      <c r="T187" s="33">
        <f t="shared" si="119"/>
        <v>0</v>
      </c>
      <c r="U187" s="33">
        <f t="shared" si="119"/>
        <v>0</v>
      </c>
      <c r="V187" s="33">
        <f t="shared" si="119"/>
        <v>0</v>
      </c>
      <c r="W187" s="33">
        <f t="shared" si="119"/>
        <v>0</v>
      </c>
      <c r="X187" s="33">
        <f t="shared" si="119"/>
        <v>0</v>
      </c>
      <c r="Y187" s="33">
        <f t="shared" si="119"/>
        <v>0</v>
      </c>
      <c r="Z187" s="33">
        <f t="shared" si="119"/>
        <v>0</v>
      </c>
      <c r="AA187" s="33">
        <f t="shared" si="119"/>
        <v>0</v>
      </c>
      <c r="AB187" s="33">
        <f t="shared" si="119"/>
        <v>0</v>
      </c>
      <c r="AC187" s="33">
        <f t="shared" si="119"/>
        <v>0</v>
      </c>
      <c r="AD187" s="33">
        <f t="shared" si="119"/>
        <v>0</v>
      </c>
      <c r="AE187" s="33">
        <f t="shared" si="119"/>
        <v>0</v>
      </c>
      <c r="AF187" s="33">
        <f t="shared" si="119"/>
        <v>0</v>
      </c>
      <c r="AG187" s="33">
        <f t="shared" si="119"/>
        <v>0</v>
      </c>
      <c r="AH187" s="33">
        <f t="shared" si="119"/>
        <v>0</v>
      </c>
      <c r="AI187" s="37">
        <f>IF(ISERROR(AH187/J187),0,AH187/J187)</f>
        <v>0</v>
      </c>
      <c r="AJ187" s="37">
        <f>IF(ISERROR(AH187/$AH$191),0,AH187/$AH$191)</f>
        <v>0</v>
      </c>
      <c r="AK187" s="1"/>
      <c r="AL187" s="1"/>
      <c r="AM187" s="1"/>
      <c r="AN187" s="1"/>
      <c r="AO187" s="1"/>
      <c r="AP187" s="1"/>
      <c r="AQ187" s="1"/>
      <c r="AR187" s="1"/>
    </row>
    <row r="188" spans="1:44" ht="12.75" customHeight="1" x14ac:dyDescent="0.25">
      <c r="A188" s="149" t="s">
        <v>75</v>
      </c>
      <c r="B188" s="150"/>
      <c r="C188" s="150"/>
      <c r="D188" s="150"/>
      <c r="E188" s="151"/>
      <c r="F188" s="8"/>
      <c r="G188" s="9"/>
      <c r="H188" s="10"/>
      <c r="I188" s="10"/>
      <c r="J188" s="156">
        <v>44906400000</v>
      </c>
      <c r="K188" s="12"/>
      <c r="L188" s="13"/>
      <c r="M188" s="14"/>
      <c r="N188" s="14"/>
      <c r="O188" s="14"/>
      <c r="P188" s="9"/>
      <c r="Q188" s="15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70"/>
      <c r="AJ188" s="70"/>
    </row>
    <row r="189" spans="1:44" outlineLevel="1" x14ac:dyDescent="0.25">
      <c r="A189" s="42">
        <v>1</v>
      </c>
      <c r="B189" s="42"/>
      <c r="C189" s="56" t="s">
        <v>109</v>
      </c>
      <c r="D189" s="57">
        <v>44218</v>
      </c>
      <c r="E189" s="58" t="s">
        <v>110</v>
      </c>
      <c r="F189" s="83" t="s">
        <v>111</v>
      </c>
      <c r="G189" s="59" t="s">
        <v>112</v>
      </c>
      <c r="H189" s="84"/>
      <c r="I189" s="60"/>
      <c r="J189" s="157"/>
      <c r="K189" s="61">
        <v>44906400000</v>
      </c>
      <c r="L189" s="71" t="s">
        <v>104</v>
      </c>
      <c r="M189" s="62"/>
      <c r="N189" s="63"/>
      <c r="O189" s="62"/>
      <c r="P189" s="64"/>
      <c r="Q189" s="64"/>
      <c r="R189" s="47"/>
      <c r="S189" s="47">
        <v>8981280000</v>
      </c>
      <c r="T189" s="47"/>
      <c r="U189" s="48">
        <f>SUM(R189:T189)</f>
        <v>8981280000</v>
      </c>
      <c r="V189" s="61">
        <v>31434480000</v>
      </c>
      <c r="W189" s="47"/>
      <c r="X189" s="47"/>
      <c r="Y189" s="48">
        <f>SUM(V189:X189)</f>
        <v>31434480000</v>
      </c>
      <c r="Z189" s="47"/>
      <c r="AA189" s="47"/>
      <c r="AB189" s="47"/>
      <c r="AC189" s="48">
        <f>SUM(Z189:AB189)</f>
        <v>0</v>
      </c>
      <c r="AD189" s="47"/>
      <c r="AE189" s="47"/>
      <c r="AF189" s="47">
        <v>0</v>
      </c>
      <c r="AG189" s="48">
        <f>SUM(AD189:AF189)</f>
        <v>0</v>
      </c>
      <c r="AH189" s="48">
        <f t="shared" ref="AH189" si="120">SUM(U189,Y189,AC189,AG189)</f>
        <v>40415760000</v>
      </c>
      <c r="AI189" s="49">
        <f t="shared" ref="AI189" si="121">IF(ISERROR(AH189/J189),0,AH189/J189)</f>
        <v>0</v>
      </c>
      <c r="AJ189" s="49">
        <f>IF(ISERROR(AH189/$AH$191),"-",AH189/$AH$191)</f>
        <v>1</v>
      </c>
      <c r="AK189" s="1"/>
      <c r="AL189" s="1"/>
      <c r="AM189" s="1"/>
      <c r="AN189" s="1"/>
      <c r="AO189" s="1"/>
      <c r="AP189" s="1"/>
      <c r="AQ189" s="1"/>
      <c r="AR189" s="1"/>
    </row>
    <row r="190" spans="1:44" x14ac:dyDescent="0.25">
      <c r="A190" s="142" t="s">
        <v>76</v>
      </c>
      <c r="B190" s="144"/>
      <c r="C190" s="144"/>
      <c r="D190" s="144"/>
      <c r="E190" s="144"/>
      <c r="F190" s="144"/>
      <c r="G190" s="144"/>
      <c r="H190" s="144"/>
      <c r="I190" s="145"/>
      <c r="J190" s="33">
        <f>J188</f>
        <v>44906400000</v>
      </c>
      <c r="K190" s="33">
        <f>SUM(K189:K189)</f>
        <v>44906400000</v>
      </c>
      <c r="L190" s="34"/>
      <c r="M190" s="33">
        <f>SUM(M189:M189)</f>
        <v>0</v>
      </c>
      <c r="N190" s="33">
        <f>SUM(N189:N189)</f>
        <v>0</v>
      </c>
      <c r="O190" s="33">
        <f>SUM(O189:O189)</f>
        <v>0</v>
      </c>
      <c r="P190" s="35"/>
      <c r="Q190" s="38"/>
      <c r="R190" s="33">
        <f t="shared" ref="R190:AH190" si="122">SUM(R189:R189)</f>
        <v>0</v>
      </c>
      <c r="S190" s="33">
        <f t="shared" si="122"/>
        <v>8981280000</v>
      </c>
      <c r="T190" s="33">
        <f t="shared" si="122"/>
        <v>0</v>
      </c>
      <c r="U190" s="33">
        <f t="shared" si="122"/>
        <v>8981280000</v>
      </c>
      <c r="V190" s="33">
        <f t="shared" si="122"/>
        <v>31434480000</v>
      </c>
      <c r="W190" s="33">
        <f t="shared" si="122"/>
        <v>0</v>
      </c>
      <c r="X190" s="33">
        <f t="shared" si="122"/>
        <v>0</v>
      </c>
      <c r="Y190" s="33">
        <f t="shared" si="122"/>
        <v>31434480000</v>
      </c>
      <c r="Z190" s="33">
        <f t="shared" si="122"/>
        <v>0</v>
      </c>
      <c r="AA190" s="33">
        <f t="shared" si="122"/>
        <v>0</v>
      </c>
      <c r="AB190" s="33">
        <f t="shared" si="122"/>
        <v>0</v>
      </c>
      <c r="AC190" s="33">
        <f t="shared" si="122"/>
        <v>0</v>
      </c>
      <c r="AD190" s="33">
        <f t="shared" si="122"/>
        <v>0</v>
      </c>
      <c r="AE190" s="33">
        <f t="shared" si="122"/>
        <v>0</v>
      </c>
      <c r="AF190" s="33">
        <f t="shared" si="122"/>
        <v>0</v>
      </c>
      <c r="AG190" s="33">
        <f t="shared" si="122"/>
        <v>0</v>
      </c>
      <c r="AH190" s="33">
        <f t="shared" si="122"/>
        <v>40415760000</v>
      </c>
      <c r="AI190" s="37">
        <f>IF(ISERROR(AH190/J190),0,AH190/J190)</f>
        <v>0.9</v>
      </c>
      <c r="AJ190" s="37">
        <f>IF(ISERROR(AH190/$AH$191),0,AH190/$AH$191)</f>
        <v>1</v>
      </c>
      <c r="AK190" s="1"/>
      <c r="AL190" s="1"/>
      <c r="AM190" s="1"/>
      <c r="AN190" s="1"/>
      <c r="AO190" s="1"/>
      <c r="AP190" s="1"/>
      <c r="AQ190" s="1"/>
      <c r="AR190" s="1"/>
    </row>
    <row r="191" spans="1:44" ht="15" customHeight="1" x14ac:dyDescent="0.25">
      <c r="A191" s="165" t="str">
        <f>+A5</f>
        <v>24-02-021 "Programa Subsidio Empleo a la Mujer"</v>
      </c>
      <c r="B191" s="159"/>
      <c r="C191" s="159"/>
      <c r="D191" s="159"/>
      <c r="E191" s="159"/>
      <c r="F191" s="159"/>
      <c r="G191" s="159"/>
      <c r="H191" s="159"/>
      <c r="I191" s="160"/>
      <c r="J191" s="85">
        <f>SUM(J19,J31,J43,J55,J67,J79,J91,J103,J115,J127,J139,J151,J163,J175,J187,J190)</f>
        <v>44906400000</v>
      </c>
      <c r="K191" s="85">
        <f>+K19+K31+K43+K55+K67+K79+K91+K103+K115+K127+K139+K151+K187+K163+K175+K190</f>
        <v>44906400000</v>
      </c>
      <c r="L191" s="86"/>
      <c r="M191" s="85">
        <f>+M19+M31+M43+M55+M67+M79+M91+M103+M115+M127+M139+M151+M187+M163+M175+M190</f>
        <v>0</v>
      </c>
      <c r="N191" s="85">
        <f>+N19+N31+N43+N55+N67+N79+N91+N103+N115+N127+N139+N151+N187+N163+N175+N190</f>
        <v>0</v>
      </c>
      <c r="O191" s="85">
        <f>+O19+O31+O43+O55+O67+O79+O91+O103+O115+O127+O139+O151+O187+O163+O175+O190</f>
        <v>0</v>
      </c>
      <c r="P191" s="87"/>
      <c r="Q191" s="88"/>
      <c r="R191" s="85">
        <f t="shared" ref="R191:AH191" si="123">+R19+R31+R43+R55+R67+R79+R91+R103+R115+R127+R139+R151+R187+R163+R175+R190</f>
        <v>0</v>
      </c>
      <c r="S191" s="85">
        <f t="shared" si="123"/>
        <v>8981280000</v>
      </c>
      <c r="T191" s="85">
        <f t="shared" si="123"/>
        <v>0</v>
      </c>
      <c r="U191" s="85">
        <f t="shared" si="123"/>
        <v>8981280000</v>
      </c>
      <c r="V191" s="85">
        <f t="shared" si="123"/>
        <v>31434480000</v>
      </c>
      <c r="W191" s="85">
        <f t="shared" si="123"/>
        <v>0</v>
      </c>
      <c r="X191" s="85">
        <f t="shared" si="123"/>
        <v>0</v>
      </c>
      <c r="Y191" s="85">
        <f t="shared" si="123"/>
        <v>31434480000</v>
      </c>
      <c r="Z191" s="85">
        <f t="shared" si="123"/>
        <v>0</v>
      </c>
      <c r="AA191" s="85">
        <f t="shared" si="123"/>
        <v>0</v>
      </c>
      <c r="AB191" s="85">
        <f t="shared" si="123"/>
        <v>0</v>
      </c>
      <c r="AC191" s="85">
        <f t="shared" si="123"/>
        <v>0</v>
      </c>
      <c r="AD191" s="85">
        <f t="shared" si="123"/>
        <v>0</v>
      </c>
      <c r="AE191" s="85">
        <f t="shared" si="123"/>
        <v>0</v>
      </c>
      <c r="AF191" s="85">
        <f t="shared" si="123"/>
        <v>0</v>
      </c>
      <c r="AG191" s="85">
        <f t="shared" si="123"/>
        <v>0</v>
      </c>
      <c r="AH191" s="85">
        <f t="shared" si="123"/>
        <v>40415760000</v>
      </c>
      <c r="AI191" s="89">
        <f>IF(ISERROR(AH191/J191),0,AH191/J191)</f>
        <v>0.9</v>
      </c>
      <c r="AJ191" s="89">
        <f>IF(ISERROR(AH191/$AH$191),0,AH191/$AH$191)</f>
        <v>1</v>
      </c>
    </row>
    <row r="192" spans="1:44" x14ac:dyDescent="0.25">
      <c r="J192" s="90"/>
      <c r="R192" s="90"/>
      <c r="S192" s="90"/>
      <c r="T192" s="90"/>
      <c r="V192" s="90"/>
      <c r="W192" s="90"/>
      <c r="X192" s="90"/>
      <c r="Z192" s="90"/>
      <c r="AA192" s="90"/>
      <c r="AB192" s="90"/>
      <c r="AD192" s="90"/>
      <c r="AE192" s="90"/>
      <c r="AF192" s="90"/>
      <c r="AK192" s="1"/>
      <c r="AL192" s="1"/>
      <c r="AM192" s="1"/>
      <c r="AN192" s="1"/>
      <c r="AO192" s="1"/>
      <c r="AP192" s="1"/>
      <c r="AQ192" s="1"/>
      <c r="AR192" s="1"/>
    </row>
    <row r="193" spans="1:44" x14ac:dyDescent="0.25">
      <c r="J193" s="90"/>
      <c r="R193" s="90"/>
      <c r="S193" s="90"/>
      <c r="T193" s="90"/>
      <c r="V193" s="90"/>
      <c r="W193" s="90"/>
      <c r="X193" s="90"/>
      <c r="Z193" s="90"/>
      <c r="AA193" s="90"/>
      <c r="AB193" s="90"/>
      <c r="AD193" s="90"/>
      <c r="AE193" s="90"/>
      <c r="AF193" s="90"/>
      <c r="AK193" s="1"/>
      <c r="AL193" s="1"/>
      <c r="AM193" s="1"/>
      <c r="AN193" s="1"/>
      <c r="AO193" s="1"/>
      <c r="AP193" s="1"/>
      <c r="AQ193" s="1"/>
      <c r="AR193" s="1"/>
    </row>
    <row r="194" spans="1:44" x14ac:dyDescent="0.25">
      <c r="J194" s="90"/>
      <c r="R194" s="90"/>
      <c r="S194" s="90"/>
      <c r="T194" s="90"/>
      <c r="V194" s="90"/>
      <c r="W194" s="90"/>
      <c r="X194" s="90"/>
      <c r="Z194" s="90"/>
      <c r="AA194" s="90"/>
      <c r="AB194" s="90"/>
      <c r="AD194" s="90"/>
      <c r="AE194" s="90"/>
      <c r="AF194" s="90"/>
    </row>
    <row r="195" spans="1:44" x14ac:dyDescent="0.25">
      <c r="J195" s="90"/>
      <c r="R195" s="90"/>
      <c r="S195" s="90"/>
      <c r="T195" s="90"/>
      <c r="V195" s="90"/>
      <c r="W195" s="90"/>
      <c r="X195" s="90"/>
      <c r="Z195" s="90"/>
      <c r="AA195" s="90"/>
      <c r="AB195" s="90"/>
      <c r="AD195" s="90"/>
      <c r="AE195" s="90"/>
      <c r="AF195" s="90"/>
      <c r="AK195" s="1"/>
      <c r="AL195" s="1"/>
      <c r="AM195" s="1"/>
      <c r="AN195" s="1"/>
      <c r="AO195" s="1"/>
      <c r="AP195" s="1"/>
      <c r="AQ195" s="1"/>
      <c r="AR195" s="1"/>
    </row>
    <row r="196" spans="1:44" x14ac:dyDescent="0.25">
      <c r="J196" s="90"/>
      <c r="R196" s="90"/>
      <c r="S196" s="90"/>
      <c r="T196" s="90"/>
      <c r="V196" s="90"/>
      <c r="W196" s="90"/>
      <c r="X196" s="90"/>
      <c r="Z196" s="90"/>
      <c r="AA196" s="90"/>
      <c r="AB196" s="90"/>
      <c r="AD196" s="90"/>
      <c r="AE196" s="90"/>
      <c r="AF196" s="90"/>
    </row>
    <row r="197" spans="1:44" x14ac:dyDescent="0.25">
      <c r="J197" s="90"/>
      <c r="R197" s="90"/>
      <c r="S197" s="90"/>
      <c r="T197" s="90"/>
      <c r="V197" s="90"/>
      <c r="W197" s="90"/>
      <c r="X197" s="90"/>
      <c r="Z197" s="90"/>
      <c r="AA197" s="90"/>
      <c r="AB197" s="90"/>
      <c r="AD197" s="90"/>
      <c r="AE197" s="90"/>
      <c r="AF197" s="90"/>
    </row>
    <row r="198" spans="1:44" x14ac:dyDescent="0.25">
      <c r="J198" s="90"/>
      <c r="R198" s="90"/>
      <c r="S198" s="90"/>
      <c r="T198" s="90"/>
      <c r="V198" s="90"/>
      <c r="W198" s="90"/>
      <c r="X198" s="90"/>
      <c r="Z198" s="90"/>
      <c r="AA198" s="90"/>
      <c r="AB198" s="90"/>
      <c r="AD198" s="90"/>
      <c r="AE198" s="90"/>
      <c r="AF198" s="90"/>
    </row>
    <row r="199" spans="1:44" x14ac:dyDescent="0.25">
      <c r="J199" s="90"/>
      <c r="R199" s="90"/>
      <c r="S199" s="90"/>
      <c r="T199" s="90"/>
      <c r="V199" s="90"/>
      <c r="W199" s="90"/>
      <c r="X199" s="90"/>
      <c r="Z199" s="90"/>
      <c r="AA199" s="90"/>
      <c r="AB199" s="90"/>
      <c r="AD199" s="90"/>
      <c r="AE199" s="90"/>
      <c r="AF199" s="90"/>
    </row>
    <row r="200" spans="1:44" x14ac:dyDescent="0.25">
      <c r="A200" s="2"/>
      <c r="J200" s="90"/>
      <c r="R200" s="90"/>
      <c r="S200" s="90"/>
      <c r="T200" s="90"/>
      <c r="V200" s="90"/>
      <c r="W200" s="90"/>
      <c r="X200" s="90"/>
      <c r="Z200" s="90"/>
      <c r="AA200" s="90"/>
      <c r="AB200" s="90"/>
      <c r="AD200" s="90"/>
      <c r="AE200" s="90"/>
      <c r="AF200" s="90"/>
    </row>
    <row r="201" spans="1:44" x14ac:dyDescent="0.25">
      <c r="A201" s="2"/>
      <c r="J201" s="90"/>
      <c r="R201" s="90"/>
      <c r="S201" s="90"/>
      <c r="T201" s="90"/>
      <c r="V201" s="90"/>
      <c r="W201" s="90"/>
      <c r="X201" s="90"/>
      <c r="Z201" s="90"/>
      <c r="AA201" s="90"/>
      <c r="AB201" s="90"/>
      <c r="AD201" s="90"/>
      <c r="AE201" s="90"/>
      <c r="AF201" s="90"/>
    </row>
    <row r="202" spans="1:44" x14ac:dyDescent="0.25">
      <c r="A202" s="2"/>
      <c r="J202" s="90"/>
      <c r="R202" s="90"/>
      <c r="S202" s="90"/>
      <c r="T202" s="90"/>
      <c r="V202" s="90"/>
      <c r="W202" s="90"/>
      <c r="X202" s="90"/>
      <c r="Z202" s="90"/>
      <c r="AA202" s="90"/>
      <c r="AB202" s="90"/>
      <c r="AD202" s="90"/>
      <c r="AE202" s="90"/>
      <c r="AF202" s="90"/>
    </row>
    <row r="203" spans="1:44" x14ac:dyDescent="0.25">
      <c r="A203" s="2"/>
      <c r="J203" s="90"/>
      <c r="R203" s="90"/>
      <c r="S203" s="90"/>
      <c r="T203" s="90"/>
      <c r="V203" s="90"/>
      <c r="W203" s="90"/>
      <c r="X203" s="90"/>
      <c r="Z203" s="90"/>
      <c r="AA203" s="90"/>
      <c r="AB203" s="90"/>
      <c r="AD203" s="90"/>
      <c r="AE203" s="90"/>
      <c r="AF203" s="90"/>
    </row>
    <row r="204" spans="1:44" x14ac:dyDescent="0.25">
      <c r="A204" s="2"/>
      <c r="J204" s="90"/>
      <c r="R204" s="90"/>
      <c r="S204" s="90"/>
      <c r="T204" s="90"/>
      <c r="V204" s="90"/>
      <c r="W204" s="90"/>
      <c r="X204" s="90"/>
      <c r="Z204" s="90"/>
      <c r="AA204" s="90"/>
      <c r="AB204" s="90"/>
      <c r="AD204" s="90"/>
      <c r="AE204" s="90"/>
      <c r="AF204" s="90"/>
    </row>
    <row r="205" spans="1:44" x14ac:dyDescent="0.25">
      <c r="A205" s="2"/>
      <c r="J205" s="90"/>
      <c r="R205" s="90"/>
      <c r="S205" s="90"/>
      <c r="T205" s="90"/>
      <c r="V205" s="90"/>
      <c r="W205" s="90"/>
      <c r="X205" s="90"/>
      <c r="Z205" s="90"/>
      <c r="AA205" s="90"/>
      <c r="AB205" s="90"/>
      <c r="AD205" s="90"/>
      <c r="AE205" s="90"/>
      <c r="AF205" s="90"/>
    </row>
    <row r="206" spans="1:44" x14ac:dyDescent="0.25">
      <c r="A206" s="2"/>
      <c r="J206" s="90"/>
      <c r="R206" s="90"/>
      <c r="S206" s="90"/>
      <c r="T206" s="90"/>
      <c r="V206" s="90"/>
      <c r="W206" s="90"/>
      <c r="X206" s="90"/>
      <c r="Z206" s="90"/>
      <c r="AA206" s="90"/>
      <c r="AB206" s="90"/>
      <c r="AD206" s="90"/>
      <c r="AE206" s="90"/>
      <c r="AF206" s="90"/>
    </row>
    <row r="207" spans="1:44" x14ac:dyDescent="0.25">
      <c r="A207" s="2"/>
      <c r="J207" s="90"/>
      <c r="R207" s="90"/>
      <c r="S207" s="90"/>
      <c r="T207" s="90"/>
      <c r="V207" s="90"/>
      <c r="W207" s="90"/>
      <c r="X207" s="90"/>
      <c r="Z207" s="90"/>
      <c r="AA207" s="90"/>
      <c r="AB207" s="90"/>
      <c r="AD207" s="90"/>
      <c r="AE207" s="90"/>
      <c r="AF207" s="90"/>
    </row>
    <row r="208" spans="1:44" x14ac:dyDescent="0.25">
      <c r="A208" s="2"/>
      <c r="J208" s="90"/>
      <c r="R208" s="90"/>
      <c r="S208" s="90"/>
      <c r="T208" s="90"/>
      <c r="V208" s="90"/>
      <c r="W208" s="90"/>
      <c r="X208" s="90"/>
      <c r="Z208" s="90"/>
      <c r="AA208" s="90"/>
      <c r="AB208" s="90"/>
      <c r="AD208" s="90"/>
      <c r="AE208" s="90"/>
      <c r="AF208" s="90"/>
    </row>
  </sheetData>
  <mergeCells count="62">
    <mergeCell ref="M6:O6"/>
    <mergeCell ref="A1:AJ1"/>
    <mergeCell ref="A2:AJ2"/>
    <mergeCell ref="A3:AJ3"/>
    <mergeCell ref="A4:AJ4"/>
    <mergeCell ref="A5:AJ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188:E188"/>
    <mergeCell ref="J188:J189"/>
    <mergeCell ref="A190:I190"/>
    <mergeCell ref="A191:I191"/>
    <mergeCell ref="A152:E152"/>
    <mergeCell ref="A163:I163"/>
    <mergeCell ref="A164:E164"/>
    <mergeCell ref="A175:I175"/>
    <mergeCell ref="A176:E176"/>
    <mergeCell ref="A187:I187"/>
  </mergeCells>
  <dataValidations count="11"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operator="greaterThan" allowBlank="1" showInputMessage="1" showErrorMessage="1" errorTitle="Error en Ingresos de Fechas" error="La fecha debe corresponder al Año 2014." sqref="D189">
      <formula1>42005</formula1>
    </dataValidation>
    <dataValidation type="decimal" allowBlank="1" showInputMessage="1" showErrorMessage="1" errorTitle="Sólo números" error="Sólo ingresar números sin letras_x000a_" sqref="M117 AD189:AF189 M59:N66 M106:N114 M189 M118:N126 M177:N186 Z189:AB189 V117:X126 R189:T189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W189:X189">
      <formula1>-100000000</formula1>
      <formula2>10000000000</formula2>
    </dataValidation>
    <dataValidation type="textLength" operator="lessThanOrEqual" allowBlank="1" showInputMessage="1" showErrorMessage="1" sqref="K105:K114 K141:K150 K177:K186 K129:K138 K93:K102 K33:K42 K165:K174 K117:K126 K153:K162 K81:K90 K57:K66 K45:K54 K189 K9:K18 K21:K30 K69:K78 V189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>
      <formula1>42005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>
      <formula1>42005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89:Q189 N189 P105:Q114 E93:G102 L93:L102 P93:Q102 E81:G90 L81:L90 P81:Q90 E69:G78 L69:L78 P69:Q78 E189:G189 C59:C66 N57:N58 L9:L18 P9:Q18 E21:G30 L21:L30 P21:Q30 E33:G42 L33:L42 P33:Q42 E45:G54 L45:L54 P45:Q54">
      <formula1>255</formula1>
    </dataValidation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188:O189 O92:O102 O80:O90 O68:O78 O104:O114 O44:O54 O32:O42 O20:O30"/>
    <dataValidation type="date" errorStyle="information" operator="greaterThan" allowBlank="1" showInputMessage="1" showErrorMessage="1" errorTitle="SÓLO FECHAS" error="Las fechas corresponden al Presupuesto 2014" sqref="H170">
      <formula1>41275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55" orientation="landscape" r:id="rId1"/>
  <headerFooter>
    <oddHeader>&amp;L&amp;G</oddHeader>
    <oddFooter>Preparado por Fabiola Oyanedel &amp;D&amp;RPágina &amp;P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41"/>
  <sheetViews>
    <sheetView zoomScaleNormal="100" workbookViewId="0">
      <selection activeCell="B19" sqref="B19"/>
    </sheetView>
  </sheetViews>
  <sheetFormatPr baseColWidth="10" defaultColWidth="11.42578125" defaultRowHeight="12.75" outlineLevelCol="1" x14ac:dyDescent="0.25"/>
  <cols>
    <col min="1" max="1" width="39.28515625" style="96" customWidth="1"/>
    <col min="2" max="2" width="12.140625" style="105" customWidth="1"/>
    <col min="3" max="3" width="12.140625" style="96" customWidth="1"/>
    <col min="4" max="4" width="10" style="96" hidden="1" customWidth="1"/>
    <col min="5" max="5" width="10.28515625" style="96" hidden="1" customWidth="1"/>
    <col min="6" max="6" width="9.85546875" style="96" hidden="1" customWidth="1"/>
    <col min="7" max="7" width="10.7109375" style="105" customWidth="1" outlineLevel="1"/>
    <col min="8" max="9" width="8.85546875" style="105" customWidth="1" outlineLevel="1"/>
    <col min="10" max="10" width="11.42578125" style="105" customWidth="1"/>
    <col min="11" max="11" width="12.28515625" style="105" hidden="1" customWidth="1" outlineLevel="1"/>
    <col min="12" max="12" width="10.140625" style="105" hidden="1" customWidth="1" outlineLevel="1"/>
    <col min="13" max="13" width="12.28515625" style="105" hidden="1" customWidth="1" outlineLevel="1"/>
    <col min="14" max="14" width="11.42578125" style="105" hidden="1" customWidth="1" collapsed="1"/>
    <col min="15" max="17" width="12.5703125" style="105" hidden="1" customWidth="1" outlineLevel="1"/>
    <col min="18" max="18" width="11.42578125" style="105" hidden="1" customWidth="1" collapsed="1"/>
    <col min="19" max="19" width="10.7109375" style="105" hidden="1" customWidth="1" outlineLevel="1"/>
    <col min="20" max="20" width="11.140625" style="105" hidden="1" customWidth="1" outlineLevel="1"/>
    <col min="21" max="21" width="10.7109375" style="105" hidden="1" customWidth="1" outlineLevel="1"/>
    <col min="22" max="22" width="11.42578125" style="105" hidden="1" customWidth="1" collapsed="1"/>
    <col min="23" max="23" width="11.42578125" style="105" customWidth="1"/>
    <col min="24" max="24" width="10.140625" style="106" customWidth="1"/>
    <col min="25" max="25" width="11.7109375" style="106" customWidth="1"/>
    <col min="26" max="16384" width="11.42578125" style="95"/>
  </cols>
  <sheetData>
    <row r="1" spans="1:25" s="94" customFormat="1" ht="15" customHeight="1" x14ac:dyDescent="0.25">
      <c r="A1" s="161" t="s">
        <v>0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61"/>
    </row>
    <row r="2" spans="1:25" s="94" customFormat="1" ht="15" customHeight="1" x14ac:dyDescent="0.25">
      <c r="A2" s="162" t="s">
        <v>1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</row>
    <row r="3" spans="1:25" s="94" customFormat="1" ht="15" customHeight="1" x14ac:dyDescent="0.25">
      <c r="A3" s="162" t="str">
        <f>+'24-01-025 Ind. Proy'!A3:AJ3</f>
        <v>EJECUCIÓN AL 30 DE JUNIO DE 2021</v>
      </c>
      <c r="B3" s="162"/>
      <c r="C3" s="162"/>
      <c r="D3" s="162"/>
      <c r="E3" s="162"/>
      <c r="F3" s="162"/>
      <c r="G3" s="162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62"/>
      <c r="Y3" s="162"/>
    </row>
    <row r="4" spans="1:25" s="94" customFormat="1" ht="15" customHeight="1" x14ac:dyDescent="0.25">
      <c r="A4" s="163" t="s">
        <v>2</v>
      </c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</row>
    <row r="5" spans="1:25" ht="18" customHeight="1" x14ac:dyDescent="0.25">
      <c r="A5" s="164" t="str">
        <f>+'24-01-025 Ind. Proy'!A5:U5</f>
        <v>24-01-025 "Prodemu"</v>
      </c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8"/>
    </row>
    <row r="6" spans="1:25" s="96" customFormat="1" x14ac:dyDescent="0.25">
      <c r="A6" s="135" t="s">
        <v>6</v>
      </c>
      <c r="B6" s="138" t="s">
        <v>12</v>
      </c>
      <c r="C6" s="138" t="s">
        <v>78</v>
      </c>
      <c r="D6" s="127" t="s">
        <v>15</v>
      </c>
      <c r="E6" s="128"/>
      <c r="F6" s="129"/>
      <c r="G6" s="141" t="s">
        <v>18</v>
      </c>
      <c r="H6" s="141"/>
      <c r="I6" s="141"/>
      <c r="J6" s="138" t="s">
        <v>19</v>
      </c>
      <c r="K6" s="141" t="s">
        <v>18</v>
      </c>
      <c r="L6" s="141"/>
      <c r="M6" s="141"/>
      <c r="N6" s="138" t="s">
        <v>20</v>
      </c>
      <c r="O6" s="141" t="s">
        <v>18</v>
      </c>
      <c r="P6" s="141"/>
      <c r="Q6" s="141"/>
      <c r="R6" s="138" t="s">
        <v>21</v>
      </c>
      <c r="S6" s="141" t="s">
        <v>18</v>
      </c>
      <c r="T6" s="141"/>
      <c r="U6" s="141"/>
      <c r="V6" s="138" t="s">
        <v>22</v>
      </c>
      <c r="W6" s="138" t="s">
        <v>23</v>
      </c>
      <c r="X6" s="140" t="s">
        <v>79</v>
      </c>
      <c r="Y6" s="140"/>
    </row>
    <row r="7" spans="1:25" s="96" customFormat="1" ht="25.5" x14ac:dyDescent="0.25">
      <c r="A7" s="135"/>
      <c r="B7" s="139"/>
      <c r="C7" s="139"/>
      <c r="D7" s="6" t="s">
        <v>28</v>
      </c>
      <c r="E7" s="6" t="s">
        <v>29</v>
      </c>
      <c r="F7" s="6" t="s">
        <v>30</v>
      </c>
      <c r="G7" s="6" t="s">
        <v>31</v>
      </c>
      <c r="H7" s="6" t="s">
        <v>32</v>
      </c>
      <c r="I7" s="6" t="s">
        <v>33</v>
      </c>
      <c r="J7" s="139"/>
      <c r="K7" s="6" t="s">
        <v>34</v>
      </c>
      <c r="L7" s="6" t="s">
        <v>35</v>
      </c>
      <c r="M7" s="6" t="s">
        <v>36</v>
      </c>
      <c r="N7" s="139"/>
      <c r="O7" s="6" t="s">
        <v>37</v>
      </c>
      <c r="P7" s="6" t="s">
        <v>38</v>
      </c>
      <c r="Q7" s="6" t="s">
        <v>39</v>
      </c>
      <c r="R7" s="139"/>
      <c r="S7" s="6" t="s">
        <v>40</v>
      </c>
      <c r="T7" s="6" t="s">
        <v>41</v>
      </c>
      <c r="U7" s="6" t="s">
        <v>42</v>
      </c>
      <c r="V7" s="139"/>
      <c r="W7" s="139"/>
      <c r="X7" s="7" t="s">
        <v>43</v>
      </c>
      <c r="Y7" s="7" t="s">
        <v>80</v>
      </c>
    </row>
    <row r="8" spans="1:25" s="2" customFormat="1" ht="24.75" customHeight="1" x14ac:dyDescent="0.25">
      <c r="A8" s="97" t="s">
        <v>45</v>
      </c>
      <c r="B8" s="77">
        <f>+'24-01-025 Ind. Proy'!J19</f>
        <v>0</v>
      </c>
      <c r="C8" s="77">
        <f>+'24-01-025 Ind. Proy'!K19</f>
        <v>0</v>
      </c>
      <c r="D8" s="77">
        <f>+'24-01-025 Ind. Proy'!M19</f>
        <v>0</v>
      </c>
      <c r="E8" s="77">
        <f>+'24-01-025 Ind. Proy'!N19</f>
        <v>0</v>
      </c>
      <c r="F8" s="77">
        <f>+'24-01-025 Ind. Proy'!O19</f>
        <v>0</v>
      </c>
      <c r="G8" s="77">
        <f>+'24-01-025 Ind. Proy'!R19</f>
        <v>0</v>
      </c>
      <c r="H8" s="77">
        <f>+'24-01-025 Ind. Proy'!S19</f>
        <v>0</v>
      </c>
      <c r="I8" s="77">
        <f>+'24-01-025 Ind. Proy'!T19</f>
        <v>0</v>
      </c>
      <c r="J8" s="77">
        <f>+'24-01-025 Ind. Proy'!U19</f>
        <v>0</v>
      </c>
      <c r="K8" s="77">
        <f>+'24-01-025 Ind. Proy'!V19</f>
        <v>0</v>
      </c>
      <c r="L8" s="77">
        <f>+'24-01-025 Ind. Proy'!W19</f>
        <v>0</v>
      </c>
      <c r="M8" s="77">
        <f>+'24-01-025 Ind. Proy'!X19</f>
        <v>0</v>
      </c>
      <c r="N8" s="77">
        <f>+'24-01-025 Ind. Proy'!Y19</f>
        <v>0</v>
      </c>
      <c r="O8" s="77">
        <f>+'24-01-025 Ind. Proy'!Z19</f>
        <v>0</v>
      </c>
      <c r="P8" s="77">
        <f>+'24-01-025 Ind. Proy'!AA19</f>
        <v>0</v>
      </c>
      <c r="Q8" s="77">
        <f>+'24-01-025 Ind. Proy'!AB19</f>
        <v>0</v>
      </c>
      <c r="R8" s="77">
        <f>+'24-01-025 Ind. Proy'!AC19</f>
        <v>0</v>
      </c>
      <c r="S8" s="77">
        <f>+'24-01-025 Ind. Proy'!AD19</f>
        <v>0</v>
      </c>
      <c r="T8" s="77">
        <f>+'24-01-025 Ind. Proy'!AE19</f>
        <v>0</v>
      </c>
      <c r="U8" s="77">
        <f>+'24-01-025 Ind. Proy'!AF19</f>
        <v>0</v>
      </c>
      <c r="V8" s="77">
        <f>+'24-01-025 Ind. Proy'!AG19</f>
        <v>0</v>
      </c>
      <c r="W8" s="77">
        <f>+'24-01-025 Ind. Proy'!AH19</f>
        <v>0</v>
      </c>
      <c r="X8" s="98">
        <f>+'24-01-025 Ind. Proy'!AI19</f>
        <v>0</v>
      </c>
      <c r="Y8" s="98">
        <f>+'24-01-025 Ind. Proy'!AJ19</f>
        <v>0</v>
      </c>
    </row>
    <row r="9" spans="1:25" s="2" customFormat="1" ht="24.75" customHeight="1" x14ac:dyDescent="0.25">
      <c r="A9" s="97" t="s">
        <v>47</v>
      </c>
      <c r="B9" s="77">
        <f>+'24-01-025 Ind. Proy'!J31</f>
        <v>0</v>
      </c>
      <c r="C9" s="77">
        <f>+'24-01-025 Ind. Proy'!K31</f>
        <v>0</v>
      </c>
      <c r="D9" s="77">
        <f>+'24-01-025 Ind. Proy'!M31</f>
        <v>0</v>
      </c>
      <c r="E9" s="77">
        <f>+'24-01-025 Ind. Proy'!N31</f>
        <v>0</v>
      </c>
      <c r="F9" s="77">
        <f>+'24-01-025 Ind. Proy'!O31</f>
        <v>0</v>
      </c>
      <c r="G9" s="77">
        <f>+'24-01-025 Ind. Proy'!R31</f>
        <v>0</v>
      </c>
      <c r="H9" s="77">
        <f>+'24-01-025 Ind. Proy'!S31</f>
        <v>0</v>
      </c>
      <c r="I9" s="77">
        <f>+'24-01-025 Ind. Proy'!T31</f>
        <v>0</v>
      </c>
      <c r="J9" s="77">
        <f>+'24-01-025 Ind. Proy'!U31</f>
        <v>0</v>
      </c>
      <c r="K9" s="77">
        <f>+'24-01-025 Ind. Proy'!V31</f>
        <v>0</v>
      </c>
      <c r="L9" s="77">
        <f>+'24-01-025 Ind. Proy'!W31</f>
        <v>0</v>
      </c>
      <c r="M9" s="77">
        <f>+'24-01-025 Ind. Proy'!X31</f>
        <v>0</v>
      </c>
      <c r="N9" s="77">
        <f>+'24-01-025 Ind. Proy'!Y31</f>
        <v>0</v>
      </c>
      <c r="O9" s="77">
        <f>+'24-01-025 Ind. Proy'!Z31</f>
        <v>0</v>
      </c>
      <c r="P9" s="77">
        <f>+'24-01-025 Ind. Proy'!AA31</f>
        <v>0</v>
      </c>
      <c r="Q9" s="77">
        <f>+'24-01-025 Ind. Proy'!AB31</f>
        <v>0</v>
      </c>
      <c r="R9" s="77">
        <f>+'24-01-025 Ind. Proy'!AC31</f>
        <v>0</v>
      </c>
      <c r="S9" s="77">
        <f>+'24-01-025 Ind. Proy'!AD31</f>
        <v>0</v>
      </c>
      <c r="T9" s="77">
        <f>+'24-01-025 Ind. Proy'!AE31</f>
        <v>0</v>
      </c>
      <c r="U9" s="77">
        <f>+'24-01-025 Ind. Proy'!AF31</f>
        <v>0</v>
      </c>
      <c r="V9" s="77">
        <f>+'24-01-025 Ind. Proy'!AG31</f>
        <v>0</v>
      </c>
      <c r="W9" s="77">
        <f>+'24-01-025 Ind. Proy'!AH31</f>
        <v>0</v>
      </c>
      <c r="X9" s="98">
        <f>+'24-01-025 Ind. Proy'!AI31</f>
        <v>0</v>
      </c>
      <c r="Y9" s="98">
        <f>+'24-01-025 Ind. Proy'!AJ31</f>
        <v>0</v>
      </c>
    </row>
    <row r="10" spans="1:25" s="2" customFormat="1" ht="24.75" customHeight="1" x14ac:dyDescent="0.25">
      <c r="A10" s="97" t="s">
        <v>49</v>
      </c>
      <c r="B10" s="77">
        <f>+'24-01-025 Ind. Proy'!J43</f>
        <v>0</v>
      </c>
      <c r="C10" s="77">
        <f>+'24-01-025 Ind. Proy'!K43</f>
        <v>0</v>
      </c>
      <c r="D10" s="77">
        <f>+'24-01-025 Ind. Proy'!M43</f>
        <v>0</v>
      </c>
      <c r="E10" s="77">
        <f>+'24-01-025 Ind. Proy'!N43</f>
        <v>0</v>
      </c>
      <c r="F10" s="77">
        <f>+'24-01-025 Ind. Proy'!O43</f>
        <v>0</v>
      </c>
      <c r="G10" s="77">
        <f>+'24-01-025 Ind. Proy'!R43</f>
        <v>0</v>
      </c>
      <c r="H10" s="77">
        <f>+'24-01-025 Ind. Proy'!S43</f>
        <v>0</v>
      </c>
      <c r="I10" s="77">
        <f>+'24-01-025 Ind. Proy'!T43</f>
        <v>0</v>
      </c>
      <c r="J10" s="77">
        <f>+'24-01-025 Ind. Proy'!U43</f>
        <v>0</v>
      </c>
      <c r="K10" s="77">
        <f>+'24-01-025 Ind. Proy'!V43</f>
        <v>0</v>
      </c>
      <c r="L10" s="77">
        <f>+'24-01-025 Ind. Proy'!W43</f>
        <v>0</v>
      </c>
      <c r="M10" s="77">
        <f>+'24-01-025 Ind. Proy'!X43</f>
        <v>0</v>
      </c>
      <c r="N10" s="77">
        <f>+'24-01-025 Ind. Proy'!Y43</f>
        <v>0</v>
      </c>
      <c r="O10" s="77">
        <f>+'24-01-025 Ind. Proy'!Z43</f>
        <v>0</v>
      </c>
      <c r="P10" s="77">
        <f>+'24-01-025 Ind. Proy'!AA43</f>
        <v>0</v>
      </c>
      <c r="Q10" s="77">
        <f>+'24-01-025 Ind. Proy'!AB43</f>
        <v>0</v>
      </c>
      <c r="R10" s="77">
        <f>+'24-01-025 Ind. Proy'!AC43</f>
        <v>0</v>
      </c>
      <c r="S10" s="77">
        <f>+'24-01-025 Ind. Proy'!AD43</f>
        <v>0</v>
      </c>
      <c r="T10" s="77">
        <f>+'24-01-025 Ind. Proy'!AE43</f>
        <v>0</v>
      </c>
      <c r="U10" s="77">
        <f>+'24-01-025 Ind. Proy'!AF43</f>
        <v>0</v>
      </c>
      <c r="V10" s="77">
        <f>+'24-01-025 Ind. Proy'!AG43</f>
        <v>0</v>
      </c>
      <c r="W10" s="77">
        <f>+'24-01-025 Ind. Proy'!AH43</f>
        <v>0</v>
      </c>
      <c r="X10" s="98">
        <f>+'24-01-025 Ind. Proy'!AI43</f>
        <v>0</v>
      </c>
      <c r="Y10" s="98">
        <f>+'24-01-025 Ind. Proy'!AJ43</f>
        <v>0</v>
      </c>
    </row>
    <row r="11" spans="1:25" s="2" customFormat="1" ht="24.75" customHeight="1" x14ac:dyDescent="0.25">
      <c r="A11" s="97" t="s">
        <v>51</v>
      </c>
      <c r="B11" s="77">
        <f>+'24-01-025 Ind. Proy'!J55</f>
        <v>0</v>
      </c>
      <c r="C11" s="77">
        <f>+'24-01-025 Ind. Proy'!K55</f>
        <v>0</v>
      </c>
      <c r="D11" s="77">
        <f>+'24-01-025 Ind. Proy'!M55</f>
        <v>0</v>
      </c>
      <c r="E11" s="77">
        <f>+'24-01-025 Ind. Proy'!N55</f>
        <v>0</v>
      </c>
      <c r="F11" s="77">
        <f>+'24-01-025 Ind. Proy'!O55</f>
        <v>0</v>
      </c>
      <c r="G11" s="77">
        <f>+'24-01-025 Ind. Proy'!R55</f>
        <v>0</v>
      </c>
      <c r="H11" s="77">
        <f>+'24-01-025 Ind. Proy'!S55</f>
        <v>0</v>
      </c>
      <c r="I11" s="77">
        <f>+'24-01-025 Ind. Proy'!T55</f>
        <v>0</v>
      </c>
      <c r="J11" s="77">
        <f>+'24-01-025 Ind. Proy'!U55</f>
        <v>0</v>
      </c>
      <c r="K11" s="77">
        <f>+'24-01-025 Ind. Proy'!V55</f>
        <v>0</v>
      </c>
      <c r="L11" s="77">
        <f>+'24-01-025 Ind. Proy'!W55</f>
        <v>0</v>
      </c>
      <c r="M11" s="77">
        <f>+'24-01-025 Ind. Proy'!X55</f>
        <v>0</v>
      </c>
      <c r="N11" s="77">
        <f>+'24-01-025 Ind. Proy'!Y55</f>
        <v>0</v>
      </c>
      <c r="O11" s="77">
        <f>+'24-01-025 Ind. Proy'!Z55</f>
        <v>0</v>
      </c>
      <c r="P11" s="77">
        <f>+'24-01-025 Ind. Proy'!AA55</f>
        <v>0</v>
      </c>
      <c r="Q11" s="77">
        <f>+'24-01-025 Ind. Proy'!AB55</f>
        <v>0</v>
      </c>
      <c r="R11" s="77">
        <f>+'24-01-025 Ind. Proy'!AC55</f>
        <v>0</v>
      </c>
      <c r="S11" s="77">
        <f>+'24-01-025 Ind. Proy'!AD55</f>
        <v>0</v>
      </c>
      <c r="T11" s="77">
        <f>+'24-01-025 Ind. Proy'!AE55</f>
        <v>0</v>
      </c>
      <c r="U11" s="77">
        <f>+'24-01-025 Ind. Proy'!AF55</f>
        <v>0</v>
      </c>
      <c r="V11" s="77">
        <f>+'24-01-025 Ind. Proy'!AG55</f>
        <v>0</v>
      </c>
      <c r="W11" s="77">
        <f>+'24-01-025 Ind. Proy'!AH55</f>
        <v>0</v>
      </c>
      <c r="X11" s="98">
        <f>+'24-01-025 Ind. Proy'!AI55</f>
        <v>0</v>
      </c>
      <c r="Y11" s="98">
        <f>+'24-01-025 Ind. Proy'!AJ55</f>
        <v>0</v>
      </c>
    </row>
    <row r="12" spans="1:25" s="2" customFormat="1" ht="24.75" customHeight="1" x14ac:dyDescent="0.25">
      <c r="A12" s="97" t="s">
        <v>53</v>
      </c>
      <c r="B12" s="77">
        <f>+'24-01-025 Ind. Proy'!J67</f>
        <v>0</v>
      </c>
      <c r="C12" s="77">
        <f>+'24-01-025 Ind. Proy'!K67</f>
        <v>0</v>
      </c>
      <c r="D12" s="77">
        <f>+'24-01-025 Ind. Proy'!M67</f>
        <v>0</v>
      </c>
      <c r="E12" s="77">
        <f>+'24-01-025 Ind. Proy'!N67</f>
        <v>0</v>
      </c>
      <c r="F12" s="77">
        <f>+'24-01-025 Ind. Proy'!O67</f>
        <v>0</v>
      </c>
      <c r="G12" s="77">
        <f>+'24-01-025 Ind. Proy'!R67</f>
        <v>0</v>
      </c>
      <c r="H12" s="77">
        <f>+'24-01-025 Ind. Proy'!S67</f>
        <v>0</v>
      </c>
      <c r="I12" s="77">
        <f>+'24-01-025 Ind. Proy'!T67</f>
        <v>0</v>
      </c>
      <c r="J12" s="77">
        <f>+'24-01-025 Ind. Proy'!U67</f>
        <v>0</v>
      </c>
      <c r="K12" s="77">
        <f>+'24-01-025 Ind. Proy'!V67</f>
        <v>0</v>
      </c>
      <c r="L12" s="77">
        <f>+'24-01-025 Ind. Proy'!W67</f>
        <v>0</v>
      </c>
      <c r="M12" s="77">
        <f>+'24-01-025 Ind. Proy'!X67</f>
        <v>0</v>
      </c>
      <c r="N12" s="77">
        <f>+'24-01-025 Ind. Proy'!Y67</f>
        <v>0</v>
      </c>
      <c r="O12" s="77">
        <f>+'24-01-025 Ind. Proy'!Z67</f>
        <v>0</v>
      </c>
      <c r="P12" s="77">
        <f>+'24-01-025 Ind. Proy'!AA67</f>
        <v>0</v>
      </c>
      <c r="Q12" s="77">
        <f>+'24-01-025 Ind. Proy'!AB67</f>
        <v>0</v>
      </c>
      <c r="R12" s="77">
        <f>+'24-01-025 Ind. Proy'!AC67</f>
        <v>0</v>
      </c>
      <c r="S12" s="77">
        <f>+'24-01-025 Ind. Proy'!AD67</f>
        <v>0</v>
      </c>
      <c r="T12" s="77">
        <f>+'24-01-025 Ind. Proy'!AE67</f>
        <v>0</v>
      </c>
      <c r="U12" s="77">
        <f>+'24-01-025 Ind. Proy'!AF67</f>
        <v>0</v>
      </c>
      <c r="V12" s="77">
        <f>+'24-01-025 Ind. Proy'!AG67</f>
        <v>0</v>
      </c>
      <c r="W12" s="77">
        <f>+'24-01-025 Ind. Proy'!AH67</f>
        <v>0</v>
      </c>
      <c r="X12" s="98">
        <f>+'24-01-025 Ind. Proy'!AI67</f>
        <v>0</v>
      </c>
      <c r="Y12" s="98">
        <f>+'24-01-025 Ind. Proy'!AJ67</f>
        <v>0</v>
      </c>
    </row>
    <row r="13" spans="1:25" s="2" customFormat="1" ht="24.75" customHeight="1" x14ac:dyDescent="0.25">
      <c r="A13" s="97" t="s">
        <v>55</v>
      </c>
      <c r="B13" s="77">
        <f>+'24-01-025 Ind. Proy'!J79</f>
        <v>0</v>
      </c>
      <c r="C13" s="77">
        <f>+'24-01-025 Ind. Proy'!K79</f>
        <v>0</v>
      </c>
      <c r="D13" s="77">
        <f>+'24-01-025 Ind. Proy'!M79</f>
        <v>0</v>
      </c>
      <c r="E13" s="77">
        <f>+'24-01-025 Ind. Proy'!N79</f>
        <v>0</v>
      </c>
      <c r="F13" s="77">
        <f>+'24-01-025 Ind. Proy'!O79</f>
        <v>0</v>
      </c>
      <c r="G13" s="77">
        <f>+'24-01-025 Ind. Proy'!R79</f>
        <v>0</v>
      </c>
      <c r="H13" s="77">
        <f>+'24-01-025 Ind. Proy'!S79</f>
        <v>0</v>
      </c>
      <c r="I13" s="77">
        <f>+'24-01-025 Ind. Proy'!T79</f>
        <v>0</v>
      </c>
      <c r="J13" s="77">
        <f>+'24-01-025 Ind. Proy'!U79</f>
        <v>0</v>
      </c>
      <c r="K13" s="77">
        <f>+'24-01-025 Ind. Proy'!V79</f>
        <v>0</v>
      </c>
      <c r="L13" s="77">
        <f>+'24-01-025 Ind. Proy'!W79</f>
        <v>0</v>
      </c>
      <c r="M13" s="77">
        <f>+'24-01-025 Ind. Proy'!X79</f>
        <v>0</v>
      </c>
      <c r="N13" s="77">
        <f>+'24-01-025 Ind. Proy'!Y79</f>
        <v>0</v>
      </c>
      <c r="O13" s="77">
        <f>+'24-01-025 Ind. Proy'!Z79</f>
        <v>0</v>
      </c>
      <c r="P13" s="77">
        <f>+'24-01-025 Ind. Proy'!AA79</f>
        <v>0</v>
      </c>
      <c r="Q13" s="77">
        <f>+'24-01-025 Ind. Proy'!AB79</f>
        <v>0</v>
      </c>
      <c r="R13" s="77">
        <f>+'24-01-025 Ind. Proy'!AC79</f>
        <v>0</v>
      </c>
      <c r="S13" s="77">
        <f>+'24-01-025 Ind. Proy'!AD79</f>
        <v>0</v>
      </c>
      <c r="T13" s="77">
        <f>+'24-01-025 Ind. Proy'!AE79</f>
        <v>0</v>
      </c>
      <c r="U13" s="77">
        <f>+'24-01-025 Ind. Proy'!AF79</f>
        <v>0</v>
      </c>
      <c r="V13" s="77">
        <f>+'24-01-025 Ind. Proy'!AG79</f>
        <v>0</v>
      </c>
      <c r="W13" s="77">
        <f>+'24-01-025 Ind. Proy'!AH79</f>
        <v>0</v>
      </c>
      <c r="X13" s="98">
        <f>+'24-01-025 Ind. Proy'!AI79</f>
        <v>0</v>
      </c>
      <c r="Y13" s="98">
        <f>+'24-01-025 Ind. Proy'!AJ79</f>
        <v>0</v>
      </c>
    </row>
    <row r="14" spans="1:25" s="2" customFormat="1" ht="24.75" customHeight="1" x14ac:dyDescent="0.25">
      <c r="A14" s="97" t="s">
        <v>57</v>
      </c>
      <c r="B14" s="77">
        <f>+'24-01-025 Ind. Proy'!J91</f>
        <v>0</v>
      </c>
      <c r="C14" s="77">
        <f>+'24-01-025 Ind. Proy'!K91</f>
        <v>0</v>
      </c>
      <c r="D14" s="77">
        <f>+'24-01-025 Ind. Proy'!M91</f>
        <v>0</v>
      </c>
      <c r="E14" s="77">
        <f>+'24-01-025 Ind. Proy'!N91</f>
        <v>0</v>
      </c>
      <c r="F14" s="77">
        <f>+'24-01-025 Ind. Proy'!O91</f>
        <v>0</v>
      </c>
      <c r="G14" s="77">
        <f>+'24-01-025 Ind. Proy'!R91</f>
        <v>0</v>
      </c>
      <c r="H14" s="77">
        <f>+'24-01-025 Ind. Proy'!S91</f>
        <v>0</v>
      </c>
      <c r="I14" s="77">
        <f>+'24-01-025 Ind. Proy'!T91</f>
        <v>0</v>
      </c>
      <c r="J14" s="77">
        <f>+'24-01-025 Ind. Proy'!U91</f>
        <v>0</v>
      </c>
      <c r="K14" s="77">
        <f>+'24-01-025 Ind. Proy'!V91</f>
        <v>0</v>
      </c>
      <c r="L14" s="77">
        <f>+'24-01-025 Ind. Proy'!W91</f>
        <v>0</v>
      </c>
      <c r="M14" s="77">
        <f>+'24-01-025 Ind. Proy'!X91</f>
        <v>0</v>
      </c>
      <c r="N14" s="77">
        <f>+'24-01-025 Ind. Proy'!Y91</f>
        <v>0</v>
      </c>
      <c r="O14" s="77">
        <f>+'24-01-025 Ind. Proy'!Z91</f>
        <v>0</v>
      </c>
      <c r="P14" s="77">
        <f>+'24-01-025 Ind. Proy'!AA91</f>
        <v>0</v>
      </c>
      <c r="Q14" s="77">
        <f>+'24-01-025 Ind. Proy'!AB91</f>
        <v>0</v>
      </c>
      <c r="R14" s="77">
        <f>+'24-01-025 Ind. Proy'!AC91</f>
        <v>0</v>
      </c>
      <c r="S14" s="77">
        <f>+'24-01-025 Ind. Proy'!AD91</f>
        <v>0</v>
      </c>
      <c r="T14" s="77">
        <f>+'24-01-025 Ind. Proy'!AE91</f>
        <v>0</v>
      </c>
      <c r="U14" s="77">
        <f>+'24-01-025 Ind. Proy'!AF91</f>
        <v>0</v>
      </c>
      <c r="V14" s="77">
        <f>+'24-01-025 Ind. Proy'!AG91</f>
        <v>0</v>
      </c>
      <c r="W14" s="77">
        <f>+'24-01-025 Ind. Proy'!AH91</f>
        <v>0</v>
      </c>
      <c r="X14" s="98">
        <f>+'24-01-025 Ind. Proy'!AI91</f>
        <v>0</v>
      </c>
      <c r="Y14" s="98">
        <f>+'24-01-025 Ind. Proy'!AJ91</f>
        <v>0</v>
      </c>
    </row>
    <row r="15" spans="1:25" s="2" customFormat="1" ht="24.75" customHeight="1" x14ac:dyDescent="0.25">
      <c r="A15" s="97" t="s">
        <v>59</v>
      </c>
      <c r="B15" s="77">
        <f>+'24-01-025 Ind. Proy'!J103</f>
        <v>0</v>
      </c>
      <c r="C15" s="77">
        <f>+'24-01-025 Ind. Proy'!K103</f>
        <v>0</v>
      </c>
      <c r="D15" s="77">
        <f>+'24-01-025 Ind. Proy'!M103</f>
        <v>0</v>
      </c>
      <c r="E15" s="77">
        <f>+'24-01-025 Ind. Proy'!N103</f>
        <v>0</v>
      </c>
      <c r="F15" s="77">
        <f>+'24-01-025 Ind. Proy'!O103</f>
        <v>0</v>
      </c>
      <c r="G15" s="77">
        <f>+'24-01-025 Ind. Proy'!R103</f>
        <v>0</v>
      </c>
      <c r="H15" s="77">
        <f>+'24-01-025 Ind. Proy'!S103</f>
        <v>0</v>
      </c>
      <c r="I15" s="77">
        <f>+'24-01-025 Ind. Proy'!T103</f>
        <v>0</v>
      </c>
      <c r="J15" s="77">
        <f>+'24-01-025 Ind. Proy'!U103</f>
        <v>0</v>
      </c>
      <c r="K15" s="77">
        <f>+'24-01-025 Ind. Proy'!V103</f>
        <v>0</v>
      </c>
      <c r="L15" s="77">
        <f>+'24-01-025 Ind. Proy'!W103</f>
        <v>0</v>
      </c>
      <c r="M15" s="77">
        <f>+'24-01-025 Ind. Proy'!X103</f>
        <v>0</v>
      </c>
      <c r="N15" s="77">
        <f>+'24-01-025 Ind. Proy'!Y103</f>
        <v>0</v>
      </c>
      <c r="O15" s="77">
        <f>+'24-01-025 Ind. Proy'!Z103</f>
        <v>0</v>
      </c>
      <c r="P15" s="77">
        <f>+'24-01-025 Ind. Proy'!AA103</f>
        <v>0</v>
      </c>
      <c r="Q15" s="77">
        <f>+'24-01-025 Ind. Proy'!AB103</f>
        <v>0</v>
      </c>
      <c r="R15" s="77">
        <f>+'24-01-025 Ind. Proy'!AC103</f>
        <v>0</v>
      </c>
      <c r="S15" s="77">
        <f>+'24-01-025 Ind. Proy'!AD103</f>
        <v>0</v>
      </c>
      <c r="T15" s="77">
        <f>+'24-01-025 Ind. Proy'!AE103</f>
        <v>0</v>
      </c>
      <c r="U15" s="77">
        <f>+'24-01-025 Ind. Proy'!AF103</f>
        <v>0</v>
      </c>
      <c r="V15" s="77">
        <f>+'24-01-025 Ind. Proy'!AG103</f>
        <v>0</v>
      </c>
      <c r="W15" s="77">
        <f>+'24-01-025 Ind. Proy'!AH103</f>
        <v>0</v>
      </c>
      <c r="X15" s="98">
        <f>+'24-01-025 Ind. Proy'!AI103</f>
        <v>0</v>
      </c>
      <c r="Y15" s="98">
        <f>+'24-01-025 Ind. Proy'!AJ103</f>
        <v>0</v>
      </c>
    </row>
    <row r="16" spans="1:25" s="2" customFormat="1" ht="24.75" customHeight="1" x14ac:dyDescent="0.25">
      <c r="A16" s="97" t="s">
        <v>61</v>
      </c>
      <c r="B16" s="77">
        <f>+'24-01-025 Ind. Proy'!J115</f>
        <v>0</v>
      </c>
      <c r="C16" s="77">
        <f>+'24-01-025 Ind. Proy'!K115</f>
        <v>0</v>
      </c>
      <c r="D16" s="77">
        <f>+'24-01-025 Ind. Proy'!M115</f>
        <v>0</v>
      </c>
      <c r="E16" s="77">
        <f>+'24-01-025 Ind. Proy'!N115</f>
        <v>0</v>
      </c>
      <c r="F16" s="77">
        <f>+'24-01-025 Ind. Proy'!O115</f>
        <v>0</v>
      </c>
      <c r="G16" s="77">
        <f>+'24-01-025 Ind. Proy'!R115</f>
        <v>0</v>
      </c>
      <c r="H16" s="77">
        <f>+'24-01-025 Ind. Proy'!S115</f>
        <v>0</v>
      </c>
      <c r="I16" s="77">
        <f>+'24-01-025 Ind. Proy'!T115</f>
        <v>0</v>
      </c>
      <c r="J16" s="77">
        <f>+'24-01-025 Ind. Proy'!U115</f>
        <v>0</v>
      </c>
      <c r="K16" s="77">
        <f>+'24-01-025 Ind. Proy'!V115</f>
        <v>0</v>
      </c>
      <c r="L16" s="77">
        <f>+'24-01-025 Ind. Proy'!W115</f>
        <v>0</v>
      </c>
      <c r="M16" s="77">
        <f>+'24-01-025 Ind. Proy'!X115</f>
        <v>0</v>
      </c>
      <c r="N16" s="77">
        <f>+'24-01-025 Ind. Proy'!Y115</f>
        <v>0</v>
      </c>
      <c r="O16" s="77">
        <f>+'24-01-025 Ind. Proy'!Z115</f>
        <v>0</v>
      </c>
      <c r="P16" s="77">
        <f>+'24-01-025 Ind. Proy'!AA115</f>
        <v>0</v>
      </c>
      <c r="Q16" s="77">
        <f>+'24-01-025 Ind. Proy'!AB115</f>
        <v>0</v>
      </c>
      <c r="R16" s="77">
        <f>+'24-01-025 Ind. Proy'!AC115</f>
        <v>0</v>
      </c>
      <c r="S16" s="77">
        <f>+'24-01-025 Ind. Proy'!AD115</f>
        <v>0</v>
      </c>
      <c r="T16" s="77">
        <f>+'24-01-025 Ind. Proy'!AE115</f>
        <v>0</v>
      </c>
      <c r="U16" s="77">
        <f>+'24-01-025 Ind. Proy'!AF115</f>
        <v>0</v>
      </c>
      <c r="V16" s="77">
        <f>+'24-01-025 Ind. Proy'!AG115</f>
        <v>0</v>
      </c>
      <c r="W16" s="77">
        <f>+'24-01-025 Ind. Proy'!AH115</f>
        <v>0</v>
      </c>
      <c r="X16" s="98">
        <f>+'24-01-025 Ind. Proy'!AI115</f>
        <v>0</v>
      </c>
      <c r="Y16" s="98">
        <f>+'24-01-025 Ind. Proy'!AJ115</f>
        <v>0</v>
      </c>
    </row>
    <row r="17" spans="1:25" s="2" customFormat="1" ht="24.75" customHeight="1" x14ac:dyDescent="0.25">
      <c r="A17" s="97" t="s">
        <v>63</v>
      </c>
      <c r="B17" s="77">
        <f>+'24-01-025 Ind. Proy'!J127</f>
        <v>0</v>
      </c>
      <c r="C17" s="77">
        <f>+'24-01-025 Ind. Proy'!K127</f>
        <v>0</v>
      </c>
      <c r="D17" s="77">
        <f>+'24-01-025 Ind. Proy'!M127</f>
        <v>0</v>
      </c>
      <c r="E17" s="77">
        <f>+'24-01-025 Ind. Proy'!N127</f>
        <v>0</v>
      </c>
      <c r="F17" s="77">
        <f>+'24-01-025 Ind. Proy'!O127</f>
        <v>0</v>
      </c>
      <c r="G17" s="77">
        <f>+'24-01-025 Ind. Proy'!R127</f>
        <v>0</v>
      </c>
      <c r="H17" s="77">
        <f>+'24-01-025 Ind. Proy'!S127</f>
        <v>0</v>
      </c>
      <c r="I17" s="77">
        <f>+'24-01-025 Ind. Proy'!T127</f>
        <v>0</v>
      </c>
      <c r="J17" s="77">
        <f>+'24-01-025 Ind. Proy'!U127</f>
        <v>0</v>
      </c>
      <c r="K17" s="77">
        <f>+'24-01-025 Ind. Proy'!V127</f>
        <v>0</v>
      </c>
      <c r="L17" s="77">
        <f>+'24-01-025 Ind. Proy'!W127</f>
        <v>0</v>
      </c>
      <c r="M17" s="77">
        <f>+'24-01-025 Ind. Proy'!X127</f>
        <v>0</v>
      </c>
      <c r="N17" s="77">
        <f>+'24-01-025 Ind. Proy'!Y127</f>
        <v>0</v>
      </c>
      <c r="O17" s="77">
        <f>+'24-01-025 Ind. Proy'!Z127</f>
        <v>0</v>
      </c>
      <c r="P17" s="77">
        <f>+'24-01-025 Ind. Proy'!AA127</f>
        <v>0</v>
      </c>
      <c r="Q17" s="77">
        <f>+'24-01-025 Ind. Proy'!AB127</f>
        <v>0</v>
      </c>
      <c r="R17" s="77">
        <f>+'24-01-025 Ind. Proy'!AC127</f>
        <v>0</v>
      </c>
      <c r="S17" s="77">
        <f>+'24-01-025 Ind. Proy'!AD127</f>
        <v>0</v>
      </c>
      <c r="T17" s="77">
        <f>+'24-01-025 Ind. Proy'!AE127</f>
        <v>0</v>
      </c>
      <c r="U17" s="77">
        <f>+'24-01-025 Ind. Proy'!AF127</f>
        <v>0</v>
      </c>
      <c r="V17" s="77">
        <f>+'24-01-025 Ind. Proy'!AG127</f>
        <v>0</v>
      </c>
      <c r="W17" s="77">
        <f>+'24-01-025 Ind. Proy'!AH127</f>
        <v>0</v>
      </c>
      <c r="X17" s="98">
        <f>+'24-01-025 Ind. Proy'!AI116</f>
        <v>0</v>
      </c>
      <c r="Y17" s="98">
        <f>+'24-01-025 Ind. Proy'!AJ116</f>
        <v>0</v>
      </c>
    </row>
    <row r="18" spans="1:25" s="2" customFormat="1" ht="24.75" customHeight="1" x14ac:dyDescent="0.25">
      <c r="A18" s="97" t="s">
        <v>65</v>
      </c>
      <c r="B18" s="77">
        <f>+'24-01-025 Ind. Proy'!J139</f>
        <v>0</v>
      </c>
      <c r="C18" s="77">
        <f>+'24-01-025 Ind. Proy'!K139</f>
        <v>0</v>
      </c>
      <c r="D18" s="77">
        <f>+'24-01-025 Ind. Proy'!M139</f>
        <v>0</v>
      </c>
      <c r="E18" s="77">
        <f>+'24-01-025 Ind. Proy'!N139</f>
        <v>0</v>
      </c>
      <c r="F18" s="77">
        <f>+'24-01-025 Ind. Proy'!O139</f>
        <v>0</v>
      </c>
      <c r="G18" s="77">
        <f>+'24-01-025 Ind. Proy'!R139</f>
        <v>0</v>
      </c>
      <c r="H18" s="77">
        <f>+'24-01-025 Ind. Proy'!S139</f>
        <v>0</v>
      </c>
      <c r="I18" s="77">
        <f>+'24-01-025 Ind. Proy'!T139</f>
        <v>0</v>
      </c>
      <c r="J18" s="77">
        <f>+'24-01-025 Ind. Proy'!U139</f>
        <v>0</v>
      </c>
      <c r="K18" s="77">
        <f>+'24-01-025 Ind. Proy'!V139</f>
        <v>0</v>
      </c>
      <c r="L18" s="77">
        <f>+'24-01-025 Ind. Proy'!W139</f>
        <v>0</v>
      </c>
      <c r="M18" s="77">
        <f>+'24-01-025 Ind. Proy'!X139</f>
        <v>0</v>
      </c>
      <c r="N18" s="77">
        <f>+'24-01-025 Ind. Proy'!Y139</f>
        <v>0</v>
      </c>
      <c r="O18" s="77">
        <f>+'24-01-025 Ind. Proy'!Z139</f>
        <v>0</v>
      </c>
      <c r="P18" s="77">
        <f>+'24-01-025 Ind. Proy'!AA139</f>
        <v>0</v>
      </c>
      <c r="Q18" s="77">
        <f>+'24-01-025 Ind. Proy'!AB139</f>
        <v>0</v>
      </c>
      <c r="R18" s="77">
        <f>+'24-01-025 Ind. Proy'!AC139</f>
        <v>0</v>
      </c>
      <c r="S18" s="77">
        <f>+'24-01-025 Ind. Proy'!AD139</f>
        <v>0</v>
      </c>
      <c r="T18" s="77">
        <f>+'24-01-025 Ind. Proy'!AE139</f>
        <v>0</v>
      </c>
      <c r="U18" s="77">
        <f>+'24-01-025 Ind. Proy'!AF139</f>
        <v>0</v>
      </c>
      <c r="V18" s="77">
        <f>+'24-01-025 Ind. Proy'!AG139</f>
        <v>0</v>
      </c>
      <c r="W18" s="77">
        <f>+'24-01-025 Ind. Proy'!AH139</f>
        <v>0</v>
      </c>
      <c r="X18" s="98">
        <f>+'24-01-025 Ind. Proy'!AI139</f>
        <v>0</v>
      </c>
      <c r="Y18" s="98">
        <f>+'24-01-025 Ind. Proy'!AJ139</f>
        <v>0</v>
      </c>
    </row>
    <row r="19" spans="1:25" s="2" customFormat="1" ht="24.75" customHeight="1" x14ac:dyDescent="0.25">
      <c r="A19" s="97" t="s">
        <v>67</v>
      </c>
      <c r="B19" s="77">
        <f>+'24-01-025 Ind. Proy'!J151</f>
        <v>0</v>
      </c>
      <c r="C19" s="77">
        <f>+'24-01-025 Ind. Proy'!K151</f>
        <v>0</v>
      </c>
      <c r="D19" s="77">
        <f>+'24-01-025 Ind. Proy'!M151</f>
        <v>0</v>
      </c>
      <c r="E19" s="77">
        <f>+'24-01-025 Ind. Proy'!N151</f>
        <v>0</v>
      </c>
      <c r="F19" s="77">
        <f>+'24-01-025 Ind. Proy'!O151</f>
        <v>0</v>
      </c>
      <c r="G19" s="77">
        <f>+'24-01-025 Ind. Proy'!R151</f>
        <v>0</v>
      </c>
      <c r="H19" s="77">
        <f>+'24-01-025 Ind. Proy'!S151</f>
        <v>0</v>
      </c>
      <c r="I19" s="77">
        <f>+'24-01-025 Ind. Proy'!T151</f>
        <v>0</v>
      </c>
      <c r="J19" s="77">
        <f>+'24-01-025 Ind. Proy'!U151</f>
        <v>0</v>
      </c>
      <c r="K19" s="77">
        <f>+'24-01-025 Ind. Proy'!V151</f>
        <v>0</v>
      </c>
      <c r="L19" s="77">
        <f>+'24-01-025 Ind. Proy'!W151</f>
        <v>0</v>
      </c>
      <c r="M19" s="77">
        <f>+'24-01-025 Ind. Proy'!X151</f>
        <v>0</v>
      </c>
      <c r="N19" s="77">
        <f>+'24-01-025 Ind. Proy'!Y151</f>
        <v>0</v>
      </c>
      <c r="O19" s="77">
        <f>+'24-01-025 Ind. Proy'!Z151</f>
        <v>0</v>
      </c>
      <c r="P19" s="77">
        <f>+'24-01-025 Ind. Proy'!AA151</f>
        <v>0</v>
      </c>
      <c r="Q19" s="77">
        <f>+'24-01-025 Ind. Proy'!AB151</f>
        <v>0</v>
      </c>
      <c r="R19" s="77">
        <f>+'24-01-025 Ind. Proy'!AC151</f>
        <v>0</v>
      </c>
      <c r="S19" s="77">
        <f>+'24-01-025 Ind. Proy'!AD151</f>
        <v>0</v>
      </c>
      <c r="T19" s="77">
        <f>+'24-01-025 Ind. Proy'!AE151</f>
        <v>0</v>
      </c>
      <c r="U19" s="77">
        <f>+'24-01-025 Ind. Proy'!AF151</f>
        <v>0</v>
      </c>
      <c r="V19" s="77">
        <f>+'24-01-025 Ind. Proy'!AG151</f>
        <v>0</v>
      </c>
      <c r="W19" s="77">
        <f>+'24-01-025 Ind. Proy'!AH151</f>
        <v>0</v>
      </c>
      <c r="X19" s="98">
        <f>+'24-01-025 Ind. Proy'!AI151</f>
        <v>0</v>
      </c>
      <c r="Y19" s="98">
        <f>+'24-01-025 Ind. Proy'!AJ151</f>
        <v>0</v>
      </c>
    </row>
    <row r="20" spans="1:25" s="2" customFormat="1" ht="24.75" customHeight="1" x14ac:dyDescent="0.25">
      <c r="A20" s="99" t="s">
        <v>69</v>
      </c>
      <c r="B20" s="77">
        <f>+'24-01-025 Ind. Proy'!J163</f>
        <v>0</v>
      </c>
      <c r="C20" s="77">
        <f>+'24-01-025 Ind. Proy'!K163</f>
        <v>0</v>
      </c>
      <c r="D20" s="77">
        <f>+'24-01-025 Ind. Proy'!M163</f>
        <v>0</v>
      </c>
      <c r="E20" s="77">
        <f>+'24-01-025 Ind. Proy'!N163</f>
        <v>0</v>
      </c>
      <c r="F20" s="77">
        <f>+'24-01-025 Ind. Proy'!O163</f>
        <v>0</v>
      </c>
      <c r="G20" s="77">
        <f>+'24-01-025 Ind. Proy'!R163</f>
        <v>0</v>
      </c>
      <c r="H20" s="77">
        <f>+'24-01-025 Ind. Proy'!S163</f>
        <v>0</v>
      </c>
      <c r="I20" s="77">
        <f>+'24-01-025 Ind. Proy'!T163</f>
        <v>0</v>
      </c>
      <c r="J20" s="77">
        <f>+'24-01-025 Ind. Proy'!U163</f>
        <v>0</v>
      </c>
      <c r="K20" s="77">
        <f>+'24-01-025 Ind. Proy'!V163</f>
        <v>0</v>
      </c>
      <c r="L20" s="77">
        <f>+'24-01-025 Ind. Proy'!W163</f>
        <v>0</v>
      </c>
      <c r="M20" s="77">
        <f>+'24-01-025 Ind. Proy'!X163</f>
        <v>0</v>
      </c>
      <c r="N20" s="77">
        <f>+'24-01-025 Ind. Proy'!Y163</f>
        <v>0</v>
      </c>
      <c r="O20" s="77">
        <f>+'24-01-025 Ind. Proy'!Z163</f>
        <v>0</v>
      </c>
      <c r="P20" s="77">
        <f>+'24-01-025 Ind. Proy'!AA163</f>
        <v>0</v>
      </c>
      <c r="Q20" s="77">
        <f>+'24-01-025 Ind. Proy'!AB163</f>
        <v>0</v>
      </c>
      <c r="R20" s="77">
        <f>+'24-01-025 Ind. Proy'!AC163</f>
        <v>0</v>
      </c>
      <c r="S20" s="77">
        <f>+'24-01-025 Ind. Proy'!AD163</f>
        <v>0</v>
      </c>
      <c r="T20" s="77">
        <f>+'24-01-025 Ind. Proy'!AE163</f>
        <v>0</v>
      </c>
      <c r="U20" s="77">
        <f>+'24-01-025 Ind. Proy'!AF163</f>
        <v>0</v>
      </c>
      <c r="V20" s="77">
        <f>+'24-01-025 Ind. Proy'!AG163</f>
        <v>0</v>
      </c>
      <c r="W20" s="77">
        <f>+'24-01-025 Ind. Proy'!AH163</f>
        <v>0</v>
      </c>
      <c r="X20" s="98">
        <f>+'24-01-025 Ind. Proy'!AI163</f>
        <v>0</v>
      </c>
      <c r="Y20" s="98">
        <f>+'24-01-025 Ind. Proy'!AJ163</f>
        <v>0</v>
      </c>
    </row>
    <row r="21" spans="1:25" s="2" customFormat="1" ht="24.75" customHeight="1" x14ac:dyDescent="0.25">
      <c r="A21" s="99" t="s">
        <v>71</v>
      </c>
      <c r="B21" s="77">
        <f>+'24-01-025 Ind. Proy'!J175</f>
        <v>0</v>
      </c>
      <c r="C21" s="77">
        <f>+'24-01-025 Ind. Proy'!K175</f>
        <v>0</v>
      </c>
      <c r="D21" s="77">
        <f>+'24-01-025 Ind. Proy'!M175</f>
        <v>0</v>
      </c>
      <c r="E21" s="77">
        <f>+'24-01-025 Ind. Proy'!N175</f>
        <v>0</v>
      </c>
      <c r="F21" s="77">
        <f>+'24-01-025 Ind. Proy'!O175</f>
        <v>0</v>
      </c>
      <c r="G21" s="77">
        <f>+'24-01-025 Ind. Proy'!R175</f>
        <v>0</v>
      </c>
      <c r="H21" s="77">
        <f>+'24-01-025 Ind. Proy'!S175</f>
        <v>0</v>
      </c>
      <c r="I21" s="77">
        <f>+'24-01-025 Ind. Proy'!T175</f>
        <v>0</v>
      </c>
      <c r="J21" s="77">
        <f>+'24-01-025 Ind. Proy'!U175</f>
        <v>0</v>
      </c>
      <c r="K21" s="77">
        <f>+'24-01-025 Ind. Proy'!V175</f>
        <v>0</v>
      </c>
      <c r="L21" s="77">
        <f>+'24-01-025 Ind. Proy'!W175</f>
        <v>0</v>
      </c>
      <c r="M21" s="77">
        <f>+'24-01-025 Ind. Proy'!X175</f>
        <v>0</v>
      </c>
      <c r="N21" s="77">
        <f>+'24-01-025 Ind. Proy'!Y175</f>
        <v>0</v>
      </c>
      <c r="O21" s="77">
        <f>+'24-01-025 Ind. Proy'!Z175</f>
        <v>0</v>
      </c>
      <c r="P21" s="77">
        <f>+'24-01-025 Ind. Proy'!AA175</f>
        <v>0</v>
      </c>
      <c r="Q21" s="77">
        <f>+'24-01-025 Ind. Proy'!AB175</f>
        <v>0</v>
      </c>
      <c r="R21" s="77">
        <f>+'24-01-025 Ind. Proy'!AC175</f>
        <v>0</v>
      </c>
      <c r="S21" s="77">
        <f>+'24-01-025 Ind. Proy'!AD175</f>
        <v>0</v>
      </c>
      <c r="T21" s="77">
        <f>+'24-01-025 Ind. Proy'!AE175</f>
        <v>0</v>
      </c>
      <c r="U21" s="77">
        <f>+'24-01-025 Ind. Proy'!AF175</f>
        <v>0</v>
      </c>
      <c r="V21" s="77">
        <f>+'24-01-025 Ind. Proy'!AG175</f>
        <v>0</v>
      </c>
      <c r="W21" s="77">
        <f>+'24-01-025 Ind. Proy'!AH175</f>
        <v>0</v>
      </c>
      <c r="X21" s="98">
        <f>+'24-01-025 Ind. Proy'!AI175</f>
        <v>0</v>
      </c>
      <c r="Y21" s="98">
        <f>+'24-01-025 Ind. Proy'!AJ175</f>
        <v>0</v>
      </c>
    </row>
    <row r="22" spans="1:25" s="2" customFormat="1" ht="24.75" customHeight="1" x14ac:dyDescent="0.25">
      <c r="A22" s="99" t="s">
        <v>73</v>
      </c>
      <c r="B22" s="77">
        <f>+'24-01-025 Ind. Proy'!J187</f>
        <v>0</v>
      </c>
      <c r="C22" s="77">
        <f>+'24-01-025 Ind. Proy'!K187</f>
        <v>0</v>
      </c>
      <c r="D22" s="77">
        <f>+'24-01-025 Ind. Proy'!M187</f>
        <v>0</v>
      </c>
      <c r="E22" s="77">
        <f>+'24-01-025 Ind. Proy'!N187</f>
        <v>0</v>
      </c>
      <c r="F22" s="77">
        <f>+'24-01-025 Ind. Proy'!O187</f>
        <v>0</v>
      </c>
      <c r="G22" s="77">
        <f>+'24-01-025 Ind. Proy'!R187</f>
        <v>0</v>
      </c>
      <c r="H22" s="77">
        <f>+'24-01-025 Ind. Proy'!S187</f>
        <v>0</v>
      </c>
      <c r="I22" s="77">
        <f>+'24-01-025 Ind. Proy'!T187</f>
        <v>0</v>
      </c>
      <c r="J22" s="77">
        <f>+'24-01-025 Ind. Proy'!U187</f>
        <v>0</v>
      </c>
      <c r="K22" s="77">
        <f>+'24-01-025 Ind. Proy'!V187</f>
        <v>0</v>
      </c>
      <c r="L22" s="77">
        <f>+'24-01-025 Ind. Proy'!W187</f>
        <v>0</v>
      </c>
      <c r="M22" s="77">
        <f>+'24-01-025 Ind. Proy'!X187</f>
        <v>0</v>
      </c>
      <c r="N22" s="77">
        <f>+'24-01-025 Ind. Proy'!Y187</f>
        <v>0</v>
      </c>
      <c r="O22" s="77">
        <f>+'24-01-025 Ind. Proy'!Z187</f>
        <v>0</v>
      </c>
      <c r="P22" s="77">
        <f>+'24-01-025 Ind. Proy'!AA187</f>
        <v>0</v>
      </c>
      <c r="Q22" s="77">
        <f>+'24-01-025 Ind. Proy'!AB187</f>
        <v>0</v>
      </c>
      <c r="R22" s="77">
        <f>+'24-01-025 Ind. Proy'!AC187</f>
        <v>0</v>
      </c>
      <c r="S22" s="77">
        <f>+'24-01-025 Ind. Proy'!AD187</f>
        <v>0</v>
      </c>
      <c r="T22" s="77">
        <f>+'24-01-025 Ind. Proy'!AE187</f>
        <v>0</v>
      </c>
      <c r="U22" s="77">
        <f>+'24-01-025 Ind. Proy'!AF187</f>
        <v>0</v>
      </c>
      <c r="V22" s="77">
        <f>+'24-01-025 Ind. Proy'!AG187</f>
        <v>0</v>
      </c>
      <c r="W22" s="77">
        <f>+'24-01-025 Ind. Proy'!AH187</f>
        <v>0</v>
      </c>
      <c r="X22" s="98">
        <f>+'24-01-025 Ind. Proy'!AI187</f>
        <v>0</v>
      </c>
      <c r="Y22" s="98">
        <f>+'24-01-025 Ind. Proy'!AJ187</f>
        <v>0</v>
      </c>
    </row>
    <row r="23" spans="1:25" s="2" customFormat="1" ht="24.75" customHeight="1" x14ac:dyDescent="0.25">
      <c r="A23" s="100" t="s">
        <v>75</v>
      </c>
      <c r="B23" s="77">
        <f>+'24-01-025 Ind. Proy'!J190</f>
        <v>714487000</v>
      </c>
      <c r="C23" s="77">
        <f>+'24-01-025 Ind. Proy'!K190</f>
        <v>714487000</v>
      </c>
      <c r="D23" s="77">
        <f>+'24-01-025 Ind. Proy'!M190</f>
        <v>0</v>
      </c>
      <c r="E23" s="77">
        <f>+'24-01-025 Ind. Proy'!N190</f>
        <v>0</v>
      </c>
      <c r="F23" s="77">
        <f>+'24-01-025 Ind. Proy'!O190</f>
        <v>0</v>
      </c>
      <c r="G23" s="77">
        <f>+'24-01-025 Ind. Proy'!R190</f>
        <v>0</v>
      </c>
      <c r="H23" s="77">
        <f>+'24-01-025 Ind. Proy'!S190</f>
        <v>500140900</v>
      </c>
      <c r="I23" s="77">
        <f>+'24-01-025 Ind. Proy'!T190</f>
        <v>0</v>
      </c>
      <c r="J23" s="77">
        <f>+'24-01-025 Ind. Proy'!U190</f>
        <v>500140900</v>
      </c>
      <c r="K23" s="77">
        <f>+'24-01-025 Ind. Proy'!V190</f>
        <v>0</v>
      </c>
      <c r="L23" s="77">
        <f>+'24-01-025 Ind. Proy'!W190</f>
        <v>0</v>
      </c>
      <c r="M23" s="77">
        <f>+'24-01-025 Ind. Proy'!X190</f>
        <v>0</v>
      </c>
      <c r="N23" s="77">
        <f>+'24-01-025 Ind. Proy'!Y190</f>
        <v>0</v>
      </c>
      <c r="O23" s="77">
        <f>+'24-01-025 Ind. Proy'!Z190</f>
        <v>0</v>
      </c>
      <c r="P23" s="77">
        <f>+'24-01-025 Ind. Proy'!AA190</f>
        <v>0</v>
      </c>
      <c r="Q23" s="77">
        <f>+'24-01-025 Ind. Proy'!AB190</f>
        <v>0</v>
      </c>
      <c r="R23" s="77">
        <f>+'24-01-025 Ind. Proy'!AC190</f>
        <v>0</v>
      </c>
      <c r="S23" s="77">
        <f>+'24-01-025 Ind. Proy'!AD190</f>
        <v>0</v>
      </c>
      <c r="T23" s="77">
        <f>+'24-01-025 Ind. Proy'!AE190</f>
        <v>0</v>
      </c>
      <c r="U23" s="77">
        <f>+'24-01-025 Ind. Proy'!AF190</f>
        <v>0</v>
      </c>
      <c r="V23" s="77">
        <f>+'24-01-025 Ind. Proy'!AG190</f>
        <v>0</v>
      </c>
      <c r="W23" s="77">
        <f>+'24-01-025 Ind. Proy'!AH190</f>
        <v>500140900</v>
      </c>
      <c r="X23" s="98">
        <f>+'24-01-025 Ind. Proy'!AI190</f>
        <v>0.7</v>
      </c>
      <c r="Y23" s="98">
        <f>+'24-01-025 Ind. Proy'!AJ190</f>
        <v>1</v>
      </c>
    </row>
    <row r="24" spans="1:25" ht="20.45" customHeight="1" x14ac:dyDescent="0.25">
      <c r="A24" s="101" t="s">
        <v>77</v>
      </c>
      <c r="B24" s="102">
        <f t="shared" ref="B24:W24" si="0">SUM(B8:B23)</f>
        <v>714487000</v>
      </c>
      <c r="C24" s="102">
        <f t="shared" si="0"/>
        <v>714487000</v>
      </c>
      <c r="D24" s="102">
        <f t="shared" si="0"/>
        <v>0</v>
      </c>
      <c r="E24" s="102">
        <f>SUM(E8:E23)</f>
        <v>0</v>
      </c>
      <c r="F24" s="102">
        <f t="shared" si="0"/>
        <v>0</v>
      </c>
      <c r="G24" s="102">
        <f t="shared" si="0"/>
        <v>0</v>
      </c>
      <c r="H24" s="102">
        <f t="shared" si="0"/>
        <v>500140900</v>
      </c>
      <c r="I24" s="102">
        <f t="shared" si="0"/>
        <v>0</v>
      </c>
      <c r="J24" s="102">
        <f t="shared" si="0"/>
        <v>500140900</v>
      </c>
      <c r="K24" s="102">
        <f t="shared" si="0"/>
        <v>0</v>
      </c>
      <c r="L24" s="102">
        <f t="shared" si="0"/>
        <v>0</v>
      </c>
      <c r="M24" s="102">
        <f t="shared" si="0"/>
        <v>0</v>
      </c>
      <c r="N24" s="102">
        <f t="shared" si="0"/>
        <v>0</v>
      </c>
      <c r="O24" s="102">
        <f t="shared" si="0"/>
        <v>0</v>
      </c>
      <c r="P24" s="102">
        <f t="shared" si="0"/>
        <v>0</v>
      </c>
      <c r="Q24" s="102">
        <f t="shared" si="0"/>
        <v>0</v>
      </c>
      <c r="R24" s="102">
        <f t="shared" si="0"/>
        <v>0</v>
      </c>
      <c r="S24" s="102">
        <f t="shared" si="0"/>
        <v>0</v>
      </c>
      <c r="T24" s="102">
        <f t="shared" si="0"/>
        <v>0</v>
      </c>
      <c r="U24" s="102">
        <f t="shared" si="0"/>
        <v>0</v>
      </c>
      <c r="V24" s="102">
        <f t="shared" si="0"/>
        <v>0</v>
      </c>
      <c r="W24" s="102">
        <f t="shared" si="0"/>
        <v>500140900</v>
      </c>
      <c r="X24" s="103">
        <f>+'24-01-025 Ind. Proy'!AI191</f>
        <v>0.7</v>
      </c>
      <c r="Y24" s="103">
        <f>'24-01-025 Ind. Proy'!AJ191</f>
        <v>1</v>
      </c>
    </row>
    <row r="25" spans="1:25" x14ac:dyDescent="0.25">
      <c r="B25" s="104"/>
      <c r="G25" s="104"/>
      <c r="H25" s="104"/>
      <c r="I25" s="104"/>
      <c r="K25" s="104"/>
      <c r="L25" s="104"/>
      <c r="M25" s="104"/>
      <c r="O25" s="104"/>
      <c r="P25" s="104"/>
      <c r="Q25" s="104"/>
      <c r="S25" s="104"/>
      <c r="T25" s="104"/>
      <c r="U25" s="104"/>
    </row>
    <row r="26" spans="1:25" x14ac:dyDescent="0.25">
      <c r="B26" s="104"/>
      <c r="G26" s="104"/>
      <c r="H26" s="104"/>
      <c r="I26" s="104"/>
      <c r="K26" s="104"/>
      <c r="L26" s="104"/>
      <c r="M26" s="104"/>
      <c r="O26" s="104"/>
      <c r="P26" s="104"/>
      <c r="Q26" s="104"/>
      <c r="S26" s="104"/>
      <c r="T26" s="104"/>
      <c r="U26" s="104"/>
    </row>
    <row r="27" spans="1:25" x14ac:dyDescent="0.25">
      <c r="B27" s="104"/>
      <c r="G27" s="104"/>
      <c r="H27" s="104"/>
      <c r="I27" s="104"/>
      <c r="K27" s="104"/>
      <c r="L27" s="104"/>
      <c r="M27" s="104"/>
      <c r="O27" s="104"/>
      <c r="P27" s="104"/>
      <c r="Q27" s="104"/>
      <c r="S27" s="104"/>
      <c r="T27" s="104"/>
      <c r="U27" s="104"/>
    </row>
    <row r="28" spans="1:25" x14ac:dyDescent="0.25">
      <c r="B28" s="104"/>
      <c r="G28" s="104"/>
      <c r="H28" s="104"/>
      <c r="I28" s="104"/>
      <c r="K28" s="104"/>
      <c r="L28" s="104"/>
      <c r="M28" s="104"/>
      <c r="O28" s="104"/>
      <c r="P28" s="104"/>
      <c r="Q28" s="104"/>
      <c r="S28" s="104"/>
      <c r="T28" s="104"/>
      <c r="U28" s="104"/>
    </row>
    <row r="29" spans="1:25" x14ac:dyDescent="0.25">
      <c r="B29" s="104"/>
      <c r="G29" s="104"/>
      <c r="H29" s="104"/>
      <c r="I29" s="104"/>
      <c r="K29" s="104"/>
      <c r="L29" s="104"/>
      <c r="M29" s="104"/>
      <c r="O29" s="104"/>
      <c r="P29" s="104"/>
      <c r="Q29" s="104"/>
      <c r="S29" s="104"/>
      <c r="T29" s="104"/>
      <c r="U29" s="104"/>
    </row>
    <row r="30" spans="1:25" x14ac:dyDescent="0.25">
      <c r="B30" s="104"/>
      <c r="G30" s="104"/>
      <c r="H30" s="104"/>
      <c r="I30" s="104"/>
      <c r="K30" s="104"/>
      <c r="L30" s="104"/>
      <c r="M30" s="104"/>
      <c r="O30" s="104"/>
      <c r="P30" s="104"/>
      <c r="Q30" s="104"/>
      <c r="S30" s="104"/>
      <c r="T30" s="104"/>
      <c r="U30" s="104"/>
    </row>
    <row r="31" spans="1:25" x14ac:dyDescent="0.25">
      <c r="B31" s="104"/>
      <c r="G31" s="104"/>
      <c r="H31" s="104"/>
      <c r="I31" s="104"/>
      <c r="K31" s="104"/>
      <c r="L31" s="104"/>
      <c r="M31" s="104"/>
      <c r="O31" s="104"/>
      <c r="P31" s="104"/>
      <c r="Q31" s="104"/>
      <c r="S31" s="104"/>
      <c r="T31" s="104"/>
      <c r="U31" s="104"/>
    </row>
    <row r="32" spans="1:25" x14ac:dyDescent="0.25">
      <c r="B32" s="104"/>
      <c r="G32" s="104"/>
      <c r="H32" s="104"/>
      <c r="I32" s="104"/>
      <c r="K32" s="104"/>
      <c r="L32" s="104"/>
      <c r="M32" s="104"/>
      <c r="O32" s="104"/>
      <c r="P32" s="104"/>
      <c r="Q32" s="104"/>
      <c r="S32" s="104"/>
      <c r="T32" s="104"/>
      <c r="U32" s="104"/>
    </row>
    <row r="33" spans="2:21" s="95" customFormat="1" x14ac:dyDescent="0.25">
      <c r="B33" s="104"/>
      <c r="C33" s="96"/>
      <c r="D33" s="96"/>
      <c r="E33" s="96"/>
      <c r="F33" s="96"/>
      <c r="G33" s="104"/>
      <c r="H33" s="104"/>
      <c r="I33" s="104"/>
      <c r="J33" s="105"/>
      <c r="K33" s="104"/>
      <c r="L33" s="104"/>
      <c r="M33" s="104"/>
      <c r="N33" s="105"/>
      <c r="O33" s="104"/>
      <c r="P33" s="104"/>
      <c r="Q33" s="104"/>
      <c r="R33" s="105"/>
      <c r="S33" s="104"/>
      <c r="T33" s="104"/>
      <c r="U33" s="104"/>
    </row>
    <row r="34" spans="2:21" s="95" customFormat="1" x14ac:dyDescent="0.25">
      <c r="B34" s="104"/>
      <c r="C34" s="96"/>
      <c r="D34" s="96"/>
      <c r="E34" s="96"/>
      <c r="F34" s="96"/>
      <c r="G34" s="104"/>
      <c r="H34" s="104"/>
      <c r="I34" s="104"/>
      <c r="J34" s="105"/>
      <c r="K34" s="104"/>
      <c r="L34" s="104"/>
      <c r="M34" s="104"/>
      <c r="N34" s="105"/>
      <c r="O34" s="104"/>
      <c r="P34" s="104"/>
      <c r="Q34" s="104"/>
      <c r="R34" s="105"/>
      <c r="S34" s="104"/>
      <c r="T34" s="104"/>
      <c r="U34" s="104"/>
    </row>
    <row r="35" spans="2:21" s="95" customFormat="1" x14ac:dyDescent="0.25">
      <c r="B35" s="104"/>
      <c r="C35" s="96"/>
      <c r="D35" s="96"/>
      <c r="E35" s="96"/>
      <c r="F35" s="96"/>
      <c r="G35" s="104"/>
      <c r="H35" s="104"/>
      <c r="I35" s="104"/>
      <c r="J35" s="105"/>
      <c r="K35" s="104"/>
      <c r="L35" s="104"/>
      <c r="M35" s="104"/>
      <c r="N35" s="105"/>
      <c r="O35" s="104"/>
      <c r="P35" s="104"/>
      <c r="Q35" s="104"/>
      <c r="R35" s="105"/>
      <c r="S35" s="104"/>
      <c r="T35" s="104"/>
      <c r="U35" s="104"/>
    </row>
    <row r="36" spans="2:21" s="95" customFormat="1" x14ac:dyDescent="0.25">
      <c r="B36" s="104"/>
      <c r="C36" s="96"/>
      <c r="D36" s="96"/>
      <c r="E36" s="96"/>
      <c r="F36" s="96"/>
      <c r="G36" s="104"/>
      <c r="H36" s="104"/>
      <c r="I36" s="104"/>
      <c r="J36" s="105"/>
      <c r="K36" s="104"/>
      <c r="L36" s="104"/>
      <c r="M36" s="104"/>
      <c r="N36" s="105"/>
      <c r="O36" s="104"/>
      <c r="P36" s="104"/>
      <c r="Q36" s="104"/>
      <c r="R36" s="105"/>
      <c r="S36" s="104"/>
      <c r="T36" s="104"/>
      <c r="U36" s="104"/>
    </row>
    <row r="37" spans="2:21" s="95" customFormat="1" x14ac:dyDescent="0.25">
      <c r="B37" s="104"/>
      <c r="C37" s="96"/>
      <c r="D37" s="96"/>
      <c r="E37" s="96"/>
      <c r="F37" s="96"/>
      <c r="G37" s="104"/>
      <c r="H37" s="104"/>
      <c r="I37" s="104"/>
      <c r="J37" s="105"/>
      <c r="K37" s="104"/>
      <c r="L37" s="104"/>
      <c r="M37" s="104"/>
      <c r="N37" s="105"/>
      <c r="O37" s="104"/>
      <c r="P37" s="104"/>
      <c r="Q37" s="104"/>
      <c r="R37" s="105"/>
      <c r="S37" s="104"/>
      <c r="T37" s="104"/>
      <c r="U37" s="104"/>
    </row>
    <row r="38" spans="2:21" s="95" customFormat="1" x14ac:dyDescent="0.25">
      <c r="B38" s="104"/>
      <c r="C38" s="96"/>
      <c r="D38" s="96"/>
      <c r="E38" s="96"/>
      <c r="F38" s="96"/>
      <c r="G38" s="104"/>
      <c r="H38" s="104"/>
      <c r="I38" s="104"/>
      <c r="J38" s="105"/>
      <c r="K38" s="104"/>
      <c r="L38" s="104"/>
      <c r="M38" s="104"/>
      <c r="N38" s="105"/>
      <c r="O38" s="104"/>
      <c r="P38" s="104"/>
      <c r="Q38" s="104"/>
      <c r="R38" s="105"/>
      <c r="S38" s="104"/>
      <c r="T38" s="104"/>
      <c r="U38" s="104"/>
    </row>
    <row r="39" spans="2:21" s="95" customFormat="1" x14ac:dyDescent="0.25">
      <c r="B39" s="104"/>
      <c r="C39" s="96"/>
      <c r="D39" s="96"/>
      <c r="E39" s="96"/>
      <c r="F39" s="96"/>
      <c r="G39" s="104"/>
      <c r="H39" s="104"/>
      <c r="I39" s="104"/>
      <c r="J39" s="105"/>
      <c r="K39" s="104"/>
      <c r="L39" s="104"/>
      <c r="M39" s="104"/>
      <c r="N39" s="105"/>
      <c r="O39" s="104"/>
      <c r="P39" s="104"/>
      <c r="Q39" s="104"/>
      <c r="R39" s="105"/>
      <c r="S39" s="104"/>
      <c r="T39" s="104"/>
      <c r="U39" s="104"/>
    </row>
    <row r="40" spans="2:21" s="95" customFormat="1" x14ac:dyDescent="0.25">
      <c r="B40" s="104"/>
      <c r="C40" s="96"/>
      <c r="D40" s="96"/>
      <c r="E40" s="96"/>
      <c r="F40" s="96"/>
      <c r="G40" s="104"/>
      <c r="H40" s="104"/>
      <c r="I40" s="104"/>
      <c r="J40" s="105"/>
      <c r="K40" s="104"/>
      <c r="L40" s="104"/>
      <c r="M40" s="104"/>
      <c r="N40" s="105"/>
      <c r="O40" s="104"/>
      <c r="P40" s="104"/>
      <c r="Q40" s="104"/>
      <c r="R40" s="105"/>
      <c r="S40" s="104"/>
      <c r="T40" s="104"/>
      <c r="U40" s="104"/>
    </row>
    <row r="41" spans="2:21" s="95" customFormat="1" x14ac:dyDescent="0.25">
      <c r="B41" s="104"/>
      <c r="C41" s="96"/>
      <c r="D41" s="96"/>
      <c r="E41" s="96"/>
      <c r="F41" s="96"/>
      <c r="G41" s="104"/>
      <c r="H41" s="104"/>
      <c r="I41" s="104"/>
      <c r="J41" s="105"/>
      <c r="K41" s="104"/>
      <c r="L41" s="104"/>
      <c r="M41" s="104"/>
      <c r="N41" s="105"/>
      <c r="O41" s="104"/>
      <c r="P41" s="104"/>
      <c r="Q41" s="104"/>
      <c r="R41" s="105"/>
      <c r="S41" s="104"/>
      <c r="T41" s="104"/>
      <c r="U41" s="104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41"/>
  <sheetViews>
    <sheetView zoomScaleNormal="100" workbookViewId="0">
      <selection activeCell="G198" sqref="G198"/>
    </sheetView>
  </sheetViews>
  <sheetFormatPr baseColWidth="10" defaultColWidth="11.42578125" defaultRowHeight="12.75" outlineLevelCol="1" x14ac:dyDescent="0.25"/>
  <cols>
    <col min="1" max="1" width="39.28515625" style="96" customWidth="1"/>
    <col min="2" max="2" width="12.140625" style="105" customWidth="1"/>
    <col min="3" max="3" width="12.140625" style="96" customWidth="1"/>
    <col min="4" max="4" width="10" style="96" hidden="1" customWidth="1"/>
    <col min="5" max="5" width="10.28515625" style="96" hidden="1" customWidth="1"/>
    <col min="6" max="6" width="9.85546875" style="96" hidden="1" customWidth="1"/>
    <col min="7" max="7" width="10.7109375" style="105" customWidth="1" outlineLevel="1"/>
    <col min="8" max="8" width="9.42578125" style="105" bestFit="1" customWidth="1" outlineLevel="1"/>
    <col min="9" max="9" width="8.85546875" style="105" customWidth="1" outlineLevel="1"/>
    <col min="10" max="10" width="11.42578125" style="105" customWidth="1"/>
    <col min="11" max="11" width="12.28515625" style="105" hidden="1" customWidth="1" outlineLevel="1"/>
    <col min="12" max="12" width="10.140625" style="105" hidden="1" customWidth="1" outlineLevel="1"/>
    <col min="13" max="13" width="12.28515625" style="105" hidden="1" customWidth="1" outlineLevel="1"/>
    <col min="14" max="14" width="11.42578125" style="105" hidden="1" customWidth="1" collapsed="1"/>
    <col min="15" max="17" width="12.5703125" style="105" hidden="1" customWidth="1" outlineLevel="1"/>
    <col min="18" max="18" width="11.42578125" style="105" hidden="1" customWidth="1" collapsed="1"/>
    <col min="19" max="19" width="10.7109375" style="105" hidden="1" customWidth="1" outlineLevel="1"/>
    <col min="20" max="20" width="11.140625" style="105" hidden="1" customWidth="1" outlineLevel="1"/>
    <col min="21" max="21" width="10.7109375" style="105" hidden="1" customWidth="1" outlineLevel="1"/>
    <col min="22" max="22" width="11.42578125" style="105" hidden="1" customWidth="1" collapsed="1"/>
    <col min="23" max="23" width="11.42578125" style="105" customWidth="1"/>
    <col min="24" max="24" width="10.140625" style="106" customWidth="1"/>
    <col min="25" max="25" width="11.7109375" style="106" customWidth="1"/>
    <col min="26" max="16384" width="11.42578125" style="95"/>
  </cols>
  <sheetData>
    <row r="1" spans="1:25" s="94" customFormat="1" ht="15" customHeight="1" x14ac:dyDescent="0.25">
      <c r="A1" s="161" t="s">
        <v>0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61"/>
    </row>
    <row r="2" spans="1:25" s="94" customFormat="1" ht="15" customHeight="1" x14ac:dyDescent="0.25">
      <c r="A2" s="162" t="s">
        <v>1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</row>
    <row r="3" spans="1:25" s="94" customFormat="1" ht="15" customHeight="1" x14ac:dyDescent="0.25">
      <c r="A3" s="162" t="str">
        <f>+'24-02-021 Ind. Proy'!A3:AJ3</f>
        <v>EJECUCIÓN AL 30 DE JUNIO DE 2021</v>
      </c>
      <c r="B3" s="162"/>
      <c r="C3" s="162"/>
      <c r="D3" s="162"/>
      <c r="E3" s="162"/>
      <c r="F3" s="162"/>
      <c r="G3" s="162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62"/>
      <c r="Y3" s="162"/>
    </row>
    <row r="4" spans="1:25" s="94" customFormat="1" ht="15" customHeight="1" x14ac:dyDescent="0.25">
      <c r="A4" s="163" t="s">
        <v>2</v>
      </c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</row>
    <row r="5" spans="1:25" ht="18" customHeight="1" x14ac:dyDescent="0.25">
      <c r="A5" s="164" t="str">
        <f>+'24-02-021 Ind. Proy'!A5:U5</f>
        <v>24-02-021 "Programa Subsidio Empleo a la Mujer"</v>
      </c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8"/>
    </row>
    <row r="6" spans="1:25" s="96" customFormat="1" x14ac:dyDescent="0.25">
      <c r="A6" s="135" t="s">
        <v>6</v>
      </c>
      <c r="B6" s="138" t="s">
        <v>12</v>
      </c>
      <c r="C6" s="138" t="s">
        <v>78</v>
      </c>
      <c r="D6" s="127" t="s">
        <v>15</v>
      </c>
      <c r="E6" s="128"/>
      <c r="F6" s="129"/>
      <c r="G6" s="141" t="s">
        <v>18</v>
      </c>
      <c r="H6" s="141"/>
      <c r="I6" s="141"/>
      <c r="J6" s="138" t="s">
        <v>19</v>
      </c>
      <c r="K6" s="141" t="s">
        <v>18</v>
      </c>
      <c r="L6" s="141"/>
      <c r="M6" s="141"/>
      <c r="N6" s="138" t="s">
        <v>20</v>
      </c>
      <c r="O6" s="141" t="s">
        <v>18</v>
      </c>
      <c r="P6" s="141"/>
      <c r="Q6" s="141"/>
      <c r="R6" s="138" t="s">
        <v>21</v>
      </c>
      <c r="S6" s="141" t="s">
        <v>18</v>
      </c>
      <c r="T6" s="141"/>
      <c r="U6" s="141"/>
      <c r="V6" s="138" t="s">
        <v>22</v>
      </c>
      <c r="W6" s="138" t="s">
        <v>23</v>
      </c>
      <c r="X6" s="140" t="s">
        <v>79</v>
      </c>
      <c r="Y6" s="140"/>
    </row>
    <row r="7" spans="1:25" s="96" customFormat="1" ht="25.5" x14ac:dyDescent="0.25">
      <c r="A7" s="135"/>
      <c r="B7" s="139"/>
      <c r="C7" s="139"/>
      <c r="D7" s="6" t="s">
        <v>28</v>
      </c>
      <c r="E7" s="6" t="s">
        <v>29</v>
      </c>
      <c r="F7" s="6" t="s">
        <v>30</v>
      </c>
      <c r="G7" s="6" t="s">
        <v>31</v>
      </c>
      <c r="H7" s="6" t="s">
        <v>32</v>
      </c>
      <c r="I7" s="6" t="s">
        <v>33</v>
      </c>
      <c r="J7" s="139"/>
      <c r="K7" s="6" t="s">
        <v>34</v>
      </c>
      <c r="L7" s="6" t="s">
        <v>35</v>
      </c>
      <c r="M7" s="6" t="s">
        <v>36</v>
      </c>
      <c r="N7" s="139"/>
      <c r="O7" s="6" t="s">
        <v>37</v>
      </c>
      <c r="P7" s="6" t="s">
        <v>38</v>
      </c>
      <c r="Q7" s="6" t="s">
        <v>39</v>
      </c>
      <c r="R7" s="139"/>
      <c r="S7" s="6" t="s">
        <v>40</v>
      </c>
      <c r="T7" s="6" t="s">
        <v>41</v>
      </c>
      <c r="U7" s="6" t="s">
        <v>42</v>
      </c>
      <c r="V7" s="139"/>
      <c r="W7" s="139"/>
      <c r="X7" s="7" t="s">
        <v>43</v>
      </c>
      <c r="Y7" s="7" t="s">
        <v>80</v>
      </c>
    </row>
    <row r="8" spans="1:25" s="2" customFormat="1" ht="24.75" customHeight="1" x14ac:dyDescent="0.25">
      <c r="A8" s="97" t="s">
        <v>45</v>
      </c>
      <c r="B8" s="77">
        <f>+'24-02-021 Ind. Proy'!J19</f>
        <v>0</v>
      </c>
      <c r="C8" s="77">
        <f>+'24-02-021 Ind. Proy'!K19</f>
        <v>0</v>
      </c>
      <c r="D8" s="77">
        <f>+'24-02-021 Ind. Proy'!M19</f>
        <v>0</v>
      </c>
      <c r="E8" s="77">
        <f>+'24-02-021 Ind. Proy'!N19</f>
        <v>0</v>
      </c>
      <c r="F8" s="77">
        <f>+'24-02-021 Ind. Proy'!O19</f>
        <v>0</v>
      </c>
      <c r="G8" s="77">
        <f>+'24-02-021 Ind. Proy'!R19</f>
        <v>0</v>
      </c>
      <c r="H8" s="77">
        <f>+'24-02-021 Ind. Proy'!S19</f>
        <v>0</v>
      </c>
      <c r="I8" s="77">
        <f>+'24-02-021 Ind. Proy'!T19</f>
        <v>0</v>
      </c>
      <c r="J8" s="77">
        <f>+'24-02-021 Ind. Proy'!U19</f>
        <v>0</v>
      </c>
      <c r="K8" s="77">
        <f>+'24-02-021 Ind. Proy'!V19</f>
        <v>0</v>
      </c>
      <c r="L8" s="77">
        <f>+'24-02-021 Ind. Proy'!W19</f>
        <v>0</v>
      </c>
      <c r="M8" s="77">
        <f>+'24-02-021 Ind. Proy'!X19</f>
        <v>0</v>
      </c>
      <c r="N8" s="77">
        <f>+'24-02-021 Ind. Proy'!Y19</f>
        <v>0</v>
      </c>
      <c r="O8" s="77">
        <f>+'24-02-021 Ind. Proy'!Z19</f>
        <v>0</v>
      </c>
      <c r="P8" s="77">
        <f>+'24-02-021 Ind. Proy'!AA19</f>
        <v>0</v>
      </c>
      <c r="Q8" s="77">
        <f>+'24-02-021 Ind. Proy'!AB19</f>
        <v>0</v>
      </c>
      <c r="R8" s="77">
        <f>+'24-02-021 Ind. Proy'!AC19</f>
        <v>0</v>
      </c>
      <c r="S8" s="77">
        <f>+'24-02-021 Ind. Proy'!AD19</f>
        <v>0</v>
      </c>
      <c r="T8" s="77">
        <f>+'24-02-021 Ind. Proy'!AE19</f>
        <v>0</v>
      </c>
      <c r="U8" s="77">
        <f>+'24-02-021 Ind. Proy'!AF19</f>
        <v>0</v>
      </c>
      <c r="V8" s="77">
        <f>+'24-02-021 Ind. Proy'!AG19</f>
        <v>0</v>
      </c>
      <c r="W8" s="77">
        <f>+'24-02-021 Ind. Proy'!AH19</f>
        <v>0</v>
      </c>
      <c r="X8" s="98">
        <f>+'24-02-021 Ind. Proy'!AI19</f>
        <v>0</v>
      </c>
      <c r="Y8" s="98">
        <f>+'24-02-021 Ind. Proy'!AJ19</f>
        <v>0</v>
      </c>
    </row>
    <row r="9" spans="1:25" s="2" customFormat="1" ht="24.75" customHeight="1" x14ac:dyDescent="0.25">
      <c r="A9" s="97" t="s">
        <v>47</v>
      </c>
      <c r="B9" s="77">
        <f>+'24-02-021 Ind. Proy'!J31</f>
        <v>0</v>
      </c>
      <c r="C9" s="77">
        <f>+'24-02-021 Ind. Proy'!K31</f>
        <v>0</v>
      </c>
      <c r="D9" s="77">
        <f>+'24-02-021 Ind. Proy'!M31</f>
        <v>0</v>
      </c>
      <c r="E9" s="77">
        <f>+'24-02-021 Ind. Proy'!N31</f>
        <v>0</v>
      </c>
      <c r="F9" s="77">
        <f>+'24-02-021 Ind. Proy'!O31</f>
        <v>0</v>
      </c>
      <c r="G9" s="77">
        <f>+'24-02-021 Ind. Proy'!R31</f>
        <v>0</v>
      </c>
      <c r="H9" s="77">
        <f>+'24-02-021 Ind. Proy'!S31</f>
        <v>0</v>
      </c>
      <c r="I9" s="77">
        <f>+'24-02-021 Ind. Proy'!T31</f>
        <v>0</v>
      </c>
      <c r="J9" s="77">
        <f>+'24-02-021 Ind. Proy'!U31</f>
        <v>0</v>
      </c>
      <c r="K9" s="77">
        <f>+'24-02-021 Ind. Proy'!V31</f>
        <v>0</v>
      </c>
      <c r="L9" s="77">
        <f>+'24-02-021 Ind. Proy'!W31</f>
        <v>0</v>
      </c>
      <c r="M9" s="77">
        <f>+'24-02-021 Ind. Proy'!X31</f>
        <v>0</v>
      </c>
      <c r="N9" s="77">
        <f>+'24-02-021 Ind. Proy'!Y31</f>
        <v>0</v>
      </c>
      <c r="O9" s="77">
        <f>+'24-02-021 Ind. Proy'!Z31</f>
        <v>0</v>
      </c>
      <c r="P9" s="77">
        <f>+'24-02-021 Ind. Proy'!AA31</f>
        <v>0</v>
      </c>
      <c r="Q9" s="77">
        <f>+'24-02-021 Ind. Proy'!AB31</f>
        <v>0</v>
      </c>
      <c r="R9" s="77">
        <f>+'24-02-021 Ind. Proy'!AC31</f>
        <v>0</v>
      </c>
      <c r="S9" s="77">
        <f>+'24-02-021 Ind. Proy'!AD31</f>
        <v>0</v>
      </c>
      <c r="T9" s="77">
        <f>+'24-02-021 Ind. Proy'!AE31</f>
        <v>0</v>
      </c>
      <c r="U9" s="77">
        <f>+'24-02-021 Ind. Proy'!AF31</f>
        <v>0</v>
      </c>
      <c r="V9" s="77">
        <f>+'24-02-021 Ind. Proy'!AG31</f>
        <v>0</v>
      </c>
      <c r="W9" s="77">
        <f>+'24-02-021 Ind. Proy'!AH31</f>
        <v>0</v>
      </c>
      <c r="X9" s="98">
        <f>+'24-02-021 Ind. Proy'!AI31</f>
        <v>0</v>
      </c>
      <c r="Y9" s="98">
        <f>+'24-02-021 Ind. Proy'!AJ31</f>
        <v>0</v>
      </c>
    </row>
    <row r="10" spans="1:25" s="2" customFormat="1" ht="24.75" customHeight="1" x14ac:dyDescent="0.25">
      <c r="A10" s="97" t="s">
        <v>49</v>
      </c>
      <c r="B10" s="77">
        <f>+'24-02-021 Ind. Proy'!J43</f>
        <v>0</v>
      </c>
      <c r="C10" s="77">
        <f>+'24-02-021 Ind. Proy'!K43</f>
        <v>0</v>
      </c>
      <c r="D10" s="77">
        <f>+'24-02-021 Ind. Proy'!M43</f>
        <v>0</v>
      </c>
      <c r="E10" s="77">
        <f>+'24-02-021 Ind. Proy'!N43</f>
        <v>0</v>
      </c>
      <c r="F10" s="77">
        <f>+'24-02-021 Ind. Proy'!O43</f>
        <v>0</v>
      </c>
      <c r="G10" s="77">
        <f>+'24-02-021 Ind. Proy'!R43</f>
        <v>0</v>
      </c>
      <c r="H10" s="77">
        <f>+'24-02-021 Ind. Proy'!S43</f>
        <v>0</v>
      </c>
      <c r="I10" s="77">
        <f>+'24-02-021 Ind. Proy'!T43</f>
        <v>0</v>
      </c>
      <c r="J10" s="77">
        <f>+'24-02-021 Ind. Proy'!U43</f>
        <v>0</v>
      </c>
      <c r="K10" s="77">
        <f>+'24-02-021 Ind. Proy'!V43</f>
        <v>0</v>
      </c>
      <c r="L10" s="77">
        <f>+'24-02-021 Ind. Proy'!W43</f>
        <v>0</v>
      </c>
      <c r="M10" s="77">
        <f>+'24-02-021 Ind. Proy'!X43</f>
        <v>0</v>
      </c>
      <c r="N10" s="77">
        <f>+'24-02-021 Ind. Proy'!Y43</f>
        <v>0</v>
      </c>
      <c r="O10" s="77">
        <f>+'24-02-021 Ind. Proy'!Z43</f>
        <v>0</v>
      </c>
      <c r="P10" s="77">
        <f>+'24-02-021 Ind. Proy'!AA43</f>
        <v>0</v>
      </c>
      <c r="Q10" s="77">
        <f>+'24-02-021 Ind. Proy'!AB43</f>
        <v>0</v>
      </c>
      <c r="R10" s="77">
        <f>+'24-02-021 Ind. Proy'!AC43</f>
        <v>0</v>
      </c>
      <c r="S10" s="77">
        <f>+'24-02-021 Ind. Proy'!AD43</f>
        <v>0</v>
      </c>
      <c r="T10" s="77">
        <f>+'24-02-021 Ind. Proy'!AE43</f>
        <v>0</v>
      </c>
      <c r="U10" s="77">
        <f>+'24-02-021 Ind. Proy'!AF43</f>
        <v>0</v>
      </c>
      <c r="V10" s="77">
        <f>+'24-02-021 Ind. Proy'!AG43</f>
        <v>0</v>
      </c>
      <c r="W10" s="77">
        <f>+'24-02-021 Ind. Proy'!AH43</f>
        <v>0</v>
      </c>
      <c r="X10" s="98">
        <f>+'24-02-021 Ind. Proy'!AI43</f>
        <v>0</v>
      </c>
      <c r="Y10" s="98">
        <f>+'24-02-021 Ind. Proy'!AJ43</f>
        <v>0</v>
      </c>
    </row>
    <row r="11" spans="1:25" s="2" customFormat="1" ht="24.75" customHeight="1" x14ac:dyDescent="0.25">
      <c r="A11" s="97" t="s">
        <v>51</v>
      </c>
      <c r="B11" s="77">
        <f>+'24-02-021 Ind. Proy'!J55</f>
        <v>0</v>
      </c>
      <c r="C11" s="77">
        <f>+'24-02-021 Ind. Proy'!K55</f>
        <v>0</v>
      </c>
      <c r="D11" s="77">
        <f>+'24-02-021 Ind. Proy'!M55</f>
        <v>0</v>
      </c>
      <c r="E11" s="77">
        <f>+'24-02-021 Ind. Proy'!N55</f>
        <v>0</v>
      </c>
      <c r="F11" s="77">
        <f>+'24-02-021 Ind. Proy'!O55</f>
        <v>0</v>
      </c>
      <c r="G11" s="77">
        <f>+'24-02-021 Ind. Proy'!R55</f>
        <v>0</v>
      </c>
      <c r="H11" s="77">
        <f>+'24-02-021 Ind. Proy'!S55</f>
        <v>0</v>
      </c>
      <c r="I11" s="77">
        <f>+'24-02-021 Ind. Proy'!T55</f>
        <v>0</v>
      </c>
      <c r="J11" s="77">
        <f>+'24-02-021 Ind. Proy'!U55</f>
        <v>0</v>
      </c>
      <c r="K11" s="77">
        <f>+'24-02-021 Ind. Proy'!V55</f>
        <v>0</v>
      </c>
      <c r="L11" s="77">
        <f>+'24-02-021 Ind. Proy'!W55</f>
        <v>0</v>
      </c>
      <c r="M11" s="77">
        <f>+'24-02-021 Ind. Proy'!X55</f>
        <v>0</v>
      </c>
      <c r="N11" s="77">
        <f>+'24-02-021 Ind. Proy'!Y55</f>
        <v>0</v>
      </c>
      <c r="O11" s="77">
        <f>+'24-02-021 Ind. Proy'!Z55</f>
        <v>0</v>
      </c>
      <c r="P11" s="77">
        <f>+'24-02-021 Ind. Proy'!AA55</f>
        <v>0</v>
      </c>
      <c r="Q11" s="77">
        <f>+'24-02-021 Ind. Proy'!AB55</f>
        <v>0</v>
      </c>
      <c r="R11" s="77">
        <f>+'24-02-021 Ind. Proy'!AC55</f>
        <v>0</v>
      </c>
      <c r="S11" s="77">
        <f>+'24-02-021 Ind. Proy'!AD55</f>
        <v>0</v>
      </c>
      <c r="T11" s="77">
        <f>+'24-02-021 Ind. Proy'!AE55</f>
        <v>0</v>
      </c>
      <c r="U11" s="77">
        <f>+'24-02-021 Ind. Proy'!AF55</f>
        <v>0</v>
      </c>
      <c r="V11" s="77">
        <f>+'24-02-021 Ind. Proy'!AG55</f>
        <v>0</v>
      </c>
      <c r="W11" s="77">
        <f>+'24-02-021 Ind. Proy'!AH55</f>
        <v>0</v>
      </c>
      <c r="X11" s="98">
        <f>+'24-02-021 Ind. Proy'!AI55</f>
        <v>0</v>
      </c>
      <c r="Y11" s="98">
        <f>+'24-02-021 Ind. Proy'!AJ55</f>
        <v>0</v>
      </c>
    </row>
    <row r="12" spans="1:25" s="2" customFormat="1" ht="24.75" customHeight="1" x14ac:dyDescent="0.25">
      <c r="A12" s="97" t="s">
        <v>53</v>
      </c>
      <c r="B12" s="77">
        <f>+'24-02-021 Ind. Proy'!J67</f>
        <v>0</v>
      </c>
      <c r="C12" s="77">
        <f>+'24-02-021 Ind. Proy'!K67</f>
        <v>0</v>
      </c>
      <c r="D12" s="77">
        <f>+'24-02-021 Ind. Proy'!M67</f>
        <v>0</v>
      </c>
      <c r="E12" s="77">
        <f>+'24-02-021 Ind. Proy'!N67</f>
        <v>0</v>
      </c>
      <c r="F12" s="77">
        <f>+'24-02-021 Ind. Proy'!O67</f>
        <v>0</v>
      </c>
      <c r="G12" s="77">
        <f>+'24-02-021 Ind. Proy'!R67</f>
        <v>0</v>
      </c>
      <c r="H12" s="77">
        <f>+'24-02-021 Ind. Proy'!S67</f>
        <v>0</v>
      </c>
      <c r="I12" s="77">
        <f>+'24-02-021 Ind. Proy'!T67</f>
        <v>0</v>
      </c>
      <c r="J12" s="77">
        <f>+'24-02-021 Ind. Proy'!U67</f>
        <v>0</v>
      </c>
      <c r="K12" s="77">
        <f>+'24-02-021 Ind. Proy'!V67</f>
        <v>0</v>
      </c>
      <c r="L12" s="77">
        <f>+'24-02-021 Ind. Proy'!W67</f>
        <v>0</v>
      </c>
      <c r="M12" s="77">
        <f>+'24-02-021 Ind. Proy'!X67</f>
        <v>0</v>
      </c>
      <c r="N12" s="77">
        <f>+'24-02-021 Ind. Proy'!Y67</f>
        <v>0</v>
      </c>
      <c r="O12" s="77">
        <f>+'24-02-021 Ind. Proy'!Z67</f>
        <v>0</v>
      </c>
      <c r="P12" s="77">
        <f>+'24-02-021 Ind. Proy'!AA67</f>
        <v>0</v>
      </c>
      <c r="Q12" s="77">
        <f>+'24-02-021 Ind. Proy'!AB67</f>
        <v>0</v>
      </c>
      <c r="R12" s="77">
        <f>+'24-02-021 Ind. Proy'!AC67</f>
        <v>0</v>
      </c>
      <c r="S12" s="77">
        <f>+'24-02-021 Ind. Proy'!AD67</f>
        <v>0</v>
      </c>
      <c r="T12" s="77">
        <f>+'24-02-021 Ind. Proy'!AE67</f>
        <v>0</v>
      </c>
      <c r="U12" s="77">
        <f>+'24-02-021 Ind. Proy'!AF67</f>
        <v>0</v>
      </c>
      <c r="V12" s="77">
        <f>+'24-02-021 Ind. Proy'!AG67</f>
        <v>0</v>
      </c>
      <c r="W12" s="77">
        <f>+'24-02-021 Ind. Proy'!AH67</f>
        <v>0</v>
      </c>
      <c r="X12" s="98">
        <f>+'24-02-021 Ind. Proy'!AI67</f>
        <v>0</v>
      </c>
      <c r="Y12" s="98">
        <f>+'24-02-021 Ind. Proy'!AJ67</f>
        <v>0</v>
      </c>
    </row>
    <row r="13" spans="1:25" s="2" customFormat="1" ht="24.75" customHeight="1" x14ac:dyDescent="0.25">
      <c r="A13" s="97" t="s">
        <v>55</v>
      </c>
      <c r="B13" s="77">
        <f>+'24-02-021 Ind. Proy'!J79</f>
        <v>0</v>
      </c>
      <c r="C13" s="77">
        <f>+'24-02-021 Ind. Proy'!K79</f>
        <v>0</v>
      </c>
      <c r="D13" s="77">
        <f>+'24-02-021 Ind. Proy'!M79</f>
        <v>0</v>
      </c>
      <c r="E13" s="77">
        <f>+'24-02-021 Ind. Proy'!N79</f>
        <v>0</v>
      </c>
      <c r="F13" s="77">
        <f>+'24-02-021 Ind. Proy'!O79</f>
        <v>0</v>
      </c>
      <c r="G13" s="77">
        <f>+'24-02-021 Ind. Proy'!R79</f>
        <v>0</v>
      </c>
      <c r="H13" s="77">
        <f>+'24-02-021 Ind. Proy'!S79</f>
        <v>0</v>
      </c>
      <c r="I13" s="77">
        <f>+'24-02-021 Ind. Proy'!T79</f>
        <v>0</v>
      </c>
      <c r="J13" s="77">
        <f>+'24-02-021 Ind. Proy'!U79</f>
        <v>0</v>
      </c>
      <c r="K13" s="77">
        <f>+'24-02-021 Ind. Proy'!V79</f>
        <v>0</v>
      </c>
      <c r="L13" s="77">
        <f>+'24-02-021 Ind. Proy'!W79</f>
        <v>0</v>
      </c>
      <c r="M13" s="77">
        <f>+'24-02-021 Ind. Proy'!X79</f>
        <v>0</v>
      </c>
      <c r="N13" s="77">
        <f>+'24-02-021 Ind. Proy'!Y79</f>
        <v>0</v>
      </c>
      <c r="O13" s="77">
        <f>+'24-02-021 Ind. Proy'!Z79</f>
        <v>0</v>
      </c>
      <c r="P13" s="77">
        <f>+'24-02-021 Ind. Proy'!AA79</f>
        <v>0</v>
      </c>
      <c r="Q13" s="77">
        <f>+'24-02-021 Ind. Proy'!AB79</f>
        <v>0</v>
      </c>
      <c r="R13" s="77">
        <f>+'24-02-021 Ind. Proy'!AC79</f>
        <v>0</v>
      </c>
      <c r="S13" s="77">
        <f>+'24-02-021 Ind. Proy'!AD79</f>
        <v>0</v>
      </c>
      <c r="T13" s="77">
        <f>+'24-02-021 Ind. Proy'!AE79</f>
        <v>0</v>
      </c>
      <c r="U13" s="77">
        <f>+'24-02-021 Ind. Proy'!AF79</f>
        <v>0</v>
      </c>
      <c r="V13" s="77">
        <f>+'24-02-021 Ind. Proy'!AG79</f>
        <v>0</v>
      </c>
      <c r="W13" s="77">
        <f>+'24-02-021 Ind. Proy'!AH79</f>
        <v>0</v>
      </c>
      <c r="X13" s="98">
        <f>+'24-02-021 Ind. Proy'!AI79</f>
        <v>0</v>
      </c>
      <c r="Y13" s="98">
        <f>+'24-02-021 Ind. Proy'!AJ79</f>
        <v>0</v>
      </c>
    </row>
    <row r="14" spans="1:25" s="2" customFormat="1" ht="24.75" customHeight="1" x14ac:dyDescent="0.25">
      <c r="A14" s="97" t="s">
        <v>57</v>
      </c>
      <c r="B14" s="77">
        <f>+'24-02-021 Ind. Proy'!J91</f>
        <v>0</v>
      </c>
      <c r="C14" s="77">
        <f>+'24-02-021 Ind. Proy'!K91</f>
        <v>0</v>
      </c>
      <c r="D14" s="77">
        <f>+'24-02-021 Ind. Proy'!M91</f>
        <v>0</v>
      </c>
      <c r="E14" s="77">
        <f>+'24-02-021 Ind. Proy'!N91</f>
        <v>0</v>
      </c>
      <c r="F14" s="77">
        <f>+'24-02-021 Ind. Proy'!O91</f>
        <v>0</v>
      </c>
      <c r="G14" s="77">
        <f>+'24-02-021 Ind. Proy'!R91</f>
        <v>0</v>
      </c>
      <c r="H14" s="77">
        <f>+'24-02-021 Ind. Proy'!S91</f>
        <v>0</v>
      </c>
      <c r="I14" s="77">
        <f>+'24-02-021 Ind. Proy'!T91</f>
        <v>0</v>
      </c>
      <c r="J14" s="77">
        <f>+'24-02-021 Ind. Proy'!U91</f>
        <v>0</v>
      </c>
      <c r="K14" s="77">
        <f>+'24-02-021 Ind. Proy'!V91</f>
        <v>0</v>
      </c>
      <c r="L14" s="77">
        <f>+'24-02-021 Ind. Proy'!W91</f>
        <v>0</v>
      </c>
      <c r="M14" s="77">
        <f>+'24-02-021 Ind. Proy'!X91</f>
        <v>0</v>
      </c>
      <c r="N14" s="77">
        <f>+'24-02-021 Ind. Proy'!Y91</f>
        <v>0</v>
      </c>
      <c r="O14" s="77">
        <f>+'24-02-021 Ind. Proy'!Z91</f>
        <v>0</v>
      </c>
      <c r="P14" s="77">
        <f>+'24-02-021 Ind. Proy'!AA91</f>
        <v>0</v>
      </c>
      <c r="Q14" s="77">
        <f>+'24-02-021 Ind. Proy'!AB91</f>
        <v>0</v>
      </c>
      <c r="R14" s="77">
        <f>+'24-02-021 Ind. Proy'!AC91</f>
        <v>0</v>
      </c>
      <c r="S14" s="77">
        <f>+'24-02-021 Ind. Proy'!AD91</f>
        <v>0</v>
      </c>
      <c r="T14" s="77">
        <f>+'24-02-021 Ind. Proy'!AE91</f>
        <v>0</v>
      </c>
      <c r="U14" s="77">
        <f>+'24-02-021 Ind. Proy'!AF91</f>
        <v>0</v>
      </c>
      <c r="V14" s="77">
        <f>+'24-02-021 Ind. Proy'!AG91</f>
        <v>0</v>
      </c>
      <c r="W14" s="77">
        <f>+'24-02-021 Ind. Proy'!AH91</f>
        <v>0</v>
      </c>
      <c r="X14" s="98">
        <f>+'24-02-021 Ind. Proy'!AI91</f>
        <v>0</v>
      </c>
      <c r="Y14" s="98">
        <f>+'24-02-021 Ind. Proy'!AJ91</f>
        <v>0</v>
      </c>
    </row>
    <row r="15" spans="1:25" s="2" customFormat="1" ht="24.75" customHeight="1" x14ac:dyDescent="0.25">
      <c r="A15" s="97" t="s">
        <v>59</v>
      </c>
      <c r="B15" s="77">
        <f>+'24-02-021 Ind. Proy'!J103</f>
        <v>0</v>
      </c>
      <c r="C15" s="77">
        <f>+'24-02-021 Ind. Proy'!K103</f>
        <v>0</v>
      </c>
      <c r="D15" s="77">
        <f>+'24-02-021 Ind. Proy'!M103</f>
        <v>0</v>
      </c>
      <c r="E15" s="77">
        <f>+'24-02-021 Ind. Proy'!N103</f>
        <v>0</v>
      </c>
      <c r="F15" s="77">
        <f>+'24-02-021 Ind. Proy'!O103</f>
        <v>0</v>
      </c>
      <c r="G15" s="77">
        <f>+'24-02-021 Ind. Proy'!R103</f>
        <v>0</v>
      </c>
      <c r="H15" s="77">
        <f>+'24-02-021 Ind. Proy'!S103</f>
        <v>0</v>
      </c>
      <c r="I15" s="77">
        <f>+'24-02-021 Ind. Proy'!T103</f>
        <v>0</v>
      </c>
      <c r="J15" s="77">
        <f>+'24-02-021 Ind. Proy'!U103</f>
        <v>0</v>
      </c>
      <c r="K15" s="77">
        <f>+'24-02-021 Ind. Proy'!V103</f>
        <v>0</v>
      </c>
      <c r="L15" s="77">
        <f>+'24-02-021 Ind. Proy'!W103</f>
        <v>0</v>
      </c>
      <c r="M15" s="77">
        <f>+'24-02-021 Ind. Proy'!X103</f>
        <v>0</v>
      </c>
      <c r="N15" s="77">
        <f>+'24-02-021 Ind. Proy'!Y103</f>
        <v>0</v>
      </c>
      <c r="O15" s="77">
        <f>+'24-02-021 Ind. Proy'!Z103</f>
        <v>0</v>
      </c>
      <c r="P15" s="77">
        <f>+'24-02-021 Ind. Proy'!AA103</f>
        <v>0</v>
      </c>
      <c r="Q15" s="77">
        <f>+'24-02-021 Ind. Proy'!AB103</f>
        <v>0</v>
      </c>
      <c r="R15" s="77">
        <f>+'24-02-021 Ind. Proy'!AC103</f>
        <v>0</v>
      </c>
      <c r="S15" s="77">
        <f>+'24-02-021 Ind. Proy'!AD103</f>
        <v>0</v>
      </c>
      <c r="T15" s="77">
        <f>+'24-02-021 Ind. Proy'!AE103</f>
        <v>0</v>
      </c>
      <c r="U15" s="77">
        <f>+'24-02-021 Ind. Proy'!AF103</f>
        <v>0</v>
      </c>
      <c r="V15" s="77">
        <f>+'24-02-021 Ind. Proy'!AG103</f>
        <v>0</v>
      </c>
      <c r="W15" s="77">
        <f>+'24-02-021 Ind. Proy'!AH103</f>
        <v>0</v>
      </c>
      <c r="X15" s="98">
        <f>+'24-02-021 Ind. Proy'!AI103</f>
        <v>0</v>
      </c>
      <c r="Y15" s="98">
        <f>+'24-02-021 Ind. Proy'!AJ103</f>
        <v>0</v>
      </c>
    </row>
    <row r="16" spans="1:25" s="2" customFormat="1" ht="24.75" customHeight="1" x14ac:dyDescent="0.25">
      <c r="A16" s="97" t="s">
        <v>61</v>
      </c>
      <c r="B16" s="77">
        <f>+'24-02-021 Ind. Proy'!J115</f>
        <v>0</v>
      </c>
      <c r="C16" s="77">
        <f>+'24-02-021 Ind. Proy'!K115</f>
        <v>0</v>
      </c>
      <c r="D16" s="77">
        <f>+'24-02-021 Ind. Proy'!M115</f>
        <v>0</v>
      </c>
      <c r="E16" s="77">
        <f>+'24-02-021 Ind. Proy'!N115</f>
        <v>0</v>
      </c>
      <c r="F16" s="77">
        <f>+'24-02-021 Ind. Proy'!O115</f>
        <v>0</v>
      </c>
      <c r="G16" s="77">
        <f>+'24-02-021 Ind. Proy'!R115</f>
        <v>0</v>
      </c>
      <c r="H16" s="77">
        <f>+'24-02-021 Ind. Proy'!S115</f>
        <v>0</v>
      </c>
      <c r="I16" s="77">
        <f>+'24-02-021 Ind. Proy'!T115</f>
        <v>0</v>
      </c>
      <c r="J16" s="77">
        <f>+'24-02-021 Ind. Proy'!U115</f>
        <v>0</v>
      </c>
      <c r="K16" s="77">
        <f>+'24-02-021 Ind. Proy'!V115</f>
        <v>0</v>
      </c>
      <c r="L16" s="77">
        <f>+'24-02-021 Ind. Proy'!W115</f>
        <v>0</v>
      </c>
      <c r="M16" s="77">
        <f>+'24-02-021 Ind. Proy'!X115</f>
        <v>0</v>
      </c>
      <c r="N16" s="77">
        <f>+'24-02-021 Ind. Proy'!Y115</f>
        <v>0</v>
      </c>
      <c r="O16" s="77">
        <f>+'24-02-021 Ind. Proy'!Z115</f>
        <v>0</v>
      </c>
      <c r="P16" s="77">
        <f>+'24-02-021 Ind. Proy'!AA115</f>
        <v>0</v>
      </c>
      <c r="Q16" s="77">
        <f>+'24-02-021 Ind. Proy'!AB115</f>
        <v>0</v>
      </c>
      <c r="R16" s="77">
        <f>+'24-02-021 Ind. Proy'!AC115</f>
        <v>0</v>
      </c>
      <c r="S16" s="77">
        <f>+'24-02-021 Ind. Proy'!AD115</f>
        <v>0</v>
      </c>
      <c r="T16" s="77">
        <f>+'24-02-021 Ind. Proy'!AE115</f>
        <v>0</v>
      </c>
      <c r="U16" s="77">
        <f>+'24-02-021 Ind. Proy'!AF115</f>
        <v>0</v>
      </c>
      <c r="V16" s="77">
        <f>+'24-02-021 Ind. Proy'!AG115</f>
        <v>0</v>
      </c>
      <c r="W16" s="77">
        <f>+'24-02-021 Ind. Proy'!AH115</f>
        <v>0</v>
      </c>
      <c r="X16" s="98">
        <f>+'24-02-021 Ind. Proy'!AI115</f>
        <v>0</v>
      </c>
      <c r="Y16" s="98">
        <f>+'24-02-021 Ind. Proy'!AJ115</f>
        <v>0</v>
      </c>
    </row>
    <row r="17" spans="1:25" s="2" customFormat="1" ht="24.75" customHeight="1" x14ac:dyDescent="0.25">
      <c r="A17" s="97" t="s">
        <v>63</v>
      </c>
      <c r="B17" s="77">
        <f>+'24-02-021 Ind. Proy'!J127</f>
        <v>0</v>
      </c>
      <c r="C17" s="77">
        <f>+'24-02-021 Ind. Proy'!K127</f>
        <v>0</v>
      </c>
      <c r="D17" s="77">
        <f>+'24-02-021 Ind. Proy'!M127</f>
        <v>0</v>
      </c>
      <c r="E17" s="77">
        <f>+'24-02-021 Ind. Proy'!N127</f>
        <v>0</v>
      </c>
      <c r="F17" s="77">
        <f>+'24-02-021 Ind. Proy'!O127</f>
        <v>0</v>
      </c>
      <c r="G17" s="77">
        <f>+'24-02-021 Ind. Proy'!R127</f>
        <v>0</v>
      </c>
      <c r="H17" s="77">
        <f>+'24-02-021 Ind. Proy'!S127</f>
        <v>0</v>
      </c>
      <c r="I17" s="77">
        <f>+'24-02-021 Ind. Proy'!T127</f>
        <v>0</v>
      </c>
      <c r="J17" s="77">
        <f>+'24-02-021 Ind. Proy'!U127</f>
        <v>0</v>
      </c>
      <c r="K17" s="77">
        <f>+'24-02-021 Ind. Proy'!V127</f>
        <v>0</v>
      </c>
      <c r="L17" s="77">
        <f>+'24-02-021 Ind. Proy'!W127</f>
        <v>0</v>
      </c>
      <c r="M17" s="77">
        <f>+'24-02-021 Ind. Proy'!X127</f>
        <v>0</v>
      </c>
      <c r="N17" s="77">
        <f>+'24-02-021 Ind. Proy'!Y127</f>
        <v>0</v>
      </c>
      <c r="O17" s="77">
        <f>+'24-02-021 Ind. Proy'!Z127</f>
        <v>0</v>
      </c>
      <c r="P17" s="77">
        <f>+'24-02-021 Ind. Proy'!AA127</f>
        <v>0</v>
      </c>
      <c r="Q17" s="77">
        <f>+'24-02-021 Ind. Proy'!AB127</f>
        <v>0</v>
      </c>
      <c r="R17" s="77">
        <f>+'24-02-021 Ind. Proy'!AC127</f>
        <v>0</v>
      </c>
      <c r="S17" s="77">
        <f>+'24-02-021 Ind. Proy'!AD127</f>
        <v>0</v>
      </c>
      <c r="T17" s="77">
        <f>+'24-02-021 Ind. Proy'!AE127</f>
        <v>0</v>
      </c>
      <c r="U17" s="77">
        <f>+'24-02-021 Ind. Proy'!AF127</f>
        <v>0</v>
      </c>
      <c r="V17" s="77">
        <f>+'24-02-021 Ind. Proy'!AG127</f>
        <v>0</v>
      </c>
      <c r="W17" s="77">
        <f>+'24-02-021 Ind. Proy'!AH127</f>
        <v>0</v>
      </c>
      <c r="X17" s="98">
        <f>+'24-02-021 Ind. Proy'!AI116</f>
        <v>0</v>
      </c>
      <c r="Y17" s="98">
        <f>+'24-02-021 Ind. Proy'!AJ116</f>
        <v>0</v>
      </c>
    </row>
    <row r="18" spans="1:25" s="2" customFormat="1" ht="24.75" customHeight="1" x14ac:dyDescent="0.25">
      <c r="A18" s="97" t="s">
        <v>65</v>
      </c>
      <c r="B18" s="77">
        <f>+'24-02-021 Ind. Proy'!J139</f>
        <v>0</v>
      </c>
      <c r="C18" s="77">
        <f>+'24-02-021 Ind. Proy'!K139</f>
        <v>0</v>
      </c>
      <c r="D18" s="77">
        <f>+'24-02-021 Ind. Proy'!M139</f>
        <v>0</v>
      </c>
      <c r="E18" s="77">
        <f>+'24-02-021 Ind. Proy'!N139</f>
        <v>0</v>
      </c>
      <c r="F18" s="77">
        <f>+'24-02-021 Ind. Proy'!O139</f>
        <v>0</v>
      </c>
      <c r="G18" s="77">
        <f>+'24-02-021 Ind. Proy'!R139</f>
        <v>0</v>
      </c>
      <c r="H18" s="77">
        <f>+'24-02-021 Ind. Proy'!S139</f>
        <v>0</v>
      </c>
      <c r="I18" s="77">
        <f>+'24-02-021 Ind. Proy'!T139</f>
        <v>0</v>
      </c>
      <c r="J18" s="77">
        <f>+'24-02-021 Ind. Proy'!U139</f>
        <v>0</v>
      </c>
      <c r="K18" s="77">
        <f>+'24-02-021 Ind. Proy'!V139</f>
        <v>0</v>
      </c>
      <c r="L18" s="77">
        <f>+'24-02-021 Ind. Proy'!W139</f>
        <v>0</v>
      </c>
      <c r="M18" s="77">
        <f>+'24-02-021 Ind. Proy'!X139</f>
        <v>0</v>
      </c>
      <c r="N18" s="77">
        <f>+'24-02-021 Ind. Proy'!Y139</f>
        <v>0</v>
      </c>
      <c r="O18" s="77">
        <f>+'24-02-021 Ind. Proy'!Z139</f>
        <v>0</v>
      </c>
      <c r="P18" s="77">
        <f>+'24-02-021 Ind. Proy'!AA139</f>
        <v>0</v>
      </c>
      <c r="Q18" s="77">
        <f>+'24-02-021 Ind. Proy'!AB139</f>
        <v>0</v>
      </c>
      <c r="R18" s="77">
        <f>+'24-02-021 Ind. Proy'!AC139</f>
        <v>0</v>
      </c>
      <c r="S18" s="77">
        <f>+'24-02-021 Ind. Proy'!AD139</f>
        <v>0</v>
      </c>
      <c r="T18" s="77">
        <f>+'24-02-021 Ind. Proy'!AE139</f>
        <v>0</v>
      </c>
      <c r="U18" s="77">
        <f>+'24-02-021 Ind. Proy'!AF139</f>
        <v>0</v>
      </c>
      <c r="V18" s="77">
        <f>+'24-02-021 Ind. Proy'!AG139</f>
        <v>0</v>
      </c>
      <c r="W18" s="77">
        <f>+'24-02-021 Ind. Proy'!AH139</f>
        <v>0</v>
      </c>
      <c r="X18" s="98">
        <f>+'24-02-021 Ind. Proy'!AI139</f>
        <v>0</v>
      </c>
      <c r="Y18" s="98">
        <f>+'24-02-021 Ind. Proy'!AJ139</f>
        <v>0</v>
      </c>
    </row>
    <row r="19" spans="1:25" s="2" customFormat="1" ht="24.75" customHeight="1" x14ac:dyDescent="0.25">
      <c r="A19" s="97" t="s">
        <v>67</v>
      </c>
      <c r="B19" s="77">
        <f>+'24-02-021 Ind. Proy'!J151</f>
        <v>0</v>
      </c>
      <c r="C19" s="77">
        <f>+'24-02-021 Ind. Proy'!K151</f>
        <v>0</v>
      </c>
      <c r="D19" s="77">
        <f>+'24-02-021 Ind. Proy'!M151</f>
        <v>0</v>
      </c>
      <c r="E19" s="77">
        <f>+'24-02-021 Ind. Proy'!N151</f>
        <v>0</v>
      </c>
      <c r="F19" s="77">
        <f>+'24-02-021 Ind. Proy'!O151</f>
        <v>0</v>
      </c>
      <c r="G19" s="77">
        <f>+'24-02-021 Ind. Proy'!R151</f>
        <v>0</v>
      </c>
      <c r="H19" s="77">
        <f>+'24-02-021 Ind. Proy'!S151</f>
        <v>0</v>
      </c>
      <c r="I19" s="77">
        <f>+'24-02-021 Ind. Proy'!T151</f>
        <v>0</v>
      </c>
      <c r="J19" s="77">
        <f>+'24-02-021 Ind. Proy'!U151</f>
        <v>0</v>
      </c>
      <c r="K19" s="77">
        <f>+'24-02-021 Ind. Proy'!V151</f>
        <v>0</v>
      </c>
      <c r="L19" s="77">
        <f>+'24-02-021 Ind. Proy'!W151</f>
        <v>0</v>
      </c>
      <c r="M19" s="77">
        <f>+'24-02-021 Ind. Proy'!X151</f>
        <v>0</v>
      </c>
      <c r="N19" s="77">
        <f>+'24-02-021 Ind. Proy'!Y151</f>
        <v>0</v>
      </c>
      <c r="O19" s="77">
        <f>+'24-02-021 Ind. Proy'!Z151</f>
        <v>0</v>
      </c>
      <c r="P19" s="77">
        <f>+'24-02-021 Ind. Proy'!AA151</f>
        <v>0</v>
      </c>
      <c r="Q19" s="77">
        <f>+'24-02-021 Ind. Proy'!AB151</f>
        <v>0</v>
      </c>
      <c r="R19" s="77">
        <f>+'24-02-021 Ind. Proy'!AC151</f>
        <v>0</v>
      </c>
      <c r="S19" s="77">
        <f>+'24-02-021 Ind. Proy'!AD151</f>
        <v>0</v>
      </c>
      <c r="T19" s="77">
        <f>+'24-02-021 Ind. Proy'!AE151</f>
        <v>0</v>
      </c>
      <c r="U19" s="77">
        <f>+'24-02-021 Ind. Proy'!AF151</f>
        <v>0</v>
      </c>
      <c r="V19" s="77">
        <f>+'24-02-021 Ind. Proy'!AG151</f>
        <v>0</v>
      </c>
      <c r="W19" s="77">
        <f>+'24-02-021 Ind. Proy'!AH151</f>
        <v>0</v>
      </c>
      <c r="X19" s="98">
        <f>+'24-02-021 Ind. Proy'!AI151</f>
        <v>0</v>
      </c>
      <c r="Y19" s="98">
        <f>+'24-02-021 Ind. Proy'!AJ151</f>
        <v>0</v>
      </c>
    </row>
    <row r="20" spans="1:25" s="2" customFormat="1" ht="24.75" customHeight="1" x14ac:dyDescent="0.25">
      <c r="A20" s="99" t="s">
        <v>69</v>
      </c>
      <c r="B20" s="77">
        <f>+'24-02-021 Ind. Proy'!J163</f>
        <v>0</v>
      </c>
      <c r="C20" s="77">
        <f>+'24-02-021 Ind. Proy'!K163</f>
        <v>0</v>
      </c>
      <c r="D20" s="77">
        <f>+'24-02-021 Ind. Proy'!M163</f>
        <v>0</v>
      </c>
      <c r="E20" s="77">
        <f>+'24-02-021 Ind. Proy'!N163</f>
        <v>0</v>
      </c>
      <c r="F20" s="77">
        <f>+'24-02-021 Ind. Proy'!O163</f>
        <v>0</v>
      </c>
      <c r="G20" s="77">
        <f>+'24-02-021 Ind. Proy'!R163</f>
        <v>0</v>
      </c>
      <c r="H20" s="77">
        <f>+'24-02-021 Ind. Proy'!S163</f>
        <v>0</v>
      </c>
      <c r="I20" s="77">
        <f>+'24-02-021 Ind. Proy'!T163</f>
        <v>0</v>
      </c>
      <c r="J20" s="77">
        <f>+'24-02-021 Ind. Proy'!U163</f>
        <v>0</v>
      </c>
      <c r="K20" s="77">
        <f>+'24-02-021 Ind. Proy'!V163</f>
        <v>0</v>
      </c>
      <c r="L20" s="77">
        <f>+'24-02-021 Ind. Proy'!W163</f>
        <v>0</v>
      </c>
      <c r="M20" s="77">
        <f>+'24-02-021 Ind. Proy'!X163</f>
        <v>0</v>
      </c>
      <c r="N20" s="77">
        <f>+'24-02-021 Ind. Proy'!Y163</f>
        <v>0</v>
      </c>
      <c r="O20" s="77">
        <f>+'24-02-021 Ind. Proy'!Z163</f>
        <v>0</v>
      </c>
      <c r="P20" s="77">
        <f>+'24-02-021 Ind. Proy'!AA163</f>
        <v>0</v>
      </c>
      <c r="Q20" s="77">
        <f>+'24-02-021 Ind. Proy'!AB163</f>
        <v>0</v>
      </c>
      <c r="R20" s="77">
        <f>+'24-02-021 Ind. Proy'!AC163</f>
        <v>0</v>
      </c>
      <c r="S20" s="77">
        <f>+'24-02-021 Ind. Proy'!AD163</f>
        <v>0</v>
      </c>
      <c r="T20" s="77">
        <f>+'24-02-021 Ind. Proy'!AE163</f>
        <v>0</v>
      </c>
      <c r="U20" s="77">
        <f>+'24-02-021 Ind. Proy'!AF163</f>
        <v>0</v>
      </c>
      <c r="V20" s="77">
        <f>+'24-02-021 Ind. Proy'!AG163</f>
        <v>0</v>
      </c>
      <c r="W20" s="77">
        <f>+'24-02-021 Ind. Proy'!AH163</f>
        <v>0</v>
      </c>
      <c r="X20" s="98">
        <f>+'24-02-021 Ind. Proy'!AI163</f>
        <v>0</v>
      </c>
      <c r="Y20" s="98">
        <f>+'24-02-021 Ind. Proy'!AJ163</f>
        <v>0</v>
      </c>
    </row>
    <row r="21" spans="1:25" s="2" customFormat="1" ht="24.75" customHeight="1" x14ac:dyDescent="0.25">
      <c r="A21" s="99" t="s">
        <v>71</v>
      </c>
      <c r="B21" s="77">
        <f>+'24-02-021 Ind. Proy'!J175</f>
        <v>0</v>
      </c>
      <c r="C21" s="77">
        <f>+'24-02-021 Ind. Proy'!K175</f>
        <v>0</v>
      </c>
      <c r="D21" s="77">
        <f>+'24-02-021 Ind. Proy'!M175</f>
        <v>0</v>
      </c>
      <c r="E21" s="77">
        <f>+'24-02-021 Ind. Proy'!N175</f>
        <v>0</v>
      </c>
      <c r="F21" s="77">
        <f>+'24-02-021 Ind. Proy'!O175</f>
        <v>0</v>
      </c>
      <c r="G21" s="77">
        <f>+'24-02-021 Ind. Proy'!R175</f>
        <v>0</v>
      </c>
      <c r="H21" s="77">
        <f>+'24-02-021 Ind. Proy'!S175</f>
        <v>0</v>
      </c>
      <c r="I21" s="77">
        <f>+'24-02-021 Ind. Proy'!T175</f>
        <v>0</v>
      </c>
      <c r="J21" s="77">
        <f>+'24-02-021 Ind. Proy'!U175</f>
        <v>0</v>
      </c>
      <c r="K21" s="77">
        <f>+'24-02-021 Ind. Proy'!V175</f>
        <v>0</v>
      </c>
      <c r="L21" s="77">
        <f>+'24-02-021 Ind. Proy'!W175</f>
        <v>0</v>
      </c>
      <c r="M21" s="77">
        <f>+'24-02-021 Ind. Proy'!X175</f>
        <v>0</v>
      </c>
      <c r="N21" s="77">
        <f>+'24-02-021 Ind. Proy'!Y175</f>
        <v>0</v>
      </c>
      <c r="O21" s="77">
        <f>+'24-02-021 Ind. Proy'!Z175</f>
        <v>0</v>
      </c>
      <c r="P21" s="77">
        <f>+'24-02-021 Ind. Proy'!AA175</f>
        <v>0</v>
      </c>
      <c r="Q21" s="77">
        <f>+'24-02-021 Ind. Proy'!AB175</f>
        <v>0</v>
      </c>
      <c r="R21" s="77">
        <f>+'24-02-021 Ind. Proy'!AC175</f>
        <v>0</v>
      </c>
      <c r="S21" s="77">
        <f>+'24-02-021 Ind. Proy'!AD175</f>
        <v>0</v>
      </c>
      <c r="T21" s="77">
        <f>+'24-02-021 Ind. Proy'!AE175</f>
        <v>0</v>
      </c>
      <c r="U21" s="77">
        <f>+'24-02-021 Ind. Proy'!AF175</f>
        <v>0</v>
      </c>
      <c r="V21" s="77">
        <f>+'24-02-021 Ind. Proy'!AG175</f>
        <v>0</v>
      </c>
      <c r="W21" s="77">
        <f>+'24-02-021 Ind. Proy'!AH175</f>
        <v>0</v>
      </c>
      <c r="X21" s="98">
        <f>+'24-02-021 Ind. Proy'!AI175</f>
        <v>0</v>
      </c>
      <c r="Y21" s="98">
        <f>+'24-02-021 Ind. Proy'!AJ175</f>
        <v>0</v>
      </c>
    </row>
    <row r="22" spans="1:25" s="2" customFormat="1" ht="24.75" customHeight="1" x14ac:dyDescent="0.25">
      <c r="A22" s="99" t="s">
        <v>73</v>
      </c>
      <c r="B22" s="77">
        <f>+'24-02-021 Ind. Proy'!J187</f>
        <v>0</v>
      </c>
      <c r="C22" s="77">
        <f>+'24-02-021 Ind. Proy'!K187</f>
        <v>0</v>
      </c>
      <c r="D22" s="77">
        <f>+'24-02-021 Ind. Proy'!M187</f>
        <v>0</v>
      </c>
      <c r="E22" s="77">
        <f>+'24-02-021 Ind. Proy'!N187</f>
        <v>0</v>
      </c>
      <c r="F22" s="77">
        <f>+'24-02-021 Ind. Proy'!O187</f>
        <v>0</v>
      </c>
      <c r="G22" s="77">
        <f>+'24-02-021 Ind. Proy'!R187</f>
        <v>0</v>
      </c>
      <c r="H22" s="77">
        <f>+'24-02-021 Ind. Proy'!S187</f>
        <v>0</v>
      </c>
      <c r="I22" s="77">
        <f>+'24-02-021 Ind. Proy'!T187</f>
        <v>0</v>
      </c>
      <c r="J22" s="77">
        <f>+'24-02-021 Ind. Proy'!U187</f>
        <v>0</v>
      </c>
      <c r="K22" s="77">
        <f>+'24-02-021 Ind. Proy'!V187</f>
        <v>0</v>
      </c>
      <c r="L22" s="77">
        <f>+'24-02-021 Ind. Proy'!W187</f>
        <v>0</v>
      </c>
      <c r="M22" s="77">
        <f>+'24-02-021 Ind. Proy'!X187</f>
        <v>0</v>
      </c>
      <c r="N22" s="77">
        <f>+'24-02-021 Ind. Proy'!Y187</f>
        <v>0</v>
      </c>
      <c r="O22" s="77">
        <f>+'24-02-021 Ind. Proy'!Z187</f>
        <v>0</v>
      </c>
      <c r="P22" s="77">
        <f>+'24-02-021 Ind. Proy'!AA187</f>
        <v>0</v>
      </c>
      <c r="Q22" s="77">
        <f>+'24-02-021 Ind. Proy'!AB187</f>
        <v>0</v>
      </c>
      <c r="R22" s="77">
        <f>+'24-02-021 Ind. Proy'!AC187</f>
        <v>0</v>
      </c>
      <c r="S22" s="77">
        <f>+'24-02-021 Ind. Proy'!AD187</f>
        <v>0</v>
      </c>
      <c r="T22" s="77">
        <f>+'24-02-021 Ind. Proy'!AE187</f>
        <v>0</v>
      </c>
      <c r="U22" s="77">
        <f>+'24-02-021 Ind. Proy'!AF187</f>
        <v>0</v>
      </c>
      <c r="V22" s="77">
        <f>+'24-02-021 Ind. Proy'!AG187</f>
        <v>0</v>
      </c>
      <c r="W22" s="77">
        <f>+'24-02-021 Ind. Proy'!AH187</f>
        <v>0</v>
      </c>
      <c r="X22" s="98">
        <f>+'24-02-021 Ind. Proy'!AI187</f>
        <v>0</v>
      </c>
      <c r="Y22" s="98">
        <f>+'24-02-021 Ind. Proy'!AJ187</f>
        <v>0</v>
      </c>
    </row>
    <row r="23" spans="1:25" s="2" customFormat="1" ht="24.75" customHeight="1" x14ac:dyDescent="0.25">
      <c r="A23" s="100" t="s">
        <v>75</v>
      </c>
      <c r="B23" s="77">
        <f>+'24-02-021 Ind. Proy'!J190</f>
        <v>44906400000</v>
      </c>
      <c r="C23" s="77">
        <f>+'24-02-021 Ind. Proy'!K190</f>
        <v>44906400000</v>
      </c>
      <c r="D23" s="77">
        <f>+'24-02-021 Ind. Proy'!M190</f>
        <v>0</v>
      </c>
      <c r="E23" s="77">
        <f>+'24-02-021 Ind. Proy'!N190</f>
        <v>0</v>
      </c>
      <c r="F23" s="77">
        <f>+'24-02-021 Ind. Proy'!O190</f>
        <v>0</v>
      </c>
      <c r="G23" s="77">
        <f>+'24-02-021 Ind. Proy'!R190</f>
        <v>0</v>
      </c>
      <c r="H23" s="77">
        <f>+'24-02-021 Ind. Proy'!S190</f>
        <v>8981280000</v>
      </c>
      <c r="I23" s="77">
        <f>+'24-02-021 Ind. Proy'!T190</f>
        <v>0</v>
      </c>
      <c r="J23" s="77">
        <f>+'24-02-021 Ind. Proy'!U190</f>
        <v>8981280000</v>
      </c>
      <c r="K23" s="77">
        <f>+'24-02-021 Ind. Proy'!V190</f>
        <v>31434480000</v>
      </c>
      <c r="L23" s="77">
        <f>+'24-02-021 Ind. Proy'!W190</f>
        <v>0</v>
      </c>
      <c r="M23" s="77">
        <f>+'24-02-021 Ind. Proy'!X190</f>
        <v>0</v>
      </c>
      <c r="N23" s="77">
        <f>+'24-02-021 Ind. Proy'!Y190</f>
        <v>31434480000</v>
      </c>
      <c r="O23" s="77">
        <f>+'24-02-021 Ind. Proy'!Z190</f>
        <v>0</v>
      </c>
      <c r="P23" s="77">
        <f>+'24-02-021 Ind. Proy'!AA190</f>
        <v>0</v>
      </c>
      <c r="Q23" s="77">
        <f>+'24-02-021 Ind. Proy'!AB190</f>
        <v>0</v>
      </c>
      <c r="R23" s="77">
        <f>+'24-02-021 Ind. Proy'!AC190</f>
        <v>0</v>
      </c>
      <c r="S23" s="77">
        <f>+'24-02-021 Ind. Proy'!AD190</f>
        <v>0</v>
      </c>
      <c r="T23" s="77">
        <f>+'24-02-021 Ind. Proy'!AE190</f>
        <v>0</v>
      </c>
      <c r="U23" s="77">
        <f>+'24-02-021 Ind. Proy'!AF190</f>
        <v>0</v>
      </c>
      <c r="V23" s="77">
        <f>+'24-02-021 Ind. Proy'!AG190</f>
        <v>0</v>
      </c>
      <c r="W23" s="77">
        <f>+'24-02-021 Ind. Proy'!AH190</f>
        <v>40415760000</v>
      </c>
      <c r="X23" s="98">
        <f>+'24-02-021 Ind. Proy'!AI190</f>
        <v>0.9</v>
      </c>
      <c r="Y23" s="98">
        <f>+'24-02-021 Ind. Proy'!AJ190</f>
        <v>1</v>
      </c>
    </row>
    <row r="24" spans="1:25" ht="20.45" customHeight="1" x14ac:dyDescent="0.25">
      <c r="A24" s="107" t="str">
        <f>+A5</f>
        <v>24-02-021 "Programa Subsidio Empleo a la Mujer"</v>
      </c>
      <c r="B24" s="102">
        <f t="shared" ref="B24:W24" si="0">SUM(B8:B23)</f>
        <v>44906400000</v>
      </c>
      <c r="C24" s="102">
        <f t="shared" si="0"/>
        <v>44906400000</v>
      </c>
      <c r="D24" s="102">
        <f t="shared" si="0"/>
        <v>0</v>
      </c>
      <c r="E24" s="102">
        <f>SUM(E8:E23)</f>
        <v>0</v>
      </c>
      <c r="F24" s="102">
        <f t="shared" si="0"/>
        <v>0</v>
      </c>
      <c r="G24" s="102">
        <f t="shared" si="0"/>
        <v>0</v>
      </c>
      <c r="H24" s="102">
        <f t="shared" si="0"/>
        <v>8981280000</v>
      </c>
      <c r="I24" s="102">
        <f t="shared" si="0"/>
        <v>0</v>
      </c>
      <c r="J24" s="102">
        <f t="shared" si="0"/>
        <v>8981280000</v>
      </c>
      <c r="K24" s="102">
        <f t="shared" si="0"/>
        <v>31434480000</v>
      </c>
      <c r="L24" s="102">
        <f t="shared" si="0"/>
        <v>0</v>
      </c>
      <c r="M24" s="102">
        <f t="shared" si="0"/>
        <v>0</v>
      </c>
      <c r="N24" s="102">
        <f t="shared" si="0"/>
        <v>31434480000</v>
      </c>
      <c r="O24" s="102">
        <f t="shared" si="0"/>
        <v>0</v>
      </c>
      <c r="P24" s="102">
        <f t="shared" si="0"/>
        <v>0</v>
      </c>
      <c r="Q24" s="102">
        <f t="shared" si="0"/>
        <v>0</v>
      </c>
      <c r="R24" s="102">
        <f t="shared" si="0"/>
        <v>0</v>
      </c>
      <c r="S24" s="102">
        <f t="shared" si="0"/>
        <v>0</v>
      </c>
      <c r="T24" s="102">
        <f t="shared" si="0"/>
        <v>0</v>
      </c>
      <c r="U24" s="102">
        <f t="shared" si="0"/>
        <v>0</v>
      </c>
      <c r="V24" s="102">
        <f t="shared" si="0"/>
        <v>0</v>
      </c>
      <c r="W24" s="102">
        <f t="shared" si="0"/>
        <v>40415760000</v>
      </c>
      <c r="X24" s="103">
        <f>+'24-02-021 Ind. Proy'!AI191</f>
        <v>0.9</v>
      </c>
      <c r="Y24" s="103">
        <f>'24-02-021 Ind. Proy'!AJ191</f>
        <v>1</v>
      </c>
    </row>
    <row r="25" spans="1:25" x14ac:dyDescent="0.25">
      <c r="B25" s="104"/>
      <c r="G25" s="104"/>
      <c r="H25" s="104"/>
      <c r="I25" s="104"/>
      <c r="K25" s="104"/>
      <c r="L25" s="104"/>
      <c r="M25" s="104"/>
      <c r="O25" s="104"/>
      <c r="P25" s="104"/>
      <c r="Q25" s="104"/>
      <c r="S25" s="104"/>
      <c r="T25" s="104"/>
      <c r="U25" s="104"/>
    </row>
    <row r="26" spans="1:25" x14ac:dyDescent="0.25">
      <c r="B26" s="104"/>
      <c r="G26" s="104"/>
      <c r="H26" s="104"/>
      <c r="I26" s="104"/>
      <c r="K26" s="104"/>
      <c r="L26" s="104"/>
      <c r="M26" s="104"/>
      <c r="O26" s="104"/>
      <c r="P26" s="104"/>
      <c r="Q26" s="104"/>
      <c r="S26" s="104"/>
      <c r="T26" s="104"/>
      <c r="U26" s="104"/>
    </row>
    <row r="27" spans="1:25" x14ac:dyDescent="0.25">
      <c r="B27" s="104"/>
      <c r="G27" s="104"/>
      <c r="H27" s="104"/>
      <c r="I27" s="104"/>
      <c r="K27" s="104"/>
      <c r="L27" s="104"/>
      <c r="M27" s="104"/>
      <c r="O27" s="104"/>
      <c r="P27" s="104"/>
      <c r="Q27" s="104"/>
      <c r="S27" s="104"/>
      <c r="T27" s="104"/>
      <c r="U27" s="104"/>
    </row>
    <row r="28" spans="1:25" x14ac:dyDescent="0.25">
      <c r="B28" s="104"/>
      <c r="G28" s="104"/>
      <c r="H28" s="104"/>
      <c r="I28" s="104"/>
      <c r="K28" s="104"/>
      <c r="L28" s="104"/>
      <c r="M28" s="104"/>
      <c r="O28" s="104"/>
      <c r="P28" s="104"/>
      <c r="Q28" s="104"/>
      <c r="S28" s="104"/>
      <c r="T28" s="104"/>
      <c r="U28" s="104"/>
    </row>
    <row r="29" spans="1:25" x14ac:dyDescent="0.25">
      <c r="B29" s="104"/>
      <c r="G29" s="104"/>
      <c r="H29" s="104"/>
      <c r="I29" s="104"/>
      <c r="K29" s="104"/>
      <c r="L29" s="104"/>
      <c r="M29" s="104"/>
      <c r="O29" s="104"/>
      <c r="P29" s="104"/>
      <c r="Q29" s="104"/>
      <c r="S29" s="104"/>
      <c r="T29" s="104"/>
      <c r="U29" s="104"/>
    </row>
    <row r="30" spans="1:25" x14ac:dyDescent="0.25">
      <c r="B30" s="104"/>
      <c r="G30" s="104"/>
      <c r="H30" s="104"/>
      <c r="I30" s="104"/>
      <c r="K30" s="104"/>
      <c r="L30" s="104"/>
      <c r="M30" s="104"/>
      <c r="O30" s="104"/>
      <c r="P30" s="104"/>
      <c r="Q30" s="104"/>
      <c r="S30" s="104"/>
      <c r="T30" s="104"/>
      <c r="U30" s="104"/>
    </row>
    <row r="31" spans="1:25" x14ac:dyDescent="0.25">
      <c r="B31" s="104"/>
      <c r="G31" s="104"/>
      <c r="H31" s="104"/>
      <c r="I31" s="104"/>
      <c r="K31" s="104"/>
      <c r="L31" s="104"/>
      <c r="M31" s="104"/>
      <c r="O31" s="104"/>
      <c r="P31" s="104"/>
      <c r="Q31" s="104"/>
      <c r="S31" s="104"/>
      <c r="T31" s="104"/>
      <c r="U31" s="104"/>
    </row>
    <row r="32" spans="1:25" x14ac:dyDescent="0.25">
      <c r="B32" s="104"/>
      <c r="G32" s="104"/>
      <c r="H32" s="104"/>
      <c r="I32" s="104"/>
      <c r="K32" s="104"/>
      <c r="L32" s="104"/>
      <c r="M32" s="104"/>
      <c r="O32" s="104"/>
      <c r="P32" s="104"/>
      <c r="Q32" s="104"/>
      <c r="S32" s="104"/>
      <c r="T32" s="104"/>
      <c r="U32" s="104"/>
    </row>
    <row r="33" spans="2:21" s="95" customFormat="1" x14ac:dyDescent="0.25">
      <c r="B33" s="104"/>
      <c r="C33" s="96"/>
      <c r="D33" s="96"/>
      <c r="E33" s="96"/>
      <c r="F33" s="96"/>
      <c r="G33" s="104"/>
      <c r="H33" s="104"/>
      <c r="I33" s="104"/>
      <c r="J33" s="105"/>
      <c r="K33" s="104"/>
      <c r="L33" s="104"/>
      <c r="M33" s="104"/>
      <c r="N33" s="105"/>
      <c r="O33" s="104"/>
      <c r="P33" s="104"/>
      <c r="Q33" s="104"/>
      <c r="R33" s="105"/>
      <c r="S33" s="104"/>
      <c r="T33" s="104"/>
      <c r="U33" s="104"/>
    </row>
    <row r="34" spans="2:21" s="95" customFormat="1" x14ac:dyDescent="0.25">
      <c r="B34" s="104"/>
      <c r="C34" s="96"/>
      <c r="D34" s="96"/>
      <c r="E34" s="96"/>
      <c r="F34" s="96"/>
      <c r="G34" s="104"/>
      <c r="H34" s="104"/>
      <c r="I34" s="104"/>
      <c r="J34" s="105"/>
      <c r="K34" s="104"/>
      <c r="L34" s="104"/>
      <c r="M34" s="104"/>
      <c r="N34" s="105"/>
      <c r="O34" s="104"/>
      <c r="P34" s="104"/>
      <c r="Q34" s="104"/>
      <c r="R34" s="105"/>
      <c r="S34" s="104"/>
      <c r="T34" s="104"/>
      <c r="U34" s="104"/>
    </row>
    <row r="35" spans="2:21" s="95" customFormat="1" x14ac:dyDescent="0.25">
      <c r="B35" s="104"/>
      <c r="C35" s="96"/>
      <c r="D35" s="96"/>
      <c r="E35" s="96"/>
      <c r="F35" s="96"/>
      <c r="G35" s="104"/>
      <c r="H35" s="104"/>
      <c r="I35" s="104"/>
      <c r="J35" s="105"/>
      <c r="K35" s="104"/>
      <c r="L35" s="104"/>
      <c r="M35" s="104"/>
      <c r="N35" s="105"/>
      <c r="O35" s="104"/>
      <c r="P35" s="104"/>
      <c r="Q35" s="104"/>
      <c r="R35" s="105"/>
      <c r="S35" s="104"/>
      <c r="T35" s="104"/>
      <c r="U35" s="104"/>
    </row>
    <row r="36" spans="2:21" s="95" customFormat="1" x14ac:dyDescent="0.25">
      <c r="B36" s="104"/>
      <c r="C36" s="96"/>
      <c r="D36" s="96"/>
      <c r="E36" s="96"/>
      <c r="F36" s="96"/>
      <c r="G36" s="104"/>
      <c r="H36" s="104"/>
      <c r="I36" s="104"/>
      <c r="J36" s="105"/>
      <c r="K36" s="104"/>
      <c r="L36" s="104"/>
      <c r="M36" s="104"/>
      <c r="N36" s="105"/>
      <c r="O36" s="104"/>
      <c r="P36" s="104"/>
      <c r="Q36" s="104"/>
      <c r="R36" s="105"/>
      <c r="S36" s="104"/>
      <c r="T36" s="104"/>
      <c r="U36" s="104"/>
    </row>
    <row r="37" spans="2:21" s="95" customFormat="1" x14ac:dyDescent="0.25">
      <c r="B37" s="104"/>
      <c r="C37" s="96"/>
      <c r="D37" s="96"/>
      <c r="E37" s="96"/>
      <c r="F37" s="96"/>
      <c r="G37" s="104"/>
      <c r="H37" s="104"/>
      <c r="I37" s="104"/>
      <c r="J37" s="105"/>
      <c r="K37" s="104"/>
      <c r="L37" s="104"/>
      <c r="M37" s="104"/>
      <c r="N37" s="105"/>
      <c r="O37" s="104"/>
      <c r="P37" s="104"/>
      <c r="Q37" s="104"/>
      <c r="R37" s="105"/>
      <c r="S37" s="104"/>
      <c r="T37" s="104"/>
      <c r="U37" s="104"/>
    </row>
    <row r="38" spans="2:21" s="95" customFormat="1" x14ac:dyDescent="0.25">
      <c r="B38" s="104"/>
      <c r="C38" s="96"/>
      <c r="D38" s="96"/>
      <c r="E38" s="96"/>
      <c r="F38" s="96"/>
      <c r="G38" s="104"/>
      <c r="H38" s="104"/>
      <c r="I38" s="104"/>
      <c r="J38" s="105"/>
      <c r="K38" s="104"/>
      <c r="L38" s="104"/>
      <c r="M38" s="104"/>
      <c r="N38" s="105"/>
      <c r="O38" s="104"/>
      <c r="P38" s="104"/>
      <c r="Q38" s="104"/>
      <c r="R38" s="105"/>
      <c r="S38" s="104"/>
      <c r="T38" s="104"/>
      <c r="U38" s="104"/>
    </row>
    <row r="39" spans="2:21" s="95" customFormat="1" x14ac:dyDescent="0.25">
      <c r="B39" s="104"/>
      <c r="C39" s="96"/>
      <c r="D39" s="96"/>
      <c r="E39" s="96"/>
      <c r="F39" s="96"/>
      <c r="G39" s="104"/>
      <c r="H39" s="104"/>
      <c r="I39" s="104"/>
      <c r="J39" s="105"/>
      <c r="K39" s="104"/>
      <c r="L39" s="104"/>
      <c r="M39" s="104"/>
      <c r="N39" s="105"/>
      <c r="O39" s="104"/>
      <c r="P39" s="104"/>
      <c r="Q39" s="104"/>
      <c r="R39" s="105"/>
      <c r="S39" s="104"/>
      <c r="T39" s="104"/>
      <c r="U39" s="104"/>
    </row>
    <row r="40" spans="2:21" s="95" customFormat="1" x14ac:dyDescent="0.25">
      <c r="B40" s="104"/>
      <c r="C40" s="96"/>
      <c r="D40" s="96"/>
      <c r="E40" s="96"/>
      <c r="F40" s="96"/>
      <c r="G40" s="104"/>
      <c r="H40" s="104"/>
      <c r="I40" s="104"/>
      <c r="J40" s="105"/>
      <c r="K40" s="104"/>
      <c r="L40" s="104"/>
      <c r="M40" s="104"/>
      <c r="N40" s="105"/>
      <c r="O40" s="104"/>
      <c r="P40" s="104"/>
      <c r="Q40" s="104"/>
      <c r="R40" s="105"/>
      <c r="S40" s="104"/>
      <c r="T40" s="104"/>
      <c r="U40" s="104"/>
    </row>
    <row r="41" spans="2:21" s="95" customFormat="1" x14ac:dyDescent="0.25">
      <c r="B41" s="104"/>
      <c r="C41" s="96"/>
      <c r="D41" s="96"/>
      <c r="E41" s="96"/>
      <c r="F41" s="96"/>
      <c r="G41" s="104"/>
      <c r="H41" s="104"/>
      <c r="I41" s="104"/>
      <c r="J41" s="105"/>
      <c r="K41" s="104"/>
      <c r="L41" s="104"/>
      <c r="M41" s="104"/>
      <c r="N41" s="105"/>
      <c r="O41" s="104"/>
      <c r="P41" s="104"/>
      <c r="Q41" s="104"/>
      <c r="R41" s="105"/>
      <c r="S41" s="104"/>
      <c r="T41" s="104"/>
      <c r="U41" s="104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AR212"/>
  <sheetViews>
    <sheetView tabSelected="1" topLeftCell="E80" zoomScaleNormal="100" workbookViewId="0">
      <selection activeCell="J188" sqref="J188:J193"/>
    </sheetView>
  </sheetViews>
  <sheetFormatPr baseColWidth="10" defaultColWidth="11.42578125" defaultRowHeight="12.75" outlineLevelRow="1" outlineLevelCol="1" x14ac:dyDescent="0.25"/>
  <cols>
    <col min="1" max="1" width="3.5703125" style="4" customWidth="1"/>
    <col min="2" max="2" width="13.28515625" style="4" hidden="1" customWidth="1"/>
    <col min="3" max="3" width="11.85546875" style="4" customWidth="1"/>
    <col min="4" max="4" width="10.42578125" style="4" bestFit="1" customWidth="1"/>
    <col min="5" max="5" width="29.140625" style="2" customWidth="1"/>
    <col min="6" max="6" width="26.42578125" style="2" customWidth="1"/>
    <col min="7" max="7" width="11.140625" style="4" customWidth="1"/>
    <col min="8" max="9" width="9.85546875" style="4" hidden="1" customWidth="1"/>
    <col min="10" max="10" width="12.85546875" style="92" customWidth="1"/>
    <col min="11" max="11" width="12.7109375" style="90" customWidth="1"/>
    <col min="12" max="12" width="14.85546875" style="2" customWidth="1"/>
    <col min="13" max="13" width="10.42578125" style="4" hidden="1" customWidth="1"/>
    <col min="14" max="14" width="9.140625" style="4" hidden="1" customWidth="1"/>
    <col min="15" max="15" width="13" style="4" hidden="1" customWidth="1"/>
    <col min="16" max="16" width="10.5703125" style="4" hidden="1" customWidth="1"/>
    <col min="17" max="17" width="13.85546875" style="91" hidden="1" customWidth="1"/>
    <col min="18" max="18" width="12.85546875" style="92" hidden="1" customWidth="1" outlineLevel="1"/>
    <col min="19" max="20" width="12" style="92" hidden="1" customWidth="1" outlineLevel="1"/>
    <col min="21" max="21" width="12" style="92" customWidth="1" collapsed="1"/>
    <col min="22" max="22" width="11" style="92" customWidth="1" outlineLevel="1"/>
    <col min="23" max="24" width="11.28515625" style="92" customWidth="1" outlineLevel="1"/>
    <col min="25" max="25" width="12.140625" style="92" customWidth="1"/>
    <col min="26" max="28" width="12.140625" style="92" hidden="1" customWidth="1" outlineLevel="1"/>
    <col min="29" max="29" width="12.140625" style="92" hidden="1" customWidth="1"/>
    <col min="30" max="32" width="12.140625" style="92" hidden="1" customWidth="1" outlineLevel="1"/>
    <col min="33" max="33" width="12.140625" style="92" hidden="1" customWidth="1"/>
    <col min="34" max="34" width="12" style="92" customWidth="1"/>
    <col min="35" max="35" width="10.28515625" style="93" bestFit="1" customWidth="1"/>
    <col min="36" max="36" width="11.140625" style="93" customWidth="1"/>
    <col min="37" max="16384" width="11.42578125" style="2"/>
  </cols>
  <sheetData>
    <row r="1" spans="1:44" s="1" customFormat="1" ht="16.5" customHeight="1" x14ac:dyDescent="0.25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</row>
    <row r="2" spans="1:44" s="1" customFormat="1" ht="16.5" customHeight="1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</row>
    <row r="3" spans="1:44" s="1" customFormat="1" ht="16.5" customHeight="1" x14ac:dyDescent="0.25">
      <c r="A3" s="132" t="str">
        <f>+'24-01-025 Ind. Proy'!A3:AJ3</f>
        <v>EJECUCIÓN AL 30 DE JUNIO DE 2021</v>
      </c>
      <c r="B3" s="132"/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/>
    </row>
    <row r="4" spans="1:44" s="1" customFormat="1" ht="16.5" customHeight="1" x14ac:dyDescent="0.25">
      <c r="A4" s="133" t="s">
        <v>2</v>
      </c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33"/>
      <c r="AI4" s="133"/>
      <c r="AJ4" s="133"/>
    </row>
    <row r="5" spans="1:44" ht="17.25" customHeight="1" x14ac:dyDescent="0.25">
      <c r="A5" s="134" t="s">
        <v>90</v>
      </c>
      <c r="B5" s="134"/>
      <c r="C5" s="134"/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  <c r="AE5" s="134"/>
      <c r="AF5" s="134"/>
      <c r="AG5" s="134"/>
      <c r="AH5" s="134"/>
      <c r="AI5" s="134"/>
      <c r="AJ5" s="134"/>
    </row>
    <row r="6" spans="1:44" s="4" customFormat="1" x14ac:dyDescent="0.25">
      <c r="A6" s="135" t="s">
        <v>4</v>
      </c>
      <c r="B6" s="136" t="s">
        <v>5</v>
      </c>
      <c r="C6" s="3" t="s">
        <v>6</v>
      </c>
      <c r="D6" s="136" t="s">
        <v>7</v>
      </c>
      <c r="E6" s="135" t="s">
        <v>8</v>
      </c>
      <c r="F6" s="136" t="s">
        <v>9</v>
      </c>
      <c r="G6" s="135" t="s">
        <v>10</v>
      </c>
      <c r="H6" s="135" t="s">
        <v>11</v>
      </c>
      <c r="I6" s="135"/>
      <c r="J6" s="138" t="s">
        <v>12</v>
      </c>
      <c r="K6" s="138" t="s">
        <v>13</v>
      </c>
      <c r="L6" s="135" t="s">
        <v>14</v>
      </c>
      <c r="M6" s="127" t="s">
        <v>15</v>
      </c>
      <c r="N6" s="128"/>
      <c r="O6" s="129"/>
      <c r="P6" s="135" t="s">
        <v>16</v>
      </c>
      <c r="Q6" s="136" t="s">
        <v>17</v>
      </c>
      <c r="R6" s="141" t="s">
        <v>18</v>
      </c>
      <c r="S6" s="141"/>
      <c r="T6" s="141"/>
      <c r="U6" s="138" t="s">
        <v>19</v>
      </c>
      <c r="V6" s="141" t="s">
        <v>18</v>
      </c>
      <c r="W6" s="141"/>
      <c r="X6" s="141"/>
      <c r="Y6" s="138" t="s">
        <v>20</v>
      </c>
      <c r="Z6" s="141" t="s">
        <v>18</v>
      </c>
      <c r="AA6" s="141"/>
      <c r="AB6" s="141"/>
      <c r="AC6" s="138" t="s">
        <v>21</v>
      </c>
      <c r="AD6" s="141" t="s">
        <v>18</v>
      </c>
      <c r="AE6" s="141"/>
      <c r="AF6" s="141"/>
      <c r="AG6" s="138" t="s">
        <v>22</v>
      </c>
      <c r="AH6" s="138" t="s">
        <v>23</v>
      </c>
      <c r="AI6" s="140" t="s">
        <v>24</v>
      </c>
      <c r="AJ6" s="140"/>
      <c r="AK6" s="1"/>
      <c r="AL6" s="1"/>
      <c r="AM6" s="1"/>
      <c r="AN6" s="1"/>
      <c r="AO6" s="1"/>
      <c r="AP6" s="1"/>
      <c r="AQ6" s="1"/>
      <c r="AR6" s="1"/>
    </row>
    <row r="7" spans="1:44" s="4" customFormat="1" ht="25.5" x14ac:dyDescent="0.25">
      <c r="A7" s="135"/>
      <c r="B7" s="137"/>
      <c r="C7" s="3" t="s">
        <v>25</v>
      </c>
      <c r="D7" s="137"/>
      <c r="E7" s="135"/>
      <c r="F7" s="137"/>
      <c r="G7" s="135"/>
      <c r="H7" s="5" t="s">
        <v>26</v>
      </c>
      <c r="I7" s="5" t="s">
        <v>27</v>
      </c>
      <c r="J7" s="139"/>
      <c r="K7" s="139"/>
      <c r="L7" s="135"/>
      <c r="M7" s="6" t="s">
        <v>28</v>
      </c>
      <c r="N7" s="6" t="s">
        <v>29</v>
      </c>
      <c r="O7" s="6" t="s">
        <v>30</v>
      </c>
      <c r="P7" s="135"/>
      <c r="Q7" s="137"/>
      <c r="R7" s="6" t="s">
        <v>31</v>
      </c>
      <c r="S7" s="6" t="s">
        <v>32</v>
      </c>
      <c r="T7" s="6" t="s">
        <v>33</v>
      </c>
      <c r="U7" s="139"/>
      <c r="V7" s="6" t="s">
        <v>34</v>
      </c>
      <c r="W7" s="6" t="s">
        <v>35</v>
      </c>
      <c r="X7" s="6" t="s">
        <v>36</v>
      </c>
      <c r="Y7" s="139"/>
      <c r="Z7" s="6" t="s">
        <v>37</v>
      </c>
      <c r="AA7" s="6" t="s">
        <v>38</v>
      </c>
      <c r="AB7" s="6" t="s">
        <v>39</v>
      </c>
      <c r="AC7" s="139"/>
      <c r="AD7" s="6" t="s">
        <v>40</v>
      </c>
      <c r="AE7" s="6" t="s">
        <v>41</v>
      </c>
      <c r="AF7" s="6" t="s">
        <v>42</v>
      </c>
      <c r="AG7" s="139"/>
      <c r="AH7" s="139"/>
      <c r="AI7" s="7" t="s">
        <v>43</v>
      </c>
      <c r="AJ7" s="7" t="s">
        <v>44</v>
      </c>
      <c r="AK7" s="1"/>
      <c r="AL7" s="1"/>
      <c r="AM7" s="1"/>
      <c r="AN7" s="1"/>
      <c r="AO7" s="1"/>
      <c r="AP7" s="1"/>
      <c r="AQ7" s="1"/>
      <c r="AR7" s="1"/>
    </row>
    <row r="8" spans="1:44" ht="12.75" customHeight="1" x14ac:dyDescent="0.25">
      <c r="A8" s="146" t="s">
        <v>45</v>
      </c>
      <c r="B8" s="147"/>
      <c r="C8" s="147"/>
      <c r="D8" s="147"/>
      <c r="E8" s="148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6"/>
    </row>
    <row r="9" spans="1:44" ht="12.75" hidden="1" customHeight="1" outlineLevel="1" x14ac:dyDescent="0.25">
      <c r="A9" s="17">
        <v>1</v>
      </c>
      <c r="B9" s="18"/>
      <c r="C9" s="19"/>
      <c r="D9" s="20"/>
      <c r="E9" s="21"/>
      <c r="F9" s="21"/>
      <c r="G9" s="21"/>
      <c r="H9" s="20"/>
      <c r="I9" s="20"/>
      <c r="J9" s="22"/>
      <c r="K9" s="23"/>
      <c r="L9" s="21"/>
      <c r="M9" s="24"/>
      <c r="N9" s="24"/>
      <c r="O9" s="24"/>
      <c r="P9" s="21"/>
      <c r="Q9" s="21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 t="shared" ref="AH9:AH18" si="0">SUM(U9,Y9,AC9,AG9)</f>
        <v>0</v>
      </c>
      <c r="AI9" s="26">
        <f>IF(ISERROR(AH9/J9),0,AH9/J9)</f>
        <v>0</v>
      </c>
      <c r="AJ9" s="27">
        <f t="shared" ref="AJ9:AJ18" si="1">IF(ISERROR(AH9/$AH$195),"-",AH9/$AH$195)</f>
        <v>0</v>
      </c>
      <c r="AK9" s="1"/>
      <c r="AL9" s="1"/>
      <c r="AM9" s="1"/>
      <c r="AN9" s="1"/>
      <c r="AO9" s="1"/>
      <c r="AP9" s="1"/>
      <c r="AQ9" s="1"/>
      <c r="AR9" s="1"/>
    </row>
    <row r="10" spans="1:44" ht="12.75" hidden="1" customHeight="1" outlineLevel="1" x14ac:dyDescent="0.25">
      <c r="A10" s="17">
        <v>2</v>
      </c>
      <c r="B10" s="18"/>
      <c r="C10" s="28"/>
      <c r="D10" s="29"/>
      <c r="E10" s="30"/>
      <c r="F10" s="21"/>
      <c r="G10" s="21"/>
      <c r="H10" s="20"/>
      <c r="I10" s="20"/>
      <c r="J10" s="22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 t="shared" ref="U10:U18" si="2">SUM(R10:T10)</f>
        <v>0</v>
      </c>
      <c r="V10" s="24"/>
      <c r="W10" s="24"/>
      <c r="X10" s="24"/>
      <c r="Y10" s="25">
        <f t="shared" ref="Y10:Y18" si="3">SUM(V10:X10)</f>
        <v>0</v>
      </c>
      <c r="Z10" s="24"/>
      <c r="AA10" s="24"/>
      <c r="AB10" s="24"/>
      <c r="AC10" s="25">
        <f t="shared" ref="AC10:AC18" si="4">SUM(Z10:AB10)</f>
        <v>0</v>
      </c>
      <c r="AD10" s="24"/>
      <c r="AE10" s="24"/>
      <c r="AF10" s="24"/>
      <c r="AG10" s="25">
        <f t="shared" ref="AG10:AG18" si="5">SUM(AD10:AF10)</f>
        <v>0</v>
      </c>
      <c r="AH10" s="25">
        <f t="shared" si="0"/>
        <v>0</v>
      </c>
      <c r="AI10" s="26">
        <f t="shared" ref="AI10:AI18" si="6">IF(ISERROR(AH10/J10),0,AH10/J10)</f>
        <v>0</v>
      </c>
      <c r="AJ10" s="27">
        <f t="shared" si="1"/>
        <v>0</v>
      </c>
      <c r="AK10" s="1"/>
      <c r="AL10" s="1"/>
      <c r="AM10" s="1"/>
      <c r="AN10" s="1"/>
      <c r="AO10" s="1"/>
      <c r="AP10" s="1"/>
      <c r="AQ10" s="1"/>
      <c r="AR10" s="1"/>
    </row>
    <row r="11" spans="1:44" ht="12.75" hidden="1" customHeight="1" outlineLevel="1" x14ac:dyDescent="0.25">
      <c r="A11" s="17">
        <v>3</v>
      </c>
      <c r="B11" s="18"/>
      <c r="C11" s="28"/>
      <c r="D11" s="29"/>
      <c r="E11" s="30"/>
      <c r="F11" s="30"/>
      <c r="G11" s="30"/>
      <c r="H11" s="29"/>
      <c r="I11" s="29"/>
      <c r="J11" s="22"/>
      <c r="K11" s="31"/>
      <c r="L11" s="30"/>
      <c r="M11" s="24"/>
      <c r="N11" s="24"/>
      <c r="O11" s="24"/>
      <c r="P11" s="30"/>
      <c r="Q11" s="30"/>
      <c r="R11" s="24"/>
      <c r="S11" s="24"/>
      <c r="T11" s="24"/>
      <c r="U11" s="25">
        <f t="shared" si="2"/>
        <v>0</v>
      </c>
      <c r="V11" s="24"/>
      <c r="W11" s="24"/>
      <c r="X11" s="24"/>
      <c r="Y11" s="25">
        <f t="shared" si="3"/>
        <v>0</v>
      </c>
      <c r="Z11" s="24"/>
      <c r="AA11" s="24"/>
      <c r="AB11" s="24"/>
      <c r="AC11" s="25">
        <f t="shared" si="4"/>
        <v>0</v>
      </c>
      <c r="AD11" s="24"/>
      <c r="AE11" s="24"/>
      <c r="AF11" s="24"/>
      <c r="AG11" s="25">
        <f t="shared" si="5"/>
        <v>0</v>
      </c>
      <c r="AH11" s="25">
        <f t="shared" si="0"/>
        <v>0</v>
      </c>
      <c r="AI11" s="26">
        <f t="shared" si="6"/>
        <v>0</v>
      </c>
      <c r="AJ11" s="27">
        <f t="shared" si="1"/>
        <v>0</v>
      </c>
    </row>
    <row r="12" spans="1:44" ht="12.75" hidden="1" customHeight="1" outlineLevel="1" x14ac:dyDescent="0.25">
      <c r="A12" s="17">
        <v>4</v>
      </c>
      <c r="B12" s="18"/>
      <c r="C12" s="28"/>
      <c r="D12" s="29"/>
      <c r="E12" s="30"/>
      <c r="F12" s="30"/>
      <c r="G12" s="30"/>
      <c r="H12" s="29"/>
      <c r="I12" s="29"/>
      <c r="J12" s="22"/>
      <c r="K12" s="31"/>
      <c r="L12" s="30"/>
      <c r="M12" s="24"/>
      <c r="N12" s="24"/>
      <c r="O12" s="24"/>
      <c r="P12" s="30"/>
      <c r="Q12" s="30"/>
      <c r="R12" s="24"/>
      <c r="S12" s="24"/>
      <c r="T12" s="24"/>
      <c r="U12" s="25">
        <f t="shared" si="2"/>
        <v>0</v>
      </c>
      <c r="V12" s="24"/>
      <c r="W12" s="24"/>
      <c r="X12" s="24"/>
      <c r="Y12" s="25">
        <f t="shared" si="3"/>
        <v>0</v>
      </c>
      <c r="Z12" s="24"/>
      <c r="AA12" s="24"/>
      <c r="AB12" s="24"/>
      <c r="AC12" s="25">
        <f t="shared" si="4"/>
        <v>0</v>
      </c>
      <c r="AD12" s="24"/>
      <c r="AE12" s="24"/>
      <c r="AF12" s="24"/>
      <c r="AG12" s="25">
        <f t="shared" si="5"/>
        <v>0</v>
      </c>
      <c r="AH12" s="25">
        <f t="shared" si="0"/>
        <v>0</v>
      </c>
      <c r="AI12" s="26">
        <f t="shared" si="6"/>
        <v>0</v>
      </c>
      <c r="AJ12" s="27">
        <f t="shared" si="1"/>
        <v>0</v>
      </c>
      <c r="AK12" s="1"/>
      <c r="AL12" s="1"/>
      <c r="AM12" s="1"/>
      <c r="AN12" s="1"/>
      <c r="AO12" s="1"/>
      <c r="AP12" s="1"/>
      <c r="AQ12" s="1"/>
      <c r="AR12" s="1"/>
    </row>
    <row r="13" spans="1:44" ht="12.75" hidden="1" customHeight="1" outlineLevel="1" x14ac:dyDescent="0.25">
      <c r="A13" s="17">
        <v>5</v>
      </c>
      <c r="B13" s="18"/>
      <c r="C13" s="28"/>
      <c r="D13" s="29"/>
      <c r="E13" s="30"/>
      <c r="F13" s="30"/>
      <c r="G13" s="30"/>
      <c r="H13" s="29"/>
      <c r="I13" s="29"/>
      <c r="J13" s="22"/>
      <c r="K13" s="31"/>
      <c r="L13" s="30"/>
      <c r="M13" s="24"/>
      <c r="N13" s="24"/>
      <c r="O13" s="24"/>
      <c r="P13" s="30"/>
      <c r="Q13" s="30"/>
      <c r="R13" s="24"/>
      <c r="S13" s="24"/>
      <c r="T13" s="24"/>
      <c r="U13" s="25">
        <f t="shared" si="2"/>
        <v>0</v>
      </c>
      <c r="V13" s="24"/>
      <c r="W13" s="24"/>
      <c r="X13" s="24"/>
      <c r="Y13" s="25">
        <f t="shared" si="3"/>
        <v>0</v>
      </c>
      <c r="Z13" s="24"/>
      <c r="AA13" s="24"/>
      <c r="AB13" s="24"/>
      <c r="AC13" s="25">
        <f t="shared" si="4"/>
        <v>0</v>
      </c>
      <c r="AD13" s="24"/>
      <c r="AE13" s="24"/>
      <c r="AF13" s="24"/>
      <c r="AG13" s="25">
        <f t="shared" si="5"/>
        <v>0</v>
      </c>
      <c r="AH13" s="25">
        <f t="shared" si="0"/>
        <v>0</v>
      </c>
      <c r="AI13" s="26">
        <f t="shared" si="6"/>
        <v>0</v>
      </c>
      <c r="AJ13" s="27">
        <f t="shared" si="1"/>
        <v>0</v>
      </c>
      <c r="AK13" s="1"/>
      <c r="AL13" s="1"/>
      <c r="AM13" s="1"/>
      <c r="AN13" s="1"/>
      <c r="AO13" s="1"/>
      <c r="AP13" s="1"/>
      <c r="AQ13" s="1"/>
      <c r="AR13" s="1"/>
    </row>
    <row r="14" spans="1:44" ht="12.75" hidden="1" customHeight="1" outlineLevel="1" x14ac:dyDescent="0.25">
      <c r="A14" s="17">
        <v>6</v>
      </c>
      <c r="B14" s="18"/>
      <c r="C14" s="28"/>
      <c r="D14" s="29"/>
      <c r="E14" s="30"/>
      <c r="F14" s="30"/>
      <c r="G14" s="30"/>
      <c r="H14" s="29"/>
      <c r="I14" s="29"/>
      <c r="J14" s="22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 t="shared" si="2"/>
        <v>0</v>
      </c>
      <c r="V14" s="24"/>
      <c r="W14" s="24"/>
      <c r="X14" s="24"/>
      <c r="Y14" s="25">
        <f t="shared" si="3"/>
        <v>0</v>
      </c>
      <c r="Z14" s="24"/>
      <c r="AA14" s="24"/>
      <c r="AB14" s="24"/>
      <c r="AC14" s="25">
        <f t="shared" si="4"/>
        <v>0</v>
      </c>
      <c r="AD14" s="24"/>
      <c r="AE14" s="24"/>
      <c r="AF14" s="24"/>
      <c r="AG14" s="25">
        <f t="shared" si="5"/>
        <v>0</v>
      </c>
      <c r="AH14" s="25">
        <f t="shared" si="0"/>
        <v>0</v>
      </c>
      <c r="AI14" s="26">
        <f t="shared" si="6"/>
        <v>0</v>
      </c>
      <c r="AJ14" s="27">
        <f t="shared" si="1"/>
        <v>0</v>
      </c>
    </row>
    <row r="15" spans="1:44" ht="12.75" hidden="1" customHeight="1" outlineLevel="1" x14ac:dyDescent="0.25">
      <c r="A15" s="17">
        <v>7</v>
      </c>
      <c r="B15" s="18"/>
      <c r="C15" s="28"/>
      <c r="D15" s="29"/>
      <c r="E15" s="30"/>
      <c r="F15" s="30"/>
      <c r="G15" s="30"/>
      <c r="H15" s="29"/>
      <c r="I15" s="29"/>
      <c r="J15" s="22"/>
      <c r="K15" s="31"/>
      <c r="L15" s="30"/>
      <c r="M15" s="24"/>
      <c r="N15" s="24"/>
      <c r="O15" s="24"/>
      <c r="P15" s="30"/>
      <c r="Q15" s="30"/>
      <c r="R15" s="24"/>
      <c r="S15" s="24"/>
      <c r="T15" s="24"/>
      <c r="U15" s="25">
        <f t="shared" si="2"/>
        <v>0</v>
      </c>
      <c r="V15" s="24"/>
      <c r="W15" s="24"/>
      <c r="X15" s="24"/>
      <c r="Y15" s="25">
        <f t="shared" si="3"/>
        <v>0</v>
      </c>
      <c r="Z15" s="24"/>
      <c r="AA15" s="24"/>
      <c r="AB15" s="24"/>
      <c r="AC15" s="25">
        <f t="shared" si="4"/>
        <v>0</v>
      </c>
      <c r="AD15" s="24"/>
      <c r="AE15" s="24"/>
      <c r="AF15" s="24"/>
      <c r="AG15" s="25">
        <f t="shared" si="5"/>
        <v>0</v>
      </c>
      <c r="AH15" s="25">
        <f t="shared" si="0"/>
        <v>0</v>
      </c>
      <c r="AI15" s="26">
        <f t="shared" si="6"/>
        <v>0</v>
      </c>
      <c r="AJ15" s="27">
        <f t="shared" si="1"/>
        <v>0</v>
      </c>
      <c r="AK15" s="1"/>
      <c r="AL15" s="1"/>
      <c r="AM15" s="1"/>
      <c r="AN15" s="1"/>
      <c r="AO15" s="1"/>
      <c r="AP15" s="1"/>
      <c r="AQ15" s="1"/>
      <c r="AR15" s="1"/>
    </row>
    <row r="16" spans="1:44" ht="12.75" hidden="1" customHeight="1" outlineLevel="1" x14ac:dyDescent="0.25">
      <c r="A16" s="17">
        <v>8</v>
      </c>
      <c r="B16" s="18"/>
      <c r="C16" s="28"/>
      <c r="D16" s="29"/>
      <c r="E16" s="30"/>
      <c r="F16" s="30"/>
      <c r="G16" s="30"/>
      <c r="H16" s="29"/>
      <c r="I16" s="29"/>
      <c r="J16" s="22"/>
      <c r="K16" s="31"/>
      <c r="L16" s="30"/>
      <c r="M16" s="24"/>
      <c r="N16" s="24"/>
      <c r="O16" s="24"/>
      <c r="P16" s="30"/>
      <c r="Q16" s="30"/>
      <c r="R16" s="24"/>
      <c r="S16" s="24"/>
      <c r="T16" s="24"/>
      <c r="U16" s="25">
        <f t="shared" si="2"/>
        <v>0</v>
      </c>
      <c r="V16" s="24"/>
      <c r="W16" s="24"/>
      <c r="X16" s="24"/>
      <c r="Y16" s="25">
        <f t="shared" si="3"/>
        <v>0</v>
      </c>
      <c r="Z16" s="24"/>
      <c r="AA16" s="24"/>
      <c r="AB16" s="24"/>
      <c r="AC16" s="25">
        <f t="shared" si="4"/>
        <v>0</v>
      </c>
      <c r="AD16" s="24"/>
      <c r="AE16" s="24"/>
      <c r="AF16" s="24"/>
      <c r="AG16" s="25">
        <f t="shared" si="5"/>
        <v>0</v>
      </c>
      <c r="AH16" s="25">
        <f t="shared" si="0"/>
        <v>0</v>
      </c>
      <c r="AI16" s="26">
        <f t="shared" si="6"/>
        <v>0</v>
      </c>
      <c r="AJ16" s="27">
        <f t="shared" si="1"/>
        <v>0</v>
      </c>
      <c r="AK16" s="1"/>
      <c r="AL16" s="1"/>
      <c r="AM16" s="1"/>
      <c r="AN16" s="1"/>
      <c r="AO16" s="1"/>
      <c r="AP16" s="1"/>
      <c r="AQ16" s="1"/>
      <c r="AR16" s="1"/>
    </row>
    <row r="17" spans="1:44" ht="12.75" hidden="1" customHeight="1" outlineLevel="1" x14ac:dyDescent="0.25">
      <c r="A17" s="17">
        <v>9</v>
      </c>
      <c r="B17" s="18"/>
      <c r="C17" s="28"/>
      <c r="D17" s="29"/>
      <c r="E17" s="30"/>
      <c r="F17" s="30"/>
      <c r="G17" s="30"/>
      <c r="H17" s="29"/>
      <c r="I17" s="29"/>
      <c r="J17" s="22"/>
      <c r="K17" s="31"/>
      <c r="L17" s="30"/>
      <c r="M17" s="24"/>
      <c r="N17" s="24"/>
      <c r="O17" s="24"/>
      <c r="P17" s="30"/>
      <c r="Q17" s="30"/>
      <c r="R17" s="24"/>
      <c r="S17" s="24"/>
      <c r="T17" s="24"/>
      <c r="U17" s="25">
        <f t="shared" si="2"/>
        <v>0</v>
      </c>
      <c r="V17" s="24"/>
      <c r="W17" s="24"/>
      <c r="X17" s="24"/>
      <c r="Y17" s="25">
        <f t="shared" si="3"/>
        <v>0</v>
      </c>
      <c r="Z17" s="24"/>
      <c r="AA17" s="24"/>
      <c r="AB17" s="24"/>
      <c r="AC17" s="25">
        <f t="shared" si="4"/>
        <v>0</v>
      </c>
      <c r="AD17" s="24"/>
      <c r="AE17" s="24"/>
      <c r="AF17" s="24"/>
      <c r="AG17" s="25">
        <f t="shared" si="5"/>
        <v>0</v>
      </c>
      <c r="AH17" s="25">
        <f t="shared" si="0"/>
        <v>0</v>
      </c>
      <c r="AI17" s="26">
        <f t="shared" si="6"/>
        <v>0</v>
      </c>
      <c r="AJ17" s="27">
        <f t="shared" si="1"/>
        <v>0</v>
      </c>
    </row>
    <row r="18" spans="1:44" ht="12.75" hidden="1" customHeight="1" outlineLevel="1" x14ac:dyDescent="0.25">
      <c r="A18" s="17">
        <v>10</v>
      </c>
      <c r="B18" s="18"/>
      <c r="C18" s="28"/>
      <c r="D18" s="29"/>
      <c r="E18" s="30"/>
      <c r="F18" s="30"/>
      <c r="G18" s="30"/>
      <c r="H18" s="29"/>
      <c r="I18" s="29"/>
      <c r="J18" s="22"/>
      <c r="K18" s="32"/>
      <c r="L18" s="30"/>
      <c r="M18" s="24"/>
      <c r="N18" s="24"/>
      <c r="O18" s="24"/>
      <c r="P18" s="30"/>
      <c r="Q18" s="30"/>
      <c r="R18" s="24"/>
      <c r="S18" s="24"/>
      <c r="T18" s="24"/>
      <c r="U18" s="25">
        <f t="shared" si="2"/>
        <v>0</v>
      </c>
      <c r="V18" s="24"/>
      <c r="W18" s="24"/>
      <c r="X18" s="24"/>
      <c r="Y18" s="25">
        <f t="shared" si="3"/>
        <v>0</v>
      </c>
      <c r="Z18" s="24"/>
      <c r="AA18" s="24"/>
      <c r="AB18" s="24"/>
      <c r="AC18" s="25">
        <f t="shared" si="4"/>
        <v>0</v>
      </c>
      <c r="AD18" s="24"/>
      <c r="AE18" s="24"/>
      <c r="AF18" s="24"/>
      <c r="AG18" s="25">
        <f t="shared" si="5"/>
        <v>0</v>
      </c>
      <c r="AH18" s="25">
        <f t="shared" si="0"/>
        <v>0</v>
      </c>
      <c r="AI18" s="26">
        <f t="shared" si="6"/>
        <v>0</v>
      </c>
      <c r="AJ18" s="27">
        <f t="shared" si="1"/>
        <v>0</v>
      </c>
      <c r="AK18" s="1"/>
      <c r="AL18" s="1"/>
      <c r="AM18" s="1"/>
      <c r="AN18" s="1"/>
      <c r="AO18" s="1"/>
      <c r="AP18" s="1"/>
      <c r="AQ18" s="1"/>
      <c r="AR18" s="1"/>
    </row>
    <row r="19" spans="1:44" ht="12.75" customHeight="1" collapsed="1" x14ac:dyDescent="0.25">
      <c r="A19" s="142" t="s">
        <v>46</v>
      </c>
      <c r="B19" s="143"/>
      <c r="C19" s="144"/>
      <c r="D19" s="144"/>
      <c r="E19" s="144"/>
      <c r="F19" s="144"/>
      <c r="G19" s="144"/>
      <c r="H19" s="144"/>
      <c r="I19" s="145"/>
      <c r="J19" s="33">
        <f>SUM(J9:J18)</f>
        <v>0</v>
      </c>
      <c r="K19" s="33">
        <f>SUM(K9:K18)</f>
        <v>0</v>
      </c>
      <c r="L19" s="34"/>
      <c r="M19" s="33">
        <f>SUM(M9:M18)</f>
        <v>0</v>
      </c>
      <c r="N19" s="33">
        <f>SUM(N9:N18)</f>
        <v>0</v>
      </c>
      <c r="O19" s="33">
        <f>SUM(O9:O18)</f>
        <v>0</v>
      </c>
      <c r="P19" s="35"/>
      <c r="Q19" s="38"/>
      <c r="R19" s="33">
        <f t="shared" ref="R19:AH19" si="7">SUM(R9:R18)</f>
        <v>0</v>
      </c>
      <c r="S19" s="33">
        <f t="shared" si="7"/>
        <v>0</v>
      </c>
      <c r="T19" s="33">
        <f t="shared" si="7"/>
        <v>0</v>
      </c>
      <c r="U19" s="33">
        <f>SUM(U9:U18)</f>
        <v>0</v>
      </c>
      <c r="V19" s="33">
        <f t="shared" si="7"/>
        <v>0</v>
      </c>
      <c r="W19" s="33">
        <f t="shared" si="7"/>
        <v>0</v>
      </c>
      <c r="X19" s="33">
        <f t="shared" si="7"/>
        <v>0</v>
      </c>
      <c r="Y19" s="33">
        <f t="shared" si="7"/>
        <v>0</v>
      </c>
      <c r="Z19" s="33">
        <f t="shared" si="7"/>
        <v>0</v>
      </c>
      <c r="AA19" s="33">
        <f t="shared" si="7"/>
        <v>0</v>
      </c>
      <c r="AB19" s="33">
        <f t="shared" si="7"/>
        <v>0</v>
      </c>
      <c r="AC19" s="33">
        <f t="shared" si="7"/>
        <v>0</v>
      </c>
      <c r="AD19" s="33">
        <f t="shared" si="7"/>
        <v>0</v>
      </c>
      <c r="AE19" s="33">
        <f t="shared" si="7"/>
        <v>0</v>
      </c>
      <c r="AF19" s="33">
        <f t="shared" si="7"/>
        <v>0</v>
      </c>
      <c r="AG19" s="33">
        <f t="shared" si="7"/>
        <v>0</v>
      </c>
      <c r="AH19" s="33">
        <f t="shared" si="7"/>
        <v>0</v>
      </c>
      <c r="AI19" s="37">
        <f>IF(ISERROR(AH19/J19),0,AH19/J19)</f>
        <v>0</v>
      </c>
      <c r="AJ19" s="37">
        <f>IF(ISERROR(AH19/$AH$195),0,AH19/$AH$195)</f>
        <v>0</v>
      </c>
      <c r="AK19" s="1"/>
      <c r="AL19" s="1"/>
      <c r="AM19" s="1"/>
      <c r="AN19" s="1"/>
      <c r="AO19" s="1"/>
      <c r="AP19" s="1"/>
      <c r="AQ19" s="1"/>
      <c r="AR19" s="1"/>
    </row>
    <row r="20" spans="1:44" ht="12.75" customHeight="1" x14ac:dyDescent="0.25">
      <c r="A20" s="149" t="s">
        <v>47</v>
      </c>
      <c r="B20" s="150"/>
      <c r="C20" s="150"/>
      <c r="D20" s="150"/>
      <c r="E20" s="151"/>
      <c r="F20" s="8"/>
      <c r="G20" s="9"/>
      <c r="H20" s="10"/>
      <c r="I20" s="10"/>
      <c r="J20" s="39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6"/>
    </row>
    <row r="21" spans="1:44" ht="12.75" hidden="1" customHeight="1" outlineLevel="1" x14ac:dyDescent="0.25">
      <c r="A21" s="17">
        <v>1</v>
      </c>
      <c r="B21" s="18"/>
      <c r="C21" s="19"/>
      <c r="D21" s="20"/>
      <c r="E21" s="21"/>
      <c r="F21" s="21"/>
      <c r="G21" s="21"/>
      <c r="H21" s="20"/>
      <c r="I21" s="20"/>
      <c r="J21" s="40"/>
      <c r="K21" s="23"/>
      <c r="L21" s="21"/>
      <c r="M21" s="24"/>
      <c r="N21" s="24"/>
      <c r="O21" s="24"/>
      <c r="P21" s="21"/>
      <c r="Q21" s="21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 t="shared" ref="AH21:AH30" si="8">SUM(U21,Y21,AC21,AG21)</f>
        <v>0</v>
      </c>
      <c r="AI21" s="26">
        <f>IF(ISERROR(AH21/J21),0,AH21/J21)</f>
        <v>0</v>
      </c>
      <c r="AJ21" s="27">
        <f t="shared" ref="AJ21:AJ30" si="9">IF(ISERROR(AH21/$AH$195),"-",AH21/$AH$195)</f>
        <v>0</v>
      </c>
      <c r="AK21" s="1"/>
      <c r="AL21" s="1"/>
      <c r="AM21" s="1"/>
      <c r="AN21" s="1"/>
      <c r="AO21" s="1"/>
      <c r="AP21" s="1"/>
      <c r="AQ21" s="1"/>
      <c r="AR21" s="1"/>
    </row>
    <row r="22" spans="1:44" ht="12.75" hidden="1" customHeight="1" outlineLevel="1" x14ac:dyDescent="0.25">
      <c r="A22" s="17">
        <v>2</v>
      </c>
      <c r="B22" s="18"/>
      <c r="C22" s="28"/>
      <c r="D22" s="29"/>
      <c r="E22" s="30"/>
      <c r="F22" s="30"/>
      <c r="G22" s="30"/>
      <c r="H22" s="29"/>
      <c r="I22" s="29"/>
      <c r="J22" s="40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 t="shared" ref="U22:U30" si="10">SUM(R22:T22)</f>
        <v>0</v>
      </c>
      <c r="V22" s="24"/>
      <c r="W22" s="24"/>
      <c r="X22" s="24"/>
      <c r="Y22" s="25">
        <f t="shared" ref="Y22:Y30" si="11">SUM(V22:X22)</f>
        <v>0</v>
      </c>
      <c r="Z22" s="24"/>
      <c r="AA22" s="24"/>
      <c r="AB22" s="24"/>
      <c r="AC22" s="25">
        <f t="shared" ref="AC22:AC30" si="12">SUM(Z22:AB22)</f>
        <v>0</v>
      </c>
      <c r="AD22" s="24"/>
      <c r="AE22" s="24"/>
      <c r="AF22" s="24"/>
      <c r="AG22" s="25">
        <f t="shared" ref="AG22:AG30" si="13">SUM(AD22:AF22)</f>
        <v>0</v>
      </c>
      <c r="AH22" s="25">
        <f t="shared" si="8"/>
        <v>0</v>
      </c>
      <c r="AI22" s="26">
        <f t="shared" ref="AI22:AI30" si="14">IF(ISERROR(AH22/J22),0,AH22/J22)</f>
        <v>0</v>
      </c>
      <c r="AJ22" s="27">
        <f t="shared" si="9"/>
        <v>0</v>
      </c>
      <c r="AK22" s="1"/>
      <c r="AL22" s="1"/>
      <c r="AM22" s="1"/>
      <c r="AN22" s="1"/>
      <c r="AO22" s="1"/>
      <c r="AP22" s="1"/>
      <c r="AQ22" s="1"/>
      <c r="AR22" s="1"/>
    </row>
    <row r="23" spans="1:44" ht="12.75" hidden="1" customHeight="1" outlineLevel="1" x14ac:dyDescent="0.25">
      <c r="A23" s="17">
        <v>3</v>
      </c>
      <c r="B23" s="18"/>
      <c r="C23" s="28"/>
      <c r="D23" s="29"/>
      <c r="E23" s="30"/>
      <c r="F23" s="30"/>
      <c r="G23" s="30"/>
      <c r="H23" s="29"/>
      <c r="I23" s="29"/>
      <c r="J23" s="40"/>
      <c r="K23" s="31"/>
      <c r="L23" s="30"/>
      <c r="M23" s="24"/>
      <c r="N23" s="24"/>
      <c r="O23" s="24"/>
      <c r="P23" s="30"/>
      <c r="Q23" s="30"/>
      <c r="R23" s="24"/>
      <c r="S23" s="24"/>
      <c r="T23" s="24"/>
      <c r="U23" s="25">
        <f t="shared" si="10"/>
        <v>0</v>
      </c>
      <c r="V23" s="24"/>
      <c r="W23" s="24"/>
      <c r="X23" s="24"/>
      <c r="Y23" s="25">
        <f t="shared" si="11"/>
        <v>0</v>
      </c>
      <c r="Z23" s="24"/>
      <c r="AA23" s="24"/>
      <c r="AB23" s="24"/>
      <c r="AC23" s="25">
        <f t="shared" si="12"/>
        <v>0</v>
      </c>
      <c r="AD23" s="24"/>
      <c r="AE23" s="24"/>
      <c r="AF23" s="24"/>
      <c r="AG23" s="25">
        <f t="shared" si="13"/>
        <v>0</v>
      </c>
      <c r="AH23" s="25">
        <f t="shared" si="8"/>
        <v>0</v>
      </c>
      <c r="AI23" s="26">
        <f t="shared" si="14"/>
        <v>0</v>
      </c>
      <c r="AJ23" s="27">
        <f t="shared" si="9"/>
        <v>0</v>
      </c>
    </row>
    <row r="24" spans="1:44" ht="12.75" hidden="1" customHeight="1" outlineLevel="1" x14ac:dyDescent="0.25">
      <c r="A24" s="17">
        <v>4</v>
      </c>
      <c r="B24" s="18"/>
      <c r="C24" s="28"/>
      <c r="D24" s="29"/>
      <c r="E24" s="30"/>
      <c r="F24" s="30"/>
      <c r="G24" s="30"/>
      <c r="H24" s="29"/>
      <c r="I24" s="29"/>
      <c r="J24" s="40"/>
      <c r="K24" s="31"/>
      <c r="L24" s="30"/>
      <c r="M24" s="24"/>
      <c r="N24" s="24"/>
      <c r="O24" s="24"/>
      <c r="P24" s="30"/>
      <c r="Q24" s="30"/>
      <c r="R24" s="24"/>
      <c r="S24" s="24"/>
      <c r="T24" s="24"/>
      <c r="U24" s="25">
        <f t="shared" si="10"/>
        <v>0</v>
      </c>
      <c r="V24" s="24"/>
      <c r="W24" s="24"/>
      <c r="X24" s="24"/>
      <c r="Y24" s="25">
        <f t="shared" si="11"/>
        <v>0</v>
      </c>
      <c r="Z24" s="24"/>
      <c r="AA24" s="24"/>
      <c r="AB24" s="24"/>
      <c r="AC24" s="25">
        <f t="shared" si="12"/>
        <v>0</v>
      </c>
      <c r="AD24" s="24"/>
      <c r="AE24" s="24"/>
      <c r="AF24" s="24"/>
      <c r="AG24" s="25">
        <f t="shared" si="13"/>
        <v>0</v>
      </c>
      <c r="AH24" s="25">
        <f t="shared" si="8"/>
        <v>0</v>
      </c>
      <c r="AI24" s="26">
        <f t="shared" si="14"/>
        <v>0</v>
      </c>
      <c r="AJ24" s="27">
        <f t="shared" si="9"/>
        <v>0</v>
      </c>
      <c r="AK24" s="1"/>
      <c r="AL24" s="1"/>
      <c r="AM24" s="1"/>
      <c r="AN24" s="1"/>
      <c r="AO24" s="1"/>
      <c r="AP24" s="1"/>
      <c r="AQ24" s="1"/>
      <c r="AR24" s="1"/>
    </row>
    <row r="25" spans="1:44" ht="12.75" hidden="1" customHeight="1" outlineLevel="1" x14ac:dyDescent="0.25">
      <c r="A25" s="17">
        <v>5</v>
      </c>
      <c r="B25" s="18"/>
      <c r="C25" s="28"/>
      <c r="D25" s="29"/>
      <c r="E25" s="30"/>
      <c r="F25" s="30"/>
      <c r="G25" s="30"/>
      <c r="H25" s="29"/>
      <c r="I25" s="29"/>
      <c r="J25" s="40"/>
      <c r="K25" s="31"/>
      <c r="L25" s="30"/>
      <c r="M25" s="24"/>
      <c r="N25" s="24"/>
      <c r="O25" s="24"/>
      <c r="P25" s="30"/>
      <c r="Q25" s="30"/>
      <c r="R25" s="24"/>
      <c r="S25" s="24"/>
      <c r="T25" s="24"/>
      <c r="U25" s="25">
        <f t="shared" si="10"/>
        <v>0</v>
      </c>
      <c r="V25" s="24"/>
      <c r="W25" s="24"/>
      <c r="X25" s="24"/>
      <c r="Y25" s="25">
        <f t="shared" si="11"/>
        <v>0</v>
      </c>
      <c r="Z25" s="24"/>
      <c r="AA25" s="24"/>
      <c r="AB25" s="24"/>
      <c r="AC25" s="25">
        <f t="shared" si="12"/>
        <v>0</v>
      </c>
      <c r="AD25" s="24"/>
      <c r="AE25" s="24"/>
      <c r="AF25" s="24"/>
      <c r="AG25" s="25">
        <f t="shared" si="13"/>
        <v>0</v>
      </c>
      <c r="AH25" s="25">
        <f t="shared" si="8"/>
        <v>0</v>
      </c>
      <c r="AI25" s="26">
        <f t="shared" si="14"/>
        <v>0</v>
      </c>
      <c r="AJ25" s="27">
        <f t="shared" si="9"/>
        <v>0</v>
      </c>
      <c r="AK25" s="1"/>
      <c r="AL25" s="1"/>
      <c r="AM25" s="1"/>
      <c r="AN25" s="1"/>
      <c r="AO25" s="1"/>
      <c r="AP25" s="1"/>
      <c r="AQ25" s="1"/>
      <c r="AR25" s="1"/>
    </row>
    <row r="26" spans="1:44" ht="12.75" hidden="1" customHeight="1" outlineLevel="1" x14ac:dyDescent="0.25">
      <c r="A26" s="17">
        <v>6</v>
      </c>
      <c r="B26" s="18"/>
      <c r="C26" s="28"/>
      <c r="D26" s="29"/>
      <c r="E26" s="30"/>
      <c r="F26" s="30"/>
      <c r="G26" s="30"/>
      <c r="H26" s="29"/>
      <c r="I26" s="29"/>
      <c r="J26" s="40"/>
      <c r="K26" s="31"/>
      <c r="L26" s="30"/>
      <c r="M26" s="24"/>
      <c r="N26" s="24"/>
      <c r="O26" s="24"/>
      <c r="P26" s="30"/>
      <c r="Q26" s="30"/>
      <c r="R26" s="24"/>
      <c r="S26" s="24"/>
      <c r="T26" s="24"/>
      <c r="U26" s="25">
        <f t="shared" si="10"/>
        <v>0</v>
      </c>
      <c r="V26" s="24"/>
      <c r="W26" s="24"/>
      <c r="X26" s="24"/>
      <c r="Y26" s="25">
        <f t="shared" si="11"/>
        <v>0</v>
      </c>
      <c r="Z26" s="24"/>
      <c r="AA26" s="24"/>
      <c r="AB26" s="24"/>
      <c r="AC26" s="25">
        <f t="shared" si="12"/>
        <v>0</v>
      </c>
      <c r="AD26" s="24"/>
      <c r="AE26" s="24"/>
      <c r="AF26" s="24"/>
      <c r="AG26" s="25">
        <f t="shared" si="13"/>
        <v>0</v>
      </c>
      <c r="AH26" s="25">
        <f t="shared" si="8"/>
        <v>0</v>
      </c>
      <c r="AI26" s="26">
        <f t="shared" si="14"/>
        <v>0</v>
      </c>
      <c r="AJ26" s="27">
        <f t="shared" si="9"/>
        <v>0</v>
      </c>
    </row>
    <row r="27" spans="1:44" ht="12.75" hidden="1" customHeight="1" outlineLevel="1" x14ac:dyDescent="0.25">
      <c r="A27" s="17">
        <v>7</v>
      </c>
      <c r="B27" s="18"/>
      <c r="C27" s="28"/>
      <c r="D27" s="29"/>
      <c r="E27" s="30"/>
      <c r="F27" s="30"/>
      <c r="G27" s="30"/>
      <c r="H27" s="29"/>
      <c r="I27" s="29"/>
      <c r="J27" s="40"/>
      <c r="K27" s="31"/>
      <c r="L27" s="30"/>
      <c r="M27" s="24"/>
      <c r="N27" s="24"/>
      <c r="O27" s="24"/>
      <c r="P27" s="30"/>
      <c r="Q27" s="30"/>
      <c r="R27" s="24"/>
      <c r="S27" s="24"/>
      <c r="T27" s="24"/>
      <c r="U27" s="25">
        <f t="shared" si="10"/>
        <v>0</v>
      </c>
      <c r="V27" s="24"/>
      <c r="W27" s="24"/>
      <c r="X27" s="24"/>
      <c r="Y27" s="25">
        <f t="shared" si="11"/>
        <v>0</v>
      </c>
      <c r="Z27" s="24"/>
      <c r="AA27" s="24"/>
      <c r="AB27" s="24"/>
      <c r="AC27" s="25">
        <f t="shared" si="12"/>
        <v>0</v>
      </c>
      <c r="AD27" s="24"/>
      <c r="AE27" s="24"/>
      <c r="AF27" s="24"/>
      <c r="AG27" s="25">
        <f t="shared" si="13"/>
        <v>0</v>
      </c>
      <c r="AH27" s="25">
        <f t="shared" si="8"/>
        <v>0</v>
      </c>
      <c r="AI27" s="26">
        <f t="shared" si="14"/>
        <v>0</v>
      </c>
      <c r="AJ27" s="27">
        <f t="shared" si="9"/>
        <v>0</v>
      </c>
      <c r="AK27" s="1"/>
      <c r="AL27" s="1"/>
      <c r="AM27" s="1"/>
      <c r="AN27" s="1"/>
      <c r="AO27" s="1"/>
      <c r="AP27" s="1"/>
      <c r="AQ27" s="1"/>
      <c r="AR27" s="1"/>
    </row>
    <row r="28" spans="1:44" ht="12.75" hidden="1" customHeight="1" outlineLevel="1" x14ac:dyDescent="0.25">
      <c r="A28" s="17">
        <v>8</v>
      </c>
      <c r="B28" s="18"/>
      <c r="C28" s="28"/>
      <c r="D28" s="29"/>
      <c r="E28" s="30"/>
      <c r="F28" s="30"/>
      <c r="G28" s="30"/>
      <c r="H28" s="29"/>
      <c r="I28" s="29"/>
      <c r="J28" s="40"/>
      <c r="K28" s="31"/>
      <c r="L28" s="30"/>
      <c r="M28" s="24"/>
      <c r="N28" s="24"/>
      <c r="O28" s="24"/>
      <c r="P28" s="30"/>
      <c r="Q28" s="30"/>
      <c r="R28" s="24"/>
      <c r="S28" s="24"/>
      <c r="T28" s="24"/>
      <c r="U28" s="25">
        <f t="shared" si="10"/>
        <v>0</v>
      </c>
      <c r="V28" s="24"/>
      <c r="W28" s="24"/>
      <c r="X28" s="24"/>
      <c r="Y28" s="25">
        <f t="shared" si="11"/>
        <v>0</v>
      </c>
      <c r="Z28" s="24"/>
      <c r="AA28" s="24"/>
      <c r="AB28" s="24"/>
      <c r="AC28" s="25">
        <f t="shared" si="12"/>
        <v>0</v>
      </c>
      <c r="AD28" s="24"/>
      <c r="AE28" s="24"/>
      <c r="AF28" s="24"/>
      <c r="AG28" s="25">
        <f t="shared" si="13"/>
        <v>0</v>
      </c>
      <c r="AH28" s="25">
        <f t="shared" si="8"/>
        <v>0</v>
      </c>
      <c r="AI28" s="26">
        <f t="shared" si="14"/>
        <v>0</v>
      </c>
      <c r="AJ28" s="27">
        <f t="shared" si="9"/>
        <v>0</v>
      </c>
      <c r="AK28" s="1"/>
      <c r="AL28" s="1"/>
      <c r="AM28" s="1"/>
      <c r="AN28" s="1"/>
      <c r="AO28" s="1"/>
      <c r="AP28" s="1"/>
      <c r="AQ28" s="1"/>
      <c r="AR28" s="1"/>
    </row>
    <row r="29" spans="1:44" ht="12.75" hidden="1" customHeight="1" outlineLevel="1" x14ac:dyDescent="0.25">
      <c r="A29" s="17">
        <v>9</v>
      </c>
      <c r="B29" s="18"/>
      <c r="C29" s="28"/>
      <c r="D29" s="29"/>
      <c r="E29" s="30"/>
      <c r="F29" s="30"/>
      <c r="G29" s="30"/>
      <c r="H29" s="29"/>
      <c r="I29" s="29"/>
      <c r="J29" s="40"/>
      <c r="K29" s="31"/>
      <c r="L29" s="30"/>
      <c r="M29" s="24"/>
      <c r="N29" s="24"/>
      <c r="O29" s="24"/>
      <c r="P29" s="30"/>
      <c r="Q29" s="30"/>
      <c r="R29" s="24"/>
      <c r="S29" s="24"/>
      <c r="T29" s="24"/>
      <c r="U29" s="25">
        <f t="shared" si="10"/>
        <v>0</v>
      </c>
      <c r="V29" s="24"/>
      <c r="W29" s="24"/>
      <c r="X29" s="24"/>
      <c r="Y29" s="25">
        <f t="shared" si="11"/>
        <v>0</v>
      </c>
      <c r="Z29" s="24"/>
      <c r="AA29" s="24"/>
      <c r="AB29" s="24"/>
      <c r="AC29" s="25">
        <f t="shared" si="12"/>
        <v>0</v>
      </c>
      <c r="AD29" s="24"/>
      <c r="AE29" s="24"/>
      <c r="AF29" s="24"/>
      <c r="AG29" s="25">
        <f t="shared" si="13"/>
        <v>0</v>
      </c>
      <c r="AH29" s="25">
        <f t="shared" si="8"/>
        <v>0</v>
      </c>
      <c r="AI29" s="26">
        <f t="shared" si="14"/>
        <v>0</v>
      </c>
      <c r="AJ29" s="27">
        <f t="shared" si="9"/>
        <v>0</v>
      </c>
    </row>
    <row r="30" spans="1:44" ht="12.75" hidden="1" customHeight="1" outlineLevel="1" x14ac:dyDescent="0.25">
      <c r="A30" s="17">
        <v>10</v>
      </c>
      <c r="B30" s="18"/>
      <c r="C30" s="28"/>
      <c r="D30" s="29"/>
      <c r="E30" s="30"/>
      <c r="F30" s="30"/>
      <c r="G30" s="30"/>
      <c r="H30" s="29"/>
      <c r="I30" s="29"/>
      <c r="J30" s="40"/>
      <c r="K30" s="32"/>
      <c r="L30" s="30"/>
      <c r="M30" s="24"/>
      <c r="N30" s="24"/>
      <c r="O30" s="24"/>
      <c r="P30" s="30"/>
      <c r="Q30" s="30"/>
      <c r="R30" s="24"/>
      <c r="S30" s="24"/>
      <c r="T30" s="24"/>
      <c r="U30" s="25">
        <f t="shared" si="10"/>
        <v>0</v>
      </c>
      <c r="V30" s="24"/>
      <c r="W30" s="24"/>
      <c r="X30" s="24"/>
      <c r="Y30" s="25">
        <f t="shared" si="11"/>
        <v>0</v>
      </c>
      <c r="Z30" s="24"/>
      <c r="AA30" s="24"/>
      <c r="AB30" s="24"/>
      <c r="AC30" s="25">
        <f t="shared" si="12"/>
        <v>0</v>
      </c>
      <c r="AD30" s="24"/>
      <c r="AE30" s="24"/>
      <c r="AF30" s="24"/>
      <c r="AG30" s="25">
        <f t="shared" si="13"/>
        <v>0</v>
      </c>
      <c r="AH30" s="25">
        <f t="shared" si="8"/>
        <v>0</v>
      </c>
      <c r="AI30" s="26">
        <f t="shared" si="14"/>
        <v>0</v>
      </c>
      <c r="AJ30" s="27">
        <f t="shared" si="9"/>
        <v>0</v>
      </c>
      <c r="AK30" s="1"/>
      <c r="AL30" s="1"/>
      <c r="AM30" s="1"/>
      <c r="AN30" s="1"/>
      <c r="AO30" s="1"/>
      <c r="AP30" s="1"/>
      <c r="AQ30" s="1"/>
      <c r="AR30" s="1"/>
    </row>
    <row r="31" spans="1:44" ht="12.75" customHeight="1" collapsed="1" x14ac:dyDescent="0.25">
      <c r="A31" s="142" t="s">
        <v>48</v>
      </c>
      <c r="B31" s="143"/>
      <c r="C31" s="144"/>
      <c r="D31" s="144"/>
      <c r="E31" s="144"/>
      <c r="F31" s="144"/>
      <c r="G31" s="144"/>
      <c r="H31" s="144"/>
      <c r="I31" s="145"/>
      <c r="J31" s="33">
        <f>SUM(J21:J30)</f>
        <v>0</v>
      </c>
      <c r="K31" s="33">
        <f>SUM(K21:K30)</f>
        <v>0</v>
      </c>
      <c r="L31" s="34"/>
      <c r="M31" s="33">
        <f>SUM(M21:M30)</f>
        <v>0</v>
      </c>
      <c r="N31" s="33">
        <f>SUM(N21:N30)</f>
        <v>0</v>
      </c>
      <c r="O31" s="33">
        <f>SUM(O21:O30)</f>
        <v>0</v>
      </c>
      <c r="P31" s="35"/>
      <c r="Q31" s="38"/>
      <c r="R31" s="33">
        <f t="shared" ref="R31:AH31" si="15">SUM(R21:R30)</f>
        <v>0</v>
      </c>
      <c r="S31" s="33">
        <f t="shared" si="15"/>
        <v>0</v>
      </c>
      <c r="T31" s="33">
        <f t="shared" si="15"/>
        <v>0</v>
      </c>
      <c r="U31" s="33">
        <f t="shared" si="15"/>
        <v>0</v>
      </c>
      <c r="V31" s="33">
        <f t="shared" si="15"/>
        <v>0</v>
      </c>
      <c r="W31" s="33">
        <f t="shared" si="15"/>
        <v>0</v>
      </c>
      <c r="X31" s="33">
        <f t="shared" si="15"/>
        <v>0</v>
      </c>
      <c r="Y31" s="33">
        <f t="shared" si="15"/>
        <v>0</v>
      </c>
      <c r="Z31" s="33">
        <f t="shared" si="15"/>
        <v>0</v>
      </c>
      <c r="AA31" s="33">
        <f t="shared" si="15"/>
        <v>0</v>
      </c>
      <c r="AB31" s="33">
        <f t="shared" si="15"/>
        <v>0</v>
      </c>
      <c r="AC31" s="33">
        <f t="shared" si="15"/>
        <v>0</v>
      </c>
      <c r="AD31" s="33">
        <f t="shared" si="15"/>
        <v>0</v>
      </c>
      <c r="AE31" s="33">
        <f t="shared" si="15"/>
        <v>0</v>
      </c>
      <c r="AF31" s="33">
        <f t="shared" si="15"/>
        <v>0</v>
      </c>
      <c r="AG31" s="33">
        <f t="shared" si="15"/>
        <v>0</v>
      </c>
      <c r="AH31" s="33">
        <f t="shared" si="15"/>
        <v>0</v>
      </c>
      <c r="AI31" s="37">
        <f>IF(ISERROR(AH31/J31),0,AH31/J31)</f>
        <v>0</v>
      </c>
      <c r="AJ31" s="37">
        <f>IF(ISERROR(AH31/$AH$195),0,AH31/$AH$195)</f>
        <v>0</v>
      </c>
      <c r="AK31" s="1"/>
      <c r="AL31" s="1"/>
      <c r="AM31" s="1"/>
      <c r="AN31" s="1"/>
      <c r="AO31" s="1"/>
      <c r="AP31" s="1"/>
      <c r="AQ31" s="1"/>
      <c r="AR31" s="1"/>
    </row>
    <row r="32" spans="1:44" ht="12.75" customHeight="1" x14ac:dyDescent="0.25">
      <c r="A32" s="149" t="s">
        <v>49</v>
      </c>
      <c r="B32" s="150"/>
      <c r="C32" s="150"/>
      <c r="D32" s="150"/>
      <c r="E32" s="151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6"/>
    </row>
    <row r="33" spans="1:44" ht="12.75" hidden="1" customHeight="1" outlineLevel="1" x14ac:dyDescent="0.25">
      <c r="A33" s="41">
        <v>1</v>
      </c>
      <c r="B33" s="42"/>
      <c r="C33" s="43"/>
      <c r="D33" s="44"/>
      <c r="E33" s="45"/>
      <c r="F33" s="45"/>
      <c r="G33" s="45"/>
      <c r="H33" s="44"/>
      <c r="I33" s="44"/>
      <c r="J33" s="11"/>
      <c r="K33" s="46"/>
      <c r="L33" s="45"/>
      <c r="M33" s="47"/>
      <c r="N33" s="47"/>
      <c r="O33" s="47"/>
      <c r="P33" s="45"/>
      <c r="Q33" s="45"/>
      <c r="R33" s="47"/>
      <c r="S33" s="47"/>
      <c r="T33" s="47"/>
      <c r="U33" s="48">
        <f>SUM(R33:T33)</f>
        <v>0</v>
      </c>
      <c r="V33" s="47"/>
      <c r="W33" s="47"/>
      <c r="X33" s="47"/>
      <c r="Y33" s="48">
        <f>SUM(V33:X33)</f>
        <v>0</v>
      </c>
      <c r="Z33" s="47"/>
      <c r="AA33" s="47"/>
      <c r="AB33" s="47"/>
      <c r="AC33" s="48">
        <f>SUM(Z33:AB33)</f>
        <v>0</v>
      </c>
      <c r="AD33" s="47"/>
      <c r="AE33" s="47"/>
      <c r="AF33" s="47"/>
      <c r="AG33" s="48">
        <f>SUM(AD33:AF33)</f>
        <v>0</v>
      </c>
      <c r="AH33" s="48">
        <f t="shared" ref="AH33:AH42" si="16">SUM(U33,Y33,AC33,AG33)</f>
        <v>0</v>
      </c>
      <c r="AI33" s="49">
        <f>IF(ISERROR(AH33/J33),0,AH33/J33)</f>
        <v>0</v>
      </c>
      <c r="AJ33" s="50">
        <f t="shared" ref="AJ33:AJ42" si="17">IF(ISERROR(AH33/$AH$195),"-",AH33/$AH$195)</f>
        <v>0</v>
      </c>
      <c r="AK33" s="1"/>
      <c r="AL33" s="1"/>
      <c r="AM33" s="1"/>
      <c r="AN33" s="1"/>
      <c r="AO33" s="1"/>
      <c r="AP33" s="1"/>
      <c r="AQ33" s="1"/>
      <c r="AR33" s="1"/>
    </row>
    <row r="34" spans="1:44" ht="12.75" hidden="1" customHeight="1" outlineLevel="1" x14ac:dyDescent="0.25">
      <c r="A34" s="41">
        <v>2</v>
      </c>
      <c r="B34" s="42"/>
      <c r="C34" s="51"/>
      <c r="D34" s="52"/>
      <c r="E34" s="53"/>
      <c r="F34" s="53"/>
      <c r="G34" s="53"/>
      <c r="H34" s="52"/>
      <c r="I34" s="52"/>
      <c r="J34" s="11"/>
      <c r="K34" s="54"/>
      <c r="L34" s="53"/>
      <c r="M34" s="47"/>
      <c r="N34" s="47"/>
      <c r="O34" s="47"/>
      <c r="P34" s="53"/>
      <c r="Q34" s="53"/>
      <c r="R34" s="47"/>
      <c r="S34" s="47"/>
      <c r="T34" s="47"/>
      <c r="U34" s="48">
        <f t="shared" ref="U34:U42" si="18">SUM(R34:T34)</f>
        <v>0</v>
      </c>
      <c r="V34" s="47"/>
      <c r="W34" s="47"/>
      <c r="X34" s="47"/>
      <c r="Y34" s="48">
        <f t="shared" ref="Y34:Y42" si="19">SUM(V34:X34)</f>
        <v>0</v>
      </c>
      <c r="Z34" s="47"/>
      <c r="AA34" s="47"/>
      <c r="AB34" s="47"/>
      <c r="AC34" s="48">
        <f t="shared" ref="AC34:AC42" si="20">SUM(Z34:AB34)</f>
        <v>0</v>
      </c>
      <c r="AD34" s="47"/>
      <c r="AE34" s="47"/>
      <c r="AF34" s="47"/>
      <c r="AG34" s="48">
        <f t="shared" ref="AG34:AG42" si="21">SUM(AD34:AF34)</f>
        <v>0</v>
      </c>
      <c r="AH34" s="48">
        <f t="shared" si="16"/>
        <v>0</v>
      </c>
      <c r="AI34" s="49">
        <f t="shared" ref="AI34:AI42" si="22">IF(ISERROR(AH34/J34),0,AH34/J34)</f>
        <v>0</v>
      </c>
      <c r="AJ34" s="50">
        <f t="shared" si="17"/>
        <v>0</v>
      </c>
      <c r="AK34" s="1"/>
      <c r="AL34" s="1"/>
      <c r="AM34" s="1"/>
      <c r="AN34" s="1"/>
      <c r="AO34" s="1"/>
      <c r="AP34" s="1"/>
      <c r="AQ34" s="1"/>
      <c r="AR34" s="1"/>
    </row>
    <row r="35" spans="1:44" ht="12.75" hidden="1" customHeight="1" outlineLevel="1" x14ac:dyDescent="0.25">
      <c r="A35" s="41">
        <v>3</v>
      </c>
      <c r="B35" s="42"/>
      <c r="C35" s="51"/>
      <c r="D35" s="52"/>
      <c r="E35" s="53"/>
      <c r="F35" s="53"/>
      <c r="G35" s="53"/>
      <c r="H35" s="52"/>
      <c r="I35" s="52"/>
      <c r="J35" s="11"/>
      <c r="K35" s="54"/>
      <c r="L35" s="53"/>
      <c r="M35" s="47"/>
      <c r="N35" s="47"/>
      <c r="O35" s="47"/>
      <c r="P35" s="53"/>
      <c r="Q35" s="53"/>
      <c r="R35" s="47"/>
      <c r="S35" s="47"/>
      <c r="T35" s="47"/>
      <c r="U35" s="48">
        <f t="shared" si="18"/>
        <v>0</v>
      </c>
      <c r="V35" s="47"/>
      <c r="W35" s="47"/>
      <c r="X35" s="47"/>
      <c r="Y35" s="48">
        <f t="shared" si="19"/>
        <v>0</v>
      </c>
      <c r="Z35" s="47"/>
      <c r="AA35" s="47"/>
      <c r="AB35" s="47"/>
      <c r="AC35" s="48">
        <f t="shared" si="20"/>
        <v>0</v>
      </c>
      <c r="AD35" s="47"/>
      <c r="AE35" s="47"/>
      <c r="AF35" s="47"/>
      <c r="AG35" s="48">
        <f t="shared" si="21"/>
        <v>0</v>
      </c>
      <c r="AH35" s="48">
        <f t="shared" si="16"/>
        <v>0</v>
      </c>
      <c r="AI35" s="49">
        <f t="shared" si="22"/>
        <v>0</v>
      </c>
      <c r="AJ35" s="50">
        <f t="shared" si="17"/>
        <v>0</v>
      </c>
    </row>
    <row r="36" spans="1:44" ht="12.75" hidden="1" customHeight="1" outlineLevel="1" x14ac:dyDescent="0.25">
      <c r="A36" s="41">
        <v>4</v>
      </c>
      <c r="B36" s="42"/>
      <c r="C36" s="51"/>
      <c r="D36" s="52"/>
      <c r="E36" s="53"/>
      <c r="F36" s="53"/>
      <c r="G36" s="53"/>
      <c r="H36" s="52"/>
      <c r="I36" s="52"/>
      <c r="J36" s="11"/>
      <c r="K36" s="54"/>
      <c r="L36" s="53"/>
      <c r="M36" s="47"/>
      <c r="N36" s="47"/>
      <c r="O36" s="47"/>
      <c r="P36" s="53"/>
      <c r="Q36" s="53"/>
      <c r="R36" s="47"/>
      <c r="S36" s="47"/>
      <c r="T36" s="47"/>
      <c r="U36" s="48">
        <f t="shared" si="18"/>
        <v>0</v>
      </c>
      <c r="V36" s="47"/>
      <c r="W36" s="47"/>
      <c r="X36" s="47"/>
      <c r="Y36" s="48">
        <f t="shared" si="19"/>
        <v>0</v>
      </c>
      <c r="Z36" s="47"/>
      <c r="AA36" s="47"/>
      <c r="AB36" s="47"/>
      <c r="AC36" s="48">
        <f t="shared" si="20"/>
        <v>0</v>
      </c>
      <c r="AD36" s="47"/>
      <c r="AE36" s="47"/>
      <c r="AF36" s="47"/>
      <c r="AG36" s="48">
        <f t="shared" si="21"/>
        <v>0</v>
      </c>
      <c r="AH36" s="48">
        <f t="shared" si="16"/>
        <v>0</v>
      </c>
      <c r="AI36" s="49">
        <f t="shared" si="22"/>
        <v>0</v>
      </c>
      <c r="AJ36" s="50">
        <f t="shared" si="17"/>
        <v>0</v>
      </c>
      <c r="AK36" s="1"/>
      <c r="AL36" s="1"/>
      <c r="AM36" s="1"/>
      <c r="AN36" s="1"/>
      <c r="AO36" s="1"/>
      <c r="AP36" s="1"/>
      <c r="AQ36" s="1"/>
      <c r="AR36" s="1"/>
    </row>
    <row r="37" spans="1:44" ht="12.75" hidden="1" customHeight="1" outlineLevel="1" x14ac:dyDescent="0.25">
      <c r="A37" s="41">
        <v>5</v>
      </c>
      <c r="B37" s="42"/>
      <c r="C37" s="51"/>
      <c r="D37" s="52"/>
      <c r="E37" s="53"/>
      <c r="F37" s="53"/>
      <c r="G37" s="53"/>
      <c r="H37" s="52"/>
      <c r="I37" s="52"/>
      <c r="J37" s="11"/>
      <c r="K37" s="54"/>
      <c r="L37" s="53"/>
      <c r="M37" s="47"/>
      <c r="N37" s="47"/>
      <c r="O37" s="47"/>
      <c r="P37" s="53"/>
      <c r="Q37" s="53"/>
      <c r="R37" s="47"/>
      <c r="S37" s="47"/>
      <c r="T37" s="47"/>
      <c r="U37" s="48">
        <f t="shared" si="18"/>
        <v>0</v>
      </c>
      <c r="V37" s="47"/>
      <c r="W37" s="47"/>
      <c r="X37" s="47"/>
      <c r="Y37" s="48">
        <f t="shared" si="19"/>
        <v>0</v>
      </c>
      <c r="Z37" s="47"/>
      <c r="AA37" s="47"/>
      <c r="AB37" s="47"/>
      <c r="AC37" s="48">
        <f t="shared" si="20"/>
        <v>0</v>
      </c>
      <c r="AD37" s="47"/>
      <c r="AE37" s="47"/>
      <c r="AF37" s="47"/>
      <c r="AG37" s="48">
        <f t="shared" si="21"/>
        <v>0</v>
      </c>
      <c r="AH37" s="48">
        <f t="shared" si="16"/>
        <v>0</v>
      </c>
      <c r="AI37" s="49">
        <f t="shared" si="22"/>
        <v>0</v>
      </c>
      <c r="AJ37" s="50">
        <f t="shared" si="17"/>
        <v>0</v>
      </c>
      <c r="AK37" s="1"/>
      <c r="AL37" s="1"/>
      <c r="AM37" s="1"/>
      <c r="AN37" s="1"/>
      <c r="AO37" s="1"/>
      <c r="AP37" s="1"/>
      <c r="AQ37" s="1"/>
      <c r="AR37" s="1"/>
    </row>
    <row r="38" spans="1:44" ht="12.75" hidden="1" customHeight="1" outlineLevel="1" x14ac:dyDescent="0.25">
      <c r="A38" s="41">
        <v>6</v>
      </c>
      <c r="B38" s="42"/>
      <c r="C38" s="51"/>
      <c r="D38" s="52"/>
      <c r="E38" s="53"/>
      <c r="F38" s="53"/>
      <c r="G38" s="53"/>
      <c r="H38" s="52"/>
      <c r="I38" s="52"/>
      <c r="J38" s="11"/>
      <c r="K38" s="54"/>
      <c r="L38" s="53"/>
      <c r="M38" s="47"/>
      <c r="N38" s="47"/>
      <c r="O38" s="47"/>
      <c r="P38" s="53"/>
      <c r="Q38" s="53"/>
      <c r="R38" s="47"/>
      <c r="S38" s="47"/>
      <c r="T38" s="47"/>
      <c r="U38" s="48">
        <f t="shared" si="18"/>
        <v>0</v>
      </c>
      <c r="V38" s="47"/>
      <c r="W38" s="47"/>
      <c r="X38" s="47"/>
      <c r="Y38" s="48">
        <f t="shared" si="19"/>
        <v>0</v>
      </c>
      <c r="Z38" s="47"/>
      <c r="AA38" s="47"/>
      <c r="AB38" s="47"/>
      <c r="AC38" s="48">
        <f t="shared" si="20"/>
        <v>0</v>
      </c>
      <c r="AD38" s="47"/>
      <c r="AE38" s="47"/>
      <c r="AF38" s="47"/>
      <c r="AG38" s="48">
        <f t="shared" si="21"/>
        <v>0</v>
      </c>
      <c r="AH38" s="48">
        <f t="shared" si="16"/>
        <v>0</v>
      </c>
      <c r="AI38" s="49">
        <f t="shared" si="22"/>
        <v>0</v>
      </c>
      <c r="AJ38" s="50">
        <f t="shared" si="17"/>
        <v>0</v>
      </c>
    </row>
    <row r="39" spans="1:44" ht="12.75" hidden="1" customHeight="1" outlineLevel="1" x14ac:dyDescent="0.25">
      <c r="A39" s="41">
        <v>7</v>
      </c>
      <c r="B39" s="42"/>
      <c r="C39" s="51"/>
      <c r="D39" s="52"/>
      <c r="E39" s="53"/>
      <c r="F39" s="53"/>
      <c r="G39" s="53"/>
      <c r="H39" s="52"/>
      <c r="I39" s="52"/>
      <c r="J39" s="11"/>
      <c r="K39" s="54"/>
      <c r="L39" s="53"/>
      <c r="M39" s="47"/>
      <c r="N39" s="47"/>
      <c r="O39" s="47"/>
      <c r="P39" s="53"/>
      <c r="Q39" s="53"/>
      <c r="R39" s="47"/>
      <c r="S39" s="47"/>
      <c r="T39" s="47"/>
      <c r="U39" s="48">
        <f t="shared" si="18"/>
        <v>0</v>
      </c>
      <c r="V39" s="47"/>
      <c r="W39" s="47"/>
      <c r="X39" s="47"/>
      <c r="Y39" s="48">
        <f t="shared" si="19"/>
        <v>0</v>
      </c>
      <c r="Z39" s="47"/>
      <c r="AA39" s="47"/>
      <c r="AB39" s="47"/>
      <c r="AC39" s="48">
        <f t="shared" si="20"/>
        <v>0</v>
      </c>
      <c r="AD39" s="47"/>
      <c r="AE39" s="47"/>
      <c r="AF39" s="47"/>
      <c r="AG39" s="48">
        <f t="shared" si="21"/>
        <v>0</v>
      </c>
      <c r="AH39" s="48">
        <f t="shared" si="16"/>
        <v>0</v>
      </c>
      <c r="AI39" s="49">
        <f t="shared" si="22"/>
        <v>0</v>
      </c>
      <c r="AJ39" s="50">
        <f t="shared" si="17"/>
        <v>0</v>
      </c>
      <c r="AK39" s="1"/>
      <c r="AL39" s="1"/>
      <c r="AM39" s="1"/>
      <c r="AN39" s="1"/>
      <c r="AO39" s="1"/>
      <c r="AP39" s="1"/>
      <c r="AQ39" s="1"/>
      <c r="AR39" s="1"/>
    </row>
    <row r="40" spans="1:44" ht="12.75" hidden="1" customHeight="1" outlineLevel="1" x14ac:dyDescent="0.25">
      <c r="A40" s="41">
        <v>8</v>
      </c>
      <c r="B40" s="42"/>
      <c r="C40" s="51"/>
      <c r="D40" s="52"/>
      <c r="E40" s="53"/>
      <c r="F40" s="53"/>
      <c r="G40" s="53"/>
      <c r="H40" s="52"/>
      <c r="I40" s="52"/>
      <c r="J40" s="11"/>
      <c r="K40" s="54"/>
      <c r="L40" s="53"/>
      <c r="M40" s="47"/>
      <c r="N40" s="47"/>
      <c r="O40" s="47"/>
      <c r="P40" s="53"/>
      <c r="Q40" s="53"/>
      <c r="R40" s="47"/>
      <c r="S40" s="47"/>
      <c r="T40" s="47"/>
      <c r="U40" s="48">
        <f t="shared" si="18"/>
        <v>0</v>
      </c>
      <c r="V40" s="47"/>
      <c r="W40" s="47"/>
      <c r="X40" s="47"/>
      <c r="Y40" s="48">
        <f t="shared" si="19"/>
        <v>0</v>
      </c>
      <c r="Z40" s="47"/>
      <c r="AA40" s="47"/>
      <c r="AB40" s="47"/>
      <c r="AC40" s="48">
        <f t="shared" si="20"/>
        <v>0</v>
      </c>
      <c r="AD40" s="47"/>
      <c r="AE40" s="47"/>
      <c r="AF40" s="47"/>
      <c r="AG40" s="48">
        <f t="shared" si="21"/>
        <v>0</v>
      </c>
      <c r="AH40" s="48">
        <f t="shared" si="16"/>
        <v>0</v>
      </c>
      <c r="AI40" s="49">
        <f t="shared" si="22"/>
        <v>0</v>
      </c>
      <c r="AJ40" s="50">
        <f t="shared" si="17"/>
        <v>0</v>
      </c>
      <c r="AK40" s="1"/>
      <c r="AL40" s="1"/>
      <c r="AM40" s="1"/>
      <c r="AN40" s="1"/>
      <c r="AO40" s="1"/>
      <c r="AP40" s="1"/>
      <c r="AQ40" s="1"/>
      <c r="AR40" s="1"/>
    </row>
    <row r="41" spans="1:44" ht="12.75" hidden="1" customHeight="1" outlineLevel="1" x14ac:dyDescent="0.25">
      <c r="A41" s="41">
        <v>9</v>
      </c>
      <c r="B41" s="42"/>
      <c r="C41" s="51"/>
      <c r="D41" s="52"/>
      <c r="E41" s="53"/>
      <c r="F41" s="53"/>
      <c r="G41" s="53"/>
      <c r="H41" s="52"/>
      <c r="I41" s="52"/>
      <c r="J41" s="11"/>
      <c r="K41" s="54"/>
      <c r="L41" s="53"/>
      <c r="M41" s="47"/>
      <c r="N41" s="47"/>
      <c r="O41" s="47"/>
      <c r="P41" s="53"/>
      <c r="Q41" s="53"/>
      <c r="R41" s="47"/>
      <c r="S41" s="47"/>
      <c r="T41" s="47"/>
      <c r="U41" s="48">
        <f t="shared" si="18"/>
        <v>0</v>
      </c>
      <c r="V41" s="47"/>
      <c r="W41" s="47"/>
      <c r="X41" s="47"/>
      <c r="Y41" s="48">
        <f t="shared" si="19"/>
        <v>0</v>
      </c>
      <c r="Z41" s="47"/>
      <c r="AA41" s="47"/>
      <c r="AB41" s="47"/>
      <c r="AC41" s="48">
        <f t="shared" si="20"/>
        <v>0</v>
      </c>
      <c r="AD41" s="47"/>
      <c r="AE41" s="47"/>
      <c r="AF41" s="47"/>
      <c r="AG41" s="48">
        <f t="shared" si="21"/>
        <v>0</v>
      </c>
      <c r="AH41" s="48">
        <f t="shared" si="16"/>
        <v>0</v>
      </c>
      <c r="AI41" s="49">
        <f t="shared" si="22"/>
        <v>0</v>
      </c>
      <c r="AJ41" s="50">
        <f t="shared" si="17"/>
        <v>0</v>
      </c>
    </row>
    <row r="42" spans="1:44" ht="12.75" hidden="1" customHeight="1" outlineLevel="1" x14ac:dyDescent="0.25">
      <c r="A42" s="41">
        <v>10</v>
      </c>
      <c r="B42" s="42"/>
      <c r="C42" s="51"/>
      <c r="D42" s="52"/>
      <c r="E42" s="53"/>
      <c r="F42" s="53"/>
      <c r="G42" s="53"/>
      <c r="H42" s="52"/>
      <c r="I42" s="52"/>
      <c r="J42" s="11"/>
      <c r="K42" s="55"/>
      <c r="L42" s="53"/>
      <c r="M42" s="47"/>
      <c r="N42" s="47"/>
      <c r="O42" s="47"/>
      <c r="P42" s="53"/>
      <c r="Q42" s="53"/>
      <c r="R42" s="47"/>
      <c r="S42" s="47"/>
      <c r="T42" s="47"/>
      <c r="U42" s="48">
        <f t="shared" si="18"/>
        <v>0</v>
      </c>
      <c r="V42" s="47"/>
      <c r="W42" s="47"/>
      <c r="X42" s="47"/>
      <c r="Y42" s="48">
        <f t="shared" si="19"/>
        <v>0</v>
      </c>
      <c r="Z42" s="47"/>
      <c r="AA42" s="47"/>
      <c r="AB42" s="47"/>
      <c r="AC42" s="48">
        <f t="shared" si="20"/>
        <v>0</v>
      </c>
      <c r="AD42" s="47"/>
      <c r="AE42" s="47"/>
      <c r="AF42" s="47"/>
      <c r="AG42" s="48">
        <f t="shared" si="21"/>
        <v>0</v>
      </c>
      <c r="AH42" s="48">
        <f t="shared" si="16"/>
        <v>0</v>
      </c>
      <c r="AI42" s="49">
        <f t="shared" si="22"/>
        <v>0</v>
      </c>
      <c r="AJ42" s="50">
        <f t="shared" si="17"/>
        <v>0</v>
      </c>
      <c r="AK42" s="1"/>
      <c r="AL42" s="1"/>
      <c r="AM42" s="1"/>
      <c r="AN42" s="1"/>
      <c r="AO42" s="1"/>
      <c r="AP42" s="1"/>
      <c r="AQ42" s="1"/>
      <c r="AR42" s="1"/>
    </row>
    <row r="43" spans="1:44" ht="12.75" customHeight="1" collapsed="1" x14ac:dyDescent="0.25">
      <c r="A43" s="142" t="s">
        <v>50</v>
      </c>
      <c r="B43" s="143"/>
      <c r="C43" s="144"/>
      <c r="D43" s="144"/>
      <c r="E43" s="144"/>
      <c r="F43" s="144"/>
      <c r="G43" s="144"/>
      <c r="H43" s="144"/>
      <c r="I43" s="145"/>
      <c r="J43" s="33">
        <f>SUM(J33:J42)</f>
        <v>0</v>
      </c>
      <c r="K43" s="33">
        <f>SUM(K33:K42)</f>
        <v>0</v>
      </c>
      <c r="L43" s="34"/>
      <c r="M43" s="33">
        <f>SUM(M33:M42)</f>
        <v>0</v>
      </c>
      <c r="N43" s="33">
        <f>SUM(N33:N42)</f>
        <v>0</v>
      </c>
      <c r="O43" s="33">
        <f>SUM(O33:O42)</f>
        <v>0</v>
      </c>
      <c r="P43" s="35"/>
      <c r="Q43" s="38"/>
      <c r="R43" s="33">
        <f t="shared" ref="R43:AH43" si="23">SUM(R33:R42)</f>
        <v>0</v>
      </c>
      <c r="S43" s="33">
        <f t="shared" si="23"/>
        <v>0</v>
      </c>
      <c r="T43" s="33">
        <f t="shared" si="23"/>
        <v>0</v>
      </c>
      <c r="U43" s="33">
        <f t="shared" si="23"/>
        <v>0</v>
      </c>
      <c r="V43" s="33">
        <f t="shared" si="23"/>
        <v>0</v>
      </c>
      <c r="W43" s="33">
        <f t="shared" si="23"/>
        <v>0</v>
      </c>
      <c r="X43" s="33">
        <f t="shared" si="23"/>
        <v>0</v>
      </c>
      <c r="Y43" s="33">
        <f t="shared" si="23"/>
        <v>0</v>
      </c>
      <c r="Z43" s="33">
        <f t="shared" si="23"/>
        <v>0</v>
      </c>
      <c r="AA43" s="33">
        <f t="shared" si="23"/>
        <v>0</v>
      </c>
      <c r="AB43" s="33">
        <f t="shared" si="23"/>
        <v>0</v>
      </c>
      <c r="AC43" s="33">
        <f t="shared" si="23"/>
        <v>0</v>
      </c>
      <c r="AD43" s="33">
        <f t="shared" si="23"/>
        <v>0</v>
      </c>
      <c r="AE43" s="33">
        <f t="shared" si="23"/>
        <v>0</v>
      </c>
      <c r="AF43" s="33">
        <f t="shared" si="23"/>
        <v>0</v>
      </c>
      <c r="AG43" s="33">
        <f t="shared" si="23"/>
        <v>0</v>
      </c>
      <c r="AH43" s="33">
        <f t="shared" si="23"/>
        <v>0</v>
      </c>
      <c r="AI43" s="37">
        <f>IF(ISERROR(AH43/J43),0,AH43/J43)</f>
        <v>0</v>
      </c>
      <c r="AJ43" s="37">
        <f>IF(ISERROR(AH43/$AH$195),0,AH43/$AH$195)</f>
        <v>0</v>
      </c>
      <c r="AK43" s="1"/>
      <c r="AL43" s="1"/>
      <c r="AM43" s="1"/>
      <c r="AN43" s="1"/>
      <c r="AO43" s="1"/>
      <c r="AP43" s="1"/>
      <c r="AQ43" s="1"/>
      <c r="AR43" s="1"/>
    </row>
    <row r="44" spans="1:44" ht="12.75" customHeight="1" x14ac:dyDescent="0.25">
      <c r="A44" s="149" t="s">
        <v>51</v>
      </c>
      <c r="B44" s="150"/>
      <c r="C44" s="150"/>
      <c r="D44" s="150"/>
      <c r="E44" s="151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6"/>
    </row>
    <row r="45" spans="1:44" ht="12.75" hidden="1" customHeight="1" outlineLevel="1" x14ac:dyDescent="0.25">
      <c r="A45" s="41">
        <v>1</v>
      </c>
      <c r="B45" s="42"/>
      <c r="C45" s="43"/>
      <c r="D45" s="44"/>
      <c r="E45" s="45"/>
      <c r="F45" s="45"/>
      <c r="G45" s="45"/>
      <c r="H45" s="44"/>
      <c r="I45" s="44"/>
      <c r="J45" s="11"/>
      <c r="K45" s="46"/>
      <c r="L45" s="45"/>
      <c r="M45" s="47"/>
      <c r="N45" s="47"/>
      <c r="O45" s="47"/>
      <c r="P45" s="45"/>
      <c r="Q45" s="45"/>
      <c r="R45" s="47"/>
      <c r="S45" s="47"/>
      <c r="T45" s="47"/>
      <c r="U45" s="48">
        <f>SUM(R45:T45)</f>
        <v>0</v>
      </c>
      <c r="V45" s="47"/>
      <c r="W45" s="47"/>
      <c r="X45" s="47"/>
      <c r="Y45" s="48">
        <f>SUM(V45:X45)</f>
        <v>0</v>
      </c>
      <c r="Z45" s="47"/>
      <c r="AA45" s="47"/>
      <c r="AB45" s="47"/>
      <c r="AC45" s="48">
        <f>SUM(Z45:AB45)</f>
        <v>0</v>
      </c>
      <c r="AD45" s="47"/>
      <c r="AE45" s="47"/>
      <c r="AF45" s="47"/>
      <c r="AG45" s="48">
        <f>SUM(AD45:AF45)</f>
        <v>0</v>
      </c>
      <c r="AH45" s="48">
        <f t="shared" ref="AH45:AH54" si="24">SUM(U45,Y45,AC45,AG45)</f>
        <v>0</v>
      </c>
      <c r="AI45" s="49">
        <f>IF(ISERROR(AH45/J45),0,AH45/J45)</f>
        <v>0</v>
      </c>
      <c r="AJ45" s="50">
        <f t="shared" ref="AJ45:AJ54" si="25">IF(ISERROR(AH45/$AH$195),"-",AH45/$AH$195)</f>
        <v>0</v>
      </c>
      <c r="AK45" s="1"/>
      <c r="AL45" s="1"/>
      <c r="AM45" s="1"/>
      <c r="AN45" s="1"/>
      <c r="AO45" s="1"/>
      <c r="AP45" s="1"/>
      <c r="AQ45" s="1"/>
      <c r="AR45" s="1"/>
    </row>
    <row r="46" spans="1:44" ht="12.75" hidden="1" customHeight="1" outlineLevel="1" x14ac:dyDescent="0.25">
      <c r="A46" s="41">
        <v>2</v>
      </c>
      <c r="B46" s="42"/>
      <c r="C46" s="51"/>
      <c r="D46" s="52"/>
      <c r="E46" s="53"/>
      <c r="F46" s="53"/>
      <c r="G46" s="53"/>
      <c r="H46" s="52"/>
      <c r="I46" s="52"/>
      <c r="J46" s="11"/>
      <c r="K46" s="54"/>
      <c r="L46" s="53"/>
      <c r="M46" s="47"/>
      <c r="N46" s="47"/>
      <c r="O46" s="47"/>
      <c r="P46" s="53"/>
      <c r="Q46" s="53"/>
      <c r="R46" s="47"/>
      <c r="S46" s="47"/>
      <c r="T46" s="47"/>
      <c r="U46" s="48">
        <f t="shared" ref="U46:U54" si="26">SUM(R46:T46)</f>
        <v>0</v>
      </c>
      <c r="V46" s="47"/>
      <c r="W46" s="47"/>
      <c r="X46" s="47"/>
      <c r="Y46" s="48">
        <f t="shared" ref="Y46:Y54" si="27">SUM(V46:X46)</f>
        <v>0</v>
      </c>
      <c r="Z46" s="47"/>
      <c r="AA46" s="47"/>
      <c r="AB46" s="47"/>
      <c r="AC46" s="48">
        <f t="shared" ref="AC46:AC54" si="28">SUM(Z46:AB46)</f>
        <v>0</v>
      </c>
      <c r="AD46" s="47"/>
      <c r="AE46" s="47"/>
      <c r="AF46" s="47"/>
      <c r="AG46" s="48">
        <f t="shared" ref="AG46:AG54" si="29">SUM(AD46:AF46)</f>
        <v>0</v>
      </c>
      <c r="AH46" s="48">
        <f t="shared" si="24"/>
        <v>0</v>
      </c>
      <c r="AI46" s="49">
        <f t="shared" ref="AI46:AI54" si="30">IF(ISERROR(AH46/J46),0,AH46/J46)</f>
        <v>0</v>
      </c>
      <c r="AJ46" s="50">
        <f t="shared" si="25"/>
        <v>0</v>
      </c>
      <c r="AK46" s="1"/>
      <c r="AL46" s="1"/>
      <c r="AM46" s="1"/>
      <c r="AN46" s="1"/>
      <c r="AO46" s="1"/>
      <c r="AP46" s="1"/>
      <c r="AQ46" s="1"/>
      <c r="AR46" s="1"/>
    </row>
    <row r="47" spans="1:44" ht="12.75" hidden="1" customHeight="1" outlineLevel="1" x14ac:dyDescent="0.25">
      <c r="A47" s="41">
        <v>3</v>
      </c>
      <c r="B47" s="42"/>
      <c r="C47" s="51"/>
      <c r="D47" s="52"/>
      <c r="E47" s="53"/>
      <c r="F47" s="53"/>
      <c r="G47" s="53"/>
      <c r="H47" s="52"/>
      <c r="I47" s="52"/>
      <c r="J47" s="11"/>
      <c r="K47" s="54"/>
      <c r="L47" s="53"/>
      <c r="M47" s="47"/>
      <c r="N47" s="47"/>
      <c r="O47" s="47"/>
      <c r="P47" s="53"/>
      <c r="Q47" s="53"/>
      <c r="R47" s="47"/>
      <c r="S47" s="47"/>
      <c r="T47" s="47"/>
      <c r="U47" s="48">
        <f t="shared" si="26"/>
        <v>0</v>
      </c>
      <c r="V47" s="47"/>
      <c r="W47" s="47"/>
      <c r="X47" s="47"/>
      <c r="Y47" s="48">
        <f t="shared" si="27"/>
        <v>0</v>
      </c>
      <c r="Z47" s="47"/>
      <c r="AA47" s="47"/>
      <c r="AB47" s="47"/>
      <c r="AC47" s="48">
        <f t="shared" si="28"/>
        <v>0</v>
      </c>
      <c r="AD47" s="47"/>
      <c r="AE47" s="47"/>
      <c r="AF47" s="47"/>
      <c r="AG47" s="48">
        <f t="shared" si="29"/>
        <v>0</v>
      </c>
      <c r="AH47" s="48">
        <f t="shared" si="24"/>
        <v>0</v>
      </c>
      <c r="AI47" s="49">
        <f t="shared" si="30"/>
        <v>0</v>
      </c>
      <c r="AJ47" s="50">
        <f t="shared" si="25"/>
        <v>0</v>
      </c>
    </row>
    <row r="48" spans="1:44" ht="12.75" hidden="1" customHeight="1" outlineLevel="1" x14ac:dyDescent="0.25">
      <c r="A48" s="41">
        <v>4</v>
      </c>
      <c r="B48" s="42"/>
      <c r="C48" s="51"/>
      <c r="D48" s="52"/>
      <c r="E48" s="53"/>
      <c r="F48" s="53"/>
      <c r="G48" s="53"/>
      <c r="H48" s="52"/>
      <c r="I48" s="52"/>
      <c r="J48" s="11"/>
      <c r="K48" s="54"/>
      <c r="L48" s="53"/>
      <c r="M48" s="47"/>
      <c r="N48" s="47"/>
      <c r="O48" s="47"/>
      <c r="P48" s="53"/>
      <c r="Q48" s="53"/>
      <c r="R48" s="47"/>
      <c r="S48" s="47"/>
      <c r="T48" s="47"/>
      <c r="U48" s="48">
        <f t="shared" si="26"/>
        <v>0</v>
      </c>
      <c r="V48" s="47"/>
      <c r="W48" s="47"/>
      <c r="X48" s="47"/>
      <c r="Y48" s="48">
        <f t="shared" si="27"/>
        <v>0</v>
      </c>
      <c r="Z48" s="47"/>
      <c r="AA48" s="47"/>
      <c r="AB48" s="47"/>
      <c r="AC48" s="48">
        <f t="shared" si="28"/>
        <v>0</v>
      </c>
      <c r="AD48" s="47"/>
      <c r="AE48" s="47"/>
      <c r="AF48" s="47"/>
      <c r="AG48" s="48">
        <f t="shared" si="29"/>
        <v>0</v>
      </c>
      <c r="AH48" s="48">
        <f t="shared" si="24"/>
        <v>0</v>
      </c>
      <c r="AI48" s="49">
        <f t="shared" si="30"/>
        <v>0</v>
      </c>
      <c r="AJ48" s="50">
        <f t="shared" si="25"/>
        <v>0</v>
      </c>
      <c r="AK48" s="1"/>
      <c r="AL48" s="1"/>
      <c r="AM48" s="1"/>
      <c r="AN48" s="1"/>
      <c r="AO48" s="1"/>
      <c r="AP48" s="1"/>
      <c r="AQ48" s="1"/>
      <c r="AR48" s="1"/>
    </row>
    <row r="49" spans="1:44" ht="12.75" hidden="1" customHeight="1" outlineLevel="1" x14ac:dyDescent="0.25">
      <c r="A49" s="41">
        <v>5</v>
      </c>
      <c r="B49" s="42"/>
      <c r="C49" s="51"/>
      <c r="D49" s="52"/>
      <c r="E49" s="53"/>
      <c r="F49" s="53"/>
      <c r="G49" s="53"/>
      <c r="H49" s="52"/>
      <c r="I49" s="52"/>
      <c r="J49" s="11"/>
      <c r="K49" s="54"/>
      <c r="L49" s="53"/>
      <c r="M49" s="47"/>
      <c r="N49" s="47"/>
      <c r="O49" s="47"/>
      <c r="P49" s="53"/>
      <c r="Q49" s="53"/>
      <c r="R49" s="47"/>
      <c r="S49" s="47"/>
      <c r="T49" s="47"/>
      <c r="U49" s="48">
        <f t="shared" si="26"/>
        <v>0</v>
      </c>
      <c r="V49" s="47"/>
      <c r="W49" s="47"/>
      <c r="X49" s="47"/>
      <c r="Y49" s="48">
        <f t="shared" si="27"/>
        <v>0</v>
      </c>
      <c r="Z49" s="47"/>
      <c r="AA49" s="47"/>
      <c r="AB49" s="47"/>
      <c r="AC49" s="48">
        <f t="shared" si="28"/>
        <v>0</v>
      </c>
      <c r="AD49" s="47"/>
      <c r="AE49" s="47"/>
      <c r="AF49" s="47"/>
      <c r="AG49" s="48">
        <f t="shared" si="29"/>
        <v>0</v>
      </c>
      <c r="AH49" s="48">
        <f t="shared" si="24"/>
        <v>0</v>
      </c>
      <c r="AI49" s="49">
        <f t="shared" si="30"/>
        <v>0</v>
      </c>
      <c r="AJ49" s="50">
        <f t="shared" si="25"/>
        <v>0</v>
      </c>
      <c r="AK49" s="1"/>
      <c r="AL49" s="1"/>
      <c r="AM49" s="1"/>
      <c r="AN49" s="1"/>
      <c r="AO49" s="1"/>
      <c r="AP49" s="1"/>
      <c r="AQ49" s="1"/>
      <c r="AR49" s="1"/>
    </row>
    <row r="50" spans="1:44" ht="12.75" hidden="1" customHeight="1" outlineLevel="1" x14ac:dyDescent="0.25">
      <c r="A50" s="41">
        <v>6</v>
      </c>
      <c r="B50" s="42"/>
      <c r="C50" s="51"/>
      <c r="D50" s="52"/>
      <c r="E50" s="53"/>
      <c r="F50" s="53"/>
      <c r="G50" s="53"/>
      <c r="H50" s="52"/>
      <c r="I50" s="52"/>
      <c r="J50" s="11"/>
      <c r="K50" s="54"/>
      <c r="L50" s="53"/>
      <c r="M50" s="47"/>
      <c r="N50" s="47"/>
      <c r="O50" s="47"/>
      <c r="P50" s="53"/>
      <c r="Q50" s="53"/>
      <c r="R50" s="47"/>
      <c r="S50" s="47"/>
      <c r="T50" s="47"/>
      <c r="U50" s="48">
        <f t="shared" si="26"/>
        <v>0</v>
      </c>
      <c r="V50" s="47"/>
      <c r="W50" s="47"/>
      <c r="X50" s="47"/>
      <c r="Y50" s="48">
        <f t="shared" si="27"/>
        <v>0</v>
      </c>
      <c r="Z50" s="47"/>
      <c r="AA50" s="47"/>
      <c r="AB50" s="47"/>
      <c r="AC50" s="48">
        <f t="shared" si="28"/>
        <v>0</v>
      </c>
      <c r="AD50" s="47"/>
      <c r="AE50" s="47"/>
      <c r="AF50" s="47"/>
      <c r="AG50" s="48">
        <f t="shared" si="29"/>
        <v>0</v>
      </c>
      <c r="AH50" s="48">
        <f t="shared" si="24"/>
        <v>0</v>
      </c>
      <c r="AI50" s="49">
        <f t="shared" si="30"/>
        <v>0</v>
      </c>
      <c r="AJ50" s="50">
        <f t="shared" si="25"/>
        <v>0</v>
      </c>
    </row>
    <row r="51" spans="1:44" ht="12.75" hidden="1" customHeight="1" outlineLevel="1" x14ac:dyDescent="0.25">
      <c r="A51" s="41">
        <v>7</v>
      </c>
      <c r="B51" s="42"/>
      <c r="C51" s="51"/>
      <c r="D51" s="52"/>
      <c r="E51" s="53"/>
      <c r="F51" s="53"/>
      <c r="G51" s="53"/>
      <c r="H51" s="52"/>
      <c r="I51" s="52"/>
      <c r="J51" s="11"/>
      <c r="K51" s="54"/>
      <c r="L51" s="53"/>
      <c r="M51" s="47"/>
      <c r="N51" s="47"/>
      <c r="O51" s="47"/>
      <c r="P51" s="53"/>
      <c r="Q51" s="53"/>
      <c r="R51" s="47"/>
      <c r="S51" s="47"/>
      <c r="T51" s="47"/>
      <c r="U51" s="48">
        <f t="shared" si="26"/>
        <v>0</v>
      </c>
      <c r="V51" s="47"/>
      <c r="W51" s="47"/>
      <c r="X51" s="47"/>
      <c r="Y51" s="48">
        <f t="shared" si="27"/>
        <v>0</v>
      </c>
      <c r="Z51" s="47"/>
      <c r="AA51" s="47"/>
      <c r="AB51" s="47"/>
      <c r="AC51" s="48">
        <f t="shared" si="28"/>
        <v>0</v>
      </c>
      <c r="AD51" s="47"/>
      <c r="AE51" s="47"/>
      <c r="AF51" s="47"/>
      <c r="AG51" s="48">
        <f t="shared" si="29"/>
        <v>0</v>
      </c>
      <c r="AH51" s="48">
        <f t="shared" si="24"/>
        <v>0</v>
      </c>
      <c r="AI51" s="49">
        <f t="shared" si="30"/>
        <v>0</v>
      </c>
      <c r="AJ51" s="50">
        <f t="shared" si="25"/>
        <v>0</v>
      </c>
      <c r="AK51" s="1"/>
      <c r="AL51" s="1"/>
      <c r="AM51" s="1"/>
      <c r="AN51" s="1"/>
      <c r="AO51" s="1"/>
      <c r="AP51" s="1"/>
      <c r="AQ51" s="1"/>
      <c r="AR51" s="1"/>
    </row>
    <row r="52" spans="1:44" ht="12.75" hidden="1" customHeight="1" outlineLevel="1" x14ac:dyDescent="0.25">
      <c r="A52" s="41">
        <v>8</v>
      </c>
      <c r="B52" s="42"/>
      <c r="C52" s="51"/>
      <c r="D52" s="52"/>
      <c r="E52" s="53"/>
      <c r="F52" s="53"/>
      <c r="G52" s="53"/>
      <c r="H52" s="52"/>
      <c r="I52" s="52"/>
      <c r="J52" s="11"/>
      <c r="K52" s="54"/>
      <c r="L52" s="53"/>
      <c r="M52" s="47"/>
      <c r="N52" s="47"/>
      <c r="O52" s="47"/>
      <c r="P52" s="53"/>
      <c r="Q52" s="53"/>
      <c r="R52" s="47"/>
      <c r="S52" s="47"/>
      <c r="T52" s="47"/>
      <c r="U52" s="48">
        <f t="shared" si="26"/>
        <v>0</v>
      </c>
      <c r="V52" s="47"/>
      <c r="W52" s="47"/>
      <c r="X52" s="47"/>
      <c r="Y52" s="48">
        <f t="shared" si="27"/>
        <v>0</v>
      </c>
      <c r="Z52" s="47"/>
      <c r="AA52" s="47"/>
      <c r="AB52" s="47"/>
      <c r="AC52" s="48">
        <f t="shared" si="28"/>
        <v>0</v>
      </c>
      <c r="AD52" s="47"/>
      <c r="AE52" s="47"/>
      <c r="AF52" s="47"/>
      <c r="AG52" s="48">
        <f t="shared" si="29"/>
        <v>0</v>
      </c>
      <c r="AH52" s="48">
        <f t="shared" si="24"/>
        <v>0</v>
      </c>
      <c r="AI52" s="49">
        <f t="shared" si="30"/>
        <v>0</v>
      </c>
      <c r="AJ52" s="50">
        <f t="shared" si="25"/>
        <v>0</v>
      </c>
      <c r="AK52" s="1"/>
      <c r="AL52" s="1"/>
      <c r="AM52" s="1"/>
      <c r="AN52" s="1"/>
      <c r="AO52" s="1"/>
      <c r="AP52" s="1"/>
      <c r="AQ52" s="1"/>
      <c r="AR52" s="1"/>
    </row>
    <row r="53" spans="1:44" ht="12.75" hidden="1" customHeight="1" outlineLevel="1" x14ac:dyDescent="0.25">
      <c r="A53" s="41">
        <v>9</v>
      </c>
      <c r="B53" s="42"/>
      <c r="C53" s="51"/>
      <c r="D53" s="52"/>
      <c r="E53" s="53"/>
      <c r="F53" s="53"/>
      <c r="G53" s="53"/>
      <c r="H53" s="52"/>
      <c r="I53" s="52"/>
      <c r="J53" s="11"/>
      <c r="K53" s="54"/>
      <c r="L53" s="53"/>
      <c r="M53" s="47"/>
      <c r="N53" s="47"/>
      <c r="O53" s="47"/>
      <c r="P53" s="53"/>
      <c r="Q53" s="53"/>
      <c r="R53" s="47"/>
      <c r="S53" s="47"/>
      <c r="T53" s="47"/>
      <c r="U53" s="48">
        <f t="shared" si="26"/>
        <v>0</v>
      </c>
      <c r="V53" s="47"/>
      <c r="W53" s="47"/>
      <c r="X53" s="47"/>
      <c r="Y53" s="48">
        <f t="shared" si="27"/>
        <v>0</v>
      </c>
      <c r="Z53" s="47"/>
      <c r="AA53" s="47"/>
      <c r="AB53" s="47"/>
      <c r="AC53" s="48">
        <f t="shared" si="28"/>
        <v>0</v>
      </c>
      <c r="AD53" s="47"/>
      <c r="AE53" s="47"/>
      <c r="AF53" s="47"/>
      <c r="AG53" s="48">
        <f t="shared" si="29"/>
        <v>0</v>
      </c>
      <c r="AH53" s="48">
        <f t="shared" si="24"/>
        <v>0</v>
      </c>
      <c r="AI53" s="49">
        <f t="shared" si="30"/>
        <v>0</v>
      </c>
      <c r="AJ53" s="50">
        <f t="shared" si="25"/>
        <v>0</v>
      </c>
    </row>
    <row r="54" spans="1:44" ht="12.75" hidden="1" customHeight="1" outlineLevel="1" x14ac:dyDescent="0.25">
      <c r="A54" s="41">
        <v>10</v>
      </c>
      <c r="B54" s="42"/>
      <c r="C54" s="51"/>
      <c r="D54" s="52"/>
      <c r="E54" s="53"/>
      <c r="F54" s="53"/>
      <c r="G54" s="53"/>
      <c r="H54" s="52"/>
      <c r="I54" s="52"/>
      <c r="J54" s="11"/>
      <c r="K54" s="55"/>
      <c r="L54" s="53"/>
      <c r="M54" s="47"/>
      <c r="N54" s="47"/>
      <c r="O54" s="47"/>
      <c r="P54" s="53"/>
      <c r="Q54" s="53"/>
      <c r="R54" s="47"/>
      <c r="S54" s="47"/>
      <c r="T54" s="47"/>
      <c r="U54" s="48">
        <f t="shared" si="26"/>
        <v>0</v>
      </c>
      <c r="V54" s="47"/>
      <c r="W54" s="47"/>
      <c r="X54" s="47"/>
      <c r="Y54" s="48">
        <f t="shared" si="27"/>
        <v>0</v>
      </c>
      <c r="Z54" s="47"/>
      <c r="AA54" s="47"/>
      <c r="AB54" s="47"/>
      <c r="AC54" s="48">
        <f t="shared" si="28"/>
        <v>0</v>
      </c>
      <c r="AD54" s="47"/>
      <c r="AE54" s="47"/>
      <c r="AF54" s="47"/>
      <c r="AG54" s="48">
        <f t="shared" si="29"/>
        <v>0</v>
      </c>
      <c r="AH54" s="48">
        <f t="shared" si="24"/>
        <v>0</v>
      </c>
      <c r="AI54" s="49">
        <f t="shared" si="30"/>
        <v>0</v>
      </c>
      <c r="AJ54" s="50">
        <f t="shared" si="25"/>
        <v>0</v>
      </c>
      <c r="AK54" s="1"/>
      <c r="AL54" s="1"/>
      <c r="AM54" s="1"/>
      <c r="AN54" s="1"/>
      <c r="AO54" s="1"/>
      <c r="AP54" s="1"/>
      <c r="AQ54" s="1"/>
      <c r="AR54" s="1"/>
    </row>
    <row r="55" spans="1:44" ht="12.75" customHeight="1" collapsed="1" x14ac:dyDescent="0.25">
      <c r="A55" s="142" t="s">
        <v>52</v>
      </c>
      <c r="B55" s="143"/>
      <c r="C55" s="144"/>
      <c r="D55" s="144"/>
      <c r="E55" s="144"/>
      <c r="F55" s="144"/>
      <c r="G55" s="144"/>
      <c r="H55" s="144"/>
      <c r="I55" s="145"/>
      <c r="J55" s="33">
        <f>SUM(J45:J54)</f>
        <v>0</v>
      </c>
      <c r="K55" s="33">
        <f>SUM(K45:K54)</f>
        <v>0</v>
      </c>
      <c r="L55" s="34"/>
      <c r="M55" s="33">
        <f>SUM(M45:M54)</f>
        <v>0</v>
      </c>
      <c r="N55" s="33">
        <f>SUM(N45:N54)</f>
        <v>0</v>
      </c>
      <c r="O55" s="33">
        <f>SUM(O45:O54)</f>
        <v>0</v>
      </c>
      <c r="P55" s="35"/>
      <c r="Q55" s="38"/>
      <c r="R55" s="33">
        <f t="shared" ref="R55:AH55" si="31">SUM(R45:R54)</f>
        <v>0</v>
      </c>
      <c r="S55" s="33">
        <f t="shared" si="31"/>
        <v>0</v>
      </c>
      <c r="T55" s="33">
        <f t="shared" si="31"/>
        <v>0</v>
      </c>
      <c r="U55" s="33">
        <f t="shared" si="31"/>
        <v>0</v>
      </c>
      <c r="V55" s="33">
        <f t="shared" si="31"/>
        <v>0</v>
      </c>
      <c r="W55" s="33">
        <f t="shared" si="31"/>
        <v>0</v>
      </c>
      <c r="X55" s="33">
        <f t="shared" si="31"/>
        <v>0</v>
      </c>
      <c r="Y55" s="33">
        <f t="shared" si="31"/>
        <v>0</v>
      </c>
      <c r="Z55" s="33">
        <f t="shared" si="31"/>
        <v>0</v>
      </c>
      <c r="AA55" s="33">
        <f t="shared" si="31"/>
        <v>0</v>
      </c>
      <c r="AB55" s="33">
        <f t="shared" si="31"/>
        <v>0</v>
      </c>
      <c r="AC55" s="33">
        <f t="shared" si="31"/>
        <v>0</v>
      </c>
      <c r="AD55" s="33">
        <f t="shared" si="31"/>
        <v>0</v>
      </c>
      <c r="AE55" s="33">
        <f t="shared" si="31"/>
        <v>0</v>
      </c>
      <c r="AF55" s="33">
        <f t="shared" si="31"/>
        <v>0</v>
      </c>
      <c r="AG55" s="33">
        <f t="shared" si="31"/>
        <v>0</v>
      </c>
      <c r="AH55" s="33">
        <f t="shared" si="31"/>
        <v>0</v>
      </c>
      <c r="AI55" s="37">
        <f>IF(ISERROR(AH55/J55),0,AH55/J55)</f>
        <v>0</v>
      </c>
      <c r="AJ55" s="37">
        <f>IF(ISERROR(AH55/$AH$195),0,AH55/$AH$195)</f>
        <v>0</v>
      </c>
      <c r="AK55" s="1"/>
      <c r="AL55" s="1"/>
      <c r="AM55" s="1"/>
      <c r="AN55" s="1"/>
      <c r="AO55" s="1"/>
      <c r="AP55" s="1"/>
      <c r="AQ55" s="1"/>
      <c r="AR55" s="1"/>
    </row>
    <row r="56" spans="1:44" ht="12.75" customHeight="1" x14ac:dyDescent="0.25">
      <c r="A56" s="149" t="s">
        <v>53</v>
      </c>
      <c r="B56" s="150"/>
      <c r="C56" s="150"/>
      <c r="D56" s="150"/>
      <c r="E56" s="151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6"/>
    </row>
    <row r="57" spans="1:44" hidden="1" outlineLevel="1" x14ac:dyDescent="0.25">
      <c r="A57" s="41">
        <v>1</v>
      </c>
      <c r="B57" s="42"/>
      <c r="C57" s="56"/>
      <c r="D57" s="57"/>
      <c r="E57" s="58"/>
      <c r="F57" s="59"/>
      <c r="G57" s="59"/>
      <c r="H57" s="60"/>
      <c r="I57" s="60"/>
      <c r="J57" s="11"/>
      <c r="K57" s="61"/>
      <c r="L57" s="56"/>
      <c r="M57" s="62"/>
      <c r="N57" s="63"/>
      <c r="O57" s="62"/>
      <c r="P57" s="64"/>
      <c r="Q57" s="64"/>
      <c r="R57" s="47"/>
      <c r="S57" s="47"/>
      <c r="T57" s="47"/>
      <c r="U57" s="48">
        <f>SUM(R57:T57)</f>
        <v>0</v>
      </c>
      <c r="V57" s="47"/>
      <c r="W57" s="47"/>
      <c r="X57" s="47"/>
      <c r="Y57" s="48">
        <f>SUM(V57:X57)</f>
        <v>0</v>
      </c>
      <c r="Z57" s="47"/>
      <c r="AA57" s="47"/>
      <c r="AB57" s="47"/>
      <c r="AC57" s="48">
        <f>SUM(Z57:AB57)</f>
        <v>0</v>
      </c>
      <c r="AD57" s="47"/>
      <c r="AE57" s="47">
        <v>0</v>
      </c>
      <c r="AF57" s="47">
        <v>0</v>
      </c>
      <c r="AG57" s="48">
        <f>SUM(AD57:AF57)</f>
        <v>0</v>
      </c>
      <c r="AH57" s="48">
        <f t="shared" ref="AH57:AH66" si="32">SUM(U57,Y57,AC57,AG57)</f>
        <v>0</v>
      </c>
      <c r="AI57" s="49">
        <f>IF(ISERROR(AH57/J57),0,AH57/J57)</f>
        <v>0</v>
      </c>
      <c r="AJ57" s="50">
        <f t="shared" ref="AJ57:AJ66" si="33">IF(ISERROR(AH57/$AH$195),"-",AH57/$AH$195)</f>
        <v>0</v>
      </c>
      <c r="AK57" s="1"/>
      <c r="AL57" s="1"/>
      <c r="AM57" s="1"/>
      <c r="AN57" s="1"/>
      <c r="AO57" s="1"/>
      <c r="AP57" s="1"/>
      <c r="AQ57" s="1"/>
      <c r="AR57" s="1"/>
    </row>
    <row r="58" spans="1:44" hidden="1" outlineLevel="1" x14ac:dyDescent="0.25">
      <c r="A58" s="41">
        <v>2</v>
      </c>
      <c r="B58" s="42"/>
      <c r="C58" s="65"/>
      <c r="D58" s="66"/>
      <c r="E58" s="51"/>
      <c r="F58" s="59"/>
      <c r="G58" s="59"/>
      <c r="H58" s="66"/>
      <c r="I58" s="60"/>
      <c r="J58" s="11"/>
      <c r="K58" s="67"/>
      <c r="L58" s="56"/>
      <c r="M58" s="62"/>
      <c r="N58" s="63"/>
      <c r="O58" s="62"/>
      <c r="P58" s="64"/>
      <c r="Q58" s="64"/>
      <c r="R58" s="47"/>
      <c r="S58" s="47"/>
      <c r="T58" s="47"/>
      <c r="U58" s="48">
        <f t="shared" ref="U58:U66" si="34">SUM(R58:T58)</f>
        <v>0</v>
      </c>
      <c r="V58" s="47"/>
      <c r="W58" s="47"/>
      <c r="X58" s="47"/>
      <c r="Y58" s="48">
        <f t="shared" ref="Y58:Y66" si="35">SUM(V58:X58)</f>
        <v>0</v>
      </c>
      <c r="Z58" s="47"/>
      <c r="AA58" s="47"/>
      <c r="AB58" s="47"/>
      <c r="AC58" s="48">
        <f t="shared" ref="AC58:AC66" si="36">SUM(Z58:AB58)</f>
        <v>0</v>
      </c>
      <c r="AD58" s="47"/>
      <c r="AE58" s="47">
        <v>0</v>
      </c>
      <c r="AF58" s="47">
        <v>0</v>
      </c>
      <c r="AG58" s="48">
        <f t="shared" ref="AG58:AG66" si="37">SUM(AD58:AF58)</f>
        <v>0</v>
      </c>
      <c r="AH58" s="48">
        <f t="shared" si="32"/>
        <v>0</v>
      </c>
      <c r="AI58" s="49">
        <f>IF(ISERROR(AH58/J58),0,AH58/J58)</f>
        <v>0</v>
      </c>
      <c r="AJ58" s="50">
        <f t="shared" si="33"/>
        <v>0</v>
      </c>
      <c r="AK58" s="1"/>
      <c r="AL58" s="1"/>
      <c r="AM58" s="1"/>
      <c r="AN58" s="1"/>
      <c r="AO58" s="1"/>
      <c r="AP58" s="1"/>
      <c r="AQ58" s="1"/>
      <c r="AR58" s="1"/>
    </row>
    <row r="59" spans="1:44" ht="12.75" hidden="1" customHeight="1" outlineLevel="1" x14ac:dyDescent="0.25">
      <c r="A59" s="41">
        <v>3</v>
      </c>
      <c r="B59" s="42"/>
      <c r="C59" s="43"/>
      <c r="D59" s="44"/>
      <c r="E59" s="53"/>
      <c r="F59" s="53"/>
      <c r="G59" s="53"/>
      <c r="H59" s="52"/>
      <c r="I59" s="52"/>
      <c r="J59" s="11"/>
      <c r="K59" s="54"/>
      <c r="L59" s="45"/>
      <c r="M59" s="47"/>
      <c r="N59" s="47"/>
      <c r="O59" s="47"/>
      <c r="P59" s="53"/>
      <c r="Q59" s="53"/>
      <c r="R59" s="47"/>
      <c r="S59" s="47"/>
      <c r="T59" s="47"/>
      <c r="U59" s="48">
        <f t="shared" si="34"/>
        <v>0</v>
      </c>
      <c r="V59" s="47"/>
      <c r="W59" s="47"/>
      <c r="X59" s="47"/>
      <c r="Y59" s="48">
        <f t="shared" si="35"/>
        <v>0</v>
      </c>
      <c r="Z59" s="47"/>
      <c r="AA59" s="47"/>
      <c r="AB59" s="47"/>
      <c r="AC59" s="48">
        <f t="shared" si="36"/>
        <v>0</v>
      </c>
      <c r="AD59" s="47"/>
      <c r="AE59" s="47"/>
      <c r="AF59" s="47"/>
      <c r="AG59" s="48">
        <f t="shared" si="37"/>
        <v>0</v>
      </c>
      <c r="AH59" s="48">
        <f t="shared" si="32"/>
        <v>0</v>
      </c>
      <c r="AI59" s="49">
        <f>IF(ISERROR(AH59/J59),0,AH59/J59)</f>
        <v>0</v>
      </c>
      <c r="AJ59" s="50">
        <f t="shared" si="33"/>
        <v>0</v>
      </c>
    </row>
    <row r="60" spans="1:44" ht="12.75" hidden="1" customHeight="1" outlineLevel="1" x14ac:dyDescent="0.25">
      <c r="A60" s="41">
        <v>4</v>
      </c>
      <c r="B60" s="42"/>
      <c r="C60" s="51"/>
      <c r="D60" s="52"/>
      <c r="E60" s="53"/>
      <c r="F60" s="53"/>
      <c r="G60" s="53"/>
      <c r="H60" s="52"/>
      <c r="I60" s="52"/>
      <c r="J60" s="11"/>
      <c r="K60" s="54"/>
      <c r="L60" s="53"/>
      <c r="M60" s="47"/>
      <c r="N60" s="47"/>
      <c r="O60" s="47"/>
      <c r="P60" s="53"/>
      <c r="Q60" s="53"/>
      <c r="R60" s="47"/>
      <c r="S60" s="47"/>
      <c r="T60" s="47"/>
      <c r="U60" s="48">
        <f t="shared" si="34"/>
        <v>0</v>
      </c>
      <c r="V60" s="47"/>
      <c r="W60" s="47"/>
      <c r="X60" s="47"/>
      <c r="Y60" s="48">
        <f t="shared" si="35"/>
        <v>0</v>
      </c>
      <c r="Z60" s="47"/>
      <c r="AA60" s="47"/>
      <c r="AB60" s="47"/>
      <c r="AC60" s="48">
        <f t="shared" si="36"/>
        <v>0</v>
      </c>
      <c r="AD60" s="47"/>
      <c r="AE60" s="47"/>
      <c r="AF60" s="47"/>
      <c r="AG60" s="48">
        <f t="shared" si="37"/>
        <v>0</v>
      </c>
      <c r="AH60" s="48">
        <f t="shared" si="32"/>
        <v>0</v>
      </c>
      <c r="AI60" s="49">
        <f t="shared" ref="AI60:AI66" si="38">IF(ISERROR(AH60/J60),0,AH60/J60)</f>
        <v>0</v>
      </c>
      <c r="AJ60" s="50">
        <f t="shared" si="33"/>
        <v>0</v>
      </c>
      <c r="AK60" s="1"/>
      <c r="AL60" s="1"/>
      <c r="AM60" s="1"/>
      <c r="AN60" s="1"/>
      <c r="AO60" s="1"/>
      <c r="AP60" s="1"/>
      <c r="AQ60" s="1"/>
      <c r="AR60" s="1"/>
    </row>
    <row r="61" spans="1:44" ht="12.75" hidden="1" customHeight="1" outlineLevel="1" x14ac:dyDescent="0.25">
      <c r="A61" s="41">
        <v>5</v>
      </c>
      <c r="B61" s="42"/>
      <c r="C61" s="51"/>
      <c r="D61" s="52"/>
      <c r="E61" s="53"/>
      <c r="F61" s="53"/>
      <c r="G61" s="53"/>
      <c r="H61" s="52"/>
      <c r="I61" s="52"/>
      <c r="J61" s="11"/>
      <c r="K61" s="54"/>
      <c r="L61" s="53"/>
      <c r="M61" s="47"/>
      <c r="N61" s="47"/>
      <c r="O61" s="47"/>
      <c r="P61" s="53"/>
      <c r="Q61" s="53"/>
      <c r="R61" s="47"/>
      <c r="S61" s="47"/>
      <c r="T61" s="47"/>
      <c r="U61" s="48">
        <f t="shared" si="34"/>
        <v>0</v>
      </c>
      <c r="V61" s="47"/>
      <c r="W61" s="47"/>
      <c r="X61" s="47"/>
      <c r="Y61" s="48">
        <f t="shared" si="35"/>
        <v>0</v>
      </c>
      <c r="Z61" s="47"/>
      <c r="AA61" s="47"/>
      <c r="AB61" s="47"/>
      <c r="AC61" s="48">
        <f t="shared" si="36"/>
        <v>0</v>
      </c>
      <c r="AD61" s="47"/>
      <c r="AE61" s="47"/>
      <c r="AF61" s="47"/>
      <c r="AG61" s="48">
        <f t="shared" si="37"/>
        <v>0</v>
      </c>
      <c r="AH61" s="48">
        <f t="shared" si="32"/>
        <v>0</v>
      </c>
      <c r="AI61" s="49">
        <f t="shared" si="38"/>
        <v>0</v>
      </c>
      <c r="AJ61" s="50">
        <f t="shared" si="33"/>
        <v>0</v>
      </c>
      <c r="AK61" s="1"/>
      <c r="AL61" s="1"/>
      <c r="AM61" s="1"/>
      <c r="AN61" s="1"/>
      <c r="AO61" s="1"/>
      <c r="AP61" s="1"/>
      <c r="AQ61" s="1"/>
      <c r="AR61" s="1"/>
    </row>
    <row r="62" spans="1:44" ht="12.75" hidden="1" customHeight="1" outlineLevel="1" x14ac:dyDescent="0.25">
      <c r="A62" s="41">
        <v>6</v>
      </c>
      <c r="B62" s="42"/>
      <c r="C62" s="51"/>
      <c r="D62" s="52"/>
      <c r="E62" s="53"/>
      <c r="F62" s="53"/>
      <c r="G62" s="53"/>
      <c r="H62" s="52"/>
      <c r="I62" s="52"/>
      <c r="J62" s="11"/>
      <c r="K62" s="54"/>
      <c r="L62" s="53"/>
      <c r="M62" s="47"/>
      <c r="N62" s="47"/>
      <c r="O62" s="47"/>
      <c r="P62" s="53"/>
      <c r="Q62" s="53"/>
      <c r="R62" s="47"/>
      <c r="S62" s="47"/>
      <c r="T62" s="47"/>
      <c r="U62" s="48">
        <f t="shared" si="34"/>
        <v>0</v>
      </c>
      <c r="V62" s="47"/>
      <c r="W62" s="47"/>
      <c r="X62" s="47"/>
      <c r="Y62" s="48">
        <f t="shared" si="35"/>
        <v>0</v>
      </c>
      <c r="Z62" s="47"/>
      <c r="AA62" s="47"/>
      <c r="AB62" s="47"/>
      <c r="AC62" s="48">
        <f t="shared" si="36"/>
        <v>0</v>
      </c>
      <c r="AD62" s="47"/>
      <c r="AE62" s="47"/>
      <c r="AF62" s="47"/>
      <c r="AG62" s="48">
        <f t="shared" si="37"/>
        <v>0</v>
      </c>
      <c r="AH62" s="48">
        <f t="shared" si="32"/>
        <v>0</v>
      </c>
      <c r="AI62" s="49">
        <f t="shared" si="38"/>
        <v>0</v>
      </c>
      <c r="AJ62" s="50">
        <f t="shared" si="33"/>
        <v>0</v>
      </c>
    </row>
    <row r="63" spans="1:44" ht="12.75" hidden="1" customHeight="1" outlineLevel="1" x14ac:dyDescent="0.25">
      <c r="A63" s="41">
        <v>7</v>
      </c>
      <c r="B63" s="42"/>
      <c r="C63" s="51"/>
      <c r="D63" s="52"/>
      <c r="E63" s="53"/>
      <c r="F63" s="53"/>
      <c r="G63" s="53"/>
      <c r="H63" s="52"/>
      <c r="I63" s="52"/>
      <c r="J63" s="11"/>
      <c r="K63" s="54"/>
      <c r="L63" s="53"/>
      <c r="M63" s="47"/>
      <c r="N63" s="47"/>
      <c r="O63" s="47"/>
      <c r="P63" s="53"/>
      <c r="Q63" s="53"/>
      <c r="R63" s="47"/>
      <c r="S63" s="47"/>
      <c r="T63" s="47"/>
      <c r="U63" s="48">
        <f t="shared" si="34"/>
        <v>0</v>
      </c>
      <c r="V63" s="47"/>
      <c r="W63" s="47"/>
      <c r="X63" s="47"/>
      <c r="Y63" s="48">
        <f t="shared" si="35"/>
        <v>0</v>
      </c>
      <c r="Z63" s="47"/>
      <c r="AA63" s="47"/>
      <c r="AB63" s="47"/>
      <c r="AC63" s="48">
        <f t="shared" si="36"/>
        <v>0</v>
      </c>
      <c r="AD63" s="47"/>
      <c r="AE63" s="47"/>
      <c r="AF63" s="47"/>
      <c r="AG63" s="48">
        <f t="shared" si="37"/>
        <v>0</v>
      </c>
      <c r="AH63" s="48">
        <f t="shared" si="32"/>
        <v>0</v>
      </c>
      <c r="AI63" s="49">
        <f t="shared" si="38"/>
        <v>0</v>
      </c>
      <c r="AJ63" s="50">
        <f t="shared" si="33"/>
        <v>0</v>
      </c>
      <c r="AK63" s="1"/>
      <c r="AL63" s="1"/>
      <c r="AM63" s="1"/>
      <c r="AN63" s="1"/>
      <c r="AO63" s="1"/>
      <c r="AP63" s="1"/>
      <c r="AQ63" s="1"/>
      <c r="AR63" s="1"/>
    </row>
    <row r="64" spans="1:44" ht="12.75" hidden="1" customHeight="1" outlineLevel="1" x14ac:dyDescent="0.25">
      <c r="A64" s="41">
        <v>8</v>
      </c>
      <c r="B64" s="42"/>
      <c r="C64" s="51"/>
      <c r="D64" s="52"/>
      <c r="E64" s="53"/>
      <c r="F64" s="53"/>
      <c r="G64" s="53"/>
      <c r="H64" s="52"/>
      <c r="I64" s="52"/>
      <c r="J64" s="11"/>
      <c r="K64" s="54"/>
      <c r="L64" s="53"/>
      <c r="M64" s="47"/>
      <c r="N64" s="47"/>
      <c r="O64" s="47"/>
      <c r="P64" s="53"/>
      <c r="Q64" s="53"/>
      <c r="R64" s="47"/>
      <c r="S64" s="47"/>
      <c r="T64" s="47"/>
      <c r="U64" s="48">
        <f t="shared" si="34"/>
        <v>0</v>
      </c>
      <c r="V64" s="47"/>
      <c r="W64" s="47"/>
      <c r="X64" s="47"/>
      <c r="Y64" s="48">
        <f t="shared" si="35"/>
        <v>0</v>
      </c>
      <c r="Z64" s="47"/>
      <c r="AA64" s="47"/>
      <c r="AB64" s="47"/>
      <c r="AC64" s="48">
        <f t="shared" si="36"/>
        <v>0</v>
      </c>
      <c r="AD64" s="47"/>
      <c r="AE64" s="47"/>
      <c r="AF64" s="47"/>
      <c r="AG64" s="48">
        <f t="shared" si="37"/>
        <v>0</v>
      </c>
      <c r="AH64" s="48">
        <f t="shared" si="32"/>
        <v>0</v>
      </c>
      <c r="AI64" s="49">
        <f t="shared" si="38"/>
        <v>0</v>
      </c>
      <c r="AJ64" s="50">
        <f t="shared" si="33"/>
        <v>0</v>
      </c>
      <c r="AK64" s="1"/>
      <c r="AL64" s="1"/>
      <c r="AM64" s="1"/>
      <c r="AN64" s="1"/>
      <c r="AO64" s="1"/>
      <c r="AP64" s="1"/>
      <c r="AQ64" s="1"/>
      <c r="AR64" s="1"/>
    </row>
    <row r="65" spans="1:44" ht="12.75" hidden="1" customHeight="1" outlineLevel="1" x14ac:dyDescent="0.25">
      <c r="A65" s="41">
        <v>9</v>
      </c>
      <c r="B65" s="42"/>
      <c r="C65" s="51"/>
      <c r="D65" s="52"/>
      <c r="E65" s="53"/>
      <c r="F65" s="53"/>
      <c r="G65" s="53"/>
      <c r="H65" s="52"/>
      <c r="I65" s="52"/>
      <c r="J65" s="11"/>
      <c r="K65" s="54"/>
      <c r="L65" s="53"/>
      <c r="M65" s="47"/>
      <c r="N65" s="47"/>
      <c r="O65" s="47"/>
      <c r="P65" s="53"/>
      <c r="Q65" s="53"/>
      <c r="R65" s="47"/>
      <c r="S65" s="47"/>
      <c r="T65" s="47"/>
      <c r="U65" s="48">
        <f t="shared" si="34"/>
        <v>0</v>
      </c>
      <c r="V65" s="47"/>
      <c r="W65" s="47"/>
      <c r="X65" s="47"/>
      <c r="Y65" s="48">
        <f t="shared" si="35"/>
        <v>0</v>
      </c>
      <c r="Z65" s="47"/>
      <c r="AA65" s="47"/>
      <c r="AB65" s="47"/>
      <c r="AC65" s="48">
        <f t="shared" si="36"/>
        <v>0</v>
      </c>
      <c r="AD65" s="47"/>
      <c r="AE65" s="47"/>
      <c r="AF65" s="47"/>
      <c r="AG65" s="48">
        <f t="shared" si="37"/>
        <v>0</v>
      </c>
      <c r="AH65" s="48">
        <f t="shared" si="32"/>
        <v>0</v>
      </c>
      <c r="AI65" s="49">
        <f t="shared" si="38"/>
        <v>0</v>
      </c>
      <c r="AJ65" s="50">
        <f t="shared" si="33"/>
        <v>0</v>
      </c>
    </row>
    <row r="66" spans="1:44" ht="12.75" hidden="1" customHeight="1" outlineLevel="1" x14ac:dyDescent="0.25">
      <c r="A66" s="41">
        <v>10</v>
      </c>
      <c r="B66" s="42"/>
      <c r="C66" s="51"/>
      <c r="D66" s="52"/>
      <c r="E66" s="53"/>
      <c r="F66" s="53"/>
      <c r="G66" s="53"/>
      <c r="H66" s="52"/>
      <c r="I66" s="52"/>
      <c r="J66" s="11"/>
      <c r="K66" s="55"/>
      <c r="L66" s="53"/>
      <c r="M66" s="47"/>
      <c r="N66" s="47"/>
      <c r="O66" s="47"/>
      <c r="P66" s="53"/>
      <c r="Q66" s="53"/>
      <c r="R66" s="47"/>
      <c r="S66" s="47"/>
      <c r="T66" s="47"/>
      <c r="U66" s="48">
        <f t="shared" si="34"/>
        <v>0</v>
      </c>
      <c r="V66" s="47"/>
      <c r="W66" s="47"/>
      <c r="X66" s="47"/>
      <c r="Y66" s="48">
        <f t="shared" si="35"/>
        <v>0</v>
      </c>
      <c r="Z66" s="47"/>
      <c r="AA66" s="47"/>
      <c r="AB66" s="47"/>
      <c r="AC66" s="48">
        <f t="shared" si="36"/>
        <v>0</v>
      </c>
      <c r="AD66" s="47"/>
      <c r="AE66" s="47"/>
      <c r="AF66" s="47"/>
      <c r="AG66" s="48">
        <f t="shared" si="37"/>
        <v>0</v>
      </c>
      <c r="AH66" s="48">
        <f t="shared" si="32"/>
        <v>0</v>
      </c>
      <c r="AI66" s="49">
        <f t="shared" si="38"/>
        <v>0</v>
      </c>
      <c r="AJ66" s="50">
        <f t="shared" si="33"/>
        <v>0</v>
      </c>
      <c r="AK66" s="1"/>
      <c r="AL66" s="1"/>
      <c r="AM66" s="1"/>
      <c r="AN66" s="1"/>
      <c r="AO66" s="1"/>
      <c r="AP66" s="1"/>
      <c r="AQ66" s="1"/>
      <c r="AR66" s="1"/>
    </row>
    <row r="67" spans="1:44" ht="12.75" customHeight="1" collapsed="1" x14ac:dyDescent="0.25">
      <c r="A67" s="142" t="s">
        <v>54</v>
      </c>
      <c r="B67" s="143"/>
      <c r="C67" s="144"/>
      <c r="D67" s="144"/>
      <c r="E67" s="144"/>
      <c r="F67" s="144"/>
      <c r="G67" s="144"/>
      <c r="H67" s="144"/>
      <c r="I67" s="145"/>
      <c r="J67" s="33">
        <f>SUM(J57:J66)</f>
        <v>0</v>
      </c>
      <c r="K67" s="33">
        <f>SUM(K57:K66)</f>
        <v>0</v>
      </c>
      <c r="L67" s="34"/>
      <c r="M67" s="33">
        <f>SUM(M57:M66)</f>
        <v>0</v>
      </c>
      <c r="N67" s="33">
        <f>SUM(N57:N66)</f>
        <v>0</v>
      </c>
      <c r="O67" s="33">
        <f>SUM(O57:O66)</f>
        <v>0</v>
      </c>
      <c r="P67" s="35"/>
      <c r="Q67" s="38"/>
      <c r="R67" s="33">
        <f t="shared" ref="R67:AH67" si="39">SUM(R57:R66)</f>
        <v>0</v>
      </c>
      <c r="S67" s="33">
        <f t="shared" si="39"/>
        <v>0</v>
      </c>
      <c r="T67" s="33">
        <f t="shared" si="39"/>
        <v>0</v>
      </c>
      <c r="U67" s="33">
        <f t="shared" si="39"/>
        <v>0</v>
      </c>
      <c r="V67" s="33">
        <f t="shared" si="39"/>
        <v>0</v>
      </c>
      <c r="W67" s="33">
        <f t="shared" si="39"/>
        <v>0</v>
      </c>
      <c r="X67" s="33">
        <f t="shared" si="39"/>
        <v>0</v>
      </c>
      <c r="Y67" s="33">
        <f t="shared" si="39"/>
        <v>0</v>
      </c>
      <c r="Z67" s="33">
        <f t="shared" si="39"/>
        <v>0</v>
      </c>
      <c r="AA67" s="33">
        <f t="shared" si="39"/>
        <v>0</v>
      </c>
      <c r="AB67" s="33">
        <f t="shared" si="39"/>
        <v>0</v>
      </c>
      <c r="AC67" s="33">
        <f t="shared" si="39"/>
        <v>0</v>
      </c>
      <c r="AD67" s="33">
        <f t="shared" si="39"/>
        <v>0</v>
      </c>
      <c r="AE67" s="33">
        <f t="shared" si="39"/>
        <v>0</v>
      </c>
      <c r="AF67" s="33">
        <f t="shared" si="39"/>
        <v>0</v>
      </c>
      <c r="AG67" s="33">
        <f t="shared" si="39"/>
        <v>0</v>
      </c>
      <c r="AH67" s="33">
        <f t="shared" si="39"/>
        <v>0</v>
      </c>
      <c r="AI67" s="37">
        <f>IF(ISERROR(AH67/J67),0,AH67/J67)</f>
        <v>0</v>
      </c>
      <c r="AJ67" s="37">
        <f>IF(ISERROR(AH67/$AH$195),0,AH67/$AH$195)</f>
        <v>0</v>
      </c>
      <c r="AK67" s="1"/>
      <c r="AL67" s="1"/>
      <c r="AM67" s="1"/>
      <c r="AN67" s="1"/>
      <c r="AO67" s="1"/>
      <c r="AP67" s="1"/>
      <c r="AQ67" s="1"/>
      <c r="AR67" s="1"/>
    </row>
    <row r="68" spans="1:44" ht="12.75" customHeight="1" x14ac:dyDescent="0.25">
      <c r="A68" s="149" t="s">
        <v>55</v>
      </c>
      <c r="B68" s="150"/>
      <c r="C68" s="150"/>
      <c r="D68" s="150"/>
      <c r="E68" s="151"/>
      <c r="F68" s="8"/>
      <c r="G68" s="9"/>
      <c r="H68" s="10"/>
      <c r="I68" s="10"/>
      <c r="J68" s="11"/>
      <c r="K68" s="12"/>
      <c r="L68" s="13"/>
      <c r="M68" s="14"/>
      <c r="N68" s="14"/>
      <c r="O68" s="14"/>
      <c r="P68" s="9"/>
      <c r="Q68" s="15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6"/>
      <c r="AJ68" s="16"/>
    </row>
    <row r="69" spans="1:44" ht="12.75" hidden="1" customHeight="1" outlineLevel="1" x14ac:dyDescent="0.25">
      <c r="A69" s="41">
        <v>1</v>
      </c>
      <c r="B69" s="42"/>
      <c r="C69" s="43"/>
      <c r="D69" s="44"/>
      <c r="E69" s="45"/>
      <c r="F69" s="45"/>
      <c r="G69" s="45"/>
      <c r="H69" s="44"/>
      <c r="I69" s="44"/>
      <c r="J69" s="11"/>
      <c r="K69" s="46"/>
      <c r="L69" s="45"/>
      <c r="M69" s="47"/>
      <c r="N69" s="47"/>
      <c r="O69" s="47"/>
      <c r="P69" s="45"/>
      <c r="Q69" s="45"/>
      <c r="R69" s="47"/>
      <c r="S69" s="47"/>
      <c r="T69" s="47"/>
      <c r="U69" s="48">
        <f>SUM(R69:T69)</f>
        <v>0</v>
      </c>
      <c r="V69" s="47"/>
      <c r="W69" s="47"/>
      <c r="X69" s="47"/>
      <c r="Y69" s="48">
        <f>SUM(V69:X69)</f>
        <v>0</v>
      </c>
      <c r="Z69" s="47"/>
      <c r="AA69" s="47"/>
      <c r="AB69" s="47"/>
      <c r="AC69" s="48">
        <f>SUM(Z69:AB69)</f>
        <v>0</v>
      </c>
      <c r="AD69" s="47"/>
      <c r="AE69" s="47"/>
      <c r="AF69" s="47"/>
      <c r="AG69" s="48">
        <f>SUM(AD69:AF69)</f>
        <v>0</v>
      </c>
      <c r="AH69" s="48">
        <f t="shared" ref="AH69:AH78" si="40">SUM(U69,Y69,AC69,AG69)</f>
        <v>0</v>
      </c>
      <c r="AI69" s="49">
        <f>IF(ISERROR(AH69/J69),0,AH69/J69)</f>
        <v>0</v>
      </c>
      <c r="AJ69" s="50">
        <f t="shared" ref="AJ69:AJ78" si="41">IF(ISERROR(AH69/$AH$195),"-",AH69/$AH$195)</f>
        <v>0</v>
      </c>
      <c r="AK69" s="1"/>
      <c r="AL69" s="1"/>
      <c r="AM69" s="1"/>
      <c r="AN69" s="1"/>
      <c r="AO69" s="1"/>
      <c r="AP69" s="1"/>
      <c r="AQ69" s="1"/>
      <c r="AR69" s="1"/>
    </row>
    <row r="70" spans="1:44" ht="12.75" hidden="1" customHeight="1" outlineLevel="1" x14ac:dyDescent="0.25">
      <c r="A70" s="41">
        <v>2</v>
      </c>
      <c r="B70" s="42"/>
      <c r="C70" s="51"/>
      <c r="D70" s="52"/>
      <c r="E70" s="53"/>
      <c r="F70" s="53"/>
      <c r="G70" s="53"/>
      <c r="H70" s="52"/>
      <c r="I70" s="52"/>
      <c r="J70" s="11"/>
      <c r="K70" s="54"/>
      <c r="L70" s="53"/>
      <c r="M70" s="47"/>
      <c r="N70" s="47"/>
      <c r="O70" s="47"/>
      <c r="P70" s="53"/>
      <c r="Q70" s="53"/>
      <c r="R70" s="47"/>
      <c r="S70" s="47"/>
      <c r="T70" s="47"/>
      <c r="U70" s="48">
        <f t="shared" ref="U70:U78" si="42">SUM(R70:T70)</f>
        <v>0</v>
      </c>
      <c r="V70" s="47"/>
      <c r="W70" s="47"/>
      <c r="X70" s="47"/>
      <c r="Y70" s="48">
        <f t="shared" ref="Y70:Y78" si="43">SUM(V70:X70)</f>
        <v>0</v>
      </c>
      <c r="Z70" s="47"/>
      <c r="AA70" s="47"/>
      <c r="AB70" s="47"/>
      <c r="AC70" s="48">
        <f t="shared" ref="AC70:AC78" si="44">SUM(Z70:AB70)</f>
        <v>0</v>
      </c>
      <c r="AD70" s="47"/>
      <c r="AE70" s="47"/>
      <c r="AF70" s="47"/>
      <c r="AG70" s="48">
        <f t="shared" ref="AG70:AG78" si="45">SUM(AD70:AF70)</f>
        <v>0</v>
      </c>
      <c r="AH70" s="48">
        <f t="shared" si="40"/>
        <v>0</v>
      </c>
      <c r="AI70" s="49">
        <f t="shared" ref="AI70:AI78" si="46">IF(ISERROR(AH70/J70),0,AH70/J70)</f>
        <v>0</v>
      </c>
      <c r="AJ70" s="50">
        <f t="shared" si="41"/>
        <v>0</v>
      </c>
      <c r="AK70" s="1"/>
      <c r="AL70" s="1"/>
      <c r="AM70" s="1"/>
      <c r="AN70" s="1"/>
      <c r="AO70" s="1"/>
      <c r="AP70" s="1"/>
      <c r="AQ70" s="1"/>
      <c r="AR70" s="1"/>
    </row>
    <row r="71" spans="1:44" ht="12.75" hidden="1" customHeight="1" outlineLevel="1" x14ac:dyDescent="0.25">
      <c r="A71" s="41">
        <v>3</v>
      </c>
      <c r="B71" s="42"/>
      <c r="C71" s="51"/>
      <c r="D71" s="52"/>
      <c r="E71" s="53"/>
      <c r="F71" s="53"/>
      <c r="G71" s="53"/>
      <c r="H71" s="52"/>
      <c r="I71" s="52"/>
      <c r="J71" s="11"/>
      <c r="K71" s="54"/>
      <c r="L71" s="53"/>
      <c r="M71" s="47"/>
      <c r="N71" s="47"/>
      <c r="O71" s="47"/>
      <c r="P71" s="53"/>
      <c r="Q71" s="53"/>
      <c r="R71" s="47"/>
      <c r="S71" s="47"/>
      <c r="T71" s="47"/>
      <c r="U71" s="48">
        <f t="shared" si="42"/>
        <v>0</v>
      </c>
      <c r="V71" s="47"/>
      <c r="W71" s="47"/>
      <c r="X71" s="47"/>
      <c r="Y71" s="48">
        <f t="shared" si="43"/>
        <v>0</v>
      </c>
      <c r="Z71" s="47"/>
      <c r="AA71" s="47"/>
      <c r="AB71" s="47"/>
      <c r="AC71" s="48">
        <f t="shared" si="44"/>
        <v>0</v>
      </c>
      <c r="AD71" s="47"/>
      <c r="AE71" s="47"/>
      <c r="AF71" s="47"/>
      <c r="AG71" s="48">
        <f t="shared" si="45"/>
        <v>0</v>
      </c>
      <c r="AH71" s="48">
        <f t="shared" si="40"/>
        <v>0</v>
      </c>
      <c r="AI71" s="49">
        <f t="shared" si="46"/>
        <v>0</v>
      </c>
      <c r="AJ71" s="50">
        <f t="shared" si="41"/>
        <v>0</v>
      </c>
    </row>
    <row r="72" spans="1:44" ht="12.75" hidden="1" customHeight="1" outlineLevel="1" x14ac:dyDescent="0.25">
      <c r="A72" s="41">
        <v>4</v>
      </c>
      <c r="B72" s="42"/>
      <c r="C72" s="51"/>
      <c r="D72" s="52"/>
      <c r="E72" s="53"/>
      <c r="F72" s="53"/>
      <c r="G72" s="53"/>
      <c r="H72" s="52"/>
      <c r="I72" s="52"/>
      <c r="J72" s="11"/>
      <c r="K72" s="54"/>
      <c r="L72" s="53"/>
      <c r="M72" s="47"/>
      <c r="N72" s="47"/>
      <c r="O72" s="47"/>
      <c r="P72" s="53"/>
      <c r="Q72" s="53"/>
      <c r="R72" s="47"/>
      <c r="S72" s="47"/>
      <c r="T72" s="47"/>
      <c r="U72" s="48">
        <f t="shared" si="42"/>
        <v>0</v>
      </c>
      <c r="V72" s="47"/>
      <c r="W72" s="47"/>
      <c r="X72" s="47"/>
      <c r="Y72" s="48">
        <f t="shared" si="43"/>
        <v>0</v>
      </c>
      <c r="Z72" s="47"/>
      <c r="AA72" s="47"/>
      <c r="AB72" s="47"/>
      <c r="AC72" s="48">
        <f t="shared" si="44"/>
        <v>0</v>
      </c>
      <c r="AD72" s="47"/>
      <c r="AE72" s="47"/>
      <c r="AF72" s="47"/>
      <c r="AG72" s="48">
        <f t="shared" si="45"/>
        <v>0</v>
      </c>
      <c r="AH72" s="48">
        <f t="shared" si="40"/>
        <v>0</v>
      </c>
      <c r="AI72" s="49">
        <f t="shared" si="46"/>
        <v>0</v>
      </c>
      <c r="AJ72" s="50">
        <f t="shared" si="41"/>
        <v>0</v>
      </c>
      <c r="AK72" s="1"/>
      <c r="AL72" s="1"/>
      <c r="AM72" s="1"/>
      <c r="AN72" s="1"/>
      <c r="AO72" s="1"/>
      <c r="AP72" s="1"/>
      <c r="AQ72" s="1"/>
      <c r="AR72" s="1"/>
    </row>
    <row r="73" spans="1:44" ht="12.75" hidden="1" customHeight="1" outlineLevel="1" x14ac:dyDescent="0.25">
      <c r="A73" s="41">
        <v>5</v>
      </c>
      <c r="B73" s="42"/>
      <c r="C73" s="51"/>
      <c r="D73" s="52"/>
      <c r="E73" s="53"/>
      <c r="F73" s="53"/>
      <c r="G73" s="53"/>
      <c r="H73" s="52"/>
      <c r="I73" s="52"/>
      <c r="J73" s="11"/>
      <c r="K73" s="54"/>
      <c r="L73" s="53"/>
      <c r="M73" s="47"/>
      <c r="N73" s="47"/>
      <c r="O73" s="47"/>
      <c r="P73" s="53"/>
      <c r="Q73" s="53"/>
      <c r="R73" s="47"/>
      <c r="S73" s="47"/>
      <c r="T73" s="47"/>
      <c r="U73" s="48">
        <f t="shared" si="42"/>
        <v>0</v>
      </c>
      <c r="V73" s="47"/>
      <c r="W73" s="47"/>
      <c r="X73" s="47"/>
      <c r="Y73" s="48">
        <f t="shared" si="43"/>
        <v>0</v>
      </c>
      <c r="Z73" s="47"/>
      <c r="AA73" s="47"/>
      <c r="AB73" s="47"/>
      <c r="AC73" s="48">
        <f t="shared" si="44"/>
        <v>0</v>
      </c>
      <c r="AD73" s="47"/>
      <c r="AE73" s="47"/>
      <c r="AF73" s="47"/>
      <c r="AG73" s="48">
        <f t="shared" si="45"/>
        <v>0</v>
      </c>
      <c r="AH73" s="48">
        <f t="shared" si="40"/>
        <v>0</v>
      </c>
      <c r="AI73" s="49">
        <f t="shared" si="46"/>
        <v>0</v>
      </c>
      <c r="AJ73" s="50">
        <f t="shared" si="41"/>
        <v>0</v>
      </c>
      <c r="AK73" s="1"/>
      <c r="AL73" s="1"/>
      <c r="AM73" s="1"/>
      <c r="AN73" s="1"/>
      <c r="AO73" s="1"/>
      <c r="AP73" s="1"/>
      <c r="AQ73" s="1"/>
      <c r="AR73" s="1"/>
    </row>
    <row r="74" spans="1:44" ht="12.75" hidden="1" customHeight="1" outlineLevel="1" x14ac:dyDescent="0.25">
      <c r="A74" s="41">
        <v>6</v>
      </c>
      <c r="B74" s="42"/>
      <c r="C74" s="51"/>
      <c r="D74" s="52"/>
      <c r="E74" s="53"/>
      <c r="F74" s="53"/>
      <c r="G74" s="53"/>
      <c r="H74" s="52"/>
      <c r="I74" s="52"/>
      <c r="J74" s="11"/>
      <c r="K74" s="54"/>
      <c r="L74" s="53"/>
      <c r="M74" s="47"/>
      <c r="N74" s="47"/>
      <c r="O74" s="47"/>
      <c r="P74" s="53"/>
      <c r="Q74" s="53"/>
      <c r="R74" s="47"/>
      <c r="S74" s="47"/>
      <c r="T74" s="47"/>
      <c r="U74" s="48">
        <f t="shared" si="42"/>
        <v>0</v>
      </c>
      <c r="V74" s="47"/>
      <c r="W74" s="47"/>
      <c r="X74" s="47"/>
      <c r="Y74" s="48">
        <f t="shared" si="43"/>
        <v>0</v>
      </c>
      <c r="Z74" s="47"/>
      <c r="AA74" s="47"/>
      <c r="AB74" s="47"/>
      <c r="AC74" s="48">
        <f t="shared" si="44"/>
        <v>0</v>
      </c>
      <c r="AD74" s="47"/>
      <c r="AE74" s="47"/>
      <c r="AF74" s="47"/>
      <c r="AG74" s="48">
        <f t="shared" si="45"/>
        <v>0</v>
      </c>
      <c r="AH74" s="48">
        <f t="shared" si="40"/>
        <v>0</v>
      </c>
      <c r="AI74" s="49">
        <f t="shared" si="46"/>
        <v>0</v>
      </c>
      <c r="AJ74" s="50">
        <f t="shared" si="41"/>
        <v>0</v>
      </c>
    </row>
    <row r="75" spans="1:44" ht="12.75" hidden="1" customHeight="1" outlineLevel="1" x14ac:dyDescent="0.25">
      <c r="A75" s="41">
        <v>7</v>
      </c>
      <c r="B75" s="42"/>
      <c r="C75" s="51"/>
      <c r="D75" s="52"/>
      <c r="E75" s="53"/>
      <c r="F75" s="53"/>
      <c r="G75" s="53"/>
      <c r="H75" s="52"/>
      <c r="I75" s="52"/>
      <c r="J75" s="11"/>
      <c r="K75" s="54"/>
      <c r="L75" s="53"/>
      <c r="M75" s="47"/>
      <c r="N75" s="47"/>
      <c r="O75" s="47"/>
      <c r="P75" s="53"/>
      <c r="Q75" s="53"/>
      <c r="R75" s="47"/>
      <c r="S75" s="47"/>
      <c r="T75" s="47"/>
      <c r="U75" s="48">
        <f t="shared" si="42"/>
        <v>0</v>
      </c>
      <c r="V75" s="47"/>
      <c r="W75" s="47"/>
      <c r="X75" s="47"/>
      <c r="Y75" s="48">
        <f t="shared" si="43"/>
        <v>0</v>
      </c>
      <c r="Z75" s="47"/>
      <c r="AA75" s="47"/>
      <c r="AB75" s="47"/>
      <c r="AC75" s="48">
        <f t="shared" si="44"/>
        <v>0</v>
      </c>
      <c r="AD75" s="47"/>
      <c r="AE75" s="47"/>
      <c r="AF75" s="47"/>
      <c r="AG75" s="48">
        <f t="shared" si="45"/>
        <v>0</v>
      </c>
      <c r="AH75" s="48">
        <f t="shared" si="40"/>
        <v>0</v>
      </c>
      <c r="AI75" s="49">
        <f t="shared" si="46"/>
        <v>0</v>
      </c>
      <c r="AJ75" s="50">
        <f t="shared" si="41"/>
        <v>0</v>
      </c>
      <c r="AK75" s="1"/>
      <c r="AL75" s="1"/>
      <c r="AM75" s="1"/>
      <c r="AN75" s="1"/>
      <c r="AO75" s="1"/>
      <c r="AP75" s="1"/>
      <c r="AQ75" s="1"/>
      <c r="AR75" s="1"/>
    </row>
    <row r="76" spans="1:44" ht="12.75" hidden="1" customHeight="1" outlineLevel="1" x14ac:dyDescent="0.25">
      <c r="A76" s="41">
        <v>8</v>
      </c>
      <c r="B76" s="42"/>
      <c r="C76" s="51"/>
      <c r="D76" s="52"/>
      <c r="E76" s="53"/>
      <c r="F76" s="53"/>
      <c r="G76" s="53"/>
      <c r="H76" s="52"/>
      <c r="I76" s="52"/>
      <c r="J76" s="11"/>
      <c r="K76" s="54"/>
      <c r="L76" s="53"/>
      <c r="M76" s="47"/>
      <c r="N76" s="47"/>
      <c r="O76" s="47"/>
      <c r="P76" s="53"/>
      <c r="Q76" s="53"/>
      <c r="R76" s="47"/>
      <c r="S76" s="47"/>
      <c r="T76" s="47"/>
      <c r="U76" s="48">
        <f t="shared" si="42"/>
        <v>0</v>
      </c>
      <c r="V76" s="47"/>
      <c r="W76" s="47"/>
      <c r="X76" s="47"/>
      <c r="Y76" s="48">
        <f t="shared" si="43"/>
        <v>0</v>
      </c>
      <c r="Z76" s="47"/>
      <c r="AA76" s="47"/>
      <c r="AB76" s="47"/>
      <c r="AC76" s="48">
        <f t="shared" si="44"/>
        <v>0</v>
      </c>
      <c r="AD76" s="47"/>
      <c r="AE76" s="47"/>
      <c r="AF76" s="47"/>
      <c r="AG76" s="48">
        <f t="shared" si="45"/>
        <v>0</v>
      </c>
      <c r="AH76" s="48">
        <f t="shared" si="40"/>
        <v>0</v>
      </c>
      <c r="AI76" s="49">
        <f t="shared" si="46"/>
        <v>0</v>
      </c>
      <c r="AJ76" s="50">
        <f t="shared" si="41"/>
        <v>0</v>
      </c>
      <c r="AK76" s="1"/>
      <c r="AL76" s="1"/>
      <c r="AM76" s="1"/>
      <c r="AN76" s="1"/>
      <c r="AO76" s="1"/>
      <c r="AP76" s="1"/>
      <c r="AQ76" s="1"/>
      <c r="AR76" s="1"/>
    </row>
    <row r="77" spans="1:44" ht="12.75" hidden="1" customHeight="1" outlineLevel="1" x14ac:dyDescent="0.25">
      <c r="A77" s="41">
        <v>9</v>
      </c>
      <c r="B77" s="42"/>
      <c r="C77" s="51"/>
      <c r="D77" s="52"/>
      <c r="E77" s="53"/>
      <c r="F77" s="53"/>
      <c r="G77" s="53"/>
      <c r="H77" s="52"/>
      <c r="I77" s="52"/>
      <c r="J77" s="11"/>
      <c r="K77" s="54"/>
      <c r="L77" s="53"/>
      <c r="M77" s="47"/>
      <c r="N77" s="47"/>
      <c r="O77" s="47"/>
      <c r="P77" s="53"/>
      <c r="Q77" s="53"/>
      <c r="R77" s="47"/>
      <c r="S77" s="47"/>
      <c r="T77" s="47"/>
      <c r="U77" s="48">
        <f t="shared" si="42"/>
        <v>0</v>
      </c>
      <c r="V77" s="47"/>
      <c r="W77" s="47"/>
      <c r="X77" s="47"/>
      <c r="Y77" s="48">
        <f t="shared" si="43"/>
        <v>0</v>
      </c>
      <c r="Z77" s="47"/>
      <c r="AA77" s="47"/>
      <c r="AB77" s="47"/>
      <c r="AC77" s="48">
        <f t="shared" si="44"/>
        <v>0</v>
      </c>
      <c r="AD77" s="47"/>
      <c r="AE77" s="47"/>
      <c r="AF77" s="47"/>
      <c r="AG77" s="48">
        <f t="shared" si="45"/>
        <v>0</v>
      </c>
      <c r="AH77" s="48">
        <f t="shared" si="40"/>
        <v>0</v>
      </c>
      <c r="AI77" s="49">
        <f t="shared" si="46"/>
        <v>0</v>
      </c>
      <c r="AJ77" s="50">
        <f t="shared" si="41"/>
        <v>0</v>
      </c>
    </row>
    <row r="78" spans="1:44" ht="12.75" hidden="1" customHeight="1" outlineLevel="1" x14ac:dyDescent="0.25">
      <c r="A78" s="41">
        <v>10</v>
      </c>
      <c r="B78" s="42"/>
      <c r="C78" s="51"/>
      <c r="D78" s="52"/>
      <c r="E78" s="53"/>
      <c r="F78" s="53"/>
      <c r="G78" s="53"/>
      <c r="H78" s="52"/>
      <c r="I78" s="52"/>
      <c r="J78" s="11"/>
      <c r="K78" s="55"/>
      <c r="L78" s="53"/>
      <c r="M78" s="47"/>
      <c r="N78" s="47"/>
      <c r="O78" s="47"/>
      <c r="P78" s="53"/>
      <c r="Q78" s="53"/>
      <c r="R78" s="47"/>
      <c r="S78" s="47"/>
      <c r="T78" s="47"/>
      <c r="U78" s="48">
        <f t="shared" si="42"/>
        <v>0</v>
      </c>
      <c r="V78" s="47"/>
      <c r="W78" s="47"/>
      <c r="X78" s="47"/>
      <c r="Y78" s="48">
        <f t="shared" si="43"/>
        <v>0</v>
      </c>
      <c r="Z78" s="47"/>
      <c r="AA78" s="47"/>
      <c r="AB78" s="47"/>
      <c r="AC78" s="48">
        <f t="shared" si="44"/>
        <v>0</v>
      </c>
      <c r="AD78" s="47"/>
      <c r="AE78" s="47"/>
      <c r="AF78" s="47"/>
      <c r="AG78" s="48">
        <f t="shared" si="45"/>
        <v>0</v>
      </c>
      <c r="AH78" s="48">
        <f t="shared" si="40"/>
        <v>0</v>
      </c>
      <c r="AI78" s="49">
        <f t="shared" si="46"/>
        <v>0</v>
      </c>
      <c r="AJ78" s="50">
        <f t="shared" si="41"/>
        <v>0</v>
      </c>
      <c r="AK78" s="1"/>
      <c r="AL78" s="1"/>
      <c r="AM78" s="1"/>
      <c r="AN78" s="1"/>
      <c r="AO78" s="1"/>
      <c r="AP78" s="1"/>
      <c r="AQ78" s="1"/>
      <c r="AR78" s="1"/>
    </row>
    <row r="79" spans="1:44" ht="12.75" customHeight="1" collapsed="1" x14ac:dyDescent="0.25">
      <c r="A79" s="142" t="s">
        <v>56</v>
      </c>
      <c r="B79" s="143"/>
      <c r="C79" s="144"/>
      <c r="D79" s="144"/>
      <c r="E79" s="144"/>
      <c r="F79" s="144"/>
      <c r="G79" s="144"/>
      <c r="H79" s="144"/>
      <c r="I79" s="145"/>
      <c r="J79" s="33">
        <f>SUM(J69:J78)</f>
        <v>0</v>
      </c>
      <c r="K79" s="33">
        <f>SUM(K69:K78)</f>
        <v>0</v>
      </c>
      <c r="L79" s="34"/>
      <c r="M79" s="33">
        <f>SUM(M69:M78)</f>
        <v>0</v>
      </c>
      <c r="N79" s="33">
        <f>SUM(N69:N78)</f>
        <v>0</v>
      </c>
      <c r="O79" s="33">
        <f>SUM(O69:O78)</f>
        <v>0</v>
      </c>
      <c r="P79" s="35"/>
      <c r="Q79" s="38"/>
      <c r="R79" s="33">
        <f t="shared" ref="R79:AH79" si="47">SUM(R69:R78)</f>
        <v>0</v>
      </c>
      <c r="S79" s="33">
        <f t="shared" si="47"/>
        <v>0</v>
      </c>
      <c r="T79" s="33">
        <f t="shared" si="47"/>
        <v>0</v>
      </c>
      <c r="U79" s="33">
        <f t="shared" si="47"/>
        <v>0</v>
      </c>
      <c r="V79" s="33">
        <f t="shared" si="47"/>
        <v>0</v>
      </c>
      <c r="W79" s="33">
        <f t="shared" si="47"/>
        <v>0</v>
      </c>
      <c r="X79" s="33">
        <f t="shared" si="47"/>
        <v>0</v>
      </c>
      <c r="Y79" s="33">
        <f t="shared" si="47"/>
        <v>0</v>
      </c>
      <c r="Z79" s="33">
        <f t="shared" si="47"/>
        <v>0</v>
      </c>
      <c r="AA79" s="33">
        <f t="shared" si="47"/>
        <v>0</v>
      </c>
      <c r="AB79" s="33">
        <f t="shared" si="47"/>
        <v>0</v>
      </c>
      <c r="AC79" s="33">
        <f t="shared" si="47"/>
        <v>0</v>
      </c>
      <c r="AD79" s="33">
        <f t="shared" si="47"/>
        <v>0</v>
      </c>
      <c r="AE79" s="33">
        <f t="shared" si="47"/>
        <v>0</v>
      </c>
      <c r="AF79" s="33">
        <f t="shared" si="47"/>
        <v>0</v>
      </c>
      <c r="AG79" s="33">
        <f t="shared" si="47"/>
        <v>0</v>
      </c>
      <c r="AH79" s="33">
        <f t="shared" si="47"/>
        <v>0</v>
      </c>
      <c r="AI79" s="37">
        <f>IF(ISERROR(AH79/J79),0,AH79/J79)</f>
        <v>0</v>
      </c>
      <c r="AJ79" s="37">
        <f>IF(ISERROR(AH79/$AH$195),0,AH79/$AH$195)</f>
        <v>0</v>
      </c>
      <c r="AK79" s="1"/>
      <c r="AL79" s="1"/>
      <c r="AM79" s="1"/>
      <c r="AN79" s="1"/>
      <c r="AO79" s="1"/>
      <c r="AP79" s="1"/>
      <c r="AQ79" s="1"/>
      <c r="AR79" s="1"/>
    </row>
    <row r="80" spans="1:44" ht="12.75" customHeight="1" x14ac:dyDescent="0.25">
      <c r="A80" s="149" t="s">
        <v>57</v>
      </c>
      <c r="B80" s="150"/>
      <c r="C80" s="150"/>
      <c r="D80" s="150"/>
      <c r="E80" s="151"/>
      <c r="F80" s="8"/>
      <c r="G80" s="9"/>
      <c r="H80" s="10"/>
      <c r="I80" s="10"/>
      <c r="J80" s="11"/>
      <c r="K80" s="12"/>
      <c r="L80" s="13"/>
      <c r="M80" s="14"/>
      <c r="N80" s="14"/>
      <c r="O80" s="14"/>
      <c r="P80" s="9"/>
      <c r="Q80" s="15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6"/>
      <c r="AJ80" s="16"/>
    </row>
    <row r="81" spans="1:44" ht="12.75" hidden="1" customHeight="1" outlineLevel="1" x14ac:dyDescent="0.25">
      <c r="A81" s="41">
        <v>1</v>
      </c>
      <c r="B81" s="42"/>
      <c r="C81" s="43"/>
      <c r="D81" s="44"/>
      <c r="E81" s="45"/>
      <c r="F81" s="45"/>
      <c r="G81" s="45"/>
      <c r="H81" s="44"/>
      <c r="I81" s="44"/>
      <c r="J81" s="11"/>
      <c r="K81" s="46"/>
      <c r="L81" s="45"/>
      <c r="M81" s="47"/>
      <c r="N81" s="47"/>
      <c r="O81" s="47"/>
      <c r="P81" s="45"/>
      <c r="Q81" s="45"/>
      <c r="R81" s="47"/>
      <c r="S81" s="47"/>
      <c r="T81" s="47"/>
      <c r="U81" s="48">
        <f>SUM(R81:T81)</f>
        <v>0</v>
      </c>
      <c r="V81" s="47"/>
      <c r="W81" s="47"/>
      <c r="X81" s="47"/>
      <c r="Y81" s="48">
        <f>SUM(V81:X81)</f>
        <v>0</v>
      </c>
      <c r="Z81" s="47"/>
      <c r="AA81" s="47"/>
      <c r="AB81" s="47"/>
      <c r="AC81" s="48">
        <f>SUM(Z81:AB81)</f>
        <v>0</v>
      </c>
      <c r="AD81" s="47"/>
      <c r="AE81" s="47"/>
      <c r="AF81" s="47"/>
      <c r="AG81" s="48">
        <f>SUM(AD81:AF81)</f>
        <v>0</v>
      </c>
      <c r="AH81" s="48">
        <f t="shared" ref="AH81:AH90" si="48">SUM(U81,Y81,AC81,AG81)</f>
        <v>0</v>
      </c>
      <c r="AI81" s="49">
        <f>IF(ISERROR(AH81/J81),0,AH81/J81)</f>
        <v>0</v>
      </c>
      <c r="AJ81" s="50">
        <f t="shared" ref="AJ81:AJ90" si="49">IF(ISERROR(AH81/$AH$195),"-",AH81/$AH$195)</f>
        <v>0</v>
      </c>
      <c r="AK81" s="1"/>
      <c r="AL81" s="1"/>
      <c r="AM81" s="1"/>
      <c r="AN81" s="1"/>
      <c r="AO81" s="1"/>
      <c r="AP81" s="1"/>
      <c r="AQ81" s="1"/>
      <c r="AR81" s="1"/>
    </row>
    <row r="82" spans="1:44" ht="12.75" hidden="1" customHeight="1" outlineLevel="1" x14ac:dyDescent="0.25">
      <c r="A82" s="41">
        <v>2</v>
      </c>
      <c r="B82" s="42"/>
      <c r="C82" s="51"/>
      <c r="D82" s="52"/>
      <c r="E82" s="53"/>
      <c r="F82" s="53"/>
      <c r="G82" s="53"/>
      <c r="H82" s="52"/>
      <c r="I82" s="52"/>
      <c r="J82" s="11"/>
      <c r="K82" s="54"/>
      <c r="L82" s="53"/>
      <c r="M82" s="47"/>
      <c r="N82" s="47"/>
      <c r="O82" s="47"/>
      <c r="P82" s="53"/>
      <c r="Q82" s="53"/>
      <c r="R82" s="47"/>
      <c r="S82" s="47"/>
      <c r="T82" s="47"/>
      <c r="U82" s="48">
        <f t="shared" ref="U82:U90" si="50">SUM(R82:T82)</f>
        <v>0</v>
      </c>
      <c r="V82" s="47"/>
      <c r="W82" s="47"/>
      <c r="X82" s="47"/>
      <c r="Y82" s="48">
        <f t="shared" ref="Y82:Y90" si="51">SUM(V82:X82)</f>
        <v>0</v>
      </c>
      <c r="Z82" s="47"/>
      <c r="AA82" s="47"/>
      <c r="AB82" s="47"/>
      <c r="AC82" s="48">
        <f t="shared" ref="AC82:AC90" si="52">SUM(Z82:AB82)</f>
        <v>0</v>
      </c>
      <c r="AD82" s="47"/>
      <c r="AE82" s="47"/>
      <c r="AF82" s="47"/>
      <c r="AG82" s="48">
        <f t="shared" ref="AG82:AG90" si="53">SUM(AD82:AF82)</f>
        <v>0</v>
      </c>
      <c r="AH82" s="48">
        <f t="shared" si="48"/>
        <v>0</v>
      </c>
      <c r="AI82" s="49">
        <f t="shared" ref="AI82:AI90" si="54">IF(ISERROR(AH82/J82),0,AH82/J82)</f>
        <v>0</v>
      </c>
      <c r="AJ82" s="50">
        <f t="shared" si="49"/>
        <v>0</v>
      </c>
      <c r="AK82" s="1"/>
      <c r="AL82" s="1"/>
      <c r="AM82" s="1"/>
      <c r="AN82" s="1"/>
      <c r="AO82" s="1"/>
      <c r="AP82" s="1"/>
      <c r="AQ82" s="1"/>
      <c r="AR82" s="1"/>
    </row>
    <row r="83" spans="1:44" ht="12.75" hidden="1" customHeight="1" outlineLevel="1" x14ac:dyDescent="0.25">
      <c r="A83" s="41">
        <v>3</v>
      </c>
      <c r="B83" s="42"/>
      <c r="C83" s="51"/>
      <c r="D83" s="52"/>
      <c r="E83" s="53"/>
      <c r="F83" s="53"/>
      <c r="G83" s="53"/>
      <c r="H83" s="52"/>
      <c r="I83" s="52"/>
      <c r="J83" s="11"/>
      <c r="K83" s="54"/>
      <c r="L83" s="53"/>
      <c r="M83" s="47"/>
      <c r="N83" s="47"/>
      <c r="O83" s="47"/>
      <c r="P83" s="53"/>
      <c r="Q83" s="53"/>
      <c r="R83" s="47"/>
      <c r="S83" s="47"/>
      <c r="T83" s="47"/>
      <c r="U83" s="48">
        <f t="shared" si="50"/>
        <v>0</v>
      </c>
      <c r="V83" s="47"/>
      <c r="W83" s="47"/>
      <c r="X83" s="47"/>
      <c r="Y83" s="48">
        <f t="shared" si="51"/>
        <v>0</v>
      </c>
      <c r="Z83" s="47"/>
      <c r="AA83" s="47"/>
      <c r="AB83" s="47"/>
      <c r="AC83" s="48">
        <f t="shared" si="52"/>
        <v>0</v>
      </c>
      <c r="AD83" s="47"/>
      <c r="AE83" s="47"/>
      <c r="AF83" s="47"/>
      <c r="AG83" s="48">
        <f t="shared" si="53"/>
        <v>0</v>
      </c>
      <c r="AH83" s="48">
        <f t="shared" si="48"/>
        <v>0</v>
      </c>
      <c r="AI83" s="49">
        <f t="shared" si="54"/>
        <v>0</v>
      </c>
      <c r="AJ83" s="50">
        <f t="shared" si="49"/>
        <v>0</v>
      </c>
    </row>
    <row r="84" spans="1:44" ht="12.75" hidden="1" customHeight="1" outlineLevel="1" x14ac:dyDescent="0.25">
      <c r="A84" s="41">
        <v>4</v>
      </c>
      <c r="B84" s="42"/>
      <c r="C84" s="51"/>
      <c r="D84" s="52"/>
      <c r="E84" s="53"/>
      <c r="F84" s="53"/>
      <c r="G84" s="53"/>
      <c r="H84" s="52"/>
      <c r="I84" s="52"/>
      <c r="J84" s="11"/>
      <c r="K84" s="54"/>
      <c r="L84" s="53"/>
      <c r="M84" s="47"/>
      <c r="N84" s="47"/>
      <c r="O84" s="47"/>
      <c r="P84" s="53"/>
      <c r="Q84" s="53"/>
      <c r="R84" s="47"/>
      <c r="S84" s="47"/>
      <c r="T84" s="47"/>
      <c r="U84" s="48">
        <f t="shared" si="50"/>
        <v>0</v>
      </c>
      <c r="V84" s="47"/>
      <c r="W84" s="47"/>
      <c r="X84" s="47"/>
      <c r="Y84" s="48">
        <f t="shared" si="51"/>
        <v>0</v>
      </c>
      <c r="Z84" s="47"/>
      <c r="AA84" s="47"/>
      <c r="AB84" s="47"/>
      <c r="AC84" s="48">
        <f t="shared" si="52"/>
        <v>0</v>
      </c>
      <c r="AD84" s="47"/>
      <c r="AE84" s="47"/>
      <c r="AF84" s="47"/>
      <c r="AG84" s="48">
        <f t="shared" si="53"/>
        <v>0</v>
      </c>
      <c r="AH84" s="48">
        <f t="shared" si="48"/>
        <v>0</v>
      </c>
      <c r="AI84" s="49">
        <f t="shared" si="54"/>
        <v>0</v>
      </c>
      <c r="AJ84" s="50">
        <f t="shared" si="49"/>
        <v>0</v>
      </c>
      <c r="AK84" s="1"/>
      <c r="AL84" s="1"/>
      <c r="AM84" s="1"/>
      <c r="AN84" s="1"/>
      <c r="AO84" s="1"/>
      <c r="AP84" s="1"/>
      <c r="AQ84" s="1"/>
      <c r="AR84" s="1"/>
    </row>
    <row r="85" spans="1:44" ht="12.75" hidden="1" customHeight="1" outlineLevel="1" x14ac:dyDescent="0.25">
      <c r="A85" s="41">
        <v>5</v>
      </c>
      <c r="B85" s="42"/>
      <c r="C85" s="51"/>
      <c r="D85" s="52"/>
      <c r="E85" s="53"/>
      <c r="F85" s="53"/>
      <c r="G85" s="53"/>
      <c r="H85" s="52"/>
      <c r="I85" s="52"/>
      <c r="J85" s="11"/>
      <c r="K85" s="54"/>
      <c r="L85" s="53"/>
      <c r="M85" s="47"/>
      <c r="N85" s="47"/>
      <c r="O85" s="47"/>
      <c r="P85" s="53"/>
      <c r="Q85" s="53"/>
      <c r="R85" s="47"/>
      <c r="S85" s="47"/>
      <c r="T85" s="47"/>
      <c r="U85" s="48">
        <f t="shared" si="50"/>
        <v>0</v>
      </c>
      <c r="V85" s="47"/>
      <c r="W85" s="47"/>
      <c r="X85" s="47"/>
      <c r="Y85" s="48">
        <f t="shared" si="51"/>
        <v>0</v>
      </c>
      <c r="Z85" s="47"/>
      <c r="AA85" s="47"/>
      <c r="AB85" s="47"/>
      <c r="AC85" s="48">
        <f t="shared" si="52"/>
        <v>0</v>
      </c>
      <c r="AD85" s="47"/>
      <c r="AE85" s="47"/>
      <c r="AF85" s="47"/>
      <c r="AG85" s="48">
        <f t="shared" si="53"/>
        <v>0</v>
      </c>
      <c r="AH85" s="48">
        <f t="shared" si="48"/>
        <v>0</v>
      </c>
      <c r="AI85" s="49">
        <f t="shared" si="54"/>
        <v>0</v>
      </c>
      <c r="AJ85" s="50">
        <f t="shared" si="49"/>
        <v>0</v>
      </c>
      <c r="AK85" s="1"/>
      <c r="AL85" s="1"/>
      <c r="AM85" s="1"/>
      <c r="AN85" s="1"/>
      <c r="AO85" s="1"/>
      <c r="AP85" s="1"/>
      <c r="AQ85" s="1"/>
      <c r="AR85" s="1"/>
    </row>
    <row r="86" spans="1:44" ht="12.75" hidden="1" customHeight="1" outlineLevel="1" x14ac:dyDescent="0.25">
      <c r="A86" s="41">
        <v>6</v>
      </c>
      <c r="B86" s="42"/>
      <c r="C86" s="51"/>
      <c r="D86" s="52"/>
      <c r="E86" s="53"/>
      <c r="F86" s="53"/>
      <c r="G86" s="53"/>
      <c r="H86" s="52"/>
      <c r="I86" s="52"/>
      <c r="J86" s="11"/>
      <c r="K86" s="54"/>
      <c r="L86" s="53"/>
      <c r="M86" s="47"/>
      <c r="N86" s="47"/>
      <c r="O86" s="47"/>
      <c r="P86" s="53"/>
      <c r="Q86" s="53"/>
      <c r="R86" s="47"/>
      <c r="S86" s="47"/>
      <c r="T86" s="47"/>
      <c r="U86" s="48">
        <f t="shared" si="50"/>
        <v>0</v>
      </c>
      <c r="V86" s="47"/>
      <c r="W86" s="47"/>
      <c r="X86" s="47"/>
      <c r="Y86" s="48">
        <f t="shared" si="51"/>
        <v>0</v>
      </c>
      <c r="Z86" s="47"/>
      <c r="AA86" s="47"/>
      <c r="AB86" s="47"/>
      <c r="AC86" s="48">
        <f t="shared" si="52"/>
        <v>0</v>
      </c>
      <c r="AD86" s="47"/>
      <c r="AE86" s="47"/>
      <c r="AF86" s="47"/>
      <c r="AG86" s="48">
        <f t="shared" si="53"/>
        <v>0</v>
      </c>
      <c r="AH86" s="48">
        <f t="shared" si="48"/>
        <v>0</v>
      </c>
      <c r="AI86" s="49">
        <f t="shared" si="54"/>
        <v>0</v>
      </c>
      <c r="AJ86" s="50">
        <f t="shared" si="49"/>
        <v>0</v>
      </c>
    </row>
    <row r="87" spans="1:44" ht="12.75" hidden="1" customHeight="1" outlineLevel="1" x14ac:dyDescent="0.25">
      <c r="A87" s="41">
        <v>7</v>
      </c>
      <c r="B87" s="42"/>
      <c r="C87" s="51"/>
      <c r="D87" s="52"/>
      <c r="E87" s="53"/>
      <c r="F87" s="53"/>
      <c r="G87" s="53"/>
      <c r="H87" s="52"/>
      <c r="I87" s="52"/>
      <c r="J87" s="11"/>
      <c r="K87" s="54"/>
      <c r="L87" s="53"/>
      <c r="M87" s="47"/>
      <c r="N87" s="47"/>
      <c r="O87" s="47"/>
      <c r="P87" s="53"/>
      <c r="Q87" s="53"/>
      <c r="R87" s="47"/>
      <c r="S87" s="47"/>
      <c r="T87" s="47"/>
      <c r="U87" s="48">
        <f t="shared" si="50"/>
        <v>0</v>
      </c>
      <c r="V87" s="47"/>
      <c r="W87" s="47"/>
      <c r="X87" s="47"/>
      <c r="Y87" s="48">
        <f t="shared" si="51"/>
        <v>0</v>
      </c>
      <c r="Z87" s="47"/>
      <c r="AA87" s="47"/>
      <c r="AB87" s="47"/>
      <c r="AC87" s="48">
        <f t="shared" si="52"/>
        <v>0</v>
      </c>
      <c r="AD87" s="47"/>
      <c r="AE87" s="47"/>
      <c r="AF87" s="47"/>
      <c r="AG87" s="48">
        <f t="shared" si="53"/>
        <v>0</v>
      </c>
      <c r="AH87" s="48">
        <f t="shared" si="48"/>
        <v>0</v>
      </c>
      <c r="AI87" s="49">
        <f t="shared" si="54"/>
        <v>0</v>
      </c>
      <c r="AJ87" s="50">
        <f t="shared" si="49"/>
        <v>0</v>
      </c>
      <c r="AK87" s="1"/>
      <c r="AL87" s="1"/>
      <c r="AM87" s="1"/>
      <c r="AN87" s="1"/>
      <c r="AO87" s="1"/>
      <c r="AP87" s="1"/>
      <c r="AQ87" s="1"/>
      <c r="AR87" s="1"/>
    </row>
    <row r="88" spans="1:44" ht="12.75" hidden="1" customHeight="1" outlineLevel="1" x14ac:dyDescent="0.25">
      <c r="A88" s="41">
        <v>8</v>
      </c>
      <c r="B88" s="42"/>
      <c r="C88" s="51"/>
      <c r="D88" s="52"/>
      <c r="E88" s="53"/>
      <c r="F88" s="53"/>
      <c r="G88" s="53"/>
      <c r="H88" s="52"/>
      <c r="I88" s="52"/>
      <c r="J88" s="11"/>
      <c r="K88" s="54"/>
      <c r="L88" s="53"/>
      <c r="M88" s="47"/>
      <c r="N88" s="47"/>
      <c r="O88" s="47"/>
      <c r="P88" s="53"/>
      <c r="Q88" s="53"/>
      <c r="R88" s="47"/>
      <c r="S88" s="47"/>
      <c r="T88" s="47"/>
      <c r="U88" s="48">
        <f t="shared" si="50"/>
        <v>0</v>
      </c>
      <c r="V88" s="47"/>
      <c r="W88" s="47"/>
      <c r="X88" s="47"/>
      <c r="Y88" s="48">
        <f t="shared" si="51"/>
        <v>0</v>
      </c>
      <c r="Z88" s="47"/>
      <c r="AA88" s="47"/>
      <c r="AB88" s="47"/>
      <c r="AC88" s="48">
        <f t="shared" si="52"/>
        <v>0</v>
      </c>
      <c r="AD88" s="47"/>
      <c r="AE88" s="47"/>
      <c r="AF88" s="47"/>
      <c r="AG88" s="48">
        <f t="shared" si="53"/>
        <v>0</v>
      </c>
      <c r="AH88" s="48">
        <f t="shared" si="48"/>
        <v>0</v>
      </c>
      <c r="AI88" s="49">
        <f t="shared" si="54"/>
        <v>0</v>
      </c>
      <c r="AJ88" s="50">
        <f t="shared" si="49"/>
        <v>0</v>
      </c>
      <c r="AK88" s="1"/>
      <c r="AL88" s="1"/>
      <c r="AM88" s="1"/>
      <c r="AN88" s="1"/>
      <c r="AO88" s="1"/>
      <c r="AP88" s="1"/>
      <c r="AQ88" s="1"/>
      <c r="AR88" s="1"/>
    </row>
    <row r="89" spans="1:44" ht="12.75" hidden="1" customHeight="1" outlineLevel="1" x14ac:dyDescent="0.25">
      <c r="A89" s="41">
        <v>9</v>
      </c>
      <c r="B89" s="42"/>
      <c r="C89" s="51"/>
      <c r="D89" s="52"/>
      <c r="E89" s="53"/>
      <c r="F89" s="53"/>
      <c r="G89" s="53"/>
      <c r="H89" s="52"/>
      <c r="I89" s="52"/>
      <c r="J89" s="11"/>
      <c r="K89" s="54"/>
      <c r="L89" s="53"/>
      <c r="M89" s="47"/>
      <c r="N89" s="47"/>
      <c r="O89" s="47"/>
      <c r="P89" s="53"/>
      <c r="Q89" s="53"/>
      <c r="R89" s="47"/>
      <c r="S89" s="47"/>
      <c r="T89" s="47"/>
      <c r="U89" s="48">
        <f t="shared" si="50"/>
        <v>0</v>
      </c>
      <c r="V89" s="47"/>
      <c r="W89" s="47"/>
      <c r="X89" s="47"/>
      <c r="Y89" s="48">
        <f t="shared" si="51"/>
        <v>0</v>
      </c>
      <c r="Z89" s="47"/>
      <c r="AA89" s="47"/>
      <c r="AB89" s="47"/>
      <c r="AC89" s="48">
        <f t="shared" si="52"/>
        <v>0</v>
      </c>
      <c r="AD89" s="47"/>
      <c r="AE89" s="47"/>
      <c r="AF89" s="47"/>
      <c r="AG89" s="48">
        <f t="shared" si="53"/>
        <v>0</v>
      </c>
      <c r="AH89" s="48">
        <f t="shared" si="48"/>
        <v>0</v>
      </c>
      <c r="AI89" s="49">
        <f t="shared" si="54"/>
        <v>0</v>
      </c>
      <c r="AJ89" s="50">
        <f t="shared" si="49"/>
        <v>0</v>
      </c>
    </row>
    <row r="90" spans="1:44" ht="12.75" hidden="1" customHeight="1" outlineLevel="1" x14ac:dyDescent="0.25">
      <c r="A90" s="41">
        <v>10</v>
      </c>
      <c r="B90" s="42"/>
      <c r="C90" s="51"/>
      <c r="D90" s="52"/>
      <c r="E90" s="53"/>
      <c r="F90" s="53"/>
      <c r="G90" s="53"/>
      <c r="H90" s="52"/>
      <c r="I90" s="52"/>
      <c r="J90" s="11"/>
      <c r="K90" s="55"/>
      <c r="L90" s="53"/>
      <c r="M90" s="47"/>
      <c r="N90" s="47"/>
      <c r="O90" s="47"/>
      <c r="P90" s="53"/>
      <c r="Q90" s="53"/>
      <c r="R90" s="47"/>
      <c r="S90" s="47"/>
      <c r="T90" s="47"/>
      <c r="U90" s="48">
        <f t="shared" si="50"/>
        <v>0</v>
      </c>
      <c r="V90" s="47"/>
      <c r="W90" s="47"/>
      <c r="X90" s="47"/>
      <c r="Y90" s="48">
        <f t="shared" si="51"/>
        <v>0</v>
      </c>
      <c r="Z90" s="47"/>
      <c r="AA90" s="47"/>
      <c r="AB90" s="47"/>
      <c r="AC90" s="48">
        <f t="shared" si="52"/>
        <v>0</v>
      </c>
      <c r="AD90" s="47"/>
      <c r="AE90" s="47"/>
      <c r="AF90" s="47"/>
      <c r="AG90" s="48">
        <f t="shared" si="53"/>
        <v>0</v>
      </c>
      <c r="AH90" s="48">
        <f t="shared" si="48"/>
        <v>0</v>
      </c>
      <c r="AI90" s="49">
        <f t="shared" si="54"/>
        <v>0</v>
      </c>
      <c r="AJ90" s="50">
        <f t="shared" si="49"/>
        <v>0</v>
      </c>
      <c r="AK90" s="1"/>
      <c r="AL90" s="1"/>
      <c r="AM90" s="1"/>
      <c r="AN90" s="1"/>
      <c r="AO90" s="1"/>
      <c r="AP90" s="1"/>
      <c r="AQ90" s="1"/>
      <c r="AR90" s="1"/>
    </row>
    <row r="91" spans="1:44" ht="12.75" customHeight="1" collapsed="1" x14ac:dyDescent="0.25">
      <c r="A91" s="142" t="s">
        <v>58</v>
      </c>
      <c r="B91" s="143"/>
      <c r="C91" s="144"/>
      <c r="D91" s="144"/>
      <c r="E91" s="144"/>
      <c r="F91" s="144"/>
      <c r="G91" s="144"/>
      <c r="H91" s="144"/>
      <c r="I91" s="145"/>
      <c r="J91" s="33">
        <f>SUM(J81:J90)</f>
        <v>0</v>
      </c>
      <c r="K91" s="33">
        <f>SUM(K81:K90)</f>
        <v>0</v>
      </c>
      <c r="L91" s="34"/>
      <c r="M91" s="33">
        <f>SUM(M81:M90)</f>
        <v>0</v>
      </c>
      <c r="N91" s="33">
        <f>SUM(N81:N90)</f>
        <v>0</v>
      </c>
      <c r="O91" s="33">
        <f>SUM(O81:O90)</f>
        <v>0</v>
      </c>
      <c r="P91" s="35"/>
      <c r="Q91" s="38"/>
      <c r="R91" s="33">
        <f t="shared" ref="R91:AH91" si="55">SUM(R81:R90)</f>
        <v>0</v>
      </c>
      <c r="S91" s="33">
        <f t="shared" si="55"/>
        <v>0</v>
      </c>
      <c r="T91" s="33">
        <f t="shared" si="55"/>
        <v>0</v>
      </c>
      <c r="U91" s="33">
        <f t="shared" si="55"/>
        <v>0</v>
      </c>
      <c r="V91" s="33">
        <f t="shared" si="55"/>
        <v>0</v>
      </c>
      <c r="W91" s="33">
        <f t="shared" si="55"/>
        <v>0</v>
      </c>
      <c r="X91" s="33">
        <f t="shared" si="55"/>
        <v>0</v>
      </c>
      <c r="Y91" s="33">
        <f t="shared" si="55"/>
        <v>0</v>
      </c>
      <c r="Z91" s="33">
        <f t="shared" si="55"/>
        <v>0</v>
      </c>
      <c r="AA91" s="33">
        <f t="shared" si="55"/>
        <v>0</v>
      </c>
      <c r="AB91" s="33">
        <f t="shared" si="55"/>
        <v>0</v>
      </c>
      <c r="AC91" s="33">
        <f t="shared" si="55"/>
        <v>0</v>
      </c>
      <c r="AD91" s="33">
        <f t="shared" si="55"/>
        <v>0</v>
      </c>
      <c r="AE91" s="33">
        <f t="shared" si="55"/>
        <v>0</v>
      </c>
      <c r="AF91" s="33">
        <f t="shared" si="55"/>
        <v>0</v>
      </c>
      <c r="AG91" s="33">
        <f t="shared" si="55"/>
        <v>0</v>
      </c>
      <c r="AH91" s="33">
        <f t="shared" si="55"/>
        <v>0</v>
      </c>
      <c r="AI91" s="37">
        <f>IF(ISERROR(AH91/J91),0,AH91/J91)</f>
        <v>0</v>
      </c>
      <c r="AJ91" s="37">
        <f>IF(ISERROR(AH91/$AH$195),0,AH91/$AH$195)</f>
        <v>0</v>
      </c>
      <c r="AK91" s="1"/>
      <c r="AL91" s="1"/>
      <c r="AM91" s="1"/>
      <c r="AN91" s="1"/>
      <c r="AO91" s="1"/>
      <c r="AP91" s="1"/>
      <c r="AQ91" s="1"/>
      <c r="AR91" s="1"/>
    </row>
    <row r="92" spans="1:44" ht="12.75" customHeight="1" x14ac:dyDescent="0.25">
      <c r="A92" s="149" t="s">
        <v>59</v>
      </c>
      <c r="B92" s="150"/>
      <c r="C92" s="150"/>
      <c r="D92" s="150"/>
      <c r="E92" s="151"/>
      <c r="F92" s="8"/>
      <c r="G92" s="9"/>
      <c r="H92" s="10"/>
      <c r="I92" s="10"/>
      <c r="J92" s="11"/>
      <c r="K92" s="12"/>
      <c r="L92" s="13"/>
      <c r="M92" s="14"/>
      <c r="N92" s="14"/>
      <c r="O92" s="14"/>
      <c r="P92" s="9"/>
      <c r="Q92" s="15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6"/>
      <c r="AJ92" s="16"/>
    </row>
    <row r="93" spans="1:44" ht="12.75" hidden="1" customHeight="1" outlineLevel="1" x14ac:dyDescent="0.25">
      <c r="A93" s="41">
        <v>1</v>
      </c>
      <c r="B93" s="42"/>
      <c r="C93" s="43"/>
      <c r="D93" s="44"/>
      <c r="E93" s="45"/>
      <c r="F93" s="45"/>
      <c r="G93" s="45"/>
      <c r="H93" s="44"/>
      <c r="I93" s="44"/>
      <c r="J93" s="11"/>
      <c r="K93" s="46"/>
      <c r="L93" s="45"/>
      <c r="M93" s="47"/>
      <c r="N93" s="47"/>
      <c r="O93" s="47"/>
      <c r="P93" s="45"/>
      <c r="Q93" s="45"/>
      <c r="R93" s="47"/>
      <c r="S93" s="47"/>
      <c r="T93" s="47"/>
      <c r="U93" s="48">
        <f>SUM(R93:T93)</f>
        <v>0</v>
      </c>
      <c r="V93" s="47"/>
      <c r="W93" s="47"/>
      <c r="X93" s="47"/>
      <c r="Y93" s="48">
        <f>SUM(V93:X93)</f>
        <v>0</v>
      </c>
      <c r="Z93" s="47"/>
      <c r="AA93" s="47"/>
      <c r="AB93" s="47"/>
      <c r="AC93" s="48">
        <f>SUM(Z93:AB93)</f>
        <v>0</v>
      </c>
      <c r="AD93" s="47"/>
      <c r="AE93" s="47"/>
      <c r="AF93" s="47"/>
      <c r="AG93" s="48">
        <f>SUM(AD93:AF93)</f>
        <v>0</v>
      </c>
      <c r="AH93" s="48">
        <f t="shared" ref="AH93:AH102" si="56">SUM(U93,Y93,AC93,AG93)</f>
        <v>0</v>
      </c>
      <c r="AI93" s="49">
        <f>IF(ISERROR(AH93/J93),0,AH93/J93)</f>
        <v>0</v>
      </c>
      <c r="AJ93" s="50">
        <f t="shared" ref="AJ93:AJ102" si="57">IF(ISERROR(AH93/$AH$195),"-",AH93/$AH$195)</f>
        <v>0</v>
      </c>
      <c r="AK93" s="1"/>
      <c r="AL93" s="1"/>
      <c r="AM93" s="1"/>
      <c r="AN93" s="1"/>
      <c r="AO93" s="1"/>
      <c r="AP93" s="1"/>
      <c r="AQ93" s="1"/>
      <c r="AR93" s="1"/>
    </row>
    <row r="94" spans="1:44" ht="12.75" hidden="1" customHeight="1" outlineLevel="1" x14ac:dyDescent="0.25">
      <c r="A94" s="41">
        <v>2</v>
      </c>
      <c r="B94" s="42"/>
      <c r="C94" s="51"/>
      <c r="D94" s="52"/>
      <c r="E94" s="53"/>
      <c r="F94" s="53"/>
      <c r="G94" s="53"/>
      <c r="H94" s="52"/>
      <c r="I94" s="52"/>
      <c r="J94" s="11"/>
      <c r="K94" s="54"/>
      <c r="L94" s="53"/>
      <c r="M94" s="47"/>
      <c r="N94" s="47"/>
      <c r="O94" s="47"/>
      <c r="P94" s="53"/>
      <c r="Q94" s="53"/>
      <c r="R94" s="47"/>
      <c r="S94" s="47"/>
      <c r="T94" s="47"/>
      <c r="U94" s="48">
        <f t="shared" ref="U94:U102" si="58">SUM(R94:T94)</f>
        <v>0</v>
      </c>
      <c r="V94" s="47"/>
      <c r="W94" s="47"/>
      <c r="X94" s="47"/>
      <c r="Y94" s="48">
        <f t="shared" ref="Y94:Y102" si="59">SUM(V94:X94)</f>
        <v>0</v>
      </c>
      <c r="Z94" s="47"/>
      <c r="AA94" s="47"/>
      <c r="AB94" s="47"/>
      <c r="AC94" s="48">
        <f t="shared" ref="AC94:AC102" si="60">SUM(Z94:AB94)</f>
        <v>0</v>
      </c>
      <c r="AD94" s="47"/>
      <c r="AE94" s="47"/>
      <c r="AF94" s="47"/>
      <c r="AG94" s="48">
        <f t="shared" ref="AG94:AG102" si="61">SUM(AD94:AF94)</f>
        <v>0</v>
      </c>
      <c r="AH94" s="48">
        <f t="shared" si="56"/>
        <v>0</v>
      </c>
      <c r="AI94" s="49">
        <f t="shared" ref="AI94:AI102" si="62">IF(ISERROR(AH94/J94),0,AH94/J94)</f>
        <v>0</v>
      </c>
      <c r="AJ94" s="50">
        <f t="shared" si="57"/>
        <v>0</v>
      </c>
      <c r="AK94" s="1"/>
      <c r="AL94" s="1"/>
      <c r="AM94" s="1"/>
      <c r="AN94" s="1"/>
      <c r="AO94" s="1"/>
      <c r="AP94" s="1"/>
      <c r="AQ94" s="1"/>
      <c r="AR94" s="1"/>
    </row>
    <row r="95" spans="1:44" ht="12.75" hidden="1" customHeight="1" outlineLevel="1" x14ac:dyDescent="0.25">
      <c r="A95" s="41">
        <v>3</v>
      </c>
      <c r="B95" s="42"/>
      <c r="C95" s="51"/>
      <c r="D95" s="52"/>
      <c r="E95" s="53"/>
      <c r="F95" s="53"/>
      <c r="G95" s="53"/>
      <c r="H95" s="52"/>
      <c r="I95" s="52"/>
      <c r="J95" s="11"/>
      <c r="K95" s="54"/>
      <c r="L95" s="53"/>
      <c r="M95" s="47"/>
      <c r="N95" s="47"/>
      <c r="O95" s="47"/>
      <c r="P95" s="53"/>
      <c r="Q95" s="53"/>
      <c r="R95" s="47"/>
      <c r="S95" s="47"/>
      <c r="T95" s="47"/>
      <c r="U95" s="48">
        <f t="shared" si="58"/>
        <v>0</v>
      </c>
      <c r="V95" s="47"/>
      <c r="W95" s="47"/>
      <c r="X95" s="47"/>
      <c r="Y95" s="48">
        <f t="shared" si="59"/>
        <v>0</v>
      </c>
      <c r="Z95" s="47"/>
      <c r="AA95" s="47"/>
      <c r="AB95" s="47"/>
      <c r="AC95" s="48">
        <f t="shared" si="60"/>
        <v>0</v>
      </c>
      <c r="AD95" s="47"/>
      <c r="AE95" s="47"/>
      <c r="AF95" s="47"/>
      <c r="AG95" s="48">
        <f t="shared" si="61"/>
        <v>0</v>
      </c>
      <c r="AH95" s="48">
        <f t="shared" si="56"/>
        <v>0</v>
      </c>
      <c r="AI95" s="49">
        <f t="shared" si="62"/>
        <v>0</v>
      </c>
      <c r="AJ95" s="50">
        <f t="shared" si="57"/>
        <v>0</v>
      </c>
    </row>
    <row r="96" spans="1:44" ht="12.75" hidden="1" customHeight="1" outlineLevel="1" x14ac:dyDescent="0.25">
      <c r="A96" s="41">
        <v>4</v>
      </c>
      <c r="B96" s="42"/>
      <c r="C96" s="51"/>
      <c r="D96" s="52"/>
      <c r="E96" s="53"/>
      <c r="F96" s="53"/>
      <c r="G96" s="53"/>
      <c r="H96" s="52"/>
      <c r="I96" s="52"/>
      <c r="J96" s="11"/>
      <c r="K96" s="54"/>
      <c r="L96" s="53"/>
      <c r="M96" s="47"/>
      <c r="N96" s="47"/>
      <c r="O96" s="47"/>
      <c r="P96" s="53"/>
      <c r="Q96" s="53"/>
      <c r="R96" s="47"/>
      <c r="S96" s="47"/>
      <c r="T96" s="47"/>
      <c r="U96" s="48">
        <f t="shared" si="58"/>
        <v>0</v>
      </c>
      <c r="V96" s="47"/>
      <c r="W96" s="47"/>
      <c r="X96" s="47"/>
      <c r="Y96" s="48">
        <f t="shared" si="59"/>
        <v>0</v>
      </c>
      <c r="Z96" s="47"/>
      <c r="AA96" s="47"/>
      <c r="AB96" s="47"/>
      <c r="AC96" s="48">
        <f t="shared" si="60"/>
        <v>0</v>
      </c>
      <c r="AD96" s="47"/>
      <c r="AE96" s="47"/>
      <c r="AF96" s="47"/>
      <c r="AG96" s="48">
        <f t="shared" si="61"/>
        <v>0</v>
      </c>
      <c r="AH96" s="48">
        <f t="shared" si="56"/>
        <v>0</v>
      </c>
      <c r="AI96" s="49">
        <f t="shared" si="62"/>
        <v>0</v>
      </c>
      <c r="AJ96" s="50">
        <f t="shared" si="57"/>
        <v>0</v>
      </c>
      <c r="AK96" s="1"/>
      <c r="AL96" s="1"/>
      <c r="AM96" s="1"/>
      <c r="AN96" s="1"/>
      <c r="AO96" s="1"/>
      <c r="AP96" s="1"/>
      <c r="AQ96" s="1"/>
      <c r="AR96" s="1"/>
    </row>
    <row r="97" spans="1:44" ht="12.75" hidden="1" customHeight="1" outlineLevel="1" x14ac:dyDescent="0.25">
      <c r="A97" s="41">
        <v>5</v>
      </c>
      <c r="B97" s="42"/>
      <c r="C97" s="51"/>
      <c r="D97" s="52"/>
      <c r="E97" s="53"/>
      <c r="F97" s="53"/>
      <c r="G97" s="53"/>
      <c r="H97" s="52"/>
      <c r="I97" s="52"/>
      <c r="J97" s="11"/>
      <c r="K97" s="54"/>
      <c r="L97" s="53"/>
      <c r="M97" s="47"/>
      <c r="N97" s="47"/>
      <c r="O97" s="47"/>
      <c r="P97" s="53"/>
      <c r="Q97" s="53"/>
      <c r="R97" s="47"/>
      <c r="S97" s="47"/>
      <c r="T97" s="47"/>
      <c r="U97" s="48">
        <f t="shared" si="58"/>
        <v>0</v>
      </c>
      <c r="V97" s="47"/>
      <c r="W97" s="47"/>
      <c r="X97" s="47"/>
      <c r="Y97" s="48">
        <f t="shared" si="59"/>
        <v>0</v>
      </c>
      <c r="Z97" s="47"/>
      <c r="AA97" s="47"/>
      <c r="AB97" s="47"/>
      <c r="AC97" s="48">
        <f t="shared" si="60"/>
        <v>0</v>
      </c>
      <c r="AD97" s="47"/>
      <c r="AE97" s="47"/>
      <c r="AF97" s="47"/>
      <c r="AG97" s="48">
        <f t="shared" si="61"/>
        <v>0</v>
      </c>
      <c r="AH97" s="48">
        <f t="shared" si="56"/>
        <v>0</v>
      </c>
      <c r="AI97" s="49">
        <f t="shared" si="62"/>
        <v>0</v>
      </c>
      <c r="AJ97" s="50">
        <f t="shared" si="57"/>
        <v>0</v>
      </c>
      <c r="AK97" s="1"/>
      <c r="AL97" s="1"/>
      <c r="AM97" s="1"/>
      <c r="AN97" s="1"/>
      <c r="AO97" s="1"/>
      <c r="AP97" s="1"/>
      <c r="AQ97" s="1"/>
      <c r="AR97" s="1"/>
    </row>
    <row r="98" spans="1:44" ht="12.75" hidden="1" customHeight="1" outlineLevel="1" x14ac:dyDescent="0.25">
      <c r="A98" s="41">
        <v>6</v>
      </c>
      <c r="B98" s="42"/>
      <c r="C98" s="51"/>
      <c r="D98" s="52"/>
      <c r="E98" s="53"/>
      <c r="F98" s="53"/>
      <c r="G98" s="53"/>
      <c r="H98" s="52"/>
      <c r="I98" s="52"/>
      <c r="J98" s="11"/>
      <c r="K98" s="54"/>
      <c r="L98" s="53"/>
      <c r="M98" s="47"/>
      <c r="N98" s="47"/>
      <c r="O98" s="47"/>
      <c r="P98" s="53"/>
      <c r="Q98" s="53"/>
      <c r="R98" s="47"/>
      <c r="S98" s="47"/>
      <c r="T98" s="47"/>
      <c r="U98" s="48">
        <f t="shared" si="58"/>
        <v>0</v>
      </c>
      <c r="V98" s="47"/>
      <c r="W98" s="47"/>
      <c r="X98" s="47"/>
      <c r="Y98" s="48">
        <f t="shared" si="59"/>
        <v>0</v>
      </c>
      <c r="Z98" s="47"/>
      <c r="AA98" s="47"/>
      <c r="AB98" s="47"/>
      <c r="AC98" s="48">
        <f t="shared" si="60"/>
        <v>0</v>
      </c>
      <c r="AD98" s="47"/>
      <c r="AE98" s="47"/>
      <c r="AF98" s="47"/>
      <c r="AG98" s="48">
        <f t="shared" si="61"/>
        <v>0</v>
      </c>
      <c r="AH98" s="48">
        <f t="shared" si="56"/>
        <v>0</v>
      </c>
      <c r="AI98" s="49">
        <f t="shared" si="62"/>
        <v>0</v>
      </c>
      <c r="AJ98" s="50">
        <f t="shared" si="57"/>
        <v>0</v>
      </c>
    </row>
    <row r="99" spans="1:44" ht="12.75" hidden="1" customHeight="1" outlineLevel="1" x14ac:dyDescent="0.25">
      <c r="A99" s="41">
        <v>7</v>
      </c>
      <c r="B99" s="42"/>
      <c r="C99" s="51"/>
      <c r="D99" s="52"/>
      <c r="E99" s="53"/>
      <c r="F99" s="53"/>
      <c r="G99" s="53"/>
      <c r="H99" s="52"/>
      <c r="I99" s="52"/>
      <c r="J99" s="11"/>
      <c r="K99" s="54"/>
      <c r="L99" s="53"/>
      <c r="M99" s="47"/>
      <c r="N99" s="47"/>
      <c r="O99" s="47"/>
      <c r="P99" s="53"/>
      <c r="Q99" s="53"/>
      <c r="R99" s="47"/>
      <c r="S99" s="47"/>
      <c r="T99" s="47"/>
      <c r="U99" s="48">
        <f t="shared" si="58"/>
        <v>0</v>
      </c>
      <c r="V99" s="47"/>
      <c r="W99" s="47"/>
      <c r="X99" s="47"/>
      <c r="Y99" s="48">
        <f t="shared" si="59"/>
        <v>0</v>
      </c>
      <c r="Z99" s="47"/>
      <c r="AA99" s="47"/>
      <c r="AB99" s="47"/>
      <c r="AC99" s="48">
        <f t="shared" si="60"/>
        <v>0</v>
      </c>
      <c r="AD99" s="47"/>
      <c r="AE99" s="47"/>
      <c r="AF99" s="47"/>
      <c r="AG99" s="48">
        <f t="shared" si="61"/>
        <v>0</v>
      </c>
      <c r="AH99" s="48">
        <f t="shared" si="56"/>
        <v>0</v>
      </c>
      <c r="AI99" s="49">
        <f t="shared" si="62"/>
        <v>0</v>
      </c>
      <c r="AJ99" s="50">
        <f t="shared" si="57"/>
        <v>0</v>
      </c>
      <c r="AK99" s="1"/>
      <c r="AL99" s="1"/>
      <c r="AM99" s="1"/>
      <c r="AN99" s="1"/>
      <c r="AO99" s="1"/>
      <c r="AP99" s="1"/>
      <c r="AQ99" s="1"/>
      <c r="AR99" s="1"/>
    </row>
    <row r="100" spans="1:44" ht="12.75" hidden="1" customHeight="1" outlineLevel="1" x14ac:dyDescent="0.25">
      <c r="A100" s="41">
        <v>8</v>
      </c>
      <c r="B100" s="42"/>
      <c r="C100" s="51"/>
      <c r="D100" s="52"/>
      <c r="E100" s="53"/>
      <c r="F100" s="53"/>
      <c r="G100" s="53"/>
      <c r="H100" s="52"/>
      <c r="I100" s="52"/>
      <c r="J100" s="11"/>
      <c r="K100" s="54"/>
      <c r="L100" s="53"/>
      <c r="M100" s="47"/>
      <c r="N100" s="47"/>
      <c r="O100" s="47"/>
      <c r="P100" s="53"/>
      <c r="Q100" s="53"/>
      <c r="R100" s="47"/>
      <c r="S100" s="47"/>
      <c r="T100" s="47"/>
      <c r="U100" s="48">
        <f t="shared" si="58"/>
        <v>0</v>
      </c>
      <c r="V100" s="47"/>
      <c r="W100" s="47"/>
      <c r="X100" s="47"/>
      <c r="Y100" s="48">
        <f t="shared" si="59"/>
        <v>0</v>
      </c>
      <c r="Z100" s="47"/>
      <c r="AA100" s="47"/>
      <c r="AB100" s="47"/>
      <c r="AC100" s="48">
        <f t="shared" si="60"/>
        <v>0</v>
      </c>
      <c r="AD100" s="47"/>
      <c r="AE100" s="47"/>
      <c r="AF100" s="47"/>
      <c r="AG100" s="48">
        <f t="shared" si="61"/>
        <v>0</v>
      </c>
      <c r="AH100" s="48">
        <f t="shared" si="56"/>
        <v>0</v>
      </c>
      <c r="AI100" s="49">
        <f t="shared" si="62"/>
        <v>0</v>
      </c>
      <c r="AJ100" s="50">
        <f t="shared" si="57"/>
        <v>0</v>
      </c>
      <c r="AK100" s="1"/>
      <c r="AL100" s="1"/>
      <c r="AM100" s="1"/>
      <c r="AN100" s="1"/>
      <c r="AO100" s="1"/>
      <c r="AP100" s="1"/>
      <c r="AQ100" s="1"/>
      <c r="AR100" s="1"/>
    </row>
    <row r="101" spans="1:44" ht="12.75" hidden="1" customHeight="1" outlineLevel="1" x14ac:dyDescent="0.25">
      <c r="A101" s="41">
        <v>9</v>
      </c>
      <c r="B101" s="42"/>
      <c r="C101" s="51"/>
      <c r="D101" s="52"/>
      <c r="E101" s="53"/>
      <c r="F101" s="53"/>
      <c r="G101" s="53"/>
      <c r="H101" s="52"/>
      <c r="I101" s="52"/>
      <c r="J101" s="11"/>
      <c r="K101" s="54"/>
      <c r="L101" s="53"/>
      <c r="M101" s="47"/>
      <c r="N101" s="47"/>
      <c r="O101" s="47"/>
      <c r="P101" s="53"/>
      <c r="Q101" s="53"/>
      <c r="R101" s="47"/>
      <c r="S101" s="47"/>
      <c r="T101" s="47"/>
      <c r="U101" s="48">
        <f t="shared" si="58"/>
        <v>0</v>
      </c>
      <c r="V101" s="47"/>
      <c r="W101" s="47"/>
      <c r="X101" s="47"/>
      <c r="Y101" s="48">
        <f t="shared" si="59"/>
        <v>0</v>
      </c>
      <c r="Z101" s="47"/>
      <c r="AA101" s="47"/>
      <c r="AB101" s="47"/>
      <c r="AC101" s="48">
        <f t="shared" si="60"/>
        <v>0</v>
      </c>
      <c r="AD101" s="47"/>
      <c r="AE101" s="47"/>
      <c r="AF101" s="47"/>
      <c r="AG101" s="48">
        <f t="shared" si="61"/>
        <v>0</v>
      </c>
      <c r="AH101" s="48">
        <f t="shared" si="56"/>
        <v>0</v>
      </c>
      <c r="AI101" s="49">
        <f t="shared" si="62"/>
        <v>0</v>
      </c>
      <c r="AJ101" s="50">
        <f t="shared" si="57"/>
        <v>0</v>
      </c>
    </row>
    <row r="102" spans="1:44" ht="12.75" hidden="1" customHeight="1" outlineLevel="1" x14ac:dyDescent="0.25">
      <c r="A102" s="41">
        <v>10</v>
      </c>
      <c r="B102" s="42"/>
      <c r="C102" s="51"/>
      <c r="D102" s="52"/>
      <c r="E102" s="53"/>
      <c r="F102" s="53"/>
      <c r="G102" s="53"/>
      <c r="H102" s="52"/>
      <c r="I102" s="52"/>
      <c r="J102" s="11"/>
      <c r="K102" s="55"/>
      <c r="L102" s="53"/>
      <c r="M102" s="47"/>
      <c r="N102" s="47"/>
      <c r="O102" s="47"/>
      <c r="P102" s="53"/>
      <c r="Q102" s="53"/>
      <c r="R102" s="47"/>
      <c r="S102" s="47"/>
      <c r="T102" s="47"/>
      <c r="U102" s="48">
        <f t="shared" si="58"/>
        <v>0</v>
      </c>
      <c r="V102" s="47"/>
      <c r="W102" s="47"/>
      <c r="X102" s="47"/>
      <c r="Y102" s="48">
        <f t="shared" si="59"/>
        <v>0</v>
      </c>
      <c r="Z102" s="47"/>
      <c r="AA102" s="47"/>
      <c r="AB102" s="47"/>
      <c r="AC102" s="48">
        <f t="shared" si="60"/>
        <v>0</v>
      </c>
      <c r="AD102" s="47"/>
      <c r="AE102" s="47"/>
      <c r="AF102" s="47"/>
      <c r="AG102" s="48">
        <f t="shared" si="61"/>
        <v>0</v>
      </c>
      <c r="AH102" s="48">
        <f t="shared" si="56"/>
        <v>0</v>
      </c>
      <c r="AI102" s="49">
        <f t="shared" si="62"/>
        <v>0</v>
      </c>
      <c r="AJ102" s="50">
        <f t="shared" si="57"/>
        <v>0</v>
      </c>
      <c r="AK102" s="1"/>
      <c r="AL102" s="1"/>
      <c r="AM102" s="1"/>
      <c r="AN102" s="1"/>
      <c r="AO102" s="1"/>
      <c r="AP102" s="1"/>
      <c r="AQ102" s="1"/>
      <c r="AR102" s="1"/>
    </row>
    <row r="103" spans="1:44" ht="12.75" customHeight="1" collapsed="1" x14ac:dyDescent="0.25">
      <c r="A103" s="142" t="s">
        <v>60</v>
      </c>
      <c r="B103" s="143"/>
      <c r="C103" s="144"/>
      <c r="D103" s="144"/>
      <c r="E103" s="144"/>
      <c r="F103" s="144"/>
      <c r="G103" s="144"/>
      <c r="H103" s="144"/>
      <c r="I103" s="145"/>
      <c r="J103" s="33">
        <f>SUM(J93:J102)</f>
        <v>0</v>
      </c>
      <c r="K103" s="33">
        <f>SUM(K93:K102)</f>
        <v>0</v>
      </c>
      <c r="L103" s="34"/>
      <c r="M103" s="33">
        <f>SUM(M93:M102)</f>
        <v>0</v>
      </c>
      <c r="N103" s="33">
        <f>SUM(N93:N102)</f>
        <v>0</v>
      </c>
      <c r="O103" s="33">
        <f>SUM(O93:O102)</f>
        <v>0</v>
      </c>
      <c r="P103" s="35"/>
      <c r="Q103" s="38"/>
      <c r="R103" s="33">
        <f t="shared" ref="R103:AH103" si="63">SUM(R93:R102)</f>
        <v>0</v>
      </c>
      <c r="S103" s="33">
        <f t="shared" si="63"/>
        <v>0</v>
      </c>
      <c r="T103" s="33">
        <f t="shared" si="63"/>
        <v>0</v>
      </c>
      <c r="U103" s="33">
        <f t="shared" si="63"/>
        <v>0</v>
      </c>
      <c r="V103" s="33">
        <f t="shared" si="63"/>
        <v>0</v>
      </c>
      <c r="W103" s="33">
        <f t="shared" si="63"/>
        <v>0</v>
      </c>
      <c r="X103" s="33">
        <f t="shared" si="63"/>
        <v>0</v>
      </c>
      <c r="Y103" s="33">
        <f t="shared" si="63"/>
        <v>0</v>
      </c>
      <c r="Z103" s="33">
        <f t="shared" si="63"/>
        <v>0</v>
      </c>
      <c r="AA103" s="33">
        <f t="shared" si="63"/>
        <v>0</v>
      </c>
      <c r="AB103" s="33">
        <f t="shared" si="63"/>
        <v>0</v>
      </c>
      <c r="AC103" s="33">
        <f t="shared" si="63"/>
        <v>0</v>
      </c>
      <c r="AD103" s="33">
        <f t="shared" si="63"/>
        <v>0</v>
      </c>
      <c r="AE103" s="33">
        <f t="shared" si="63"/>
        <v>0</v>
      </c>
      <c r="AF103" s="33">
        <f t="shared" si="63"/>
        <v>0</v>
      </c>
      <c r="AG103" s="33">
        <f t="shared" si="63"/>
        <v>0</v>
      </c>
      <c r="AH103" s="33">
        <f t="shared" si="63"/>
        <v>0</v>
      </c>
      <c r="AI103" s="37">
        <f>IF(ISERROR(AH103/J103),0,AH103/J103)</f>
        <v>0</v>
      </c>
      <c r="AJ103" s="37">
        <f>IF(ISERROR(AH103/$AH$195),0,AH103/$AH$195)</f>
        <v>0</v>
      </c>
      <c r="AK103" s="1"/>
      <c r="AL103" s="1"/>
      <c r="AM103" s="1"/>
      <c r="AN103" s="1"/>
      <c r="AO103" s="1"/>
      <c r="AP103" s="1"/>
      <c r="AQ103" s="1"/>
      <c r="AR103" s="1"/>
    </row>
    <row r="104" spans="1:44" ht="12.75" customHeight="1" x14ac:dyDescent="0.25">
      <c r="A104" s="149" t="s">
        <v>61</v>
      </c>
      <c r="B104" s="150"/>
      <c r="C104" s="150"/>
      <c r="D104" s="150"/>
      <c r="E104" s="151"/>
      <c r="F104" s="8"/>
      <c r="G104" s="9"/>
      <c r="H104" s="10"/>
      <c r="I104" s="10"/>
      <c r="J104" s="11"/>
      <c r="K104" s="12"/>
      <c r="L104" s="13"/>
      <c r="M104" s="14"/>
      <c r="N104" s="14"/>
      <c r="O104" s="14"/>
      <c r="P104" s="9"/>
      <c r="Q104" s="15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6"/>
      <c r="AJ104" s="16"/>
    </row>
    <row r="105" spans="1:44" hidden="1" outlineLevel="1" x14ac:dyDescent="0.25">
      <c r="A105" s="41">
        <v>1</v>
      </c>
      <c r="B105" s="42"/>
      <c r="C105" s="56"/>
      <c r="D105" s="57"/>
      <c r="E105" s="58"/>
      <c r="F105" s="59"/>
      <c r="G105" s="59"/>
      <c r="H105" s="57"/>
      <c r="I105" s="57"/>
      <c r="J105" s="11"/>
      <c r="K105" s="61"/>
      <c r="L105" s="56"/>
      <c r="M105" s="62"/>
      <c r="N105" s="63"/>
      <c r="O105" s="62"/>
      <c r="P105" s="64"/>
      <c r="Q105" s="64"/>
      <c r="R105" s="47"/>
      <c r="S105" s="47"/>
      <c r="T105" s="47"/>
      <c r="U105" s="48">
        <f>SUM(R105:T105)</f>
        <v>0</v>
      </c>
      <c r="V105" s="47"/>
      <c r="W105" s="47"/>
      <c r="X105" s="47"/>
      <c r="Y105" s="48">
        <f>SUM(V105:X105)</f>
        <v>0</v>
      </c>
      <c r="Z105" s="47"/>
      <c r="AA105" s="47"/>
      <c r="AB105" s="47"/>
      <c r="AC105" s="48">
        <f>SUM(Z105:AB105)</f>
        <v>0</v>
      </c>
      <c r="AD105" s="47"/>
      <c r="AE105" s="47">
        <v>0</v>
      </c>
      <c r="AF105" s="47">
        <v>0</v>
      </c>
      <c r="AG105" s="48">
        <f>SUM(AD105:AF105)</f>
        <v>0</v>
      </c>
      <c r="AH105" s="48">
        <f t="shared" ref="AH105:AH114" si="64">SUM(U105,Y105,AC105,AG105)</f>
        <v>0</v>
      </c>
      <c r="AI105" s="49">
        <f t="shared" ref="AI105:AI114" si="65">IF(ISERROR(AH105/J105),0,AH105/J105)</f>
        <v>0</v>
      </c>
      <c r="AJ105" s="50">
        <f t="shared" ref="AJ105:AJ114" si="66">IF(ISERROR(AH105/$AH$195),"-",AH105/$AH$195)</f>
        <v>0</v>
      </c>
      <c r="AK105" s="1"/>
      <c r="AL105" s="1"/>
      <c r="AM105" s="1"/>
      <c r="AN105" s="1"/>
      <c r="AO105" s="1"/>
      <c r="AP105" s="1"/>
      <c r="AQ105" s="1"/>
      <c r="AR105" s="1"/>
    </row>
    <row r="106" spans="1:44" ht="12.75" hidden="1" customHeight="1" outlineLevel="1" x14ac:dyDescent="0.25">
      <c r="A106" s="41">
        <v>2</v>
      </c>
      <c r="B106" s="42"/>
      <c r="C106" s="43"/>
      <c r="D106" s="44"/>
      <c r="E106" s="53"/>
      <c r="F106" s="53"/>
      <c r="G106" s="53"/>
      <c r="H106" s="52"/>
      <c r="I106" s="52"/>
      <c r="J106" s="11"/>
      <c r="K106" s="54"/>
      <c r="L106" s="45"/>
      <c r="M106" s="47"/>
      <c r="N106" s="47"/>
      <c r="O106" s="47"/>
      <c r="P106" s="53"/>
      <c r="Q106" s="53"/>
      <c r="R106" s="47"/>
      <c r="S106" s="47"/>
      <c r="T106" s="47"/>
      <c r="U106" s="48">
        <f t="shared" ref="U106:U114" si="67">SUM(R106:T106)</f>
        <v>0</v>
      </c>
      <c r="V106" s="47"/>
      <c r="W106" s="47"/>
      <c r="X106" s="47"/>
      <c r="Y106" s="48">
        <f t="shared" ref="Y106:Y114" si="68">SUM(V106:X106)</f>
        <v>0</v>
      </c>
      <c r="Z106" s="47"/>
      <c r="AA106" s="47"/>
      <c r="AB106" s="47"/>
      <c r="AC106" s="48">
        <f t="shared" ref="AC106:AC114" si="69">SUM(Z106:AB106)</f>
        <v>0</v>
      </c>
      <c r="AD106" s="47"/>
      <c r="AE106" s="47"/>
      <c r="AF106" s="47"/>
      <c r="AG106" s="48">
        <f t="shared" ref="AG106:AG114" si="70">SUM(AD106:AF106)</f>
        <v>0</v>
      </c>
      <c r="AH106" s="48">
        <f t="shared" si="64"/>
        <v>0</v>
      </c>
      <c r="AI106" s="49">
        <f t="shared" si="65"/>
        <v>0</v>
      </c>
      <c r="AJ106" s="50">
        <f t="shared" si="66"/>
        <v>0</v>
      </c>
      <c r="AK106" s="1"/>
      <c r="AL106" s="1"/>
      <c r="AM106" s="1"/>
      <c r="AN106" s="1"/>
      <c r="AO106" s="1"/>
      <c r="AP106" s="1"/>
      <c r="AQ106" s="1"/>
      <c r="AR106" s="1"/>
    </row>
    <row r="107" spans="1:44" ht="12.75" hidden="1" customHeight="1" outlineLevel="1" x14ac:dyDescent="0.25">
      <c r="A107" s="41">
        <v>3</v>
      </c>
      <c r="B107" s="42"/>
      <c r="C107" s="51"/>
      <c r="D107" s="52"/>
      <c r="E107" s="53"/>
      <c r="F107" s="53"/>
      <c r="G107" s="53"/>
      <c r="H107" s="52"/>
      <c r="I107" s="52"/>
      <c r="J107" s="11"/>
      <c r="K107" s="54"/>
      <c r="L107" s="53"/>
      <c r="M107" s="47"/>
      <c r="N107" s="47"/>
      <c r="O107" s="47"/>
      <c r="P107" s="53"/>
      <c r="Q107" s="53"/>
      <c r="R107" s="47"/>
      <c r="S107" s="47"/>
      <c r="T107" s="47"/>
      <c r="U107" s="48">
        <f t="shared" si="67"/>
        <v>0</v>
      </c>
      <c r="V107" s="47"/>
      <c r="W107" s="47"/>
      <c r="X107" s="47"/>
      <c r="Y107" s="48">
        <f t="shared" si="68"/>
        <v>0</v>
      </c>
      <c r="Z107" s="47"/>
      <c r="AA107" s="47"/>
      <c r="AB107" s="47"/>
      <c r="AC107" s="48">
        <f t="shared" si="69"/>
        <v>0</v>
      </c>
      <c r="AD107" s="47"/>
      <c r="AE107" s="47"/>
      <c r="AF107" s="47"/>
      <c r="AG107" s="48">
        <f t="shared" si="70"/>
        <v>0</v>
      </c>
      <c r="AH107" s="48">
        <f t="shared" si="64"/>
        <v>0</v>
      </c>
      <c r="AI107" s="49">
        <f t="shared" si="65"/>
        <v>0</v>
      </c>
      <c r="AJ107" s="50">
        <f t="shared" si="66"/>
        <v>0</v>
      </c>
    </row>
    <row r="108" spans="1:44" ht="12.75" hidden="1" customHeight="1" outlineLevel="1" x14ac:dyDescent="0.25">
      <c r="A108" s="41">
        <v>4</v>
      </c>
      <c r="B108" s="42"/>
      <c r="C108" s="51"/>
      <c r="D108" s="52"/>
      <c r="E108" s="53"/>
      <c r="F108" s="53"/>
      <c r="G108" s="53"/>
      <c r="H108" s="52"/>
      <c r="I108" s="52"/>
      <c r="J108" s="11"/>
      <c r="K108" s="54"/>
      <c r="L108" s="53"/>
      <c r="M108" s="47"/>
      <c r="N108" s="47"/>
      <c r="O108" s="47"/>
      <c r="P108" s="53"/>
      <c r="Q108" s="53"/>
      <c r="R108" s="47"/>
      <c r="S108" s="47"/>
      <c r="T108" s="47"/>
      <c r="U108" s="48">
        <f t="shared" si="67"/>
        <v>0</v>
      </c>
      <c r="V108" s="47"/>
      <c r="W108" s="47"/>
      <c r="X108" s="47"/>
      <c r="Y108" s="48">
        <f t="shared" si="68"/>
        <v>0</v>
      </c>
      <c r="Z108" s="47"/>
      <c r="AA108" s="47"/>
      <c r="AB108" s="47"/>
      <c r="AC108" s="48">
        <f t="shared" si="69"/>
        <v>0</v>
      </c>
      <c r="AD108" s="47"/>
      <c r="AE108" s="47"/>
      <c r="AF108" s="47"/>
      <c r="AG108" s="48">
        <f t="shared" si="70"/>
        <v>0</v>
      </c>
      <c r="AH108" s="48">
        <f t="shared" si="64"/>
        <v>0</v>
      </c>
      <c r="AI108" s="49">
        <f t="shared" si="65"/>
        <v>0</v>
      </c>
      <c r="AJ108" s="50">
        <f t="shared" si="66"/>
        <v>0</v>
      </c>
      <c r="AK108" s="1"/>
      <c r="AL108" s="1"/>
      <c r="AM108" s="1"/>
      <c r="AN108" s="1"/>
      <c r="AO108" s="1"/>
      <c r="AP108" s="1"/>
      <c r="AQ108" s="1"/>
      <c r="AR108" s="1"/>
    </row>
    <row r="109" spans="1:44" ht="12.75" hidden="1" customHeight="1" outlineLevel="1" x14ac:dyDescent="0.25">
      <c r="A109" s="41">
        <v>5</v>
      </c>
      <c r="B109" s="42"/>
      <c r="C109" s="51"/>
      <c r="D109" s="52"/>
      <c r="E109" s="53"/>
      <c r="F109" s="53"/>
      <c r="G109" s="53"/>
      <c r="H109" s="52"/>
      <c r="I109" s="52"/>
      <c r="J109" s="11"/>
      <c r="K109" s="54"/>
      <c r="L109" s="53"/>
      <c r="M109" s="47"/>
      <c r="N109" s="47"/>
      <c r="O109" s="47"/>
      <c r="P109" s="53"/>
      <c r="Q109" s="53"/>
      <c r="R109" s="47"/>
      <c r="S109" s="47"/>
      <c r="T109" s="47"/>
      <c r="U109" s="48">
        <f t="shared" si="67"/>
        <v>0</v>
      </c>
      <c r="V109" s="47"/>
      <c r="W109" s="47"/>
      <c r="X109" s="47"/>
      <c r="Y109" s="48">
        <f t="shared" si="68"/>
        <v>0</v>
      </c>
      <c r="Z109" s="47"/>
      <c r="AA109" s="47"/>
      <c r="AB109" s="47"/>
      <c r="AC109" s="48">
        <f t="shared" si="69"/>
        <v>0</v>
      </c>
      <c r="AD109" s="47"/>
      <c r="AE109" s="47"/>
      <c r="AF109" s="47"/>
      <c r="AG109" s="48">
        <f t="shared" si="70"/>
        <v>0</v>
      </c>
      <c r="AH109" s="48">
        <f t="shared" si="64"/>
        <v>0</v>
      </c>
      <c r="AI109" s="49">
        <f t="shared" si="65"/>
        <v>0</v>
      </c>
      <c r="AJ109" s="50">
        <f t="shared" si="66"/>
        <v>0</v>
      </c>
      <c r="AK109" s="1"/>
      <c r="AL109" s="1"/>
      <c r="AM109" s="1"/>
      <c r="AN109" s="1"/>
      <c r="AO109" s="1"/>
      <c r="AP109" s="1"/>
      <c r="AQ109" s="1"/>
      <c r="AR109" s="1"/>
    </row>
    <row r="110" spans="1:44" ht="12.75" hidden="1" customHeight="1" outlineLevel="1" x14ac:dyDescent="0.25">
      <c r="A110" s="41">
        <v>6</v>
      </c>
      <c r="B110" s="42"/>
      <c r="C110" s="51"/>
      <c r="D110" s="52"/>
      <c r="E110" s="53"/>
      <c r="F110" s="53"/>
      <c r="G110" s="53"/>
      <c r="H110" s="52"/>
      <c r="I110" s="52"/>
      <c r="J110" s="11"/>
      <c r="K110" s="54"/>
      <c r="L110" s="53"/>
      <c r="M110" s="47"/>
      <c r="N110" s="47"/>
      <c r="O110" s="47"/>
      <c r="P110" s="53"/>
      <c r="Q110" s="53"/>
      <c r="R110" s="47"/>
      <c r="S110" s="47"/>
      <c r="T110" s="47"/>
      <c r="U110" s="48">
        <f t="shared" si="67"/>
        <v>0</v>
      </c>
      <c r="V110" s="47"/>
      <c r="W110" s="47"/>
      <c r="X110" s="47"/>
      <c r="Y110" s="48">
        <f t="shared" si="68"/>
        <v>0</v>
      </c>
      <c r="Z110" s="47"/>
      <c r="AA110" s="47"/>
      <c r="AB110" s="47"/>
      <c r="AC110" s="48">
        <f t="shared" si="69"/>
        <v>0</v>
      </c>
      <c r="AD110" s="47"/>
      <c r="AE110" s="47"/>
      <c r="AF110" s="47"/>
      <c r="AG110" s="48">
        <f t="shared" si="70"/>
        <v>0</v>
      </c>
      <c r="AH110" s="48">
        <f t="shared" si="64"/>
        <v>0</v>
      </c>
      <c r="AI110" s="49">
        <f t="shared" si="65"/>
        <v>0</v>
      </c>
      <c r="AJ110" s="50">
        <f t="shared" si="66"/>
        <v>0</v>
      </c>
    </row>
    <row r="111" spans="1:44" ht="12.75" hidden="1" customHeight="1" outlineLevel="1" x14ac:dyDescent="0.25">
      <c r="A111" s="41">
        <v>7</v>
      </c>
      <c r="B111" s="42"/>
      <c r="C111" s="51"/>
      <c r="D111" s="52"/>
      <c r="E111" s="53"/>
      <c r="F111" s="53"/>
      <c r="G111" s="53"/>
      <c r="H111" s="52"/>
      <c r="I111" s="52"/>
      <c r="J111" s="11"/>
      <c r="K111" s="54"/>
      <c r="L111" s="53"/>
      <c r="M111" s="47"/>
      <c r="N111" s="47"/>
      <c r="O111" s="47"/>
      <c r="P111" s="53"/>
      <c r="Q111" s="53"/>
      <c r="R111" s="47"/>
      <c r="S111" s="47"/>
      <c r="T111" s="47"/>
      <c r="U111" s="48">
        <f t="shared" si="67"/>
        <v>0</v>
      </c>
      <c r="V111" s="47"/>
      <c r="W111" s="47"/>
      <c r="X111" s="47"/>
      <c r="Y111" s="48">
        <f t="shared" si="68"/>
        <v>0</v>
      </c>
      <c r="Z111" s="47"/>
      <c r="AA111" s="47"/>
      <c r="AB111" s="47"/>
      <c r="AC111" s="48">
        <f t="shared" si="69"/>
        <v>0</v>
      </c>
      <c r="AD111" s="47"/>
      <c r="AE111" s="47"/>
      <c r="AF111" s="47"/>
      <c r="AG111" s="48">
        <f t="shared" si="70"/>
        <v>0</v>
      </c>
      <c r="AH111" s="48">
        <f t="shared" si="64"/>
        <v>0</v>
      </c>
      <c r="AI111" s="49">
        <f t="shared" si="65"/>
        <v>0</v>
      </c>
      <c r="AJ111" s="50">
        <f t="shared" si="66"/>
        <v>0</v>
      </c>
      <c r="AK111" s="1"/>
      <c r="AL111" s="1"/>
      <c r="AM111" s="1"/>
      <c r="AN111" s="1"/>
      <c r="AO111" s="1"/>
      <c r="AP111" s="1"/>
      <c r="AQ111" s="1"/>
      <c r="AR111" s="1"/>
    </row>
    <row r="112" spans="1:44" ht="12.75" hidden="1" customHeight="1" outlineLevel="1" x14ac:dyDescent="0.25">
      <c r="A112" s="41">
        <v>8</v>
      </c>
      <c r="B112" s="42"/>
      <c r="C112" s="51"/>
      <c r="D112" s="52"/>
      <c r="E112" s="53"/>
      <c r="F112" s="53"/>
      <c r="G112" s="53"/>
      <c r="H112" s="52"/>
      <c r="I112" s="52"/>
      <c r="J112" s="11"/>
      <c r="K112" s="54"/>
      <c r="L112" s="53"/>
      <c r="M112" s="47"/>
      <c r="N112" s="47"/>
      <c r="O112" s="47"/>
      <c r="P112" s="53"/>
      <c r="Q112" s="53"/>
      <c r="R112" s="47"/>
      <c r="S112" s="47"/>
      <c r="T112" s="47"/>
      <c r="U112" s="48">
        <f t="shared" si="67"/>
        <v>0</v>
      </c>
      <c r="V112" s="47"/>
      <c r="W112" s="47"/>
      <c r="X112" s="47"/>
      <c r="Y112" s="48">
        <f t="shared" si="68"/>
        <v>0</v>
      </c>
      <c r="Z112" s="47"/>
      <c r="AA112" s="47"/>
      <c r="AB112" s="47"/>
      <c r="AC112" s="48">
        <f t="shared" si="69"/>
        <v>0</v>
      </c>
      <c r="AD112" s="47"/>
      <c r="AE112" s="47"/>
      <c r="AF112" s="47"/>
      <c r="AG112" s="48">
        <f t="shared" si="70"/>
        <v>0</v>
      </c>
      <c r="AH112" s="48">
        <f t="shared" si="64"/>
        <v>0</v>
      </c>
      <c r="AI112" s="49">
        <f t="shared" si="65"/>
        <v>0</v>
      </c>
      <c r="AJ112" s="50">
        <f t="shared" si="66"/>
        <v>0</v>
      </c>
      <c r="AK112" s="1"/>
      <c r="AL112" s="1"/>
      <c r="AM112" s="1"/>
      <c r="AN112" s="1"/>
      <c r="AO112" s="1"/>
      <c r="AP112" s="1"/>
      <c r="AQ112" s="1"/>
      <c r="AR112" s="1"/>
    </row>
    <row r="113" spans="1:44" ht="12.75" hidden="1" customHeight="1" outlineLevel="1" x14ac:dyDescent="0.25">
      <c r="A113" s="41">
        <v>9</v>
      </c>
      <c r="B113" s="42"/>
      <c r="C113" s="51"/>
      <c r="D113" s="52"/>
      <c r="E113" s="53"/>
      <c r="F113" s="53"/>
      <c r="G113" s="53"/>
      <c r="H113" s="52"/>
      <c r="I113" s="52"/>
      <c r="J113" s="11"/>
      <c r="K113" s="54"/>
      <c r="L113" s="53"/>
      <c r="M113" s="47"/>
      <c r="N113" s="47"/>
      <c r="O113" s="47"/>
      <c r="P113" s="53"/>
      <c r="Q113" s="53"/>
      <c r="R113" s="47"/>
      <c r="S113" s="47"/>
      <c r="T113" s="47"/>
      <c r="U113" s="48">
        <f t="shared" si="67"/>
        <v>0</v>
      </c>
      <c r="V113" s="47"/>
      <c r="W113" s="47"/>
      <c r="X113" s="47"/>
      <c r="Y113" s="48">
        <f t="shared" si="68"/>
        <v>0</v>
      </c>
      <c r="Z113" s="47"/>
      <c r="AA113" s="47"/>
      <c r="AB113" s="47"/>
      <c r="AC113" s="48">
        <f t="shared" si="69"/>
        <v>0</v>
      </c>
      <c r="AD113" s="47"/>
      <c r="AE113" s="47"/>
      <c r="AF113" s="47"/>
      <c r="AG113" s="48">
        <f t="shared" si="70"/>
        <v>0</v>
      </c>
      <c r="AH113" s="48">
        <f t="shared" si="64"/>
        <v>0</v>
      </c>
      <c r="AI113" s="49">
        <f t="shared" si="65"/>
        <v>0</v>
      </c>
      <c r="AJ113" s="50">
        <f t="shared" si="66"/>
        <v>0</v>
      </c>
    </row>
    <row r="114" spans="1:44" ht="12.75" hidden="1" customHeight="1" outlineLevel="1" x14ac:dyDescent="0.25">
      <c r="A114" s="41">
        <v>10</v>
      </c>
      <c r="B114" s="42"/>
      <c r="C114" s="51"/>
      <c r="D114" s="52"/>
      <c r="E114" s="53"/>
      <c r="F114" s="53"/>
      <c r="G114" s="53"/>
      <c r="H114" s="52"/>
      <c r="I114" s="52"/>
      <c r="J114" s="11"/>
      <c r="K114" s="55"/>
      <c r="L114" s="53"/>
      <c r="M114" s="47"/>
      <c r="N114" s="47"/>
      <c r="O114" s="47"/>
      <c r="P114" s="53"/>
      <c r="Q114" s="53"/>
      <c r="R114" s="47"/>
      <c r="S114" s="47"/>
      <c r="T114" s="47"/>
      <c r="U114" s="48">
        <f t="shared" si="67"/>
        <v>0</v>
      </c>
      <c r="V114" s="47"/>
      <c r="W114" s="47"/>
      <c r="X114" s="47"/>
      <c r="Y114" s="48">
        <f t="shared" si="68"/>
        <v>0</v>
      </c>
      <c r="Z114" s="47"/>
      <c r="AA114" s="47"/>
      <c r="AB114" s="47"/>
      <c r="AC114" s="48">
        <f t="shared" si="69"/>
        <v>0</v>
      </c>
      <c r="AD114" s="47"/>
      <c r="AE114" s="47"/>
      <c r="AF114" s="47"/>
      <c r="AG114" s="48">
        <f t="shared" si="70"/>
        <v>0</v>
      </c>
      <c r="AH114" s="48">
        <f t="shared" si="64"/>
        <v>0</v>
      </c>
      <c r="AI114" s="49">
        <f t="shared" si="65"/>
        <v>0</v>
      </c>
      <c r="AJ114" s="50">
        <f t="shared" si="66"/>
        <v>0</v>
      </c>
      <c r="AK114" s="1"/>
      <c r="AL114" s="1"/>
      <c r="AM114" s="1"/>
      <c r="AN114" s="1"/>
      <c r="AO114" s="1"/>
      <c r="AP114" s="1"/>
      <c r="AQ114" s="1"/>
      <c r="AR114" s="1"/>
    </row>
    <row r="115" spans="1:44" ht="12.75" customHeight="1" collapsed="1" x14ac:dyDescent="0.25">
      <c r="A115" s="142" t="s">
        <v>62</v>
      </c>
      <c r="B115" s="143"/>
      <c r="C115" s="144"/>
      <c r="D115" s="144"/>
      <c r="E115" s="144"/>
      <c r="F115" s="144"/>
      <c r="G115" s="144"/>
      <c r="H115" s="144"/>
      <c r="I115" s="145"/>
      <c r="J115" s="33">
        <f>SUM(J105:J114)</f>
        <v>0</v>
      </c>
      <c r="K115" s="33">
        <f>SUM(K105:K114)</f>
        <v>0</v>
      </c>
      <c r="L115" s="34"/>
      <c r="M115" s="33">
        <f>SUM(M105:M114)</f>
        <v>0</v>
      </c>
      <c r="N115" s="33">
        <f>SUM(N105:N114)</f>
        <v>0</v>
      </c>
      <c r="O115" s="33">
        <f>SUM(O105:O114)</f>
        <v>0</v>
      </c>
      <c r="P115" s="35"/>
      <c r="Q115" s="38"/>
      <c r="R115" s="33">
        <f t="shared" ref="R115:AH115" si="71">SUM(R105:R114)</f>
        <v>0</v>
      </c>
      <c r="S115" s="33">
        <f t="shared" si="71"/>
        <v>0</v>
      </c>
      <c r="T115" s="33">
        <f t="shared" si="71"/>
        <v>0</v>
      </c>
      <c r="U115" s="33">
        <f t="shared" si="71"/>
        <v>0</v>
      </c>
      <c r="V115" s="33">
        <f t="shared" si="71"/>
        <v>0</v>
      </c>
      <c r="W115" s="33">
        <f t="shared" si="71"/>
        <v>0</v>
      </c>
      <c r="X115" s="33">
        <f t="shared" si="71"/>
        <v>0</v>
      </c>
      <c r="Y115" s="33">
        <f t="shared" si="71"/>
        <v>0</v>
      </c>
      <c r="Z115" s="33">
        <f t="shared" si="71"/>
        <v>0</v>
      </c>
      <c r="AA115" s="33">
        <f t="shared" si="71"/>
        <v>0</v>
      </c>
      <c r="AB115" s="33">
        <f t="shared" si="71"/>
        <v>0</v>
      </c>
      <c r="AC115" s="33">
        <f t="shared" si="71"/>
        <v>0</v>
      </c>
      <c r="AD115" s="33">
        <f t="shared" si="71"/>
        <v>0</v>
      </c>
      <c r="AE115" s="33">
        <f t="shared" si="71"/>
        <v>0</v>
      </c>
      <c r="AF115" s="33">
        <f t="shared" si="71"/>
        <v>0</v>
      </c>
      <c r="AG115" s="33">
        <f t="shared" si="71"/>
        <v>0</v>
      </c>
      <c r="AH115" s="33">
        <f t="shared" si="71"/>
        <v>0</v>
      </c>
      <c r="AI115" s="37">
        <f>IF(ISERROR(AH115/J115),0,AH115/J115)</f>
        <v>0</v>
      </c>
      <c r="AJ115" s="37">
        <f>IF(ISERROR(AH115/$AH$195),0,AH115/$AH$195)</f>
        <v>0</v>
      </c>
      <c r="AK115" s="1"/>
      <c r="AL115" s="1"/>
      <c r="AM115" s="1"/>
      <c r="AN115" s="1"/>
      <c r="AO115" s="1"/>
      <c r="AP115" s="1"/>
      <c r="AQ115" s="1"/>
      <c r="AR115" s="1"/>
    </row>
    <row r="116" spans="1:44" ht="12.75" customHeight="1" x14ac:dyDescent="0.25">
      <c r="A116" s="149" t="s">
        <v>63</v>
      </c>
      <c r="B116" s="150"/>
      <c r="C116" s="150"/>
      <c r="D116" s="150"/>
      <c r="E116" s="151"/>
      <c r="F116" s="8"/>
      <c r="G116" s="9"/>
      <c r="H116" s="10"/>
      <c r="I116" s="10"/>
      <c r="J116" s="11"/>
      <c r="K116" s="12"/>
      <c r="L116" s="13"/>
      <c r="M116" s="14"/>
      <c r="N116" s="14"/>
      <c r="O116" s="14"/>
      <c r="P116" s="9"/>
      <c r="Q116" s="15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6"/>
      <c r="AJ116" s="16"/>
    </row>
    <row r="117" spans="1:44" hidden="1" outlineLevel="1" x14ac:dyDescent="0.25">
      <c r="A117" s="41">
        <v>1</v>
      </c>
      <c r="B117" s="42"/>
      <c r="C117" s="56"/>
      <c r="D117" s="57"/>
      <c r="E117" s="68"/>
      <c r="F117" s="59"/>
      <c r="G117" s="59"/>
      <c r="H117" s="57"/>
      <c r="I117" s="57"/>
      <c r="J117" s="11"/>
      <c r="K117" s="46"/>
      <c r="L117" s="69"/>
      <c r="M117" s="62"/>
      <c r="N117" s="63"/>
      <c r="O117" s="62"/>
      <c r="P117" s="64"/>
      <c r="Q117" s="64"/>
      <c r="R117" s="47">
        <v>0</v>
      </c>
      <c r="S117" s="47">
        <v>0</v>
      </c>
      <c r="T117" s="47">
        <v>0</v>
      </c>
      <c r="U117" s="48">
        <f>SUM(R117:T117)</f>
        <v>0</v>
      </c>
      <c r="V117" s="47">
        <v>0</v>
      </c>
      <c r="W117" s="47">
        <v>0</v>
      </c>
      <c r="X117" s="47">
        <v>0</v>
      </c>
      <c r="Y117" s="48">
        <f>SUM(V117:X117)</f>
        <v>0</v>
      </c>
      <c r="Z117" s="47">
        <v>0</v>
      </c>
      <c r="AA117" s="47">
        <v>0</v>
      </c>
      <c r="AB117" s="47">
        <v>0</v>
      </c>
      <c r="AC117" s="48">
        <f>SUM(Z117:AB117)</f>
        <v>0</v>
      </c>
      <c r="AD117" s="47">
        <v>0</v>
      </c>
      <c r="AE117" s="47">
        <v>0</v>
      </c>
      <c r="AF117" s="47">
        <v>0</v>
      </c>
      <c r="AG117" s="48">
        <f>SUM(AD117:AF117)</f>
        <v>0</v>
      </c>
      <c r="AH117" s="48">
        <f t="shared" ref="AH117:AH126" si="72">SUM(U117,Y117,AC117,AG117)</f>
        <v>0</v>
      </c>
      <c r="AI117" s="49">
        <f t="shared" ref="AI117:AI126" si="73">IF(ISERROR(AH117/J117),0,AH117/J117)</f>
        <v>0</v>
      </c>
      <c r="AJ117" s="50">
        <f t="shared" ref="AJ117:AJ126" si="74">IF(ISERROR(AH117/$AH$195),"-",AH117/$AH$195)</f>
        <v>0</v>
      </c>
      <c r="AK117" s="1"/>
      <c r="AL117" s="1"/>
      <c r="AM117" s="1"/>
      <c r="AN117" s="1"/>
      <c r="AO117" s="1"/>
      <c r="AP117" s="1"/>
      <c r="AQ117" s="1"/>
      <c r="AR117" s="1"/>
    </row>
    <row r="118" spans="1:44" ht="12.75" hidden="1" customHeight="1" outlineLevel="1" x14ac:dyDescent="0.25">
      <c r="A118" s="41">
        <v>2</v>
      </c>
      <c r="B118" s="42"/>
      <c r="C118" s="43"/>
      <c r="D118" s="44"/>
      <c r="E118" s="53"/>
      <c r="F118" s="45"/>
      <c r="G118" s="45"/>
      <c r="H118" s="44"/>
      <c r="I118" s="52"/>
      <c r="J118" s="11"/>
      <c r="K118" s="54"/>
      <c r="L118" s="53"/>
      <c r="M118" s="47"/>
      <c r="N118" s="47"/>
      <c r="O118" s="47"/>
      <c r="P118" s="53"/>
      <c r="Q118" s="53"/>
      <c r="R118" s="47"/>
      <c r="S118" s="47"/>
      <c r="T118" s="47"/>
      <c r="U118" s="48">
        <f t="shared" ref="U118:U126" si="75">SUM(R118:T118)</f>
        <v>0</v>
      </c>
      <c r="V118" s="47"/>
      <c r="W118" s="47"/>
      <c r="X118" s="47"/>
      <c r="Y118" s="48">
        <f t="shared" ref="Y118:Y126" si="76">SUM(V118:X118)</f>
        <v>0</v>
      </c>
      <c r="Z118" s="47"/>
      <c r="AA118" s="47"/>
      <c r="AB118" s="47"/>
      <c r="AC118" s="48">
        <f t="shared" ref="AC118:AC126" si="77">SUM(Z118:AB118)</f>
        <v>0</v>
      </c>
      <c r="AD118" s="47"/>
      <c r="AE118" s="47"/>
      <c r="AF118" s="47"/>
      <c r="AG118" s="48">
        <f t="shared" ref="AG118:AG126" si="78">SUM(AD118:AF118)</f>
        <v>0</v>
      </c>
      <c r="AH118" s="48">
        <f t="shared" si="72"/>
        <v>0</v>
      </c>
      <c r="AI118" s="49">
        <f t="shared" si="73"/>
        <v>0</v>
      </c>
      <c r="AJ118" s="50">
        <f t="shared" si="74"/>
        <v>0</v>
      </c>
      <c r="AK118" s="1"/>
      <c r="AL118" s="1"/>
      <c r="AM118" s="1"/>
      <c r="AN118" s="1"/>
      <c r="AO118" s="1"/>
      <c r="AP118" s="1"/>
      <c r="AQ118" s="1"/>
      <c r="AR118" s="1"/>
    </row>
    <row r="119" spans="1:44" ht="12.75" hidden="1" customHeight="1" outlineLevel="1" x14ac:dyDescent="0.25">
      <c r="A119" s="41">
        <v>3</v>
      </c>
      <c r="B119" s="42"/>
      <c r="C119" s="51"/>
      <c r="D119" s="52"/>
      <c r="E119" s="53"/>
      <c r="F119" s="53"/>
      <c r="G119" s="53"/>
      <c r="H119" s="52"/>
      <c r="I119" s="52"/>
      <c r="J119" s="11"/>
      <c r="K119" s="54"/>
      <c r="L119" s="53"/>
      <c r="M119" s="47"/>
      <c r="N119" s="47"/>
      <c r="O119" s="47"/>
      <c r="P119" s="53"/>
      <c r="Q119" s="53"/>
      <c r="R119" s="47"/>
      <c r="S119" s="47"/>
      <c r="T119" s="47"/>
      <c r="U119" s="48">
        <f t="shared" si="75"/>
        <v>0</v>
      </c>
      <c r="V119" s="47"/>
      <c r="W119" s="47"/>
      <c r="X119" s="47"/>
      <c r="Y119" s="48">
        <f t="shared" si="76"/>
        <v>0</v>
      </c>
      <c r="Z119" s="47"/>
      <c r="AA119" s="47"/>
      <c r="AB119" s="47"/>
      <c r="AC119" s="48">
        <f t="shared" si="77"/>
        <v>0</v>
      </c>
      <c r="AD119" s="47"/>
      <c r="AE119" s="47"/>
      <c r="AF119" s="47"/>
      <c r="AG119" s="48">
        <f t="shared" si="78"/>
        <v>0</v>
      </c>
      <c r="AH119" s="48">
        <f t="shared" si="72"/>
        <v>0</v>
      </c>
      <c r="AI119" s="49">
        <f t="shared" si="73"/>
        <v>0</v>
      </c>
      <c r="AJ119" s="50">
        <f t="shared" si="74"/>
        <v>0</v>
      </c>
    </row>
    <row r="120" spans="1:44" ht="12.75" hidden="1" customHeight="1" outlineLevel="1" x14ac:dyDescent="0.25">
      <c r="A120" s="41">
        <v>4</v>
      </c>
      <c r="B120" s="42"/>
      <c r="C120" s="51"/>
      <c r="D120" s="52"/>
      <c r="E120" s="53"/>
      <c r="F120" s="53"/>
      <c r="G120" s="53"/>
      <c r="H120" s="52"/>
      <c r="I120" s="52"/>
      <c r="J120" s="11"/>
      <c r="K120" s="54"/>
      <c r="L120" s="53"/>
      <c r="M120" s="47"/>
      <c r="N120" s="47"/>
      <c r="O120" s="47"/>
      <c r="P120" s="53"/>
      <c r="Q120" s="53"/>
      <c r="R120" s="47"/>
      <c r="S120" s="47"/>
      <c r="T120" s="47"/>
      <c r="U120" s="48">
        <f t="shared" si="75"/>
        <v>0</v>
      </c>
      <c r="V120" s="47"/>
      <c r="W120" s="47"/>
      <c r="X120" s="47"/>
      <c r="Y120" s="48">
        <f t="shared" si="76"/>
        <v>0</v>
      </c>
      <c r="Z120" s="47"/>
      <c r="AA120" s="47"/>
      <c r="AB120" s="47"/>
      <c r="AC120" s="48">
        <f t="shared" si="77"/>
        <v>0</v>
      </c>
      <c r="AD120" s="47"/>
      <c r="AE120" s="47"/>
      <c r="AF120" s="47"/>
      <c r="AG120" s="48">
        <f t="shared" si="78"/>
        <v>0</v>
      </c>
      <c r="AH120" s="48">
        <f t="shared" si="72"/>
        <v>0</v>
      </c>
      <c r="AI120" s="49">
        <f t="shared" si="73"/>
        <v>0</v>
      </c>
      <c r="AJ120" s="50">
        <f t="shared" si="74"/>
        <v>0</v>
      </c>
      <c r="AK120" s="1"/>
      <c r="AL120" s="1"/>
      <c r="AM120" s="1"/>
      <c r="AN120" s="1"/>
      <c r="AO120" s="1"/>
      <c r="AP120" s="1"/>
      <c r="AQ120" s="1"/>
      <c r="AR120" s="1"/>
    </row>
    <row r="121" spans="1:44" ht="12.75" hidden="1" customHeight="1" outlineLevel="1" x14ac:dyDescent="0.25">
      <c r="A121" s="41">
        <v>5</v>
      </c>
      <c r="B121" s="42"/>
      <c r="C121" s="51"/>
      <c r="D121" s="52"/>
      <c r="E121" s="53"/>
      <c r="F121" s="53"/>
      <c r="G121" s="53"/>
      <c r="H121" s="52"/>
      <c r="I121" s="52"/>
      <c r="J121" s="11"/>
      <c r="K121" s="54"/>
      <c r="L121" s="53"/>
      <c r="M121" s="47"/>
      <c r="N121" s="47"/>
      <c r="O121" s="47"/>
      <c r="P121" s="53"/>
      <c r="Q121" s="53"/>
      <c r="R121" s="47"/>
      <c r="S121" s="47"/>
      <c r="T121" s="47"/>
      <c r="U121" s="48">
        <f t="shared" si="75"/>
        <v>0</v>
      </c>
      <c r="V121" s="47"/>
      <c r="W121" s="47"/>
      <c r="X121" s="47"/>
      <c r="Y121" s="48">
        <f t="shared" si="76"/>
        <v>0</v>
      </c>
      <c r="Z121" s="47"/>
      <c r="AA121" s="47"/>
      <c r="AB121" s="47"/>
      <c r="AC121" s="48">
        <f t="shared" si="77"/>
        <v>0</v>
      </c>
      <c r="AD121" s="47"/>
      <c r="AE121" s="47"/>
      <c r="AF121" s="47"/>
      <c r="AG121" s="48">
        <f t="shared" si="78"/>
        <v>0</v>
      </c>
      <c r="AH121" s="48">
        <f t="shared" si="72"/>
        <v>0</v>
      </c>
      <c r="AI121" s="49">
        <f t="shared" si="73"/>
        <v>0</v>
      </c>
      <c r="AJ121" s="50">
        <f t="shared" si="74"/>
        <v>0</v>
      </c>
      <c r="AK121" s="1"/>
      <c r="AL121" s="1"/>
      <c r="AM121" s="1"/>
      <c r="AN121" s="1"/>
      <c r="AO121" s="1"/>
      <c r="AP121" s="1"/>
      <c r="AQ121" s="1"/>
      <c r="AR121" s="1"/>
    </row>
    <row r="122" spans="1:44" ht="12.75" hidden="1" customHeight="1" outlineLevel="1" x14ac:dyDescent="0.25">
      <c r="A122" s="41">
        <v>6</v>
      </c>
      <c r="B122" s="42"/>
      <c r="C122" s="51"/>
      <c r="D122" s="52"/>
      <c r="E122" s="53"/>
      <c r="F122" s="53"/>
      <c r="G122" s="53"/>
      <c r="H122" s="52"/>
      <c r="I122" s="52"/>
      <c r="J122" s="11"/>
      <c r="K122" s="54"/>
      <c r="L122" s="53"/>
      <c r="M122" s="47"/>
      <c r="N122" s="47"/>
      <c r="O122" s="47"/>
      <c r="P122" s="53"/>
      <c r="Q122" s="53"/>
      <c r="R122" s="47"/>
      <c r="S122" s="47"/>
      <c r="T122" s="47"/>
      <c r="U122" s="48">
        <f t="shared" si="75"/>
        <v>0</v>
      </c>
      <c r="V122" s="47"/>
      <c r="W122" s="47"/>
      <c r="X122" s="47"/>
      <c r="Y122" s="48">
        <f t="shared" si="76"/>
        <v>0</v>
      </c>
      <c r="Z122" s="47"/>
      <c r="AA122" s="47"/>
      <c r="AB122" s="47"/>
      <c r="AC122" s="48">
        <f t="shared" si="77"/>
        <v>0</v>
      </c>
      <c r="AD122" s="47"/>
      <c r="AE122" s="47"/>
      <c r="AF122" s="47"/>
      <c r="AG122" s="48">
        <f t="shared" si="78"/>
        <v>0</v>
      </c>
      <c r="AH122" s="48">
        <f t="shared" si="72"/>
        <v>0</v>
      </c>
      <c r="AI122" s="49">
        <f t="shared" si="73"/>
        <v>0</v>
      </c>
      <c r="AJ122" s="50">
        <f t="shared" si="74"/>
        <v>0</v>
      </c>
    </row>
    <row r="123" spans="1:44" ht="12.75" hidden="1" customHeight="1" outlineLevel="1" x14ac:dyDescent="0.25">
      <c r="A123" s="41">
        <v>7</v>
      </c>
      <c r="B123" s="42"/>
      <c r="C123" s="51"/>
      <c r="D123" s="52"/>
      <c r="E123" s="53"/>
      <c r="F123" s="53"/>
      <c r="G123" s="53"/>
      <c r="H123" s="52"/>
      <c r="I123" s="52"/>
      <c r="J123" s="11"/>
      <c r="K123" s="54"/>
      <c r="L123" s="53"/>
      <c r="M123" s="47"/>
      <c r="N123" s="47"/>
      <c r="O123" s="47"/>
      <c r="P123" s="53"/>
      <c r="Q123" s="53"/>
      <c r="R123" s="47"/>
      <c r="S123" s="47"/>
      <c r="T123" s="47"/>
      <c r="U123" s="48">
        <f t="shared" si="75"/>
        <v>0</v>
      </c>
      <c r="V123" s="47"/>
      <c r="W123" s="47"/>
      <c r="X123" s="47"/>
      <c r="Y123" s="48">
        <f t="shared" si="76"/>
        <v>0</v>
      </c>
      <c r="Z123" s="47"/>
      <c r="AA123" s="47"/>
      <c r="AB123" s="47"/>
      <c r="AC123" s="48">
        <f t="shared" si="77"/>
        <v>0</v>
      </c>
      <c r="AD123" s="47"/>
      <c r="AE123" s="47"/>
      <c r="AF123" s="47"/>
      <c r="AG123" s="48">
        <f t="shared" si="78"/>
        <v>0</v>
      </c>
      <c r="AH123" s="48">
        <f t="shared" si="72"/>
        <v>0</v>
      </c>
      <c r="AI123" s="49">
        <f t="shared" si="73"/>
        <v>0</v>
      </c>
      <c r="AJ123" s="50">
        <f t="shared" si="74"/>
        <v>0</v>
      </c>
      <c r="AK123" s="1"/>
      <c r="AL123" s="1"/>
      <c r="AM123" s="1"/>
      <c r="AN123" s="1"/>
      <c r="AO123" s="1"/>
      <c r="AP123" s="1"/>
      <c r="AQ123" s="1"/>
      <c r="AR123" s="1"/>
    </row>
    <row r="124" spans="1:44" ht="12.75" hidden="1" customHeight="1" outlineLevel="1" x14ac:dyDescent="0.25">
      <c r="A124" s="41">
        <v>8</v>
      </c>
      <c r="B124" s="42"/>
      <c r="C124" s="51"/>
      <c r="D124" s="52"/>
      <c r="E124" s="53"/>
      <c r="F124" s="53"/>
      <c r="G124" s="53"/>
      <c r="H124" s="52"/>
      <c r="I124" s="52"/>
      <c r="J124" s="11"/>
      <c r="K124" s="54"/>
      <c r="L124" s="53"/>
      <c r="M124" s="47"/>
      <c r="N124" s="47"/>
      <c r="O124" s="47"/>
      <c r="P124" s="53"/>
      <c r="Q124" s="53"/>
      <c r="R124" s="47"/>
      <c r="S124" s="47"/>
      <c r="T124" s="47"/>
      <c r="U124" s="48">
        <f t="shared" si="75"/>
        <v>0</v>
      </c>
      <c r="V124" s="47"/>
      <c r="W124" s="47"/>
      <c r="X124" s="47"/>
      <c r="Y124" s="48">
        <f t="shared" si="76"/>
        <v>0</v>
      </c>
      <c r="Z124" s="47"/>
      <c r="AA124" s="47"/>
      <c r="AB124" s="47"/>
      <c r="AC124" s="48">
        <f t="shared" si="77"/>
        <v>0</v>
      </c>
      <c r="AD124" s="47"/>
      <c r="AE124" s="47"/>
      <c r="AF124" s="47"/>
      <c r="AG124" s="48">
        <f t="shared" si="78"/>
        <v>0</v>
      </c>
      <c r="AH124" s="48">
        <f t="shared" si="72"/>
        <v>0</v>
      </c>
      <c r="AI124" s="49">
        <f t="shared" si="73"/>
        <v>0</v>
      </c>
      <c r="AJ124" s="50">
        <f t="shared" si="74"/>
        <v>0</v>
      </c>
      <c r="AK124" s="1"/>
      <c r="AL124" s="1"/>
      <c r="AM124" s="1"/>
      <c r="AN124" s="1"/>
      <c r="AO124" s="1"/>
      <c r="AP124" s="1"/>
      <c r="AQ124" s="1"/>
      <c r="AR124" s="1"/>
    </row>
    <row r="125" spans="1:44" ht="12.75" hidden="1" customHeight="1" outlineLevel="1" x14ac:dyDescent="0.25">
      <c r="A125" s="41">
        <v>9</v>
      </c>
      <c r="B125" s="42"/>
      <c r="C125" s="51"/>
      <c r="D125" s="52"/>
      <c r="E125" s="53"/>
      <c r="F125" s="53"/>
      <c r="G125" s="53"/>
      <c r="H125" s="52"/>
      <c r="I125" s="52"/>
      <c r="J125" s="11"/>
      <c r="K125" s="54"/>
      <c r="L125" s="53"/>
      <c r="M125" s="47"/>
      <c r="N125" s="47"/>
      <c r="O125" s="47"/>
      <c r="P125" s="53"/>
      <c r="Q125" s="53"/>
      <c r="R125" s="47"/>
      <c r="S125" s="47"/>
      <c r="T125" s="47"/>
      <c r="U125" s="48">
        <f t="shared" si="75"/>
        <v>0</v>
      </c>
      <c r="V125" s="47"/>
      <c r="W125" s="47"/>
      <c r="X125" s="47"/>
      <c r="Y125" s="48">
        <f t="shared" si="76"/>
        <v>0</v>
      </c>
      <c r="Z125" s="47"/>
      <c r="AA125" s="47"/>
      <c r="AB125" s="47"/>
      <c r="AC125" s="48">
        <f t="shared" si="77"/>
        <v>0</v>
      </c>
      <c r="AD125" s="47"/>
      <c r="AE125" s="47"/>
      <c r="AF125" s="47"/>
      <c r="AG125" s="48">
        <f t="shared" si="78"/>
        <v>0</v>
      </c>
      <c r="AH125" s="48">
        <f t="shared" si="72"/>
        <v>0</v>
      </c>
      <c r="AI125" s="49">
        <f t="shared" si="73"/>
        <v>0</v>
      </c>
      <c r="AJ125" s="50">
        <f t="shared" si="74"/>
        <v>0</v>
      </c>
    </row>
    <row r="126" spans="1:44" ht="12.75" hidden="1" customHeight="1" outlineLevel="1" x14ac:dyDescent="0.25">
      <c r="A126" s="41">
        <v>10</v>
      </c>
      <c r="B126" s="42"/>
      <c r="C126" s="51"/>
      <c r="D126" s="52"/>
      <c r="E126" s="53"/>
      <c r="F126" s="53"/>
      <c r="G126" s="53"/>
      <c r="H126" s="52"/>
      <c r="I126" s="52"/>
      <c r="J126" s="11"/>
      <c r="K126" s="55"/>
      <c r="L126" s="53"/>
      <c r="M126" s="47"/>
      <c r="N126" s="47"/>
      <c r="O126" s="47"/>
      <c r="P126" s="53"/>
      <c r="Q126" s="53"/>
      <c r="R126" s="47"/>
      <c r="S126" s="47"/>
      <c r="T126" s="47"/>
      <c r="U126" s="48">
        <f t="shared" si="75"/>
        <v>0</v>
      </c>
      <c r="V126" s="47"/>
      <c r="W126" s="47"/>
      <c r="X126" s="47"/>
      <c r="Y126" s="48">
        <f t="shared" si="76"/>
        <v>0</v>
      </c>
      <c r="Z126" s="47"/>
      <c r="AA126" s="47"/>
      <c r="AB126" s="47"/>
      <c r="AC126" s="48">
        <f t="shared" si="77"/>
        <v>0</v>
      </c>
      <c r="AD126" s="47"/>
      <c r="AE126" s="47"/>
      <c r="AF126" s="47"/>
      <c r="AG126" s="48">
        <f t="shared" si="78"/>
        <v>0</v>
      </c>
      <c r="AH126" s="48">
        <f t="shared" si="72"/>
        <v>0</v>
      </c>
      <c r="AI126" s="49">
        <f t="shared" si="73"/>
        <v>0</v>
      </c>
      <c r="AJ126" s="50">
        <f t="shared" si="74"/>
        <v>0</v>
      </c>
      <c r="AK126" s="1"/>
      <c r="AL126" s="1"/>
      <c r="AM126" s="1"/>
      <c r="AN126" s="1"/>
      <c r="AO126" s="1"/>
      <c r="AP126" s="1"/>
      <c r="AQ126" s="1"/>
      <c r="AR126" s="1"/>
    </row>
    <row r="127" spans="1:44" ht="12.75" customHeight="1" collapsed="1" x14ac:dyDescent="0.25">
      <c r="A127" s="142" t="s">
        <v>64</v>
      </c>
      <c r="B127" s="143"/>
      <c r="C127" s="144"/>
      <c r="D127" s="144"/>
      <c r="E127" s="144"/>
      <c r="F127" s="144"/>
      <c r="G127" s="144"/>
      <c r="H127" s="144"/>
      <c r="I127" s="145"/>
      <c r="J127" s="33">
        <f>SUM(J117:J126)</f>
        <v>0</v>
      </c>
      <c r="K127" s="33">
        <f>SUM(K117:K126)</f>
        <v>0</v>
      </c>
      <c r="L127" s="34"/>
      <c r="M127" s="33">
        <f>SUM(M117:M126)</f>
        <v>0</v>
      </c>
      <c r="N127" s="33">
        <f>SUM(N117:N126)</f>
        <v>0</v>
      </c>
      <c r="O127" s="33">
        <f>SUM(O117:O126)</f>
        <v>0</v>
      </c>
      <c r="P127" s="35"/>
      <c r="Q127" s="38"/>
      <c r="R127" s="33">
        <f t="shared" ref="R127:AH127" si="79">SUM(R117:R126)</f>
        <v>0</v>
      </c>
      <c r="S127" s="33">
        <f t="shared" si="79"/>
        <v>0</v>
      </c>
      <c r="T127" s="33">
        <f t="shared" si="79"/>
        <v>0</v>
      </c>
      <c r="U127" s="33">
        <f t="shared" si="79"/>
        <v>0</v>
      </c>
      <c r="V127" s="33">
        <f t="shared" si="79"/>
        <v>0</v>
      </c>
      <c r="W127" s="33">
        <f t="shared" si="79"/>
        <v>0</v>
      </c>
      <c r="X127" s="33">
        <f t="shared" si="79"/>
        <v>0</v>
      </c>
      <c r="Y127" s="33">
        <f t="shared" si="79"/>
        <v>0</v>
      </c>
      <c r="Z127" s="33">
        <f t="shared" si="79"/>
        <v>0</v>
      </c>
      <c r="AA127" s="33">
        <f t="shared" si="79"/>
        <v>0</v>
      </c>
      <c r="AB127" s="33">
        <f t="shared" si="79"/>
        <v>0</v>
      </c>
      <c r="AC127" s="33">
        <f t="shared" si="79"/>
        <v>0</v>
      </c>
      <c r="AD127" s="33">
        <f t="shared" si="79"/>
        <v>0</v>
      </c>
      <c r="AE127" s="33">
        <f t="shared" si="79"/>
        <v>0</v>
      </c>
      <c r="AF127" s="33">
        <f t="shared" si="79"/>
        <v>0</v>
      </c>
      <c r="AG127" s="33">
        <f t="shared" si="79"/>
        <v>0</v>
      </c>
      <c r="AH127" s="33">
        <f t="shared" si="79"/>
        <v>0</v>
      </c>
      <c r="AI127" s="37">
        <f>IF(ISERROR(AH127/J127),0,AH127/J127)</f>
        <v>0</v>
      </c>
      <c r="AJ127" s="37">
        <f>IF(ISERROR(AH127/$AH$195),0,AH127/$AH$195)</f>
        <v>0</v>
      </c>
      <c r="AK127" s="1"/>
      <c r="AL127" s="1"/>
      <c r="AM127" s="1"/>
      <c r="AN127" s="1"/>
      <c r="AO127" s="1"/>
      <c r="AP127" s="1"/>
      <c r="AQ127" s="1"/>
      <c r="AR127" s="1"/>
    </row>
    <row r="128" spans="1:44" ht="12.75" customHeight="1" x14ac:dyDescent="0.25">
      <c r="A128" s="149" t="s">
        <v>65</v>
      </c>
      <c r="B128" s="150"/>
      <c r="C128" s="150"/>
      <c r="D128" s="150"/>
      <c r="E128" s="151"/>
      <c r="F128" s="8"/>
      <c r="G128" s="9"/>
      <c r="H128" s="10"/>
      <c r="I128" s="10"/>
      <c r="J128" s="11"/>
      <c r="K128" s="12"/>
      <c r="L128" s="13"/>
      <c r="M128" s="14"/>
      <c r="N128" s="14"/>
      <c r="O128" s="14"/>
      <c r="P128" s="9"/>
      <c r="Q128" s="15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70"/>
      <c r="AJ128" s="70"/>
    </row>
    <row r="129" spans="1:44" hidden="1" outlineLevel="1" x14ac:dyDescent="0.25">
      <c r="A129" s="42">
        <v>1</v>
      </c>
      <c r="B129" s="56"/>
      <c r="C129" s="56"/>
      <c r="D129" s="60"/>
      <c r="E129" s="71"/>
      <c r="F129" s="72"/>
      <c r="G129" s="73"/>
      <c r="H129" s="57"/>
      <c r="I129" s="57"/>
      <c r="J129" s="11"/>
      <c r="K129" s="74"/>
      <c r="L129" s="75"/>
      <c r="M129" s="76"/>
      <c r="N129" s="76"/>
      <c r="O129" s="73"/>
      <c r="P129" s="73"/>
      <c r="Q129" s="73"/>
      <c r="R129" s="77"/>
      <c r="S129" s="77"/>
      <c r="T129" s="77"/>
      <c r="U129" s="48">
        <f>SUM(R129:T129)</f>
        <v>0</v>
      </c>
      <c r="V129" s="47"/>
      <c r="W129" s="47"/>
      <c r="X129" s="47"/>
      <c r="Y129" s="48">
        <f>SUM(V129:X129)</f>
        <v>0</v>
      </c>
      <c r="Z129" s="47"/>
      <c r="AA129" s="47"/>
      <c r="AB129" s="47"/>
      <c r="AC129" s="48">
        <f>SUM(Z129:AB129)</f>
        <v>0</v>
      </c>
      <c r="AD129" s="47"/>
      <c r="AE129" s="47"/>
      <c r="AF129" s="47"/>
      <c r="AG129" s="48">
        <f>SUM(AD129:AF129)</f>
        <v>0</v>
      </c>
      <c r="AH129" s="48">
        <f t="shared" ref="AH129:AH138" si="80">SUM(U129,Y129,AC129,AG129)</f>
        <v>0</v>
      </c>
      <c r="AI129" s="49">
        <f>IF(ISERROR(AH129/J129),0,AH129/J129)</f>
        <v>0</v>
      </c>
      <c r="AJ129" s="49">
        <f t="shared" ref="AJ129:AJ138" si="81">IF(ISERROR(AH129/$AH$195),"-",AH129/$AH$195)</f>
        <v>0</v>
      </c>
      <c r="AK129" s="1"/>
      <c r="AL129" s="1"/>
      <c r="AM129" s="1"/>
      <c r="AN129" s="1"/>
      <c r="AO129" s="1"/>
      <c r="AP129" s="1"/>
      <c r="AQ129" s="1"/>
      <c r="AR129" s="1"/>
    </row>
    <row r="130" spans="1:44" ht="12.75" hidden="1" customHeight="1" outlineLevel="1" x14ac:dyDescent="0.25">
      <c r="A130" s="42">
        <v>2</v>
      </c>
      <c r="B130" s="42"/>
      <c r="C130" s="78"/>
      <c r="D130" s="52"/>
      <c r="E130" s="78"/>
      <c r="F130" s="78"/>
      <c r="G130" s="78"/>
      <c r="H130" s="52"/>
      <c r="I130" s="52"/>
      <c r="J130" s="11"/>
      <c r="K130" s="54"/>
      <c r="L130" s="53"/>
      <c r="M130" s="47"/>
      <c r="N130" s="47"/>
      <c r="O130" s="47"/>
      <c r="P130" s="53"/>
      <c r="Q130" s="53"/>
      <c r="R130" s="47"/>
      <c r="S130" s="47"/>
      <c r="T130" s="47"/>
      <c r="U130" s="48">
        <f t="shared" ref="U130:U138" si="82">SUM(R130:T130)</f>
        <v>0</v>
      </c>
      <c r="V130" s="47"/>
      <c r="W130" s="47"/>
      <c r="X130" s="47"/>
      <c r="Y130" s="48">
        <f t="shared" ref="Y130:Y138" si="83">SUM(V130:X130)</f>
        <v>0</v>
      </c>
      <c r="Z130" s="47"/>
      <c r="AA130" s="47"/>
      <c r="AB130" s="47"/>
      <c r="AC130" s="48">
        <f t="shared" ref="AC130:AC138" si="84">SUM(Z130:AB130)</f>
        <v>0</v>
      </c>
      <c r="AD130" s="47"/>
      <c r="AE130" s="47"/>
      <c r="AF130" s="47"/>
      <c r="AG130" s="48">
        <f t="shared" ref="AG130:AG138" si="85">SUM(AD130:AF130)</f>
        <v>0</v>
      </c>
      <c r="AH130" s="48">
        <f t="shared" si="80"/>
        <v>0</v>
      </c>
      <c r="AI130" s="49">
        <f t="shared" ref="AI130:AI138" si="86">IF(ISERROR(AH130/J130),0,AH130/J130)</f>
        <v>0</v>
      </c>
      <c r="AJ130" s="49">
        <f t="shared" si="81"/>
        <v>0</v>
      </c>
      <c r="AK130" s="1"/>
      <c r="AL130" s="1"/>
      <c r="AM130" s="1"/>
      <c r="AN130" s="1"/>
      <c r="AO130" s="1"/>
      <c r="AP130" s="1"/>
      <c r="AQ130" s="1"/>
      <c r="AR130" s="1"/>
    </row>
    <row r="131" spans="1:44" ht="12.75" hidden="1" customHeight="1" outlineLevel="1" x14ac:dyDescent="0.25">
      <c r="A131" s="42">
        <v>3</v>
      </c>
      <c r="B131" s="42"/>
      <c r="C131" s="78"/>
      <c r="D131" s="52"/>
      <c r="E131" s="78"/>
      <c r="F131" s="78"/>
      <c r="G131" s="78"/>
      <c r="H131" s="52"/>
      <c r="I131" s="52"/>
      <c r="J131" s="11"/>
      <c r="K131" s="54"/>
      <c r="L131" s="53"/>
      <c r="M131" s="47"/>
      <c r="N131" s="47"/>
      <c r="O131" s="47"/>
      <c r="P131" s="53"/>
      <c r="Q131" s="53"/>
      <c r="R131" s="47"/>
      <c r="S131" s="47"/>
      <c r="T131" s="47"/>
      <c r="U131" s="48">
        <f t="shared" si="82"/>
        <v>0</v>
      </c>
      <c r="V131" s="47"/>
      <c r="W131" s="47"/>
      <c r="X131" s="47"/>
      <c r="Y131" s="48">
        <f t="shared" si="83"/>
        <v>0</v>
      </c>
      <c r="Z131" s="47"/>
      <c r="AA131" s="47"/>
      <c r="AB131" s="47"/>
      <c r="AC131" s="48">
        <f t="shared" si="84"/>
        <v>0</v>
      </c>
      <c r="AD131" s="47"/>
      <c r="AE131" s="47"/>
      <c r="AF131" s="47"/>
      <c r="AG131" s="48">
        <f t="shared" si="85"/>
        <v>0</v>
      </c>
      <c r="AH131" s="48">
        <f t="shared" si="80"/>
        <v>0</v>
      </c>
      <c r="AI131" s="49">
        <f t="shared" si="86"/>
        <v>0</v>
      </c>
      <c r="AJ131" s="49">
        <f t="shared" si="81"/>
        <v>0</v>
      </c>
    </row>
    <row r="132" spans="1:44" ht="12.75" hidden="1" customHeight="1" outlineLevel="1" x14ac:dyDescent="0.25">
      <c r="A132" s="42">
        <v>4</v>
      </c>
      <c r="B132" s="41"/>
      <c r="C132" s="78"/>
      <c r="D132" s="79"/>
      <c r="E132" s="78"/>
      <c r="F132" s="78"/>
      <c r="G132" s="78"/>
      <c r="H132" s="52"/>
      <c r="I132" s="52"/>
      <c r="J132" s="11"/>
      <c r="K132" s="54"/>
      <c r="L132" s="53"/>
      <c r="M132" s="47"/>
      <c r="N132" s="47"/>
      <c r="O132" s="47"/>
      <c r="P132" s="53"/>
      <c r="Q132" s="53"/>
      <c r="R132" s="47"/>
      <c r="S132" s="47"/>
      <c r="T132" s="47"/>
      <c r="U132" s="48">
        <f t="shared" si="82"/>
        <v>0</v>
      </c>
      <c r="V132" s="47"/>
      <c r="W132" s="47"/>
      <c r="X132" s="47"/>
      <c r="Y132" s="48">
        <f t="shared" si="83"/>
        <v>0</v>
      </c>
      <c r="Z132" s="47"/>
      <c r="AA132" s="47"/>
      <c r="AB132" s="47"/>
      <c r="AC132" s="48">
        <f t="shared" si="84"/>
        <v>0</v>
      </c>
      <c r="AD132" s="47"/>
      <c r="AE132" s="47"/>
      <c r="AF132" s="47"/>
      <c r="AG132" s="48">
        <f t="shared" si="85"/>
        <v>0</v>
      </c>
      <c r="AH132" s="48">
        <f t="shared" si="80"/>
        <v>0</v>
      </c>
      <c r="AI132" s="49">
        <f t="shared" si="86"/>
        <v>0</v>
      </c>
      <c r="AJ132" s="49">
        <f t="shared" si="81"/>
        <v>0</v>
      </c>
      <c r="AK132" s="1"/>
      <c r="AL132" s="1"/>
      <c r="AM132" s="1"/>
      <c r="AN132" s="1"/>
      <c r="AO132" s="1"/>
      <c r="AP132" s="1"/>
      <c r="AQ132" s="1"/>
      <c r="AR132" s="1"/>
    </row>
    <row r="133" spans="1:44" ht="12.75" hidden="1" customHeight="1" outlineLevel="1" x14ac:dyDescent="0.25">
      <c r="A133" s="42">
        <v>5</v>
      </c>
      <c r="B133" s="41"/>
      <c r="C133" s="78"/>
      <c r="D133" s="79"/>
      <c r="E133" s="78"/>
      <c r="F133" s="78"/>
      <c r="G133" s="78"/>
      <c r="H133" s="52"/>
      <c r="I133" s="52"/>
      <c r="J133" s="11"/>
      <c r="K133" s="54"/>
      <c r="L133" s="53"/>
      <c r="M133" s="47"/>
      <c r="N133" s="47"/>
      <c r="O133" s="47"/>
      <c r="P133" s="53"/>
      <c r="Q133" s="53"/>
      <c r="R133" s="47"/>
      <c r="S133" s="47"/>
      <c r="T133" s="47"/>
      <c r="U133" s="48">
        <f t="shared" si="82"/>
        <v>0</v>
      </c>
      <c r="V133" s="47"/>
      <c r="W133" s="47"/>
      <c r="X133" s="47"/>
      <c r="Y133" s="48">
        <f t="shared" si="83"/>
        <v>0</v>
      </c>
      <c r="Z133" s="47"/>
      <c r="AA133" s="47"/>
      <c r="AB133" s="47"/>
      <c r="AC133" s="48">
        <f t="shared" si="84"/>
        <v>0</v>
      </c>
      <c r="AD133" s="47"/>
      <c r="AE133" s="47"/>
      <c r="AF133" s="47"/>
      <c r="AG133" s="48">
        <f t="shared" si="85"/>
        <v>0</v>
      </c>
      <c r="AH133" s="48">
        <f t="shared" si="80"/>
        <v>0</v>
      </c>
      <c r="AI133" s="49">
        <f t="shared" si="86"/>
        <v>0</v>
      </c>
      <c r="AJ133" s="49">
        <f t="shared" si="81"/>
        <v>0</v>
      </c>
      <c r="AK133" s="1"/>
      <c r="AL133" s="1"/>
      <c r="AM133" s="1"/>
      <c r="AN133" s="1"/>
      <c r="AO133" s="1"/>
      <c r="AP133" s="1"/>
      <c r="AQ133" s="1"/>
      <c r="AR133" s="1"/>
    </row>
    <row r="134" spans="1:44" ht="12.75" hidden="1" customHeight="1" outlineLevel="1" x14ac:dyDescent="0.25">
      <c r="A134" s="42">
        <v>6</v>
      </c>
      <c r="B134" s="42"/>
      <c r="C134" s="78"/>
      <c r="D134" s="52"/>
      <c r="E134" s="78"/>
      <c r="F134" s="78"/>
      <c r="G134" s="78"/>
      <c r="H134" s="52"/>
      <c r="I134" s="52"/>
      <c r="J134" s="11"/>
      <c r="K134" s="54"/>
      <c r="L134" s="53"/>
      <c r="M134" s="47"/>
      <c r="N134" s="47"/>
      <c r="O134" s="47"/>
      <c r="P134" s="53"/>
      <c r="Q134" s="53"/>
      <c r="R134" s="47"/>
      <c r="S134" s="47"/>
      <c r="T134" s="47"/>
      <c r="U134" s="48">
        <f t="shared" si="82"/>
        <v>0</v>
      </c>
      <c r="V134" s="47"/>
      <c r="W134" s="47"/>
      <c r="X134" s="47"/>
      <c r="Y134" s="48">
        <f t="shared" si="83"/>
        <v>0</v>
      </c>
      <c r="Z134" s="47"/>
      <c r="AA134" s="47"/>
      <c r="AB134" s="47"/>
      <c r="AC134" s="48">
        <f t="shared" si="84"/>
        <v>0</v>
      </c>
      <c r="AD134" s="47"/>
      <c r="AE134" s="47"/>
      <c r="AF134" s="47"/>
      <c r="AG134" s="48">
        <f t="shared" si="85"/>
        <v>0</v>
      </c>
      <c r="AH134" s="48">
        <f t="shared" si="80"/>
        <v>0</v>
      </c>
      <c r="AI134" s="49">
        <f t="shared" si="86"/>
        <v>0</v>
      </c>
      <c r="AJ134" s="49">
        <f t="shared" si="81"/>
        <v>0</v>
      </c>
    </row>
    <row r="135" spans="1:44" ht="12.75" hidden="1" customHeight="1" outlineLevel="1" x14ac:dyDescent="0.25">
      <c r="A135" s="42">
        <v>7</v>
      </c>
      <c r="B135" s="42"/>
      <c r="C135" s="78"/>
      <c r="D135" s="52"/>
      <c r="E135" s="78"/>
      <c r="F135" s="78"/>
      <c r="G135" s="78"/>
      <c r="H135" s="52"/>
      <c r="I135" s="52"/>
      <c r="J135" s="11"/>
      <c r="K135" s="54"/>
      <c r="L135" s="53"/>
      <c r="M135" s="47"/>
      <c r="N135" s="47"/>
      <c r="O135" s="47"/>
      <c r="P135" s="53"/>
      <c r="Q135" s="53"/>
      <c r="R135" s="47"/>
      <c r="S135" s="47"/>
      <c r="T135" s="47"/>
      <c r="U135" s="48">
        <f t="shared" si="82"/>
        <v>0</v>
      </c>
      <c r="V135" s="47"/>
      <c r="W135" s="47"/>
      <c r="X135" s="47"/>
      <c r="Y135" s="48">
        <f t="shared" si="83"/>
        <v>0</v>
      </c>
      <c r="Z135" s="47"/>
      <c r="AA135" s="47"/>
      <c r="AB135" s="47"/>
      <c r="AC135" s="48">
        <f t="shared" si="84"/>
        <v>0</v>
      </c>
      <c r="AD135" s="47"/>
      <c r="AE135" s="47"/>
      <c r="AF135" s="47"/>
      <c r="AG135" s="48">
        <f t="shared" si="85"/>
        <v>0</v>
      </c>
      <c r="AH135" s="48">
        <f t="shared" si="80"/>
        <v>0</v>
      </c>
      <c r="AI135" s="49">
        <f t="shared" si="86"/>
        <v>0</v>
      </c>
      <c r="AJ135" s="49">
        <f t="shared" si="81"/>
        <v>0</v>
      </c>
      <c r="AK135" s="1"/>
      <c r="AL135" s="1"/>
      <c r="AM135" s="1"/>
      <c r="AN135" s="1"/>
      <c r="AO135" s="1"/>
      <c r="AP135" s="1"/>
      <c r="AQ135" s="1"/>
      <c r="AR135" s="1"/>
    </row>
    <row r="136" spans="1:44" ht="12.75" hidden="1" customHeight="1" outlineLevel="1" x14ac:dyDescent="0.25">
      <c r="A136" s="42">
        <v>8</v>
      </c>
      <c r="B136" s="42"/>
      <c r="C136" s="78"/>
      <c r="D136" s="52"/>
      <c r="E136" s="78"/>
      <c r="F136" s="78"/>
      <c r="G136" s="78"/>
      <c r="H136" s="52"/>
      <c r="I136" s="52"/>
      <c r="J136" s="11"/>
      <c r="K136" s="54"/>
      <c r="L136" s="53"/>
      <c r="M136" s="47"/>
      <c r="N136" s="47"/>
      <c r="O136" s="47"/>
      <c r="P136" s="53"/>
      <c r="Q136" s="53"/>
      <c r="R136" s="47"/>
      <c r="S136" s="47"/>
      <c r="T136" s="47"/>
      <c r="U136" s="48">
        <f t="shared" si="82"/>
        <v>0</v>
      </c>
      <c r="V136" s="47"/>
      <c r="W136" s="47"/>
      <c r="X136" s="47"/>
      <c r="Y136" s="48">
        <f t="shared" si="83"/>
        <v>0</v>
      </c>
      <c r="Z136" s="47"/>
      <c r="AA136" s="47"/>
      <c r="AB136" s="47"/>
      <c r="AC136" s="48">
        <f t="shared" si="84"/>
        <v>0</v>
      </c>
      <c r="AD136" s="47"/>
      <c r="AE136" s="47"/>
      <c r="AF136" s="47"/>
      <c r="AG136" s="48">
        <f t="shared" si="85"/>
        <v>0</v>
      </c>
      <c r="AH136" s="48">
        <f t="shared" si="80"/>
        <v>0</v>
      </c>
      <c r="AI136" s="49">
        <f t="shared" si="86"/>
        <v>0</v>
      </c>
      <c r="AJ136" s="49">
        <f t="shared" si="81"/>
        <v>0</v>
      </c>
      <c r="AK136" s="1"/>
      <c r="AL136" s="1"/>
      <c r="AM136" s="1"/>
      <c r="AN136" s="1"/>
      <c r="AO136" s="1"/>
      <c r="AP136" s="1"/>
      <c r="AQ136" s="1"/>
      <c r="AR136" s="1"/>
    </row>
    <row r="137" spans="1:44" ht="12.75" hidden="1" customHeight="1" outlineLevel="1" x14ac:dyDescent="0.25">
      <c r="A137" s="42">
        <v>9</v>
      </c>
      <c r="B137" s="42"/>
      <c r="C137" s="78"/>
      <c r="D137" s="52"/>
      <c r="E137" s="78"/>
      <c r="F137" s="78"/>
      <c r="G137" s="78"/>
      <c r="H137" s="52"/>
      <c r="I137" s="52"/>
      <c r="J137" s="11"/>
      <c r="K137" s="54"/>
      <c r="L137" s="53"/>
      <c r="M137" s="47"/>
      <c r="N137" s="47"/>
      <c r="O137" s="47"/>
      <c r="P137" s="53"/>
      <c r="Q137" s="53"/>
      <c r="R137" s="47"/>
      <c r="S137" s="47"/>
      <c r="T137" s="47"/>
      <c r="U137" s="48">
        <f t="shared" si="82"/>
        <v>0</v>
      </c>
      <c r="V137" s="47"/>
      <c r="W137" s="47"/>
      <c r="X137" s="47"/>
      <c r="Y137" s="48">
        <f t="shared" si="83"/>
        <v>0</v>
      </c>
      <c r="Z137" s="47"/>
      <c r="AA137" s="47"/>
      <c r="AB137" s="47"/>
      <c r="AC137" s="48">
        <f t="shared" si="84"/>
        <v>0</v>
      </c>
      <c r="AD137" s="47"/>
      <c r="AE137" s="47"/>
      <c r="AF137" s="47"/>
      <c r="AG137" s="48">
        <f t="shared" si="85"/>
        <v>0</v>
      </c>
      <c r="AH137" s="48">
        <f t="shared" si="80"/>
        <v>0</v>
      </c>
      <c r="AI137" s="49">
        <f t="shared" si="86"/>
        <v>0</v>
      </c>
      <c r="AJ137" s="49">
        <f t="shared" si="81"/>
        <v>0</v>
      </c>
    </row>
    <row r="138" spans="1:44" ht="12.75" hidden="1" customHeight="1" outlineLevel="1" x14ac:dyDescent="0.25">
      <c r="A138" s="42">
        <v>10</v>
      </c>
      <c r="B138" s="42"/>
      <c r="C138" s="78"/>
      <c r="D138" s="52"/>
      <c r="E138" s="78"/>
      <c r="F138" s="78"/>
      <c r="G138" s="78"/>
      <c r="H138" s="52"/>
      <c r="I138" s="52"/>
      <c r="J138" s="11"/>
      <c r="K138" s="55"/>
      <c r="L138" s="53"/>
      <c r="M138" s="47"/>
      <c r="N138" s="47"/>
      <c r="O138" s="47"/>
      <c r="P138" s="53"/>
      <c r="Q138" s="53"/>
      <c r="R138" s="47"/>
      <c r="S138" s="47"/>
      <c r="T138" s="47"/>
      <c r="U138" s="48">
        <f t="shared" si="82"/>
        <v>0</v>
      </c>
      <c r="V138" s="47"/>
      <c r="W138" s="47"/>
      <c r="X138" s="47"/>
      <c r="Y138" s="48">
        <f t="shared" si="83"/>
        <v>0</v>
      </c>
      <c r="Z138" s="47"/>
      <c r="AA138" s="47"/>
      <c r="AB138" s="47"/>
      <c r="AC138" s="48">
        <f t="shared" si="84"/>
        <v>0</v>
      </c>
      <c r="AD138" s="47"/>
      <c r="AE138" s="47"/>
      <c r="AF138" s="47"/>
      <c r="AG138" s="48">
        <f t="shared" si="85"/>
        <v>0</v>
      </c>
      <c r="AH138" s="48">
        <f t="shared" si="80"/>
        <v>0</v>
      </c>
      <c r="AI138" s="49">
        <f t="shared" si="86"/>
        <v>0</v>
      </c>
      <c r="AJ138" s="49">
        <f t="shared" si="81"/>
        <v>0</v>
      </c>
      <c r="AK138" s="1"/>
      <c r="AL138" s="1"/>
      <c r="AM138" s="1"/>
      <c r="AN138" s="1"/>
      <c r="AO138" s="1"/>
      <c r="AP138" s="1"/>
      <c r="AQ138" s="1"/>
      <c r="AR138" s="1"/>
    </row>
    <row r="139" spans="1:44" ht="12.75" customHeight="1" collapsed="1" x14ac:dyDescent="0.25">
      <c r="A139" s="152" t="s">
        <v>66</v>
      </c>
      <c r="B139" s="152"/>
      <c r="C139" s="152"/>
      <c r="D139" s="152"/>
      <c r="E139" s="152"/>
      <c r="F139" s="152"/>
      <c r="G139" s="152"/>
      <c r="H139" s="152"/>
      <c r="I139" s="152"/>
      <c r="J139" s="33">
        <v>0</v>
      </c>
      <c r="K139" s="33">
        <v>0</v>
      </c>
      <c r="L139" s="34"/>
      <c r="M139" s="33">
        <f>SUM(M129:M138)</f>
        <v>0</v>
      </c>
      <c r="N139" s="33">
        <f>SUM(N129:N138)</f>
        <v>0</v>
      </c>
      <c r="O139" s="33">
        <f>SUM(O129:O138)</f>
        <v>0</v>
      </c>
      <c r="P139" s="35"/>
      <c r="Q139" s="38"/>
      <c r="R139" s="33">
        <f t="shared" ref="R139:AH139" si="87">SUM(R129:R138)</f>
        <v>0</v>
      </c>
      <c r="S139" s="33">
        <f t="shared" si="87"/>
        <v>0</v>
      </c>
      <c r="T139" s="33">
        <f t="shared" si="87"/>
        <v>0</v>
      </c>
      <c r="U139" s="33">
        <f t="shared" si="87"/>
        <v>0</v>
      </c>
      <c r="V139" s="33">
        <f t="shared" si="87"/>
        <v>0</v>
      </c>
      <c r="W139" s="33">
        <f t="shared" si="87"/>
        <v>0</v>
      </c>
      <c r="X139" s="33">
        <f t="shared" si="87"/>
        <v>0</v>
      </c>
      <c r="Y139" s="33">
        <f t="shared" si="87"/>
        <v>0</v>
      </c>
      <c r="Z139" s="33">
        <f t="shared" si="87"/>
        <v>0</v>
      </c>
      <c r="AA139" s="33">
        <f t="shared" si="87"/>
        <v>0</v>
      </c>
      <c r="AB139" s="33">
        <f t="shared" si="87"/>
        <v>0</v>
      </c>
      <c r="AC139" s="33">
        <f t="shared" si="87"/>
        <v>0</v>
      </c>
      <c r="AD139" s="33">
        <f t="shared" si="87"/>
        <v>0</v>
      </c>
      <c r="AE139" s="33">
        <f t="shared" si="87"/>
        <v>0</v>
      </c>
      <c r="AF139" s="33">
        <f t="shared" si="87"/>
        <v>0</v>
      </c>
      <c r="AG139" s="33">
        <f t="shared" si="87"/>
        <v>0</v>
      </c>
      <c r="AH139" s="33">
        <f t="shared" si="87"/>
        <v>0</v>
      </c>
      <c r="AI139" s="37">
        <f>IF(ISERROR(AH139/J139),0,AH139/J139)</f>
        <v>0</v>
      </c>
      <c r="AJ139" s="37">
        <f>IF(ISERROR(AH139/$AH$195),0,AH139/$AH$195)</f>
        <v>0</v>
      </c>
      <c r="AK139" s="1"/>
      <c r="AL139" s="1"/>
      <c r="AM139" s="1"/>
      <c r="AN139" s="1"/>
      <c r="AO139" s="1"/>
      <c r="AP139" s="1"/>
      <c r="AQ139" s="1"/>
      <c r="AR139" s="1"/>
    </row>
    <row r="140" spans="1:44" ht="12.75" customHeight="1" x14ac:dyDescent="0.25">
      <c r="A140" s="153" t="s">
        <v>67</v>
      </c>
      <c r="B140" s="154"/>
      <c r="C140" s="154"/>
      <c r="D140" s="154"/>
      <c r="E140" s="155"/>
      <c r="F140" s="80"/>
      <c r="G140" s="81"/>
      <c r="H140" s="82"/>
      <c r="I140" s="82"/>
      <c r="J140" s="11"/>
      <c r="K140" s="12"/>
      <c r="L140" s="13"/>
      <c r="M140" s="14"/>
      <c r="N140" s="14"/>
      <c r="O140" s="14"/>
      <c r="P140" s="9"/>
      <c r="Q140" s="15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70"/>
      <c r="AJ140" s="70"/>
    </row>
    <row r="141" spans="1:44" ht="12.75" hidden="1" customHeight="1" outlineLevel="1" x14ac:dyDescent="0.25">
      <c r="A141" s="41">
        <v>1</v>
      </c>
      <c r="B141" s="42"/>
      <c r="C141" s="43"/>
      <c r="D141" s="44"/>
      <c r="E141" s="45"/>
      <c r="F141" s="45"/>
      <c r="G141" s="45"/>
      <c r="H141" s="44"/>
      <c r="I141" s="44"/>
      <c r="J141" s="11"/>
      <c r="K141" s="46"/>
      <c r="L141" s="45"/>
      <c r="M141" s="47"/>
      <c r="N141" s="47"/>
      <c r="O141" s="47"/>
      <c r="P141" s="45"/>
      <c r="Q141" s="45"/>
      <c r="R141" s="47"/>
      <c r="S141" s="47"/>
      <c r="T141" s="47"/>
      <c r="U141" s="48">
        <f>SUM(R141:T141)</f>
        <v>0</v>
      </c>
      <c r="V141" s="47"/>
      <c r="W141" s="47"/>
      <c r="X141" s="47"/>
      <c r="Y141" s="48">
        <f>SUM(V141:X141)</f>
        <v>0</v>
      </c>
      <c r="Z141" s="47"/>
      <c r="AA141" s="47"/>
      <c r="AB141" s="47"/>
      <c r="AC141" s="48">
        <f>SUM(Z141:AB141)</f>
        <v>0</v>
      </c>
      <c r="AD141" s="47"/>
      <c r="AE141" s="47"/>
      <c r="AF141" s="47"/>
      <c r="AG141" s="48">
        <f>SUM(AD141:AF141)</f>
        <v>0</v>
      </c>
      <c r="AH141" s="48">
        <f t="shared" ref="AH141:AH150" si="88">SUM(U141,Y141,AC141,AG141)</f>
        <v>0</v>
      </c>
      <c r="AI141" s="49">
        <f>IF(ISERROR(AH141/J141),0,AH141/J141)</f>
        <v>0</v>
      </c>
      <c r="AJ141" s="49">
        <f t="shared" ref="AJ141:AJ150" si="89">IF(ISERROR(AH141/$AH$195),"-",AH141/$AH$195)</f>
        <v>0</v>
      </c>
      <c r="AK141" s="1"/>
      <c r="AL141" s="1"/>
      <c r="AM141" s="1"/>
      <c r="AN141" s="1"/>
      <c r="AO141" s="1"/>
      <c r="AP141" s="1"/>
      <c r="AQ141" s="1"/>
      <c r="AR141" s="1"/>
    </row>
    <row r="142" spans="1:44" ht="12.75" hidden="1" customHeight="1" outlineLevel="1" x14ac:dyDescent="0.25">
      <c r="A142" s="41">
        <v>2</v>
      </c>
      <c r="B142" s="42"/>
      <c r="C142" s="51"/>
      <c r="D142" s="52"/>
      <c r="E142" s="53"/>
      <c r="F142" s="53"/>
      <c r="G142" s="53"/>
      <c r="H142" s="52"/>
      <c r="I142" s="52"/>
      <c r="J142" s="11"/>
      <c r="K142" s="54"/>
      <c r="L142" s="53"/>
      <c r="M142" s="47"/>
      <c r="N142" s="47"/>
      <c r="O142" s="47"/>
      <c r="P142" s="53"/>
      <c r="Q142" s="53"/>
      <c r="R142" s="47"/>
      <c r="S142" s="47"/>
      <c r="T142" s="47"/>
      <c r="U142" s="48">
        <f t="shared" ref="U142:U150" si="90">SUM(R142:T142)</f>
        <v>0</v>
      </c>
      <c r="V142" s="47"/>
      <c r="W142" s="47"/>
      <c r="X142" s="47"/>
      <c r="Y142" s="48">
        <f t="shared" ref="Y142:Y150" si="91">SUM(V142:X142)</f>
        <v>0</v>
      </c>
      <c r="Z142" s="47"/>
      <c r="AA142" s="47"/>
      <c r="AB142" s="47"/>
      <c r="AC142" s="48">
        <f t="shared" ref="AC142:AC150" si="92">SUM(Z142:AB142)</f>
        <v>0</v>
      </c>
      <c r="AD142" s="47"/>
      <c r="AE142" s="47"/>
      <c r="AF142" s="47"/>
      <c r="AG142" s="48">
        <f t="shared" ref="AG142:AG150" si="93">SUM(AD142:AF142)</f>
        <v>0</v>
      </c>
      <c r="AH142" s="48">
        <f t="shared" si="88"/>
        <v>0</v>
      </c>
      <c r="AI142" s="49">
        <f t="shared" ref="AI142:AI150" si="94">IF(ISERROR(AH142/J142),0,AH142/J142)</f>
        <v>0</v>
      </c>
      <c r="AJ142" s="49">
        <f t="shared" si="89"/>
        <v>0</v>
      </c>
      <c r="AK142" s="1"/>
      <c r="AL142" s="1"/>
      <c r="AM142" s="1"/>
      <c r="AN142" s="1"/>
      <c r="AO142" s="1"/>
      <c r="AP142" s="1"/>
      <c r="AQ142" s="1"/>
      <c r="AR142" s="1"/>
    </row>
    <row r="143" spans="1:44" ht="12.75" hidden="1" customHeight="1" outlineLevel="1" x14ac:dyDescent="0.25">
      <c r="A143" s="41">
        <v>3</v>
      </c>
      <c r="B143" s="42"/>
      <c r="C143" s="51"/>
      <c r="D143" s="52"/>
      <c r="E143" s="53"/>
      <c r="F143" s="53"/>
      <c r="G143" s="53"/>
      <c r="H143" s="52"/>
      <c r="I143" s="52"/>
      <c r="J143" s="11"/>
      <c r="K143" s="54"/>
      <c r="L143" s="53"/>
      <c r="M143" s="47"/>
      <c r="N143" s="47"/>
      <c r="O143" s="47"/>
      <c r="P143" s="53"/>
      <c r="Q143" s="53"/>
      <c r="R143" s="47"/>
      <c r="S143" s="47"/>
      <c r="T143" s="47"/>
      <c r="U143" s="48">
        <f t="shared" si="90"/>
        <v>0</v>
      </c>
      <c r="V143" s="47"/>
      <c r="W143" s="47"/>
      <c r="X143" s="47"/>
      <c r="Y143" s="48">
        <f t="shared" si="91"/>
        <v>0</v>
      </c>
      <c r="Z143" s="47"/>
      <c r="AA143" s="47"/>
      <c r="AB143" s="47"/>
      <c r="AC143" s="48">
        <f t="shared" si="92"/>
        <v>0</v>
      </c>
      <c r="AD143" s="47"/>
      <c r="AE143" s="47"/>
      <c r="AF143" s="47"/>
      <c r="AG143" s="48">
        <f t="shared" si="93"/>
        <v>0</v>
      </c>
      <c r="AH143" s="48">
        <f t="shared" si="88"/>
        <v>0</v>
      </c>
      <c r="AI143" s="49">
        <f t="shared" si="94"/>
        <v>0</v>
      </c>
      <c r="AJ143" s="49">
        <f t="shared" si="89"/>
        <v>0</v>
      </c>
    </row>
    <row r="144" spans="1:44" ht="12.75" hidden="1" customHeight="1" outlineLevel="1" x14ac:dyDescent="0.25">
      <c r="A144" s="41">
        <v>4</v>
      </c>
      <c r="B144" s="42"/>
      <c r="C144" s="51"/>
      <c r="D144" s="52"/>
      <c r="E144" s="53"/>
      <c r="F144" s="53"/>
      <c r="G144" s="53"/>
      <c r="H144" s="52"/>
      <c r="I144" s="52"/>
      <c r="J144" s="11"/>
      <c r="K144" s="54"/>
      <c r="L144" s="53"/>
      <c r="M144" s="47"/>
      <c r="N144" s="47"/>
      <c r="O144" s="47"/>
      <c r="P144" s="53"/>
      <c r="Q144" s="53"/>
      <c r="R144" s="47"/>
      <c r="S144" s="47"/>
      <c r="T144" s="47"/>
      <c r="U144" s="48">
        <f t="shared" si="90"/>
        <v>0</v>
      </c>
      <c r="V144" s="47"/>
      <c r="W144" s="47"/>
      <c r="X144" s="47"/>
      <c r="Y144" s="48">
        <f t="shared" si="91"/>
        <v>0</v>
      </c>
      <c r="Z144" s="47"/>
      <c r="AA144" s="47"/>
      <c r="AB144" s="47"/>
      <c r="AC144" s="48">
        <f t="shared" si="92"/>
        <v>0</v>
      </c>
      <c r="AD144" s="47"/>
      <c r="AE144" s="47"/>
      <c r="AF144" s="47"/>
      <c r="AG144" s="48">
        <f t="shared" si="93"/>
        <v>0</v>
      </c>
      <c r="AH144" s="48">
        <f t="shared" si="88"/>
        <v>0</v>
      </c>
      <c r="AI144" s="49">
        <f t="shared" si="94"/>
        <v>0</v>
      </c>
      <c r="AJ144" s="49">
        <f t="shared" si="89"/>
        <v>0</v>
      </c>
      <c r="AK144" s="1"/>
      <c r="AL144" s="1"/>
      <c r="AM144" s="1"/>
      <c r="AN144" s="1"/>
      <c r="AO144" s="1"/>
      <c r="AP144" s="1"/>
      <c r="AQ144" s="1"/>
      <c r="AR144" s="1"/>
    </row>
    <row r="145" spans="1:44" ht="12.75" hidden="1" customHeight="1" outlineLevel="1" x14ac:dyDescent="0.25">
      <c r="A145" s="41">
        <v>5</v>
      </c>
      <c r="B145" s="42"/>
      <c r="C145" s="51"/>
      <c r="D145" s="52"/>
      <c r="E145" s="53"/>
      <c r="F145" s="53"/>
      <c r="G145" s="53"/>
      <c r="H145" s="52"/>
      <c r="I145" s="52"/>
      <c r="J145" s="11"/>
      <c r="K145" s="54"/>
      <c r="L145" s="53"/>
      <c r="M145" s="47"/>
      <c r="N145" s="47"/>
      <c r="O145" s="47"/>
      <c r="P145" s="53"/>
      <c r="Q145" s="53"/>
      <c r="R145" s="47"/>
      <c r="S145" s="47"/>
      <c r="T145" s="47"/>
      <c r="U145" s="48">
        <f t="shared" si="90"/>
        <v>0</v>
      </c>
      <c r="V145" s="47"/>
      <c r="W145" s="47"/>
      <c r="X145" s="47"/>
      <c r="Y145" s="48">
        <f t="shared" si="91"/>
        <v>0</v>
      </c>
      <c r="Z145" s="47"/>
      <c r="AA145" s="47"/>
      <c r="AB145" s="47"/>
      <c r="AC145" s="48">
        <f t="shared" si="92"/>
        <v>0</v>
      </c>
      <c r="AD145" s="47"/>
      <c r="AE145" s="47"/>
      <c r="AF145" s="47"/>
      <c r="AG145" s="48">
        <f t="shared" si="93"/>
        <v>0</v>
      </c>
      <c r="AH145" s="48">
        <f t="shared" si="88"/>
        <v>0</v>
      </c>
      <c r="AI145" s="49">
        <f t="shared" si="94"/>
        <v>0</v>
      </c>
      <c r="AJ145" s="49">
        <f t="shared" si="89"/>
        <v>0</v>
      </c>
      <c r="AK145" s="1"/>
      <c r="AL145" s="1"/>
      <c r="AM145" s="1"/>
      <c r="AN145" s="1"/>
      <c r="AO145" s="1"/>
      <c r="AP145" s="1"/>
      <c r="AQ145" s="1"/>
      <c r="AR145" s="1"/>
    </row>
    <row r="146" spans="1:44" ht="12.75" hidden="1" customHeight="1" outlineLevel="1" x14ac:dyDescent="0.25">
      <c r="A146" s="41">
        <v>6</v>
      </c>
      <c r="B146" s="42"/>
      <c r="C146" s="51"/>
      <c r="D146" s="52"/>
      <c r="E146" s="53"/>
      <c r="F146" s="53"/>
      <c r="G146" s="53"/>
      <c r="H146" s="52"/>
      <c r="I146" s="52"/>
      <c r="J146" s="11"/>
      <c r="K146" s="54"/>
      <c r="L146" s="53"/>
      <c r="M146" s="47"/>
      <c r="N146" s="47"/>
      <c r="O146" s="47"/>
      <c r="P146" s="53"/>
      <c r="Q146" s="53"/>
      <c r="R146" s="47"/>
      <c r="S146" s="47"/>
      <c r="T146" s="47"/>
      <c r="U146" s="48">
        <f t="shared" si="90"/>
        <v>0</v>
      </c>
      <c r="V146" s="47"/>
      <c r="W146" s="47"/>
      <c r="X146" s="47"/>
      <c r="Y146" s="48">
        <f t="shared" si="91"/>
        <v>0</v>
      </c>
      <c r="Z146" s="47"/>
      <c r="AA146" s="47"/>
      <c r="AB146" s="47"/>
      <c r="AC146" s="48">
        <f t="shared" si="92"/>
        <v>0</v>
      </c>
      <c r="AD146" s="47"/>
      <c r="AE146" s="47"/>
      <c r="AF146" s="47"/>
      <c r="AG146" s="48">
        <f t="shared" si="93"/>
        <v>0</v>
      </c>
      <c r="AH146" s="48">
        <f t="shared" si="88"/>
        <v>0</v>
      </c>
      <c r="AI146" s="49">
        <f t="shared" si="94"/>
        <v>0</v>
      </c>
      <c r="AJ146" s="49">
        <f t="shared" si="89"/>
        <v>0</v>
      </c>
    </row>
    <row r="147" spans="1:44" ht="12.75" hidden="1" customHeight="1" outlineLevel="1" x14ac:dyDescent="0.25">
      <c r="A147" s="41">
        <v>7</v>
      </c>
      <c r="B147" s="42"/>
      <c r="C147" s="51"/>
      <c r="D147" s="52"/>
      <c r="E147" s="53"/>
      <c r="F147" s="53"/>
      <c r="G147" s="53"/>
      <c r="H147" s="52"/>
      <c r="I147" s="52"/>
      <c r="J147" s="11"/>
      <c r="K147" s="54"/>
      <c r="L147" s="53"/>
      <c r="M147" s="47"/>
      <c r="N147" s="47"/>
      <c r="O147" s="47"/>
      <c r="P147" s="53"/>
      <c r="Q147" s="53"/>
      <c r="R147" s="47"/>
      <c r="S147" s="47"/>
      <c r="T147" s="47"/>
      <c r="U147" s="48">
        <f t="shared" si="90"/>
        <v>0</v>
      </c>
      <c r="V147" s="47"/>
      <c r="W147" s="47"/>
      <c r="X147" s="47"/>
      <c r="Y147" s="48">
        <f t="shared" si="91"/>
        <v>0</v>
      </c>
      <c r="Z147" s="47"/>
      <c r="AA147" s="47"/>
      <c r="AB147" s="47"/>
      <c r="AC147" s="48">
        <f t="shared" si="92"/>
        <v>0</v>
      </c>
      <c r="AD147" s="47"/>
      <c r="AE147" s="47"/>
      <c r="AF147" s="47"/>
      <c r="AG147" s="48">
        <f t="shared" si="93"/>
        <v>0</v>
      </c>
      <c r="AH147" s="48">
        <f t="shared" si="88"/>
        <v>0</v>
      </c>
      <c r="AI147" s="49">
        <f t="shared" si="94"/>
        <v>0</v>
      </c>
      <c r="AJ147" s="49">
        <f t="shared" si="89"/>
        <v>0</v>
      </c>
      <c r="AK147" s="1"/>
      <c r="AL147" s="1"/>
      <c r="AM147" s="1"/>
      <c r="AN147" s="1"/>
      <c r="AO147" s="1"/>
      <c r="AP147" s="1"/>
      <c r="AQ147" s="1"/>
      <c r="AR147" s="1"/>
    </row>
    <row r="148" spans="1:44" ht="12.75" hidden="1" customHeight="1" outlineLevel="1" x14ac:dyDescent="0.25">
      <c r="A148" s="41">
        <v>8</v>
      </c>
      <c r="B148" s="42"/>
      <c r="C148" s="51"/>
      <c r="D148" s="52"/>
      <c r="E148" s="53"/>
      <c r="F148" s="53"/>
      <c r="G148" s="53"/>
      <c r="H148" s="52"/>
      <c r="I148" s="52"/>
      <c r="J148" s="11"/>
      <c r="K148" s="54"/>
      <c r="L148" s="53"/>
      <c r="M148" s="47"/>
      <c r="N148" s="47"/>
      <c r="O148" s="47"/>
      <c r="P148" s="53"/>
      <c r="Q148" s="53"/>
      <c r="R148" s="47"/>
      <c r="S148" s="47"/>
      <c r="T148" s="47"/>
      <c r="U148" s="48">
        <f t="shared" si="90"/>
        <v>0</v>
      </c>
      <c r="V148" s="47"/>
      <c r="W148" s="47"/>
      <c r="X148" s="47"/>
      <c r="Y148" s="48">
        <f t="shared" si="91"/>
        <v>0</v>
      </c>
      <c r="Z148" s="47"/>
      <c r="AA148" s="47"/>
      <c r="AB148" s="47"/>
      <c r="AC148" s="48">
        <f t="shared" si="92"/>
        <v>0</v>
      </c>
      <c r="AD148" s="47"/>
      <c r="AE148" s="47"/>
      <c r="AF148" s="47"/>
      <c r="AG148" s="48">
        <f t="shared" si="93"/>
        <v>0</v>
      </c>
      <c r="AH148" s="48">
        <f t="shared" si="88"/>
        <v>0</v>
      </c>
      <c r="AI148" s="49">
        <f t="shared" si="94"/>
        <v>0</v>
      </c>
      <c r="AJ148" s="49">
        <f t="shared" si="89"/>
        <v>0</v>
      </c>
      <c r="AK148" s="1"/>
      <c r="AL148" s="1"/>
      <c r="AM148" s="1"/>
      <c r="AN148" s="1"/>
      <c r="AO148" s="1"/>
      <c r="AP148" s="1"/>
      <c r="AQ148" s="1"/>
      <c r="AR148" s="1"/>
    </row>
    <row r="149" spans="1:44" ht="12.75" hidden="1" customHeight="1" outlineLevel="1" x14ac:dyDescent="0.25">
      <c r="A149" s="41">
        <v>9</v>
      </c>
      <c r="B149" s="42"/>
      <c r="C149" s="51"/>
      <c r="D149" s="52"/>
      <c r="E149" s="53"/>
      <c r="F149" s="53"/>
      <c r="G149" s="53"/>
      <c r="H149" s="52"/>
      <c r="I149" s="52"/>
      <c r="J149" s="11"/>
      <c r="K149" s="54"/>
      <c r="L149" s="53"/>
      <c r="M149" s="47"/>
      <c r="N149" s="47"/>
      <c r="O149" s="47"/>
      <c r="P149" s="53"/>
      <c r="Q149" s="53"/>
      <c r="R149" s="47"/>
      <c r="S149" s="47"/>
      <c r="T149" s="47"/>
      <c r="U149" s="48">
        <f t="shared" si="90"/>
        <v>0</v>
      </c>
      <c r="V149" s="47"/>
      <c r="W149" s="47"/>
      <c r="X149" s="47"/>
      <c r="Y149" s="48">
        <f t="shared" si="91"/>
        <v>0</v>
      </c>
      <c r="Z149" s="47"/>
      <c r="AA149" s="47"/>
      <c r="AB149" s="47"/>
      <c r="AC149" s="48">
        <f t="shared" si="92"/>
        <v>0</v>
      </c>
      <c r="AD149" s="47"/>
      <c r="AE149" s="47"/>
      <c r="AF149" s="47"/>
      <c r="AG149" s="48">
        <f t="shared" si="93"/>
        <v>0</v>
      </c>
      <c r="AH149" s="48">
        <f t="shared" si="88"/>
        <v>0</v>
      </c>
      <c r="AI149" s="49">
        <f t="shared" si="94"/>
        <v>0</v>
      </c>
      <c r="AJ149" s="49">
        <f t="shared" si="89"/>
        <v>0</v>
      </c>
    </row>
    <row r="150" spans="1:44" ht="12.75" hidden="1" customHeight="1" outlineLevel="1" x14ac:dyDescent="0.25">
      <c r="A150" s="41">
        <v>10</v>
      </c>
      <c r="B150" s="42"/>
      <c r="C150" s="51"/>
      <c r="D150" s="52"/>
      <c r="E150" s="53"/>
      <c r="F150" s="53"/>
      <c r="G150" s="53"/>
      <c r="H150" s="52"/>
      <c r="I150" s="52"/>
      <c r="J150" s="11"/>
      <c r="K150" s="55"/>
      <c r="L150" s="53"/>
      <c r="M150" s="47"/>
      <c r="N150" s="47"/>
      <c r="O150" s="47"/>
      <c r="P150" s="53"/>
      <c r="Q150" s="53"/>
      <c r="R150" s="47"/>
      <c r="S150" s="47"/>
      <c r="T150" s="47"/>
      <c r="U150" s="48">
        <f t="shared" si="90"/>
        <v>0</v>
      </c>
      <c r="V150" s="47"/>
      <c r="W150" s="47"/>
      <c r="X150" s="47"/>
      <c r="Y150" s="48">
        <f t="shared" si="91"/>
        <v>0</v>
      </c>
      <c r="Z150" s="47"/>
      <c r="AA150" s="47"/>
      <c r="AB150" s="47"/>
      <c r="AC150" s="48">
        <f t="shared" si="92"/>
        <v>0</v>
      </c>
      <c r="AD150" s="47"/>
      <c r="AE150" s="47"/>
      <c r="AF150" s="47"/>
      <c r="AG150" s="48">
        <f t="shared" si="93"/>
        <v>0</v>
      </c>
      <c r="AH150" s="48">
        <f t="shared" si="88"/>
        <v>0</v>
      </c>
      <c r="AI150" s="49">
        <f t="shared" si="94"/>
        <v>0</v>
      </c>
      <c r="AJ150" s="49">
        <f t="shared" si="89"/>
        <v>0</v>
      </c>
      <c r="AK150" s="1"/>
      <c r="AL150" s="1"/>
      <c r="AM150" s="1"/>
      <c r="AN150" s="1"/>
      <c r="AO150" s="1"/>
      <c r="AP150" s="1"/>
      <c r="AQ150" s="1"/>
      <c r="AR150" s="1"/>
    </row>
    <row r="151" spans="1:44" ht="12.75" customHeight="1" collapsed="1" x14ac:dyDescent="0.25">
      <c r="A151" s="142" t="s">
        <v>68</v>
      </c>
      <c r="B151" s="144"/>
      <c r="C151" s="144"/>
      <c r="D151" s="144"/>
      <c r="E151" s="144"/>
      <c r="F151" s="144"/>
      <c r="G151" s="144"/>
      <c r="H151" s="144"/>
      <c r="I151" s="145"/>
      <c r="J151" s="33">
        <f>SUM(J141:J150)</f>
        <v>0</v>
      </c>
      <c r="K151" s="33">
        <f>SUM(K141:K150)</f>
        <v>0</v>
      </c>
      <c r="L151" s="34"/>
      <c r="M151" s="33">
        <f>SUM(M141:M150)</f>
        <v>0</v>
      </c>
      <c r="N151" s="33">
        <f>SUM(N141:N150)</f>
        <v>0</v>
      </c>
      <c r="O151" s="33">
        <f>SUM(O141:O150)</f>
        <v>0</v>
      </c>
      <c r="P151" s="35"/>
      <c r="Q151" s="38"/>
      <c r="R151" s="33">
        <f t="shared" ref="R151:AH151" si="95">SUM(R141:R150)</f>
        <v>0</v>
      </c>
      <c r="S151" s="33">
        <f t="shared" si="95"/>
        <v>0</v>
      </c>
      <c r="T151" s="33">
        <f t="shared" si="95"/>
        <v>0</v>
      </c>
      <c r="U151" s="33">
        <f t="shared" si="95"/>
        <v>0</v>
      </c>
      <c r="V151" s="33">
        <f t="shared" si="95"/>
        <v>0</v>
      </c>
      <c r="W151" s="33">
        <f t="shared" si="95"/>
        <v>0</v>
      </c>
      <c r="X151" s="33">
        <f t="shared" si="95"/>
        <v>0</v>
      </c>
      <c r="Y151" s="33">
        <f t="shared" si="95"/>
        <v>0</v>
      </c>
      <c r="Z151" s="33">
        <f t="shared" si="95"/>
        <v>0</v>
      </c>
      <c r="AA151" s="33">
        <f t="shared" si="95"/>
        <v>0</v>
      </c>
      <c r="AB151" s="33">
        <f t="shared" si="95"/>
        <v>0</v>
      </c>
      <c r="AC151" s="33">
        <f t="shared" si="95"/>
        <v>0</v>
      </c>
      <c r="AD151" s="33">
        <f t="shared" si="95"/>
        <v>0</v>
      </c>
      <c r="AE151" s="33">
        <f t="shared" si="95"/>
        <v>0</v>
      </c>
      <c r="AF151" s="33">
        <f t="shared" si="95"/>
        <v>0</v>
      </c>
      <c r="AG151" s="33">
        <f t="shared" si="95"/>
        <v>0</v>
      </c>
      <c r="AH151" s="33">
        <f t="shared" si="95"/>
        <v>0</v>
      </c>
      <c r="AI151" s="37">
        <f>IF(ISERROR(AH151/J151),0,AH151/J151)</f>
        <v>0</v>
      </c>
      <c r="AJ151" s="37">
        <f>IF(ISERROR(AH151/$AH$195),0,AH151/$AH$195)</f>
        <v>0</v>
      </c>
      <c r="AK151" s="1"/>
      <c r="AL151" s="1"/>
      <c r="AM151" s="1"/>
      <c r="AN151" s="1"/>
      <c r="AO151" s="1"/>
      <c r="AP151" s="1"/>
      <c r="AQ151" s="1"/>
      <c r="AR151" s="1"/>
    </row>
    <row r="152" spans="1:44" ht="12.75" customHeight="1" x14ac:dyDescent="0.25">
      <c r="A152" s="149" t="s">
        <v>69</v>
      </c>
      <c r="B152" s="150"/>
      <c r="C152" s="150"/>
      <c r="D152" s="150"/>
      <c r="E152" s="151"/>
      <c r="F152" s="8"/>
      <c r="G152" s="9"/>
      <c r="H152" s="10"/>
      <c r="I152" s="10"/>
      <c r="J152" s="11"/>
      <c r="K152" s="12"/>
      <c r="L152" s="13"/>
      <c r="M152" s="14"/>
      <c r="N152" s="14"/>
      <c r="O152" s="14"/>
      <c r="P152" s="9"/>
      <c r="Q152" s="15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70"/>
      <c r="AJ152" s="70"/>
    </row>
    <row r="153" spans="1:44" ht="12.75" hidden="1" customHeight="1" outlineLevel="1" x14ac:dyDescent="0.25">
      <c r="A153" s="41">
        <v>1</v>
      </c>
      <c r="B153" s="42"/>
      <c r="C153" s="43"/>
      <c r="D153" s="44"/>
      <c r="E153" s="45"/>
      <c r="F153" s="45"/>
      <c r="G153" s="45"/>
      <c r="H153" s="44"/>
      <c r="I153" s="44"/>
      <c r="J153" s="11"/>
      <c r="K153" s="46"/>
      <c r="L153" s="45"/>
      <c r="M153" s="47"/>
      <c r="N153" s="47"/>
      <c r="O153" s="47"/>
      <c r="P153" s="45"/>
      <c r="Q153" s="45"/>
      <c r="R153" s="47"/>
      <c r="S153" s="47"/>
      <c r="T153" s="47"/>
      <c r="U153" s="48">
        <f>SUM(R153:T153)</f>
        <v>0</v>
      </c>
      <c r="V153" s="47"/>
      <c r="W153" s="47"/>
      <c r="X153" s="47"/>
      <c r="Y153" s="48">
        <f>SUM(V153:X153)</f>
        <v>0</v>
      </c>
      <c r="Z153" s="47"/>
      <c r="AA153" s="47"/>
      <c r="AB153" s="47"/>
      <c r="AC153" s="48">
        <f>SUM(Z153:AB153)</f>
        <v>0</v>
      </c>
      <c r="AD153" s="47"/>
      <c r="AE153" s="47"/>
      <c r="AF153" s="47"/>
      <c r="AG153" s="48">
        <f>SUM(AD153:AF153)</f>
        <v>0</v>
      </c>
      <c r="AH153" s="48">
        <f t="shared" ref="AH153:AH162" si="96">SUM(U153,Y153,AC153,AG153)</f>
        <v>0</v>
      </c>
      <c r="AI153" s="49">
        <f>IF(ISERROR(AH153/J153),0,AH153/J153)</f>
        <v>0</v>
      </c>
      <c r="AJ153" s="49">
        <f t="shared" ref="AJ153:AJ162" si="97">IF(ISERROR(AH153/$AH$195),"-",AH153/$AH$195)</f>
        <v>0</v>
      </c>
      <c r="AK153" s="1"/>
      <c r="AL153" s="1"/>
      <c r="AM153" s="1"/>
      <c r="AN153" s="1"/>
      <c r="AO153" s="1"/>
      <c r="AP153" s="1"/>
      <c r="AQ153" s="1"/>
      <c r="AR153" s="1"/>
    </row>
    <row r="154" spans="1:44" ht="12.75" hidden="1" customHeight="1" outlineLevel="1" x14ac:dyDescent="0.25">
      <c r="A154" s="41">
        <v>2</v>
      </c>
      <c r="B154" s="42"/>
      <c r="C154" s="51"/>
      <c r="D154" s="52"/>
      <c r="E154" s="53"/>
      <c r="F154" s="53"/>
      <c r="G154" s="53"/>
      <c r="H154" s="52"/>
      <c r="I154" s="52"/>
      <c r="J154" s="11"/>
      <c r="K154" s="54"/>
      <c r="L154" s="53"/>
      <c r="M154" s="47"/>
      <c r="N154" s="47"/>
      <c r="O154" s="47"/>
      <c r="P154" s="53"/>
      <c r="Q154" s="53"/>
      <c r="R154" s="47"/>
      <c r="S154" s="47"/>
      <c r="T154" s="47"/>
      <c r="U154" s="48">
        <f t="shared" ref="U154:U162" si="98">SUM(R154:T154)</f>
        <v>0</v>
      </c>
      <c r="V154" s="47"/>
      <c r="W154" s="47"/>
      <c r="X154" s="47"/>
      <c r="Y154" s="48">
        <f t="shared" ref="Y154:Y162" si="99">SUM(V154:X154)</f>
        <v>0</v>
      </c>
      <c r="Z154" s="47"/>
      <c r="AA154" s="47"/>
      <c r="AB154" s="47"/>
      <c r="AC154" s="48">
        <f t="shared" ref="AC154:AC162" si="100">SUM(Z154:AB154)</f>
        <v>0</v>
      </c>
      <c r="AD154" s="47"/>
      <c r="AE154" s="47"/>
      <c r="AF154" s="47"/>
      <c r="AG154" s="48">
        <f t="shared" ref="AG154:AG162" si="101">SUM(AD154:AF154)</f>
        <v>0</v>
      </c>
      <c r="AH154" s="48">
        <f t="shared" si="96"/>
        <v>0</v>
      </c>
      <c r="AI154" s="49">
        <f t="shared" ref="AI154:AI162" si="102">IF(ISERROR(AH154/J154),0,AH154/J154)</f>
        <v>0</v>
      </c>
      <c r="AJ154" s="49">
        <f t="shared" si="97"/>
        <v>0</v>
      </c>
      <c r="AK154" s="1"/>
      <c r="AL154" s="1"/>
      <c r="AM154" s="1"/>
      <c r="AN154" s="1"/>
      <c r="AO154" s="1"/>
      <c r="AP154" s="1"/>
      <c r="AQ154" s="1"/>
      <c r="AR154" s="1"/>
    </row>
    <row r="155" spans="1:44" ht="12.75" hidden="1" customHeight="1" outlineLevel="1" x14ac:dyDescent="0.25">
      <c r="A155" s="41">
        <v>3</v>
      </c>
      <c r="B155" s="42"/>
      <c r="C155" s="51"/>
      <c r="D155" s="52"/>
      <c r="E155" s="53"/>
      <c r="F155" s="53"/>
      <c r="G155" s="53"/>
      <c r="H155" s="52"/>
      <c r="I155" s="52"/>
      <c r="J155" s="11"/>
      <c r="K155" s="54"/>
      <c r="L155" s="53"/>
      <c r="M155" s="47"/>
      <c r="N155" s="47"/>
      <c r="O155" s="47"/>
      <c r="P155" s="53"/>
      <c r="Q155" s="53"/>
      <c r="R155" s="47"/>
      <c r="S155" s="47"/>
      <c r="T155" s="47"/>
      <c r="U155" s="48">
        <f t="shared" si="98"/>
        <v>0</v>
      </c>
      <c r="V155" s="47"/>
      <c r="W155" s="47"/>
      <c r="X155" s="47"/>
      <c r="Y155" s="48">
        <f t="shared" si="99"/>
        <v>0</v>
      </c>
      <c r="Z155" s="47"/>
      <c r="AA155" s="47"/>
      <c r="AB155" s="47"/>
      <c r="AC155" s="48">
        <f t="shared" si="100"/>
        <v>0</v>
      </c>
      <c r="AD155" s="47"/>
      <c r="AE155" s="47"/>
      <c r="AF155" s="47"/>
      <c r="AG155" s="48">
        <f t="shared" si="101"/>
        <v>0</v>
      </c>
      <c r="AH155" s="48">
        <f t="shared" si="96"/>
        <v>0</v>
      </c>
      <c r="AI155" s="49">
        <f t="shared" si="102"/>
        <v>0</v>
      </c>
      <c r="AJ155" s="49">
        <f t="shared" si="97"/>
        <v>0</v>
      </c>
    </row>
    <row r="156" spans="1:44" ht="12.75" hidden="1" customHeight="1" outlineLevel="1" x14ac:dyDescent="0.25">
      <c r="A156" s="41">
        <v>4</v>
      </c>
      <c r="B156" s="42"/>
      <c r="C156" s="51"/>
      <c r="D156" s="52"/>
      <c r="E156" s="53"/>
      <c r="F156" s="53"/>
      <c r="G156" s="53"/>
      <c r="H156" s="52"/>
      <c r="I156" s="52"/>
      <c r="J156" s="11"/>
      <c r="K156" s="54"/>
      <c r="L156" s="53"/>
      <c r="M156" s="47"/>
      <c r="N156" s="47"/>
      <c r="O156" s="47"/>
      <c r="P156" s="53"/>
      <c r="Q156" s="53"/>
      <c r="R156" s="47"/>
      <c r="S156" s="47"/>
      <c r="T156" s="47"/>
      <c r="U156" s="48">
        <f t="shared" si="98"/>
        <v>0</v>
      </c>
      <c r="V156" s="47"/>
      <c r="W156" s="47"/>
      <c r="X156" s="47"/>
      <c r="Y156" s="48">
        <f t="shared" si="99"/>
        <v>0</v>
      </c>
      <c r="Z156" s="47"/>
      <c r="AA156" s="47"/>
      <c r="AB156" s="47"/>
      <c r="AC156" s="48">
        <f t="shared" si="100"/>
        <v>0</v>
      </c>
      <c r="AD156" s="47"/>
      <c r="AE156" s="47"/>
      <c r="AF156" s="47"/>
      <c r="AG156" s="48">
        <f t="shared" si="101"/>
        <v>0</v>
      </c>
      <c r="AH156" s="48">
        <f t="shared" si="96"/>
        <v>0</v>
      </c>
      <c r="AI156" s="49">
        <f t="shared" si="102"/>
        <v>0</v>
      </c>
      <c r="AJ156" s="49">
        <f t="shared" si="97"/>
        <v>0</v>
      </c>
      <c r="AK156" s="1"/>
      <c r="AL156" s="1"/>
      <c r="AM156" s="1"/>
      <c r="AN156" s="1"/>
      <c r="AO156" s="1"/>
      <c r="AP156" s="1"/>
      <c r="AQ156" s="1"/>
      <c r="AR156" s="1"/>
    </row>
    <row r="157" spans="1:44" ht="12.75" hidden="1" customHeight="1" outlineLevel="1" x14ac:dyDescent="0.25">
      <c r="A157" s="41">
        <v>5</v>
      </c>
      <c r="B157" s="42"/>
      <c r="C157" s="51"/>
      <c r="D157" s="52"/>
      <c r="E157" s="53"/>
      <c r="F157" s="53"/>
      <c r="G157" s="53"/>
      <c r="H157" s="52"/>
      <c r="I157" s="52"/>
      <c r="J157" s="11"/>
      <c r="K157" s="54"/>
      <c r="L157" s="53"/>
      <c r="M157" s="47"/>
      <c r="N157" s="47"/>
      <c r="O157" s="47"/>
      <c r="P157" s="53"/>
      <c r="Q157" s="53"/>
      <c r="R157" s="47"/>
      <c r="S157" s="47"/>
      <c r="T157" s="47"/>
      <c r="U157" s="48">
        <f t="shared" si="98"/>
        <v>0</v>
      </c>
      <c r="V157" s="47"/>
      <c r="W157" s="47"/>
      <c r="X157" s="47"/>
      <c r="Y157" s="48">
        <f t="shared" si="99"/>
        <v>0</v>
      </c>
      <c r="Z157" s="47"/>
      <c r="AA157" s="47"/>
      <c r="AB157" s="47"/>
      <c r="AC157" s="48">
        <f t="shared" si="100"/>
        <v>0</v>
      </c>
      <c r="AD157" s="47"/>
      <c r="AE157" s="47"/>
      <c r="AF157" s="47"/>
      <c r="AG157" s="48">
        <f t="shared" si="101"/>
        <v>0</v>
      </c>
      <c r="AH157" s="48">
        <f t="shared" si="96"/>
        <v>0</v>
      </c>
      <c r="AI157" s="49">
        <f t="shared" si="102"/>
        <v>0</v>
      </c>
      <c r="AJ157" s="49">
        <f t="shared" si="97"/>
        <v>0</v>
      </c>
      <c r="AK157" s="1"/>
      <c r="AL157" s="1"/>
      <c r="AM157" s="1"/>
      <c r="AN157" s="1"/>
      <c r="AO157" s="1"/>
      <c r="AP157" s="1"/>
      <c r="AQ157" s="1"/>
      <c r="AR157" s="1"/>
    </row>
    <row r="158" spans="1:44" ht="12.75" hidden="1" customHeight="1" outlineLevel="1" x14ac:dyDescent="0.25">
      <c r="A158" s="41">
        <v>6</v>
      </c>
      <c r="B158" s="42"/>
      <c r="C158" s="51"/>
      <c r="D158" s="52"/>
      <c r="E158" s="53"/>
      <c r="F158" s="53"/>
      <c r="G158" s="53"/>
      <c r="H158" s="52"/>
      <c r="I158" s="52"/>
      <c r="J158" s="11"/>
      <c r="K158" s="54"/>
      <c r="L158" s="53"/>
      <c r="M158" s="47"/>
      <c r="N158" s="47"/>
      <c r="O158" s="47"/>
      <c r="P158" s="53"/>
      <c r="Q158" s="53"/>
      <c r="R158" s="47"/>
      <c r="S158" s="47"/>
      <c r="T158" s="47"/>
      <c r="U158" s="48">
        <f t="shared" si="98"/>
        <v>0</v>
      </c>
      <c r="V158" s="47"/>
      <c r="W158" s="47"/>
      <c r="X158" s="47"/>
      <c r="Y158" s="48">
        <f t="shared" si="99"/>
        <v>0</v>
      </c>
      <c r="Z158" s="47"/>
      <c r="AA158" s="47"/>
      <c r="AB158" s="47"/>
      <c r="AC158" s="48">
        <f t="shared" si="100"/>
        <v>0</v>
      </c>
      <c r="AD158" s="47"/>
      <c r="AE158" s="47"/>
      <c r="AF158" s="47"/>
      <c r="AG158" s="48">
        <f t="shared" si="101"/>
        <v>0</v>
      </c>
      <c r="AH158" s="48">
        <f t="shared" si="96"/>
        <v>0</v>
      </c>
      <c r="AI158" s="49">
        <f t="shared" si="102"/>
        <v>0</v>
      </c>
      <c r="AJ158" s="49">
        <f t="shared" si="97"/>
        <v>0</v>
      </c>
    </row>
    <row r="159" spans="1:44" ht="12.75" hidden="1" customHeight="1" outlineLevel="1" x14ac:dyDescent="0.25">
      <c r="A159" s="41">
        <v>7</v>
      </c>
      <c r="B159" s="42"/>
      <c r="C159" s="51"/>
      <c r="D159" s="52"/>
      <c r="E159" s="53"/>
      <c r="F159" s="53"/>
      <c r="G159" s="53"/>
      <c r="H159" s="52"/>
      <c r="I159" s="52"/>
      <c r="J159" s="11"/>
      <c r="K159" s="54"/>
      <c r="L159" s="53"/>
      <c r="M159" s="47"/>
      <c r="N159" s="47"/>
      <c r="O159" s="47"/>
      <c r="P159" s="53"/>
      <c r="Q159" s="53"/>
      <c r="R159" s="47"/>
      <c r="S159" s="47"/>
      <c r="T159" s="47"/>
      <c r="U159" s="48">
        <f t="shared" si="98"/>
        <v>0</v>
      </c>
      <c r="V159" s="47"/>
      <c r="W159" s="47"/>
      <c r="X159" s="47"/>
      <c r="Y159" s="48">
        <f t="shared" si="99"/>
        <v>0</v>
      </c>
      <c r="Z159" s="47"/>
      <c r="AA159" s="47"/>
      <c r="AB159" s="47"/>
      <c r="AC159" s="48">
        <f t="shared" si="100"/>
        <v>0</v>
      </c>
      <c r="AD159" s="47"/>
      <c r="AE159" s="47"/>
      <c r="AF159" s="47"/>
      <c r="AG159" s="48">
        <f t="shared" si="101"/>
        <v>0</v>
      </c>
      <c r="AH159" s="48">
        <f t="shared" si="96"/>
        <v>0</v>
      </c>
      <c r="AI159" s="49">
        <f t="shared" si="102"/>
        <v>0</v>
      </c>
      <c r="AJ159" s="49">
        <f t="shared" si="97"/>
        <v>0</v>
      </c>
      <c r="AK159" s="1"/>
      <c r="AL159" s="1"/>
      <c r="AM159" s="1"/>
      <c r="AN159" s="1"/>
      <c r="AO159" s="1"/>
      <c r="AP159" s="1"/>
      <c r="AQ159" s="1"/>
      <c r="AR159" s="1"/>
    </row>
    <row r="160" spans="1:44" ht="12.75" hidden="1" customHeight="1" outlineLevel="1" x14ac:dyDescent="0.25">
      <c r="A160" s="41">
        <v>8</v>
      </c>
      <c r="B160" s="42"/>
      <c r="C160" s="51"/>
      <c r="D160" s="52"/>
      <c r="E160" s="53"/>
      <c r="F160" s="53"/>
      <c r="G160" s="53"/>
      <c r="H160" s="52"/>
      <c r="I160" s="52"/>
      <c r="J160" s="11"/>
      <c r="K160" s="54"/>
      <c r="L160" s="53"/>
      <c r="M160" s="47"/>
      <c r="N160" s="47"/>
      <c r="O160" s="47"/>
      <c r="P160" s="53"/>
      <c r="Q160" s="53"/>
      <c r="R160" s="47"/>
      <c r="S160" s="47"/>
      <c r="T160" s="47"/>
      <c r="U160" s="48">
        <f t="shared" si="98"/>
        <v>0</v>
      </c>
      <c r="V160" s="47"/>
      <c r="W160" s="47"/>
      <c r="X160" s="47"/>
      <c r="Y160" s="48">
        <f t="shared" si="99"/>
        <v>0</v>
      </c>
      <c r="Z160" s="47"/>
      <c r="AA160" s="47"/>
      <c r="AB160" s="47"/>
      <c r="AC160" s="48">
        <f t="shared" si="100"/>
        <v>0</v>
      </c>
      <c r="AD160" s="47"/>
      <c r="AE160" s="47"/>
      <c r="AF160" s="47"/>
      <c r="AG160" s="48">
        <f t="shared" si="101"/>
        <v>0</v>
      </c>
      <c r="AH160" s="48">
        <f t="shared" si="96"/>
        <v>0</v>
      </c>
      <c r="AI160" s="49">
        <f t="shared" si="102"/>
        <v>0</v>
      </c>
      <c r="AJ160" s="49">
        <f t="shared" si="97"/>
        <v>0</v>
      </c>
      <c r="AK160" s="1"/>
      <c r="AL160" s="1"/>
      <c r="AM160" s="1"/>
      <c r="AN160" s="1"/>
      <c r="AO160" s="1"/>
      <c r="AP160" s="1"/>
      <c r="AQ160" s="1"/>
      <c r="AR160" s="1"/>
    </row>
    <row r="161" spans="1:44" ht="12.75" hidden="1" customHeight="1" outlineLevel="1" x14ac:dyDescent="0.25">
      <c r="A161" s="41">
        <v>9</v>
      </c>
      <c r="B161" s="42"/>
      <c r="C161" s="51"/>
      <c r="D161" s="52"/>
      <c r="E161" s="53"/>
      <c r="F161" s="53"/>
      <c r="G161" s="53"/>
      <c r="H161" s="52"/>
      <c r="I161" s="52"/>
      <c r="J161" s="11"/>
      <c r="K161" s="54"/>
      <c r="L161" s="53"/>
      <c r="M161" s="47"/>
      <c r="N161" s="47"/>
      <c r="O161" s="47"/>
      <c r="P161" s="53"/>
      <c r="Q161" s="53"/>
      <c r="R161" s="47"/>
      <c r="S161" s="47"/>
      <c r="T161" s="47"/>
      <c r="U161" s="48">
        <f t="shared" si="98"/>
        <v>0</v>
      </c>
      <c r="V161" s="47"/>
      <c r="W161" s="47"/>
      <c r="X161" s="47"/>
      <c r="Y161" s="48">
        <f t="shared" si="99"/>
        <v>0</v>
      </c>
      <c r="Z161" s="47"/>
      <c r="AA161" s="47"/>
      <c r="AB161" s="47"/>
      <c r="AC161" s="48">
        <f t="shared" si="100"/>
        <v>0</v>
      </c>
      <c r="AD161" s="47"/>
      <c r="AE161" s="47"/>
      <c r="AF161" s="47"/>
      <c r="AG161" s="48">
        <f t="shared" si="101"/>
        <v>0</v>
      </c>
      <c r="AH161" s="48">
        <f t="shared" si="96"/>
        <v>0</v>
      </c>
      <c r="AI161" s="49">
        <f t="shared" si="102"/>
        <v>0</v>
      </c>
      <c r="AJ161" s="49">
        <f t="shared" si="97"/>
        <v>0</v>
      </c>
    </row>
    <row r="162" spans="1:44" ht="12.75" hidden="1" customHeight="1" outlineLevel="1" x14ac:dyDescent="0.25">
      <c r="A162" s="41">
        <v>10</v>
      </c>
      <c r="B162" s="42"/>
      <c r="C162" s="51"/>
      <c r="D162" s="52"/>
      <c r="E162" s="53"/>
      <c r="F162" s="53"/>
      <c r="G162" s="53"/>
      <c r="H162" s="52"/>
      <c r="I162" s="52"/>
      <c r="J162" s="11"/>
      <c r="K162" s="55"/>
      <c r="L162" s="53"/>
      <c r="M162" s="47"/>
      <c r="N162" s="47"/>
      <c r="O162" s="47"/>
      <c r="P162" s="53"/>
      <c r="Q162" s="53"/>
      <c r="R162" s="47"/>
      <c r="S162" s="47"/>
      <c r="T162" s="47"/>
      <c r="U162" s="48">
        <f t="shared" si="98"/>
        <v>0</v>
      </c>
      <c r="V162" s="47"/>
      <c r="W162" s="47"/>
      <c r="X162" s="47"/>
      <c r="Y162" s="48">
        <f t="shared" si="99"/>
        <v>0</v>
      </c>
      <c r="Z162" s="47"/>
      <c r="AA162" s="47"/>
      <c r="AB162" s="47"/>
      <c r="AC162" s="48">
        <f t="shared" si="100"/>
        <v>0</v>
      </c>
      <c r="AD162" s="47"/>
      <c r="AE162" s="47"/>
      <c r="AF162" s="47"/>
      <c r="AG162" s="48">
        <f t="shared" si="101"/>
        <v>0</v>
      </c>
      <c r="AH162" s="48">
        <f t="shared" si="96"/>
        <v>0</v>
      </c>
      <c r="AI162" s="49">
        <f t="shared" si="102"/>
        <v>0</v>
      </c>
      <c r="AJ162" s="49">
        <f t="shared" si="97"/>
        <v>0</v>
      </c>
      <c r="AK162" s="1"/>
      <c r="AL162" s="1"/>
      <c r="AM162" s="1"/>
      <c r="AN162" s="1"/>
      <c r="AO162" s="1"/>
      <c r="AP162" s="1"/>
      <c r="AQ162" s="1"/>
      <c r="AR162" s="1"/>
    </row>
    <row r="163" spans="1:44" ht="12.75" customHeight="1" collapsed="1" x14ac:dyDescent="0.25">
      <c r="A163" s="142" t="s">
        <v>70</v>
      </c>
      <c r="B163" s="144"/>
      <c r="C163" s="144"/>
      <c r="D163" s="144"/>
      <c r="E163" s="144"/>
      <c r="F163" s="144"/>
      <c r="G163" s="144"/>
      <c r="H163" s="144"/>
      <c r="I163" s="145"/>
      <c r="J163" s="33">
        <f>SUM(J153:J162)</f>
        <v>0</v>
      </c>
      <c r="K163" s="33">
        <f>SUM(K153:K162)</f>
        <v>0</v>
      </c>
      <c r="L163" s="34"/>
      <c r="M163" s="33">
        <f>SUM(M153:M162)</f>
        <v>0</v>
      </c>
      <c r="N163" s="33">
        <f>SUM(N153:N162)</f>
        <v>0</v>
      </c>
      <c r="O163" s="33">
        <f>SUM(O153:O162)</f>
        <v>0</v>
      </c>
      <c r="P163" s="35"/>
      <c r="Q163" s="38"/>
      <c r="R163" s="33">
        <f t="shared" ref="R163:AH163" si="103">SUM(R153:R162)</f>
        <v>0</v>
      </c>
      <c r="S163" s="33">
        <f t="shared" si="103"/>
        <v>0</v>
      </c>
      <c r="T163" s="33">
        <f t="shared" si="103"/>
        <v>0</v>
      </c>
      <c r="U163" s="33">
        <f t="shared" si="103"/>
        <v>0</v>
      </c>
      <c r="V163" s="33">
        <f t="shared" si="103"/>
        <v>0</v>
      </c>
      <c r="W163" s="33">
        <f t="shared" si="103"/>
        <v>0</v>
      </c>
      <c r="X163" s="33">
        <f t="shared" si="103"/>
        <v>0</v>
      </c>
      <c r="Y163" s="33">
        <f t="shared" si="103"/>
        <v>0</v>
      </c>
      <c r="Z163" s="33">
        <f t="shared" si="103"/>
        <v>0</v>
      </c>
      <c r="AA163" s="33">
        <f t="shared" si="103"/>
        <v>0</v>
      </c>
      <c r="AB163" s="33">
        <f t="shared" si="103"/>
        <v>0</v>
      </c>
      <c r="AC163" s="33">
        <f t="shared" si="103"/>
        <v>0</v>
      </c>
      <c r="AD163" s="33">
        <f t="shared" si="103"/>
        <v>0</v>
      </c>
      <c r="AE163" s="33">
        <f t="shared" si="103"/>
        <v>0</v>
      </c>
      <c r="AF163" s="33">
        <f t="shared" si="103"/>
        <v>0</v>
      </c>
      <c r="AG163" s="33">
        <f t="shared" si="103"/>
        <v>0</v>
      </c>
      <c r="AH163" s="33">
        <f t="shared" si="103"/>
        <v>0</v>
      </c>
      <c r="AI163" s="37">
        <f>IF(ISERROR(AH163/J163),0,AH163/J163)</f>
        <v>0</v>
      </c>
      <c r="AJ163" s="37">
        <f>IF(ISERROR(AH163/$AH$195),0,AH163/$AH$195)</f>
        <v>0</v>
      </c>
      <c r="AK163" s="1"/>
      <c r="AL163" s="1"/>
      <c r="AM163" s="1"/>
      <c r="AN163" s="1"/>
      <c r="AO163" s="1"/>
      <c r="AP163" s="1"/>
      <c r="AQ163" s="1"/>
      <c r="AR163" s="1"/>
    </row>
    <row r="164" spans="1:44" ht="12.75" customHeight="1" x14ac:dyDescent="0.25">
      <c r="A164" s="149" t="s">
        <v>71</v>
      </c>
      <c r="B164" s="150"/>
      <c r="C164" s="150"/>
      <c r="D164" s="150"/>
      <c r="E164" s="151"/>
      <c r="F164" s="8"/>
      <c r="G164" s="9"/>
      <c r="H164" s="10"/>
      <c r="I164" s="10"/>
      <c r="J164" s="11"/>
      <c r="K164" s="12"/>
      <c r="L164" s="13"/>
      <c r="M164" s="14"/>
      <c r="N164" s="14"/>
      <c r="O164" s="14"/>
      <c r="P164" s="9"/>
      <c r="Q164" s="15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70"/>
      <c r="AJ164" s="70"/>
    </row>
    <row r="165" spans="1:44" ht="12.75" hidden="1" customHeight="1" outlineLevel="1" x14ac:dyDescent="0.25">
      <c r="A165" s="41">
        <v>1</v>
      </c>
      <c r="B165" s="42"/>
      <c r="C165" s="43"/>
      <c r="D165" s="44"/>
      <c r="E165" s="45"/>
      <c r="F165" s="45"/>
      <c r="G165" s="45"/>
      <c r="H165" s="44"/>
      <c r="I165" s="44"/>
      <c r="J165" s="11"/>
      <c r="K165" s="46"/>
      <c r="L165" s="45"/>
      <c r="M165" s="47"/>
      <c r="N165" s="47"/>
      <c r="O165" s="47"/>
      <c r="P165" s="45"/>
      <c r="Q165" s="45"/>
      <c r="R165" s="47"/>
      <c r="S165" s="47"/>
      <c r="T165" s="47"/>
      <c r="U165" s="48">
        <f>SUM(R165:T165)</f>
        <v>0</v>
      </c>
      <c r="V165" s="47"/>
      <c r="W165" s="47"/>
      <c r="X165" s="47"/>
      <c r="Y165" s="48">
        <f>SUM(V165:X165)</f>
        <v>0</v>
      </c>
      <c r="Z165" s="47"/>
      <c r="AA165" s="47"/>
      <c r="AB165" s="47"/>
      <c r="AC165" s="48">
        <f>SUM(Z165:AB165)</f>
        <v>0</v>
      </c>
      <c r="AD165" s="47"/>
      <c r="AE165" s="47"/>
      <c r="AF165" s="47"/>
      <c r="AG165" s="48">
        <f>SUM(AD165:AF165)</f>
        <v>0</v>
      </c>
      <c r="AH165" s="48">
        <f t="shared" ref="AH165:AH174" si="104">SUM(U165,Y165,AC165,AG165)</f>
        <v>0</v>
      </c>
      <c r="AI165" s="49">
        <f>IF(ISERROR(AH165/J165),0,AH165/J165)</f>
        <v>0</v>
      </c>
      <c r="AJ165" s="49">
        <f t="shared" ref="AJ165:AJ174" si="105">IF(ISERROR(AH165/$AH$195),"-",AH165/$AH$195)</f>
        <v>0</v>
      </c>
      <c r="AK165" s="1"/>
      <c r="AL165" s="1"/>
      <c r="AM165" s="1"/>
      <c r="AN165" s="1"/>
      <c r="AO165" s="1"/>
      <c r="AP165" s="1"/>
      <c r="AQ165" s="1"/>
      <c r="AR165" s="1"/>
    </row>
    <row r="166" spans="1:44" ht="12.75" hidden="1" customHeight="1" outlineLevel="1" x14ac:dyDescent="0.25">
      <c r="A166" s="41">
        <v>2</v>
      </c>
      <c r="B166" s="42"/>
      <c r="C166" s="51"/>
      <c r="D166" s="52"/>
      <c r="E166" s="53"/>
      <c r="F166" s="53"/>
      <c r="G166" s="53"/>
      <c r="H166" s="52"/>
      <c r="I166" s="52"/>
      <c r="J166" s="11"/>
      <c r="K166" s="54"/>
      <c r="L166" s="53"/>
      <c r="M166" s="47"/>
      <c r="N166" s="47"/>
      <c r="O166" s="47"/>
      <c r="P166" s="53"/>
      <c r="Q166" s="53"/>
      <c r="R166" s="47"/>
      <c r="S166" s="47"/>
      <c r="T166" s="47"/>
      <c r="U166" s="48">
        <f t="shared" ref="U166:U174" si="106">SUM(R166:T166)</f>
        <v>0</v>
      </c>
      <c r="V166" s="47"/>
      <c r="W166" s="47"/>
      <c r="X166" s="47"/>
      <c r="Y166" s="48">
        <f t="shared" ref="Y166:Y174" si="107">SUM(V166:X166)</f>
        <v>0</v>
      </c>
      <c r="Z166" s="47"/>
      <c r="AA166" s="47"/>
      <c r="AB166" s="47"/>
      <c r="AC166" s="48">
        <f t="shared" ref="AC166:AC174" si="108">SUM(Z166:AB166)</f>
        <v>0</v>
      </c>
      <c r="AD166" s="47"/>
      <c r="AE166" s="47"/>
      <c r="AF166" s="47"/>
      <c r="AG166" s="48">
        <f t="shared" ref="AG166:AG174" si="109">SUM(AD166:AF166)</f>
        <v>0</v>
      </c>
      <c r="AH166" s="48">
        <f t="shared" si="104"/>
        <v>0</v>
      </c>
      <c r="AI166" s="49">
        <f t="shared" ref="AI166:AI174" si="110">IF(ISERROR(AH166/J166),0,AH166/J166)</f>
        <v>0</v>
      </c>
      <c r="AJ166" s="49">
        <f t="shared" si="105"/>
        <v>0</v>
      </c>
      <c r="AK166" s="1"/>
      <c r="AL166" s="1"/>
      <c r="AM166" s="1"/>
      <c r="AN166" s="1"/>
      <c r="AO166" s="1"/>
      <c r="AP166" s="1"/>
      <c r="AQ166" s="1"/>
      <c r="AR166" s="1"/>
    </row>
    <row r="167" spans="1:44" ht="12.75" hidden="1" customHeight="1" outlineLevel="1" x14ac:dyDescent="0.25">
      <c r="A167" s="41">
        <v>3</v>
      </c>
      <c r="B167" s="42"/>
      <c r="C167" s="51"/>
      <c r="D167" s="52"/>
      <c r="E167" s="53"/>
      <c r="F167" s="53"/>
      <c r="G167" s="53"/>
      <c r="H167" s="52"/>
      <c r="I167" s="52"/>
      <c r="J167" s="11"/>
      <c r="K167" s="54"/>
      <c r="L167" s="53"/>
      <c r="M167" s="47"/>
      <c r="N167" s="47"/>
      <c r="O167" s="47"/>
      <c r="P167" s="53"/>
      <c r="Q167" s="53"/>
      <c r="R167" s="47"/>
      <c r="S167" s="47"/>
      <c r="T167" s="47"/>
      <c r="U167" s="48">
        <f t="shared" si="106"/>
        <v>0</v>
      </c>
      <c r="V167" s="47"/>
      <c r="W167" s="47"/>
      <c r="X167" s="47"/>
      <c r="Y167" s="48">
        <f t="shared" si="107"/>
        <v>0</v>
      </c>
      <c r="Z167" s="47"/>
      <c r="AA167" s="47"/>
      <c r="AB167" s="47"/>
      <c r="AC167" s="48">
        <f t="shared" si="108"/>
        <v>0</v>
      </c>
      <c r="AD167" s="47"/>
      <c r="AE167" s="47"/>
      <c r="AF167" s="47"/>
      <c r="AG167" s="48">
        <f t="shared" si="109"/>
        <v>0</v>
      </c>
      <c r="AH167" s="48">
        <f t="shared" si="104"/>
        <v>0</v>
      </c>
      <c r="AI167" s="49">
        <f t="shared" si="110"/>
        <v>0</v>
      </c>
      <c r="AJ167" s="49">
        <f t="shared" si="105"/>
        <v>0</v>
      </c>
    </row>
    <row r="168" spans="1:44" ht="12.75" hidden="1" customHeight="1" outlineLevel="1" x14ac:dyDescent="0.25">
      <c r="A168" s="41">
        <v>4</v>
      </c>
      <c r="B168" s="42"/>
      <c r="C168" s="51"/>
      <c r="D168" s="52"/>
      <c r="E168" s="53"/>
      <c r="F168" s="53"/>
      <c r="G168" s="53"/>
      <c r="H168" s="52"/>
      <c r="I168" s="52"/>
      <c r="J168" s="11"/>
      <c r="K168" s="54"/>
      <c r="L168" s="53"/>
      <c r="M168" s="47"/>
      <c r="N168" s="47"/>
      <c r="O168" s="47"/>
      <c r="P168" s="53"/>
      <c r="Q168" s="53"/>
      <c r="R168" s="47"/>
      <c r="S168" s="47"/>
      <c r="T168" s="47"/>
      <c r="U168" s="48">
        <f t="shared" si="106"/>
        <v>0</v>
      </c>
      <c r="V168" s="47"/>
      <c r="W168" s="47"/>
      <c r="X168" s="47"/>
      <c r="Y168" s="48">
        <f t="shared" si="107"/>
        <v>0</v>
      </c>
      <c r="Z168" s="47"/>
      <c r="AA168" s="47"/>
      <c r="AB168" s="47"/>
      <c r="AC168" s="48">
        <f t="shared" si="108"/>
        <v>0</v>
      </c>
      <c r="AD168" s="47"/>
      <c r="AE168" s="47"/>
      <c r="AF168" s="47"/>
      <c r="AG168" s="48">
        <f t="shared" si="109"/>
        <v>0</v>
      </c>
      <c r="AH168" s="48">
        <f t="shared" si="104"/>
        <v>0</v>
      </c>
      <c r="AI168" s="49">
        <f t="shared" si="110"/>
        <v>0</v>
      </c>
      <c r="AJ168" s="49">
        <f t="shared" si="105"/>
        <v>0</v>
      </c>
      <c r="AK168" s="1"/>
      <c r="AL168" s="1"/>
      <c r="AM168" s="1"/>
      <c r="AN168" s="1"/>
      <c r="AO168" s="1"/>
      <c r="AP168" s="1"/>
      <c r="AQ168" s="1"/>
      <c r="AR168" s="1"/>
    </row>
    <row r="169" spans="1:44" ht="12.75" hidden="1" customHeight="1" outlineLevel="1" x14ac:dyDescent="0.25">
      <c r="A169" s="41">
        <v>5</v>
      </c>
      <c r="B169" s="42"/>
      <c r="C169" s="51"/>
      <c r="D169" s="52"/>
      <c r="E169" s="53"/>
      <c r="F169" s="53"/>
      <c r="G169" s="53"/>
      <c r="H169" s="52"/>
      <c r="I169" s="52"/>
      <c r="J169" s="11"/>
      <c r="K169" s="54"/>
      <c r="L169" s="53"/>
      <c r="M169" s="47"/>
      <c r="N169" s="47"/>
      <c r="O169" s="47"/>
      <c r="P169" s="53"/>
      <c r="Q169" s="53"/>
      <c r="R169" s="47"/>
      <c r="S169" s="47"/>
      <c r="T169" s="47"/>
      <c r="U169" s="48">
        <f t="shared" si="106"/>
        <v>0</v>
      </c>
      <c r="V169" s="47"/>
      <c r="W169" s="47"/>
      <c r="X169" s="47"/>
      <c r="Y169" s="48">
        <f t="shared" si="107"/>
        <v>0</v>
      </c>
      <c r="Z169" s="47"/>
      <c r="AA169" s="47"/>
      <c r="AB169" s="47"/>
      <c r="AC169" s="48">
        <f t="shared" si="108"/>
        <v>0</v>
      </c>
      <c r="AD169" s="47"/>
      <c r="AE169" s="47"/>
      <c r="AF169" s="47"/>
      <c r="AG169" s="48">
        <f t="shared" si="109"/>
        <v>0</v>
      </c>
      <c r="AH169" s="48">
        <f t="shared" si="104"/>
        <v>0</v>
      </c>
      <c r="AI169" s="49">
        <f t="shared" si="110"/>
        <v>0</v>
      </c>
      <c r="AJ169" s="49">
        <f t="shared" si="105"/>
        <v>0</v>
      </c>
      <c r="AK169" s="1"/>
      <c r="AL169" s="1"/>
      <c r="AM169" s="1"/>
      <c r="AN169" s="1"/>
      <c r="AO169" s="1"/>
      <c r="AP169" s="1"/>
      <c r="AQ169" s="1"/>
      <c r="AR169" s="1"/>
    </row>
    <row r="170" spans="1:44" ht="12.75" hidden="1" customHeight="1" outlineLevel="1" x14ac:dyDescent="0.25">
      <c r="A170" s="41">
        <v>6</v>
      </c>
      <c r="B170" s="42"/>
      <c r="C170" s="51"/>
      <c r="D170" s="52"/>
      <c r="E170" s="53"/>
      <c r="F170" s="53"/>
      <c r="G170" s="53"/>
      <c r="H170" s="52"/>
      <c r="I170" s="52"/>
      <c r="J170" s="11"/>
      <c r="K170" s="54"/>
      <c r="L170" s="53"/>
      <c r="M170" s="47"/>
      <c r="N170" s="47"/>
      <c r="O170" s="47"/>
      <c r="P170" s="53"/>
      <c r="Q170" s="53"/>
      <c r="R170" s="47"/>
      <c r="S170" s="47"/>
      <c r="T170" s="47"/>
      <c r="U170" s="48">
        <f t="shared" si="106"/>
        <v>0</v>
      </c>
      <c r="V170" s="47"/>
      <c r="W170" s="47"/>
      <c r="X170" s="47"/>
      <c r="Y170" s="48">
        <f t="shared" si="107"/>
        <v>0</v>
      </c>
      <c r="Z170" s="47"/>
      <c r="AA170" s="47"/>
      <c r="AB170" s="47"/>
      <c r="AC170" s="48">
        <f t="shared" si="108"/>
        <v>0</v>
      </c>
      <c r="AD170" s="47"/>
      <c r="AE170" s="47"/>
      <c r="AF170" s="47"/>
      <c r="AG170" s="48">
        <f t="shared" si="109"/>
        <v>0</v>
      </c>
      <c r="AH170" s="48">
        <f t="shared" si="104"/>
        <v>0</v>
      </c>
      <c r="AI170" s="49">
        <f t="shared" si="110"/>
        <v>0</v>
      </c>
      <c r="AJ170" s="49">
        <f t="shared" si="105"/>
        <v>0</v>
      </c>
    </row>
    <row r="171" spans="1:44" ht="12.75" hidden="1" customHeight="1" outlineLevel="1" x14ac:dyDescent="0.25">
      <c r="A171" s="41">
        <v>7</v>
      </c>
      <c r="B171" s="42"/>
      <c r="C171" s="51"/>
      <c r="D171" s="52"/>
      <c r="E171" s="53"/>
      <c r="F171" s="53"/>
      <c r="G171" s="53"/>
      <c r="H171" s="52"/>
      <c r="I171" s="52"/>
      <c r="J171" s="11"/>
      <c r="K171" s="54"/>
      <c r="L171" s="53"/>
      <c r="M171" s="47"/>
      <c r="N171" s="47"/>
      <c r="O171" s="47"/>
      <c r="P171" s="53"/>
      <c r="Q171" s="53"/>
      <c r="R171" s="47"/>
      <c r="S171" s="47"/>
      <c r="T171" s="47"/>
      <c r="U171" s="48">
        <f t="shared" si="106"/>
        <v>0</v>
      </c>
      <c r="V171" s="47"/>
      <c r="W171" s="47"/>
      <c r="X171" s="47"/>
      <c r="Y171" s="48">
        <f t="shared" si="107"/>
        <v>0</v>
      </c>
      <c r="Z171" s="47"/>
      <c r="AA171" s="47"/>
      <c r="AB171" s="47"/>
      <c r="AC171" s="48">
        <f t="shared" si="108"/>
        <v>0</v>
      </c>
      <c r="AD171" s="47"/>
      <c r="AE171" s="47"/>
      <c r="AF171" s="47"/>
      <c r="AG171" s="48">
        <f t="shared" si="109"/>
        <v>0</v>
      </c>
      <c r="AH171" s="48">
        <f t="shared" si="104"/>
        <v>0</v>
      </c>
      <c r="AI171" s="49">
        <f t="shared" si="110"/>
        <v>0</v>
      </c>
      <c r="AJ171" s="49">
        <f t="shared" si="105"/>
        <v>0</v>
      </c>
      <c r="AK171" s="1"/>
      <c r="AL171" s="1"/>
      <c r="AM171" s="1"/>
      <c r="AN171" s="1"/>
      <c r="AO171" s="1"/>
      <c r="AP171" s="1"/>
      <c r="AQ171" s="1"/>
      <c r="AR171" s="1"/>
    </row>
    <row r="172" spans="1:44" ht="12.75" hidden="1" customHeight="1" outlineLevel="1" x14ac:dyDescent="0.25">
      <c r="A172" s="41">
        <v>8</v>
      </c>
      <c r="B172" s="42"/>
      <c r="C172" s="51"/>
      <c r="D172" s="52"/>
      <c r="E172" s="53"/>
      <c r="F172" s="53"/>
      <c r="G172" s="53"/>
      <c r="H172" s="52"/>
      <c r="I172" s="52"/>
      <c r="J172" s="11"/>
      <c r="K172" s="54"/>
      <c r="L172" s="53"/>
      <c r="M172" s="47"/>
      <c r="N172" s="47"/>
      <c r="O172" s="47"/>
      <c r="P172" s="53"/>
      <c r="Q172" s="53"/>
      <c r="R172" s="47"/>
      <c r="S172" s="47"/>
      <c r="T172" s="47"/>
      <c r="U172" s="48">
        <f t="shared" si="106"/>
        <v>0</v>
      </c>
      <c r="V172" s="47"/>
      <c r="W172" s="47"/>
      <c r="X172" s="47"/>
      <c r="Y172" s="48">
        <f t="shared" si="107"/>
        <v>0</v>
      </c>
      <c r="Z172" s="47"/>
      <c r="AA172" s="47"/>
      <c r="AB172" s="47"/>
      <c r="AC172" s="48">
        <f t="shared" si="108"/>
        <v>0</v>
      </c>
      <c r="AD172" s="47"/>
      <c r="AE172" s="47"/>
      <c r="AF172" s="47"/>
      <c r="AG172" s="48">
        <f t="shared" si="109"/>
        <v>0</v>
      </c>
      <c r="AH172" s="48">
        <f t="shared" si="104"/>
        <v>0</v>
      </c>
      <c r="AI172" s="49">
        <f t="shared" si="110"/>
        <v>0</v>
      </c>
      <c r="AJ172" s="49">
        <f t="shared" si="105"/>
        <v>0</v>
      </c>
      <c r="AK172" s="1"/>
      <c r="AL172" s="1"/>
      <c r="AM172" s="1"/>
      <c r="AN172" s="1"/>
      <c r="AO172" s="1"/>
      <c r="AP172" s="1"/>
      <c r="AQ172" s="1"/>
      <c r="AR172" s="1"/>
    </row>
    <row r="173" spans="1:44" ht="12.75" hidden="1" customHeight="1" outlineLevel="1" x14ac:dyDescent="0.25">
      <c r="A173" s="41">
        <v>9</v>
      </c>
      <c r="B173" s="42"/>
      <c r="C173" s="51"/>
      <c r="D173" s="52"/>
      <c r="E173" s="53"/>
      <c r="F173" s="53"/>
      <c r="G173" s="53"/>
      <c r="H173" s="52"/>
      <c r="I173" s="52"/>
      <c r="J173" s="11"/>
      <c r="K173" s="54"/>
      <c r="L173" s="53"/>
      <c r="M173" s="47"/>
      <c r="N173" s="47"/>
      <c r="O173" s="47"/>
      <c r="P173" s="53"/>
      <c r="Q173" s="53"/>
      <c r="R173" s="47"/>
      <c r="S173" s="47"/>
      <c r="T173" s="47"/>
      <c r="U173" s="48">
        <f t="shared" si="106"/>
        <v>0</v>
      </c>
      <c r="V173" s="47"/>
      <c r="W173" s="47"/>
      <c r="X173" s="47"/>
      <c r="Y173" s="48">
        <f t="shared" si="107"/>
        <v>0</v>
      </c>
      <c r="Z173" s="47"/>
      <c r="AA173" s="47"/>
      <c r="AB173" s="47"/>
      <c r="AC173" s="48">
        <f t="shared" si="108"/>
        <v>0</v>
      </c>
      <c r="AD173" s="47"/>
      <c r="AE173" s="47"/>
      <c r="AF173" s="47"/>
      <c r="AG173" s="48">
        <f t="shared" si="109"/>
        <v>0</v>
      </c>
      <c r="AH173" s="48">
        <f t="shared" si="104"/>
        <v>0</v>
      </c>
      <c r="AI173" s="49">
        <f t="shared" si="110"/>
        <v>0</v>
      </c>
      <c r="AJ173" s="49">
        <f t="shared" si="105"/>
        <v>0</v>
      </c>
    </row>
    <row r="174" spans="1:44" ht="12.75" hidden="1" customHeight="1" outlineLevel="1" x14ac:dyDescent="0.25">
      <c r="A174" s="41">
        <v>10</v>
      </c>
      <c r="B174" s="42"/>
      <c r="C174" s="51"/>
      <c r="D174" s="52"/>
      <c r="E174" s="53"/>
      <c r="F174" s="53"/>
      <c r="G174" s="53"/>
      <c r="H174" s="52"/>
      <c r="I174" s="52"/>
      <c r="J174" s="11"/>
      <c r="K174" s="55"/>
      <c r="L174" s="53"/>
      <c r="M174" s="47"/>
      <c r="N174" s="47"/>
      <c r="O174" s="47"/>
      <c r="P174" s="53"/>
      <c r="Q174" s="53"/>
      <c r="R174" s="47"/>
      <c r="S174" s="47"/>
      <c r="T174" s="47"/>
      <c r="U174" s="48">
        <f t="shared" si="106"/>
        <v>0</v>
      </c>
      <c r="V174" s="47"/>
      <c r="W174" s="47"/>
      <c r="X174" s="47"/>
      <c r="Y174" s="48">
        <f t="shared" si="107"/>
        <v>0</v>
      </c>
      <c r="Z174" s="47"/>
      <c r="AA174" s="47"/>
      <c r="AB174" s="47"/>
      <c r="AC174" s="48">
        <f t="shared" si="108"/>
        <v>0</v>
      </c>
      <c r="AD174" s="47"/>
      <c r="AE174" s="47"/>
      <c r="AF174" s="47"/>
      <c r="AG174" s="48">
        <f t="shared" si="109"/>
        <v>0</v>
      </c>
      <c r="AH174" s="48">
        <f t="shared" si="104"/>
        <v>0</v>
      </c>
      <c r="AI174" s="49">
        <f t="shared" si="110"/>
        <v>0</v>
      </c>
      <c r="AJ174" s="49">
        <f t="shared" si="105"/>
        <v>0</v>
      </c>
      <c r="AK174" s="1"/>
      <c r="AL174" s="1"/>
      <c r="AM174" s="1"/>
      <c r="AN174" s="1"/>
      <c r="AO174" s="1"/>
      <c r="AP174" s="1"/>
      <c r="AQ174" s="1"/>
      <c r="AR174" s="1"/>
    </row>
    <row r="175" spans="1:44" ht="12.75" customHeight="1" collapsed="1" x14ac:dyDescent="0.25">
      <c r="A175" s="142" t="s">
        <v>72</v>
      </c>
      <c r="B175" s="144"/>
      <c r="C175" s="144"/>
      <c r="D175" s="144"/>
      <c r="E175" s="144"/>
      <c r="F175" s="144"/>
      <c r="G175" s="144"/>
      <c r="H175" s="144"/>
      <c r="I175" s="145"/>
      <c r="J175" s="33">
        <f>SUM(J165:J174)</f>
        <v>0</v>
      </c>
      <c r="K175" s="33">
        <f>SUM(K165:K174)</f>
        <v>0</v>
      </c>
      <c r="L175" s="34"/>
      <c r="M175" s="33">
        <f>SUM(M165:M174)</f>
        <v>0</v>
      </c>
      <c r="N175" s="33">
        <f>SUM(N165:N174)</f>
        <v>0</v>
      </c>
      <c r="O175" s="33">
        <f>SUM(O165:O174)</f>
        <v>0</v>
      </c>
      <c r="P175" s="35"/>
      <c r="Q175" s="38"/>
      <c r="R175" s="33">
        <f t="shared" ref="R175:AH175" si="111">SUM(R165:R174)</f>
        <v>0</v>
      </c>
      <c r="S175" s="33">
        <f t="shared" si="111"/>
        <v>0</v>
      </c>
      <c r="T175" s="33">
        <f t="shared" si="111"/>
        <v>0</v>
      </c>
      <c r="U175" s="33">
        <f t="shared" si="111"/>
        <v>0</v>
      </c>
      <c r="V175" s="33">
        <f t="shared" si="111"/>
        <v>0</v>
      </c>
      <c r="W175" s="33">
        <f t="shared" si="111"/>
        <v>0</v>
      </c>
      <c r="X175" s="33">
        <f t="shared" si="111"/>
        <v>0</v>
      </c>
      <c r="Y175" s="33">
        <f t="shared" si="111"/>
        <v>0</v>
      </c>
      <c r="Z175" s="33">
        <f t="shared" si="111"/>
        <v>0</v>
      </c>
      <c r="AA175" s="33">
        <f t="shared" si="111"/>
        <v>0</v>
      </c>
      <c r="AB175" s="33">
        <f t="shared" si="111"/>
        <v>0</v>
      </c>
      <c r="AC175" s="33">
        <f t="shared" si="111"/>
        <v>0</v>
      </c>
      <c r="AD175" s="33">
        <f t="shared" si="111"/>
        <v>0</v>
      </c>
      <c r="AE175" s="33">
        <f t="shared" si="111"/>
        <v>0</v>
      </c>
      <c r="AF175" s="33">
        <f t="shared" si="111"/>
        <v>0</v>
      </c>
      <c r="AG175" s="33">
        <f t="shared" si="111"/>
        <v>0</v>
      </c>
      <c r="AH175" s="33">
        <f t="shared" si="111"/>
        <v>0</v>
      </c>
      <c r="AI175" s="37">
        <f>IF(ISERROR(AH175/J175),0,AH175/J175)</f>
        <v>0</v>
      </c>
      <c r="AJ175" s="37">
        <f>IF(ISERROR(AH175/$AH$195),0,AH175/$AH$195)</f>
        <v>0</v>
      </c>
      <c r="AK175" s="1"/>
      <c r="AL175" s="1"/>
      <c r="AM175" s="1"/>
      <c r="AN175" s="1"/>
      <c r="AO175" s="1"/>
      <c r="AP175" s="1"/>
      <c r="AQ175" s="1"/>
      <c r="AR175" s="1"/>
    </row>
    <row r="176" spans="1:44" ht="12.75" customHeight="1" x14ac:dyDescent="0.25">
      <c r="A176" s="149" t="s">
        <v>73</v>
      </c>
      <c r="B176" s="150"/>
      <c r="C176" s="150"/>
      <c r="D176" s="150"/>
      <c r="E176" s="151"/>
      <c r="F176" s="8"/>
      <c r="G176" s="9"/>
      <c r="H176" s="10"/>
      <c r="I176" s="10"/>
      <c r="J176" s="11"/>
      <c r="K176" s="12"/>
      <c r="L176" s="13"/>
      <c r="M176" s="14"/>
      <c r="N176" s="14"/>
      <c r="O176" s="14"/>
      <c r="P176" s="9"/>
      <c r="Q176" s="15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70"/>
      <c r="AJ176" s="70"/>
    </row>
    <row r="177" spans="1:44" ht="12.75" hidden="1" customHeight="1" outlineLevel="1" x14ac:dyDescent="0.25">
      <c r="A177" s="41">
        <v>1</v>
      </c>
      <c r="B177" s="42"/>
      <c r="C177" s="43"/>
      <c r="D177" s="44"/>
      <c r="E177" s="45"/>
      <c r="F177" s="45"/>
      <c r="G177" s="45"/>
      <c r="H177" s="44"/>
      <c r="I177" s="44"/>
      <c r="J177" s="11"/>
      <c r="K177" s="46"/>
      <c r="L177" s="45"/>
      <c r="M177" s="47"/>
      <c r="N177" s="47"/>
      <c r="O177" s="47"/>
      <c r="P177" s="45"/>
      <c r="Q177" s="45"/>
      <c r="R177" s="47"/>
      <c r="S177" s="47"/>
      <c r="T177" s="47"/>
      <c r="U177" s="48">
        <f>SUM(R177:T177)</f>
        <v>0</v>
      </c>
      <c r="V177" s="47"/>
      <c r="W177" s="47"/>
      <c r="X177" s="47"/>
      <c r="Y177" s="48">
        <f>SUM(V177:X177)</f>
        <v>0</v>
      </c>
      <c r="Z177" s="47"/>
      <c r="AA177" s="47"/>
      <c r="AB177" s="47"/>
      <c r="AC177" s="48">
        <f>SUM(Z177:AB177)</f>
        <v>0</v>
      </c>
      <c r="AD177" s="47"/>
      <c r="AE177" s="47"/>
      <c r="AF177" s="47"/>
      <c r="AG177" s="48">
        <f>SUM(AD177:AF177)</f>
        <v>0</v>
      </c>
      <c r="AH177" s="48">
        <f t="shared" ref="AH177:AH186" si="112">SUM(U177,Y177,AC177,AG177)</f>
        <v>0</v>
      </c>
      <c r="AI177" s="49">
        <f>IF(ISERROR(AH177/J177),0,AH177/J177)</f>
        <v>0</v>
      </c>
      <c r="AJ177" s="49">
        <f t="shared" ref="AJ177:AJ186" si="113">IF(ISERROR(AH177/$AH$195),"-",AH177/$AH$195)</f>
        <v>0</v>
      </c>
      <c r="AK177" s="1"/>
      <c r="AL177" s="1"/>
      <c r="AM177" s="1"/>
      <c r="AN177" s="1"/>
      <c r="AO177" s="1"/>
      <c r="AP177" s="1"/>
      <c r="AQ177" s="1"/>
      <c r="AR177" s="1"/>
    </row>
    <row r="178" spans="1:44" ht="12.75" hidden="1" customHeight="1" outlineLevel="1" x14ac:dyDescent="0.25">
      <c r="A178" s="41">
        <v>2</v>
      </c>
      <c r="B178" s="42"/>
      <c r="C178" s="51"/>
      <c r="D178" s="52"/>
      <c r="E178" s="53"/>
      <c r="F178" s="53"/>
      <c r="G178" s="53"/>
      <c r="H178" s="52"/>
      <c r="I178" s="52"/>
      <c r="J178" s="11"/>
      <c r="K178" s="54"/>
      <c r="L178" s="53"/>
      <c r="M178" s="47"/>
      <c r="N178" s="47"/>
      <c r="O178" s="47"/>
      <c r="P178" s="53"/>
      <c r="Q178" s="53"/>
      <c r="R178" s="47"/>
      <c r="S178" s="47"/>
      <c r="T178" s="47"/>
      <c r="U178" s="48">
        <f t="shared" ref="U178:U186" si="114">SUM(R178:T178)</f>
        <v>0</v>
      </c>
      <c r="V178" s="47"/>
      <c r="W178" s="47"/>
      <c r="X178" s="47"/>
      <c r="Y178" s="48">
        <f t="shared" ref="Y178:Y186" si="115">SUM(V178:X178)</f>
        <v>0</v>
      </c>
      <c r="Z178" s="47"/>
      <c r="AA178" s="47"/>
      <c r="AB178" s="47"/>
      <c r="AC178" s="48">
        <f t="shared" ref="AC178:AC186" si="116">SUM(Z178:AB178)</f>
        <v>0</v>
      </c>
      <c r="AD178" s="47"/>
      <c r="AE178" s="47"/>
      <c r="AF178" s="47"/>
      <c r="AG178" s="48">
        <f t="shared" ref="AG178:AG186" si="117">SUM(AD178:AF178)</f>
        <v>0</v>
      </c>
      <c r="AH178" s="48">
        <f t="shared" si="112"/>
        <v>0</v>
      </c>
      <c r="AI178" s="49">
        <f t="shared" ref="AI178:AI186" si="118">IF(ISERROR(AH178/J178),0,AH178/J178)</f>
        <v>0</v>
      </c>
      <c r="AJ178" s="49">
        <f t="shared" si="113"/>
        <v>0</v>
      </c>
      <c r="AK178" s="1"/>
      <c r="AL178" s="1"/>
      <c r="AM178" s="1"/>
      <c r="AN178" s="1"/>
      <c r="AO178" s="1"/>
      <c r="AP178" s="1"/>
      <c r="AQ178" s="1"/>
      <c r="AR178" s="1"/>
    </row>
    <row r="179" spans="1:44" ht="12.75" hidden="1" customHeight="1" outlineLevel="1" x14ac:dyDescent="0.25">
      <c r="A179" s="41">
        <v>3</v>
      </c>
      <c r="B179" s="42"/>
      <c r="C179" s="51"/>
      <c r="D179" s="52"/>
      <c r="E179" s="53"/>
      <c r="F179" s="53"/>
      <c r="G179" s="53"/>
      <c r="H179" s="52"/>
      <c r="I179" s="52"/>
      <c r="J179" s="11"/>
      <c r="K179" s="54"/>
      <c r="L179" s="53"/>
      <c r="M179" s="47"/>
      <c r="N179" s="47"/>
      <c r="O179" s="47"/>
      <c r="P179" s="53"/>
      <c r="Q179" s="53"/>
      <c r="R179" s="47"/>
      <c r="S179" s="47"/>
      <c r="T179" s="47"/>
      <c r="U179" s="48">
        <f t="shared" si="114"/>
        <v>0</v>
      </c>
      <c r="V179" s="47"/>
      <c r="W179" s="47"/>
      <c r="X179" s="47"/>
      <c r="Y179" s="48">
        <f t="shared" si="115"/>
        <v>0</v>
      </c>
      <c r="Z179" s="47"/>
      <c r="AA179" s="47"/>
      <c r="AB179" s="47"/>
      <c r="AC179" s="48">
        <f t="shared" si="116"/>
        <v>0</v>
      </c>
      <c r="AD179" s="47"/>
      <c r="AE179" s="47"/>
      <c r="AF179" s="47"/>
      <c r="AG179" s="48">
        <f t="shared" si="117"/>
        <v>0</v>
      </c>
      <c r="AH179" s="48">
        <f t="shared" si="112"/>
        <v>0</v>
      </c>
      <c r="AI179" s="49">
        <f t="shared" si="118"/>
        <v>0</v>
      </c>
      <c r="AJ179" s="49">
        <f t="shared" si="113"/>
        <v>0</v>
      </c>
    </row>
    <row r="180" spans="1:44" ht="12.75" hidden="1" customHeight="1" outlineLevel="1" x14ac:dyDescent="0.25">
      <c r="A180" s="41">
        <v>4</v>
      </c>
      <c r="B180" s="42"/>
      <c r="C180" s="51"/>
      <c r="D180" s="52"/>
      <c r="E180" s="53"/>
      <c r="F180" s="53"/>
      <c r="G180" s="53"/>
      <c r="H180" s="52"/>
      <c r="I180" s="52"/>
      <c r="J180" s="11"/>
      <c r="K180" s="54"/>
      <c r="L180" s="53"/>
      <c r="M180" s="47"/>
      <c r="N180" s="47"/>
      <c r="O180" s="47"/>
      <c r="P180" s="53"/>
      <c r="Q180" s="53"/>
      <c r="R180" s="47"/>
      <c r="S180" s="47"/>
      <c r="T180" s="47"/>
      <c r="U180" s="48">
        <f t="shared" si="114"/>
        <v>0</v>
      </c>
      <c r="V180" s="47"/>
      <c r="W180" s="47"/>
      <c r="X180" s="47"/>
      <c r="Y180" s="48">
        <f t="shared" si="115"/>
        <v>0</v>
      </c>
      <c r="Z180" s="47"/>
      <c r="AA180" s="47"/>
      <c r="AB180" s="47"/>
      <c r="AC180" s="48">
        <f t="shared" si="116"/>
        <v>0</v>
      </c>
      <c r="AD180" s="47"/>
      <c r="AE180" s="47"/>
      <c r="AF180" s="47"/>
      <c r="AG180" s="48">
        <f t="shared" si="117"/>
        <v>0</v>
      </c>
      <c r="AH180" s="48">
        <f t="shared" si="112"/>
        <v>0</v>
      </c>
      <c r="AI180" s="49">
        <f t="shared" si="118"/>
        <v>0</v>
      </c>
      <c r="AJ180" s="49">
        <f t="shared" si="113"/>
        <v>0</v>
      </c>
      <c r="AK180" s="1"/>
      <c r="AL180" s="1"/>
      <c r="AM180" s="1"/>
      <c r="AN180" s="1"/>
      <c r="AO180" s="1"/>
      <c r="AP180" s="1"/>
      <c r="AQ180" s="1"/>
      <c r="AR180" s="1"/>
    </row>
    <row r="181" spans="1:44" ht="12.75" hidden="1" customHeight="1" outlineLevel="1" x14ac:dyDescent="0.25">
      <c r="A181" s="41">
        <v>5</v>
      </c>
      <c r="B181" s="42"/>
      <c r="C181" s="51"/>
      <c r="D181" s="52"/>
      <c r="E181" s="53"/>
      <c r="F181" s="53"/>
      <c r="G181" s="53"/>
      <c r="H181" s="52"/>
      <c r="I181" s="52"/>
      <c r="J181" s="11"/>
      <c r="K181" s="54"/>
      <c r="L181" s="53"/>
      <c r="M181" s="47"/>
      <c r="N181" s="47"/>
      <c r="O181" s="47"/>
      <c r="P181" s="53"/>
      <c r="Q181" s="53"/>
      <c r="R181" s="47"/>
      <c r="S181" s="47"/>
      <c r="T181" s="47"/>
      <c r="U181" s="48">
        <f t="shared" si="114"/>
        <v>0</v>
      </c>
      <c r="V181" s="47"/>
      <c r="W181" s="47"/>
      <c r="X181" s="47"/>
      <c r="Y181" s="48">
        <f t="shared" si="115"/>
        <v>0</v>
      </c>
      <c r="Z181" s="47"/>
      <c r="AA181" s="47"/>
      <c r="AB181" s="47"/>
      <c r="AC181" s="48">
        <f t="shared" si="116"/>
        <v>0</v>
      </c>
      <c r="AD181" s="47"/>
      <c r="AE181" s="47"/>
      <c r="AF181" s="47"/>
      <c r="AG181" s="48">
        <f t="shared" si="117"/>
        <v>0</v>
      </c>
      <c r="AH181" s="48">
        <f t="shared" si="112"/>
        <v>0</v>
      </c>
      <c r="AI181" s="49">
        <f t="shared" si="118"/>
        <v>0</v>
      </c>
      <c r="AJ181" s="49">
        <f t="shared" si="113"/>
        <v>0</v>
      </c>
      <c r="AK181" s="1"/>
      <c r="AL181" s="1"/>
      <c r="AM181" s="1"/>
      <c r="AN181" s="1"/>
      <c r="AO181" s="1"/>
      <c r="AP181" s="1"/>
      <c r="AQ181" s="1"/>
      <c r="AR181" s="1"/>
    </row>
    <row r="182" spans="1:44" ht="12.75" hidden="1" customHeight="1" outlineLevel="1" x14ac:dyDescent="0.25">
      <c r="A182" s="41">
        <v>6</v>
      </c>
      <c r="B182" s="42"/>
      <c r="C182" s="51"/>
      <c r="D182" s="52"/>
      <c r="E182" s="53"/>
      <c r="F182" s="53"/>
      <c r="G182" s="53"/>
      <c r="H182" s="52"/>
      <c r="I182" s="52"/>
      <c r="J182" s="11"/>
      <c r="K182" s="54"/>
      <c r="L182" s="53"/>
      <c r="M182" s="47"/>
      <c r="N182" s="47"/>
      <c r="O182" s="47"/>
      <c r="P182" s="53"/>
      <c r="Q182" s="53"/>
      <c r="R182" s="47"/>
      <c r="S182" s="47"/>
      <c r="T182" s="47"/>
      <c r="U182" s="48">
        <f t="shared" si="114"/>
        <v>0</v>
      </c>
      <c r="V182" s="47"/>
      <c r="W182" s="47"/>
      <c r="X182" s="47"/>
      <c r="Y182" s="48">
        <f t="shared" si="115"/>
        <v>0</v>
      </c>
      <c r="Z182" s="47"/>
      <c r="AA182" s="47"/>
      <c r="AB182" s="47"/>
      <c r="AC182" s="48">
        <f t="shared" si="116"/>
        <v>0</v>
      </c>
      <c r="AD182" s="47"/>
      <c r="AE182" s="47"/>
      <c r="AF182" s="47"/>
      <c r="AG182" s="48">
        <f t="shared" si="117"/>
        <v>0</v>
      </c>
      <c r="AH182" s="48">
        <f t="shared" si="112"/>
        <v>0</v>
      </c>
      <c r="AI182" s="49">
        <f t="shared" si="118"/>
        <v>0</v>
      </c>
      <c r="AJ182" s="49">
        <f t="shared" si="113"/>
        <v>0</v>
      </c>
    </row>
    <row r="183" spans="1:44" ht="12.75" hidden="1" customHeight="1" outlineLevel="1" x14ac:dyDescent="0.25">
      <c r="A183" s="41">
        <v>7</v>
      </c>
      <c r="B183" s="42"/>
      <c r="C183" s="51"/>
      <c r="D183" s="52"/>
      <c r="E183" s="53"/>
      <c r="F183" s="53"/>
      <c r="G183" s="53"/>
      <c r="H183" s="52"/>
      <c r="I183" s="52"/>
      <c r="J183" s="11"/>
      <c r="K183" s="54"/>
      <c r="L183" s="53"/>
      <c r="M183" s="47"/>
      <c r="N183" s="47"/>
      <c r="O183" s="47"/>
      <c r="P183" s="53"/>
      <c r="Q183" s="53"/>
      <c r="R183" s="47"/>
      <c r="S183" s="47"/>
      <c r="T183" s="47"/>
      <c r="U183" s="48">
        <f t="shared" si="114"/>
        <v>0</v>
      </c>
      <c r="V183" s="47"/>
      <c r="W183" s="47"/>
      <c r="X183" s="47"/>
      <c r="Y183" s="48">
        <f t="shared" si="115"/>
        <v>0</v>
      </c>
      <c r="Z183" s="47"/>
      <c r="AA183" s="47"/>
      <c r="AB183" s="47"/>
      <c r="AC183" s="48">
        <f t="shared" si="116"/>
        <v>0</v>
      </c>
      <c r="AD183" s="47"/>
      <c r="AE183" s="47"/>
      <c r="AF183" s="47"/>
      <c r="AG183" s="48">
        <f t="shared" si="117"/>
        <v>0</v>
      </c>
      <c r="AH183" s="48">
        <f t="shared" si="112"/>
        <v>0</v>
      </c>
      <c r="AI183" s="49">
        <f t="shared" si="118"/>
        <v>0</v>
      </c>
      <c r="AJ183" s="49">
        <f t="shared" si="113"/>
        <v>0</v>
      </c>
      <c r="AK183" s="1"/>
      <c r="AL183" s="1"/>
      <c r="AM183" s="1"/>
      <c r="AN183" s="1"/>
      <c r="AO183" s="1"/>
      <c r="AP183" s="1"/>
      <c r="AQ183" s="1"/>
      <c r="AR183" s="1"/>
    </row>
    <row r="184" spans="1:44" ht="12.75" hidden="1" customHeight="1" outlineLevel="1" x14ac:dyDescent="0.25">
      <c r="A184" s="41">
        <v>8</v>
      </c>
      <c r="B184" s="42"/>
      <c r="C184" s="51"/>
      <c r="D184" s="52"/>
      <c r="E184" s="53"/>
      <c r="F184" s="53"/>
      <c r="G184" s="53"/>
      <c r="H184" s="52"/>
      <c r="I184" s="52"/>
      <c r="J184" s="11"/>
      <c r="K184" s="54"/>
      <c r="L184" s="53"/>
      <c r="M184" s="47"/>
      <c r="N184" s="47"/>
      <c r="O184" s="47"/>
      <c r="P184" s="53"/>
      <c r="Q184" s="53"/>
      <c r="R184" s="47"/>
      <c r="S184" s="47"/>
      <c r="T184" s="47"/>
      <c r="U184" s="48">
        <f t="shared" si="114"/>
        <v>0</v>
      </c>
      <c r="V184" s="47"/>
      <c r="W184" s="47"/>
      <c r="X184" s="47"/>
      <c r="Y184" s="48">
        <f t="shared" si="115"/>
        <v>0</v>
      </c>
      <c r="Z184" s="47"/>
      <c r="AA184" s="47"/>
      <c r="AB184" s="47"/>
      <c r="AC184" s="48">
        <f t="shared" si="116"/>
        <v>0</v>
      </c>
      <c r="AD184" s="47"/>
      <c r="AE184" s="47"/>
      <c r="AF184" s="47"/>
      <c r="AG184" s="48">
        <f t="shared" si="117"/>
        <v>0</v>
      </c>
      <c r="AH184" s="48">
        <f t="shared" si="112"/>
        <v>0</v>
      </c>
      <c r="AI184" s="49">
        <f t="shared" si="118"/>
        <v>0</v>
      </c>
      <c r="AJ184" s="49">
        <f t="shared" si="113"/>
        <v>0</v>
      </c>
      <c r="AK184" s="1"/>
      <c r="AL184" s="1"/>
      <c r="AM184" s="1"/>
      <c r="AN184" s="1"/>
      <c r="AO184" s="1"/>
      <c r="AP184" s="1"/>
      <c r="AQ184" s="1"/>
      <c r="AR184" s="1"/>
    </row>
    <row r="185" spans="1:44" ht="12.75" hidden="1" customHeight="1" outlineLevel="1" x14ac:dyDescent="0.25">
      <c r="A185" s="41">
        <v>9</v>
      </c>
      <c r="B185" s="42"/>
      <c r="C185" s="51"/>
      <c r="D185" s="52"/>
      <c r="E185" s="53"/>
      <c r="F185" s="53"/>
      <c r="G185" s="53"/>
      <c r="H185" s="52"/>
      <c r="I185" s="52"/>
      <c r="J185" s="11"/>
      <c r="K185" s="54"/>
      <c r="L185" s="53"/>
      <c r="M185" s="47"/>
      <c r="N185" s="47"/>
      <c r="O185" s="47"/>
      <c r="P185" s="53"/>
      <c r="Q185" s="53"/>
      <c r="R185" s="47"/>
      <c r="S185" s="47"/>
      <c r="T185" s="47"/>
      <c r="U185" s="48">
        <f t="shared" si="114"/>
        <v>0</v>
      </c>
      <c r="V185" s="47"/>
      <c r="W185" s="47"/>
      <c r="X185" s="47"/>
      <c r="Y185" s="48">
        <f t="shared" si="115"/>
        <v>0</v>
      </c>
      <c r="Z185" s="47"/>
      <c r="AA185" s="47"/>
      <c r="AB185" s="47"/>
      <c r="AC185" s="48">
        <f t="shared" si="116"/>
        <v>0</v>
      </c>
      <c r="AD185" s="47"/>
      <c r="AE185" s="47"/>
      <c r="AF185" s="47"/>
      <c r="AG185" s="48">
        <f t="shared" si="117"/>
        <v>0</v>
      </c>
      <c r="AH185" s="48">
        <f t="shared" si="112"/>
        <v>0</v>
      </c>
      <c r="AI185" s="49">
        <f t="shared" si="118"/>
        <v>0</v>
      </c>
      <c r="AJ185" s="49">
        <f t="shared" si="113"/>
        <v>0</v>
      </c>
    </row>
    <row r="186" spans="1:44" ht="12.75" hidden="1" customHeight="1" outlineLevel="1" x14ac:dyDescent="0.25">
      <c r="A186" s="41">
        <v>10</v>
      </c>
      <c r="B186" s="42"/>
      <c r="C186" s="51"/>
      <c r="D186" s="52"/>
      <c r="E186" s="53"/>
      <c r="F186" s="53"/>
      <c r="G186" s="53"/>
      <c r="H186" s="52"/>
      <c r="I186" s="52"/>
      <c r="J186" s="11"/>
      <c r="K186" s="55"/>
      <c r="L186" s="53"/>
      <c r="M186" s="47"/>
      <c r="N186" s="47"/>
      <c r="O186" s="47"/>
      <c r="P186" s="53"/>
      <c r="Q186" s="53"/>
      <c r="R186" s="47"/>
      <c r="S186" s="47"/>
      <c r="T186" s="47"/>
      <c r="U186" s="48">
        <f t="shared" si="114"/>
        <v>0</v>
      </c>
      <c r="V186" s="47"/>
      <c r="W186" s="47"/>
      <c r="X186" s="47"/>
      <c r="Y186" s="48">
        <f t="shared" si="115"/>
        <v>0</v>
      </c>
      <c r="Z186" s="47"/>
      <c r="AA186" s="47"/>
      <c r="AB186" s="47"/>
      <c r="AC186" s="48">
        <f t="shared" si="116"/>
        <v>0</v>
      </c>
      <c r="AD186" s="47"/>
      <c r="AE186" s="47"/>
      <c r="AF186" s="47"/>
      <c r="AG186" s="48">
        <f t="shared" si="117"/>
        <v>0</v>
      </c>
      <c r="AH186" s="48">
        <f t="shared" si="112"/>
        <v>0</v>
      </c>
      <c r="AI186" s="49">
        <f t="shared" si="118"/>
        <v>0</v>
      </c>
      <c r="AJ186" s="49">
        <f t="shared" si="113"/>
        <v>0</v>
      </c>
      <c r="AK186" s="1"/>
      <c r="AL186" s="1"/>
      <c r="AM186" s="1"/>
      <c r="AN186" s="1"/>
      <c r="AO186" s="1"/>
      <c r="AP186" s="1"/>
      <c r="AQ186" s="1"/>
      <c r="AR186" s="1"/>
    </row>
    <row r="187" spans="1:44" ht="12.75" customHeight="1" collapsed="1" x14ac:dyDescent="0.25">
      <c r="A187" s="142" t="s">
        <v>74</v>
      </c>
      <c r="B187" s="144"/>
      <c r="C187" s="144"/>
      <c r="D187" s="144"/>
      <c r="E187" s="144"/>
      <c r="F187" s="144"/>
      <c r="G187" s="144"/>
      <c r="H187" s="144"/>
      <c r="I187" s="145"/>
      <c r="J187" s="33">
        <f>SUM(J177:J186)</f>
        <v>0</v>
      </c>
      <c r="K187" s="33">
        <f>SUM(K177:K186)</f>
        <v>0</v>
      </c>
      <c r="L187" s="34"/>
      <c r="M187" s="33">
        <f>SUM(M177:M186)</f>
        <v>0</v>
      </c>
      <c r="N187" s="33">
        <f>SUM(N177:N186)</f>
        <v>0</v>
      </c>
      <c r="O187" s="33">
        <f>SUM(O177:O186)</f>
        <v>0</v>
      </c>
      <c r="P187" s="35"/>
      <c r="Q187" s="38"/>
      <c r="R187" s="33">
        <f t="shared" ref="R187:AH187" si="119">SUM(R177:R186)</f>
        <v>0</v>
      </c>
      <c r="S187" s="33">
        <f t="shared" si="119"/>
        <v>0</v>
      </c>
      <c r="T187" s="33">
        <f t="shared" si="119"/>
        <v>0</v>
      </c>
      <c r="U187" s="33">
        <f t="shared" si="119"/>
        <v>0</v>
      </c>
      <c r="V187" s="33">
        <f t="shared" si="119"/>
        <v>0</v>
      </c>
      <c r="W187" s="33">
        <f t="shared" si="119"/>
        <v>0</v>
      </c>
      <c r="X187" s="33">
        <f t="shared" si="119"/>
        <v>0</v>
      </c>
      <c r="Y187" s="33">
        <f t="shared" si="119"/>
        <v>0</v>
      </c>
      <c r="Z187" s="33">
        <f t="shared" si="119"/>
        <v>0</v>
      </c>
      <c r="AA187" s="33">
        <f t="shared" si="119"/>
        <v>0</v>
      </c>
      <c r="AB187" s="33">
        <f t="shared" si="119"/>
        <v>0</v>
      </c>
      <c r="AC187" s="33">
        <f t="shared" si="119"/>
        <v>0</v>
      </c>
      <c r="AD187" s="33">
        <f t="shared" si="119"/>
        <v>0</v>
      </c>
      <c r="AE187" s="33">
        <f t="shared" si="119"/>
        <v>0</v>
      </c>
      <c r="AF187" s="33">
        <f t="shared" si="119"/>
        <v>0</v>
      </c>
      <c r="AG187" s="33">
        <f t="shared" si="119"/>
        <v>0</v>
      </c>
      <c r="AH187" s="33">
        <f t="shared" si="119"/>
        <v>0</v>
      </c>
      <c r="AI187" s="37">
        <f>IF(ISERROR(AH187/J187),0,AH187/J187)</f>
        <v>0</v>
      </c>
      <c r="AJ187" s="37">
        <f>IF(ISERROR(AH187/$AH$195),0,AH187/$AH$195)</f>
        <v>0</v>
      </c>
      <c r="AK187" s="1"/>
      <c r="AL187" s="1"/>
      <c r="AM187" s="1"/>
      <c r="AN187" s="1"/>
      <c r="AO187" s="1"/>
      <c r="AP187" s="1"/>
      <c r="AQ187" s="1"/>
      <c r="AR187" s="1"/>
    </row>
    <row r="188" spans="1:44" ht="12.75" customHeight="1" x14ac:dyDescent="0.25">
      <c r="A188" s="149" t="s">
        <v>75</v>
      </c>
      <c r="B188" s="150"/>
      <c r="C188" s="150"/>
      <c r="D188" s="150"/>
      <c r="E188" s="151"/>
      <c r="F188" s="8"/>
      <c r="G188" s="9"/>
      <c r="H188" s="10"/>
      <c r="I188" s="10"/>
      <c r="J188" s="156">
        <v>80880311000</v>
      </c>
      <c r="K188" s="12"/>
      <c r="L188" s="13"/>
      <c r="M188" s="14"/>
      <c r="N188" s="14"/>
      <c r="O188" s="14"/>
      <c r="P188" s="9"/>
      <c r="Q188" s="15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70"/>
      <c r="AJ188" s="70"/>
    </row>
    <row r="189" spans="1:44" outlineLevel="1" x14ac:dyDescent="0.25">
      <c r="A189" s="42">
        <v>1</v>
      </c>
      <c r="B189" s="42"/>
      <c r="C189" s="56"/>
      <c r="D189" s="57"/>
      <c r="E189" s="58"/>
      <c r="F189" s="83"/>
      <c r="G189" s="59"/>
      <c r="H189" s="84"/>
      <c r="I189" s="60"/>
      <c r="J189" s="166"/>
      <c r="K189" s="61">
        <v>272304421</v>
      </c>
      <c r="L189" s="71" t="s">
        <v>113</v>
      </c>
      <c r="M189" s="62"/>
      <c r="N189" s="63"/>
      <c r="O189" s="62"/>
      <c r="P189" s="64"/>
      <c r="Q189" s="64"/>
      <c r="R189" s="47">
        <v>25452919</v>
      </c>
      <c r="S189" s="47">
        <v>24836419</v>
      </c>
      <c r="T189" s="47">
        <v>19840275</v>
      </c>
      <c r="U189" s="48">
        <f t="shared" ref="U189:U192" si="120">SUM(R189:T189)</f>
        <v>70129613</v>
      </c>
      <c r="V189" s="47">
        <v>19260825</v>
      </c>
      <c r="W189" s="47">
        <v>19260825</v>
      </c>
      <c r="X189" s="47">
        <v>21594158</v>
      </c>
      <c r="Y189" s="48">
        <f t="shared" ref="Y189:Y192" si="121">SUM(V189:X189)</f>
        <v>60115808</v>
      </c>
      <c r="Z189" s="47"/>
      <c r="AA189" s="47"/>
      <c r="AB189" s="47"/>
      <c r="AC189" s="48">
        <f t="shared" ref="AC189:AC192" si="122">SUM(Z189:AB189)</f>
        <v>0</v>
      </c>
      <c r="AD189" s="47"/>
      <c r="AE189" s="47"/>
      <c r="AF189" s="47">
        <v>0</v>
      </c>
      <c r="AG189" s="48">
        <f t="shared" ref="AG189:AG192" si="123">SUM(AD189:AF189)</f>
        <v>0</v>
      </c>
      <c r="AH189" s="48">
        <f t="shared" ref="AH189:AH192" si="124">SUM(U189,Y189,AC189,AG189)</f>
        <v>130245421</v>
      </c>
      <c r="AI189" s="49">
        <f>IF(ISERROR(AH189/J194),0,AH189/J194)</f>
        <v>1.610347677817411E-3</v>
      </c>
      <c r="AJ189" s="49">
        <f t="shared" ref="AJ189:AJ192" si="125">IF(ISERROR(AH189/$AH$195),"-",AH189/$AH$195)</f>
        <v>2.6014929935750468E-3</v>
      </c>
      <c r="AK189" s="1"/>
      <c r="AL189" s="1"/>
      <c r="AM189" s="1"/>
      <c r="AN189" s="1"/>
      <c r="AO189" s="1"/>
      <c r="AP189" s="1"/>
      <c r="AQ189" s="1"/>
      <c r="AR189" s="1"/>
    </row>
    <row r="190" spans="1:44" outlineLevel="1" x14ac:dyDescent="0.25">
      <c r="A190" s="42">
        <v>1</v>
      </c>
      <c r="B190" s="42"/>
      <c r="C190" s="56"/>
      <c r="D190" s="57"/>
      <c r="E190" s="58"/>
      <c r="F190" s="83"/>
      <c r="G190" s="59"/>
      <c r="H190" s="84"/>
      <c r="I190" s="60"/>
      <c r="J190" s="166"/>
      <c r="K190" s="61">
        <v>694235308</v>
      </c>
      <c r="L190" s="71" t="s">
        <v>114</v>
      </c>
      <c r="M190" s="62"/>
      <c r="N190" s="63"/>
      <c r="O190" s="62"/>
      <c r="P190" s="64"/>
      <c r="Q190" s="64"/>
      <c r="R190" s="47"/>
      <c r="S190" s="47">
        <v>5778040</v>
      </c>
      <c r="T190" s="47">
        <v>124831969</v>
      </c>
      <c r="U190" s="48">
        <f t="shared" si="120"/>
        <v>130610009</v>
      </c>
      <c r="V190" s="47">
        <v>26577131</v>
      </c>
      <c r="W190" s="47">
        <v>57785211</v>
      </c>
      <c r="X190" s="47">
        <v>67626111</v>
      </c>
      <c r="Y190" s="48">
        <f t="shared" si="121"/>
        <v>151988453</v>
      </c>
      <c r="Z190" s="47"/>
      <c r="AA190" s="47"/>
      <c r="AB190" s="47"/>
      <c r="AC190" s="48">
        <f t="shared" si="122"/>
        <v>0</v>
      </c>
      <c r="AD190" s="47"/>
      <c r="AE190" s="47"/>
      <c r="AF190" s="47">
        <v>0</v>
      </c>
      <c r="AG190" s="48">
        <f t="shared" si="123"/>
        <v>0</v>
      </c>
      <c r="AH190" s="48">
        <f t="shared" si="124"/>
        <v>282598462</v>
      </c>
      <c r="AI190" s="49">
        <f>IF(ISERROR(AH190/J194),0,AH190/J194)</f>
        <v>3.4940328308084769E-3</v>
      </c>
      <c r="AJ190" s="49">
        <f t="shared" si="125"/>
        <v>5.6445586589035177E-3</v>
      </c>
      <c r="AK190" s="1"/>
      <c r="AL190" s="1"/>
      <c r="AM190" s="1"/>
      <c r="AN190" s="1"/>
      <c r="AO190" s="1"/>
      <c r="AP190" s="1"/>
      <c r="AQ190" s="1"/>
      <c r="AR190" s="1"/>
    </row>
    <row r="191" spans="1:44" outlineLevel="1" x14ac:dyDescent="0.25">
      <c r="A191" s="42">
        <v>1</v>
      </c>
      <c r="B191" s="42"/>
      <c r="C191" s="56" t="s">
        <v>153</v>
      </c>
      <c r="D191" s="57">
        <v>44294</v>
      </c>
      <c r="E191" s="58" t="s">
        <v>154</v>
      </c>
      <c r="F191" s="83" t="s">
        <v>155</v>
      </c>
      <c r="G191" s="59" t="s">
        <v>156</v>
      </c>
      <c r="H191" s="84"/>
      <c r="I191" s="60"/>
      <c r="J191" s="166"/>
      <c r="K191" s="61">
        <v>70932571000</v>
      </c>
      <c r="L191" s="71" t="s">
        <v>104</v>
      </c>
      <c r="M191" s="62"/>
      <c r="N191" s="63"/>
      <c r="O191" s="62"/>
      <c r="P191" s="64"/>
      <c r="Q191" s="64"/>
      <c r="R191" s="47"/>
      <c r="S191" s="47"/>
      <c r="T191" s="47"/>
      <c r="U191" s="48">
        <f t="shared" si="120"/>
        <v>0</v>
      </c>
      <c r="V191" s="47"/>
      <c r="W191" s="113">
        <v>28373028400</v>
      </c>
      <c r="X191" s="61">
        <v>21279771300</v>
      </c>
      <c r="Y191" s="48">
        <f t="shared" si="121"/>
        <v>49652799700</v>
      </c>
      <c r="Z191" s="47"/>
      <c r="AA191" s="47"/>
      <c r="AB191" s="47"/>
      <c r="AC191" s="48">
        <f t="shared" si="122"/>
        <v>0</v>
      </c>
      <c r="AD191" s="47"/>
      <c r="AE191" s="47"/>
      <c r="AF191" s="47">
        <v>0</v>
      </c>
      <c r="AG191" s="48">
        <f t="shared" si="123"/>
        <v>0</v>
      </c>
      <c r="AH191" s="48">
        <f t="shared" si="124"/>
        <v>49652799700</v>
      </c>
      <c r="AI191" s="49">
        <f>IF(ISERROR(AH191/J194),0,AH191/J194)</f>
        <v>0.61390465845266096</v>
      </c>
      <c r="AJ191" s="49">
        <f t="shared" si="125"/>
        <v>0.9917539483475214</v>
      </c>
      <c r="AK191" s="1"/>
      <c r="AL191" s="1"/>
      <c r="AM191" s="1"/>
      <c r="AN191" s="1"/>
      <c r="AO191" s="1"/>
      <c r="AP191" s="1"/>
      <c r="AQ191" s="1"/>
      <c r="AR191" s="1"/>
    </row>
    <row r="192" spans="1:44" outlineLevel="1" x14ac:dyDescent="0.25">
      <c r="A192" s="42">
        <v>1</v>
      </c>
      <c r="B192" s="42"/>
      <c r="C192" s="56"/>
      <c r="D192" s="57"/>
      <c r="E192" s="58"/>
      <c r="F192" s="83"/>
      <c r="G192" s="59"/>
      <c r="H192" s="84"/>
      <c r="I192" s="60"/>
      <c r="J192" s="166"/>
      <c r="K192" s="61"/>
      <c r="L192" s="71"/>
      <c r="M192" s="62"/>
      <c r="N192" s="63"/>
      <c r="O192" s="62"/>
      <c r="P192" s="64"/>
      <c r="Q192" s="64"/>
      <c r="R192" s="47"/>
      <c r="S192" s="47"/>
      <c r="T192" s="47"/>
      <c r="U192" s="48">
        <f t="shared" si="120"/>
        <v>0</v>
      </c>
      <c r="V192" s="47"/>
      <c r="W192" s="47"/>
      <c r="X192" s="47"/>
      <c r="Y192" s="48">
        <f t="shared" si="121"/>
        <v>0</v>
      </c>
      <c r="Z192" s="47"/>
      <c r="AA192" s="47"/>
      <c r="AB192" s="47"/>
      <c r="AC192" s="48">
        <f t="shared" si="122"/>
        <v>0</v>
      </c>
      <c r="AD192" s="47"/>
      <c r="AE192" s="47"/>
      <c r="AF192" s="47">
        <v>0</v>
      </c>
      <c r="AG192" s="48">
        <f t="shared" si="123"/>
        <v>0</v>
      </c>
      <c r="AH192" s="48">
        <f t="shared" si="124"/>
        <v>0</v>
      </c>
      <c r="AI192" s="49">
        <f>IF(ISERROR(AH192/J194),0,AH192/J194)</f>
        <v>0</v>
      </c>
      <c r="AJ192" s="49">
        <f t="shared" si="125"/>
        <v>0</v>
      </c>
      <c r="AK192" s="1"/>
      <c r="AL192" s="1"/>
      <c r="AM192" s="1"/>
      <c r="AN192" s="1"/>
      <c r="AO192" s="1"/>
      <c r="AP192" s="1"/>
      <c r="AQ192" s="1"/>
      <c r="AR192" s="1"/>
    </row>
    <row r="193" spans="1:44" outlineLevel="1" x14ac:dyDescent="0.25">
      <c r="A193" s="42">
        <v>1</v>
      </c>
      <c r="B193" s="42"/>
      <c r="C193" s="56"/>
      <c r="D193" s="57"/>
      <c r="E193" s="58"/>
      <c r="F193" s="83"/>
      <c r="G193" s="59"/>
      <c r="H193" s="84"/>
      <c r="I193" s="60"/>
      <c r="J193" s="157"/>
      <c r="K193" s="61"/>
      <c r="L193" s="71"/>
      <c r="M193" s="62"/>
      <c r="N193" s="63"/>
      <c r="O193" s="62"/>
      <c r="P193" s="64"/>
      <c r="Q193" s="64"/>
      <c r="R193" s="47"/>
      <c r="S193" s="47"/>
      <c r="T193" s="47"/>
      <c r="U193" s="48">
        <f>SUM(R193:T193)</f>
        <v>0</v>
      </c>
      <c r="V193" s="47"/>
      <c r="W193" s="47"/>
      <c r="X193" s="47"/>
      <c r="Y193" s="48">
        <f>SUM(V193:X193)</f>
        <v>0</v>
      </c>
      <c r="Z193" s="47"/>
      <c r="AA193" s="47"/>
      <c r="AB193" s="47"/>
      <c r="AC193" s="48">
        <f>SUM(Z193:AB193)</f>
        <v>0</v>
      </c>
      <c r="AD193" s="47"/>
      <c r="AE193" s="47"/>
      <c r="AF193" s="47">
        <v>0</v>
      </c>
      <c r="AG193" s="48">
        <f>SUM(AD193:AF193)</f>
        <v>0</v>
      </c>
      <c r="AH193" s="48">
        <f t="shared" ref="AH193" si="126">SUM(U193,Y193,AC193,AG193)</f>
        <v>0</v>
      </c>
      <c r="AI193" s="49">
        <f t="shared" ref="AI193" si="127">IF(ISERROR(AH193/J193),0,AH193/J193)</f>
        <v>0</v>
      </c>
      <c r="AJ193" s="49">
        <f>IF(ISERROR(AH193/$AH$195),"-",AH193/$AH$195)</f>
        <v>0</v>
      </c>
      <c r="AK193" s="1"/>
      <c r="AL193" s="1"/>
      <c r="AM193" s="1"/>
      <c r="AN193" s="1"/>
      <c r="AO193" s="1"/>
      <c r="AP193" s="1"/>
      <c r="AQ193" s="1"/>
      <c r="AR193" s="1"/>
    </row>
    <row r="194" spans="1:44" x14ac:dyDescent="0.25">
      <c r="A194" s="142" t="s">
        <v>76</v>
      </c>
      <c r="B194" s="144"/>
      <c r="C194" s="144"/>
      <c r="D194" s="144"/>
      <c r="E194" s="144"/>
      <c r="F194" s="144"/>
      <c r="G194" s="144"/>
      <c r="H194" s="144"/>
      <c r="I194" s="145"/>
      <c r="J194" s="33">
        <f>J188</f>
        <v>80880311000</v>
      </c>
      <c r="K194" s="33">
        <f>SUM(K189:K193)</f>
        <v>71899110729</v>
      </c>
      <c r="L194" s="34"/>
      <c r="M194" s="33">
        <f>SUM(M193:M193)</f>
        <v>0</v>
      </c>
      <c r="N194" s="33">
        <f>SUM(N193:N193)</f>
        <v>0</v>
      </c>
      <c r="O194" s="33">
        <f>SUM(O193:O193)</f>
        <v>0</v>
      </c>
      <c r="P194" s="35"/>
      <c r="Q194" s="38"/>
      <c r="R194" s="33">
        <f>SUM(R189:R193)</f>
        <v>25452919</v>
      </c>
      <c r="S194" s="33">
        <f t="shared" ref="S194:AH194" si="128">SUM(S189:S193)</f>
        <v>30614459</v>
      </c>
      <c r="T194" s="33">
        <f t="shared" si="128"/>
        <v>144672244</v>
      </c>
      <c r="U194" s="33">
        <f t="shared" si="128"/>
        <v>200739622</v>
      </c>
      <c r="V194" s="33">
        <f t="shared" si="128"/>
        <v>45837956</v>
      </c>
      <c r="W194" s="33">
        <f t="shared" si="128"/>
        <v>28450074436</v>
      </c>
      <c r="X194" s="33">
        <f t="shared" si="128"/>
        <v>21368991569</v>
      </c>
      <c r="Y194" s="33">
        <f t="shared" si="128"/>
        <v>49864903961</v>
      </c>
      <c r="Z194" s="33">
        <f t="shared" si="128"/>
        <v>0</v>
      </c>
      <c r="AA194" s="33">
        <f t="shared" si="128"/>
        <v>0</v>
      </c>
      <c r="AB194" s="33">
        <f t="shared" si="128"/>
        <v>0</v>
      </c>
      <c r="AC194" s="33">
        <f t="shared" si="128"/>
        <v>0</v>
      </c>
      <c r="AD194" s="33">
        <f t="shared" si="128"/>
        <v>0</v>
      </c>
      <c r="AE194" s="33">
        <f t="shared" si="128"/>
        <v>0</v>
      </c>
      <c r="AF194" s="33">
        <f t="shared" si="128"/>
        <v>0</v>
      </c>
      <c r="AG194" s="33">
        <f t="shared" si="128"/>
        <v>0</v>
      </c>
      <c r="AH194" s="33">
        <f t="shared" si="128"/>
        <v>50065643583</v>
      </c>
      <c r="AI194" s="37">
        <f>IF(ISERROR(AH194/J194),0,AH194/J194)</f>
        <v>0.61900903896128689</v>
      </c>
      <c r="AJ194" s="37">
        <f>IF(ISERROR(AH194/$AH$195),0,AH194/$AH$195)</f>
        <v>1</v>
      </c>
      <c r="AK194" s="1"/>
      <c r="AL194" s="1"/>
      <c r="AM194" s="1"/>
      <c r="AN194" s="1"/>
      <c r="AO194" s="1"/>
      <c r="AP194" s="1"/>
      <c r="AQ194" s="1"/>
      <c r="AR194" s="1"/>
    </row>
    <row r="195" spans="1:44" ht="15" customHeight="1" x14ac:dyDescent="0.25">
      <c r="A195" s="165" t="str">
        <f>+A5</f>
        <v>24-03-010 "Programa Bonificación Ley Nº 20.595"</v>
      </c>
      <c r="B195" s="159"/>
      <c r="C195" s="159"/>
      <c r="D195" s="159"/>
      <c r="E195" s="159"/>
      <c r="F195" s="159"/>
      <c r="G195" s="159"/>
      <c r="H195" s="159"/>
      <c r="I195" s="160"/>
      <c r="J195" s="85">
        <f>SUM(J19,J31,J43,J55,J67,J79,J91,J103,J115,J127,J139,J151,J163,J175,J187,J194)</f>
        <v>80880311000</v>
      </c>
      <c r="K195" s="85">
        <f>+K19+K31+K43+K55+K67+K79+K91+K103+K115+K127+K139+K151+K187+K163+K175+K194</f>
        <v>71899110729</v>
      </c>
      <c r="L195" s="86"/>
      <c r="M195" s="85">
        <f>+M19+M31+M43+M55+M67+M79+M91+M103+M115+M127+M139+M151+M187+M163+M175+M194</f>
        <v>0</v>
      </c>
      <c r="N195" s="85">
        <f>+N19+N31+N43+N55+N67+N79+N91+N103+N115+N127+N139+N151+N187+N163+N175+N194</f>
        <v>0</v>
      </c>
      <c r="O195" s="85">
        <f>+O19+O31+O43+O55+O67+O79+O91+O103+O115+O127+O139+O151+O187+O163+O175+O194</f>
        <v>0</v>
      </c>
      <c r="P195" s="87"/>
      <c r="Q195" s="88"/>
      <c r="R195" s="85">
        <f t="shared" ref="R195:AH195" si="129">+R19+R31+R43+R55+R67+R79+R91+R103+R115+R127+R139+R151+R187+R163+R175+R194</f>
        <v>25452919</v>
      </c>
      <c r="S195" s="85">
        <f t="shared" si="129"/>
        <v>30614459</v>
      </c>
      <c r="T195" s="85">
        <f t="shared" si="129"/>
        <v>144672244</v>
      </c>
      <c r="U195" s="85">
        <f t="shared" si="129"/>
        <v>200739622</v>
      </c>
      <c r="V195" s="85">
        <f t="shared" si="129"/>
        <v>45837956</v>
      </c>
      <c r="W195" s="85">
        <f t="shared" si="129"/>
        <v>28450074436</v>
      </c>
      <c r="X195" s="85">
        <f t="shared" si="129"/>
        <v>21368991569</v>
      </c>
      <c r="Y195" s="85">
        <f t="shared" si="129"/>
        <v>49864903961</v>
      </c>
      <c r="Z195" s="85">
        <f t="shared" si="129"/>
        <v>0</v>
      </c>
      <c r="AA195" s="85">
        <f t="shared" si="129"/>
        <v>0</v>
      </c>
      <c r="AB195" s="85">
        <f t="shared" si="129"/>
        <v>0</v>
      </c>
      <c r="AC195" s="85">
        <f t="shared" si="129"/>
        <v>0</v>
      </c>
      <c r="AD195" s="85">
        <f t="shared" si="129"/>
        <v>0</v>
      </c>
      <c r="AE195" s="85">
        <f t="shared" si="129"/>
        <v>0</v>
      </c>
      <c r="AF195" s="85">
        <f t="shared" si="129"/>
        <v>0</v>
      </c>
      <c r="AG195" s="85">
        <f t="shared" si="129"/>
        <v>0</v>
      </c>
      <c r="AH195" s="85">
        <f t="shared" si="129"/>
        <v>50065643583</v>
      </c>
      <c r="AI195" s="89">
        <f>IF(ISERROR(AH195/J195),0,AH195/J195)</f>
        <v>0.61900903896128689</v>
      </c>
      <c r="AJ195" s="89">
        <f>IF(ISERROR(AH195/$AH$195),0,AH195/$AH$195)</f>
        <v>1</v>
      </c>
    </row>
    <row r="196" spans="1:44" x14ac:dyDescent="0.25">
      <c r="J196" s="90"/>
      <c r="R196" s="90"/>
      <c r="S196" s="90"/>
      <c r="T196" s="90"/>
      <c r="V196" s="90"/>
      <c r="W196" s="90"/>
      <c r="X196" s="90"/>
      <c r="Z196" s="90"/>
      <c r="AA196" s="90"/>
      <c r="AB196" s="90"/>
      <c r="AD196" s="90"/>
      <c r="AE196" s="90"/>
      <c r="AF196" s="90"/>
      <c r="AK196" s="1"/>
      <c r="AL196" s="1"/>
      <c r="AM196" s="1"/>
      <c r="AN196" s="1"/>
      <c r="AO196" s="1"/>
      <c r="AP196" s="1"/>
      <c r="AQ196" s="1"/>
      <c r="AR196" s="1"/>
    </row>
    <row r="197" spans="1:44" x14ac:dyDescent="0.25">
      <c r="J197" s="90"/>
      <c r="K197" s="92"/>
      <c r="R197" s="90"/>
      <c r="S197" s="90"/>
      <c r="T197" s="90"/>
      <c r="V197" s="90"/>
      <c r="W197" s="90"/>
      <c r="X197" s="90"/>
      <c r="Z197" s="90"/>
      <c r="AA197" s="90"/>
      <c r="AB197" s="90"/>
      <c r="AD197" s="90"/>
      <c r="AE197" s="90"/>
      <c r="AF197" s="90"/>
      <c r="AK197" s="1"/>
      <c r="AL197" s="1"/>
      <c r="AM197" s="1"/>
      <c r="AN197" s="1"/>
      <c r="AO197" s="1"/>
      <c r="AP197" s="1"/>
      <c r="AQ197" s="1"/>
      <c r="AR197" s="1"/>
    </row>
    <row r="198" spans="1:44" x14ac:dyDescent="0.25">
      <c r="J198" s="90"/>
      <c r="R198" s="90"/>
      <c r="S198" s="90"/>
      <c r="T198" s="90"/>
      <c r="V198" s="90"/>
      <c r="W198" s="90"/>
      <c r="X198" s="90"/>
      <c r="Z198" s="90"/>
      <c r="AA198" s="90"/>
      <c r="AB198" s="90"/>
      <c r="AD198" s="90"/>
      <c r="AE198" s="90"/>
      <c r="AF198" s="90"/>
    </row>
    <row r="199" spans="1:44" x14ac:dyDescent="0.25">
      <c r="J199" s="90"/>
      <c r="R199" s="90"/>
      <c r="S199" s="90"/>
      <c r="T199" s="90"/>
      <c r="V199" s="90"/>
      <c r="W199" s="90"/>
      <c r="X199" s="90"/>
      <c r="Z199" s="90"/>
      <c r="AA199" s="90"/>
      <c r="AB199" s="90"/>
      <c r="AD199" s="90"/>
      <c r="AE199" s="90"/>
      <c r="AF199" s="90"/>
      <c r="AK199" s="1"/>
      <c r="AL199" s="1"/>
      <c r="AM199" s="1"/>
      <c r="AN199" s="1"/>
      <c r="AO199" s="1"/>
      <c r="AP199" s="1"/>
      <c r="AQ199" s="1"/>
      <c r="AR199" s="1"/>
    </row>
    <row r="200" spans="1:44" x14ac:dyDescent="0.25">
      <c r="J200" s="90"/>
      <c r="R200" s="90"/>
      <c r="S200" s="90"/>
      <c r="T200" s="90"/>
      <c r="V200" s="90"/>
      <c r="W200" s="90"/>
      <c r="X200" s="90"/>
      <c r="Z200" s="90"/>
      <c r="AA200" s="90"/>
      <c r="AB200" s="90"/>
      <c r="AD200" s="90"/>
      <c r="AE200" s="90"/>
      <c r="AF200" s="90"/>
    </row>
    <row r="201" spans="1:44" x14ac:dyDescent="0.25">
      <c r="J201" s="90"/>
      <c r="R201" s="90"/>
      <c r="S201" s="90"/>
      <c r="T201" s="90"/>
      <c r="V201" s="90"/>
      <c r="W201" s="90"/>
      <c r="X201" s="90"/>
      <c r="Z201" s="90"/>
      <c r="AA201" s="90"/>
      <c r="AB201" s="90"/>
      <c r="AD201" s="90"/>
      <c r="AE201" s="90"/>
      <c r="AF201" s="90"/>
    </row>
    <row r="202" spans="1:44" x14ac:dyDescent="0.25">
      <c r="J202" s="90"/>
      <c r="R202" s="90"/>
      <c r="S202" s="90"/>
      <c r="T202" s="90"/>
      <c r="V202" s="90"/>
      <c r="W202" s="90"/>
      <c r="X202" s="90"/>
      <c r="Z202" s="90"/>
      <c r="AA202" s="90"/>
      <c r="AB202" s="90"/>
      <c r="AD202" s="90"/>
      <c r="AE202" s="90"/>
      <c r="AF202" s="90"/>
    </row>
    <row r="203" spans="1:44" x14ac:dyDescent="0.25">
      <c r="J203" s="90"/>
      <c r="R203" s="90"/>
      <c r="S203" s="90"/>
      <c r="T203" s="90"/>
      <c r="V203" s="90"/>
      <c r="W203" s="90"/>
      <c r="X203" s="90"/>
      <c r="Z203" s="90"/>
      <c r="AA203" s="90"/>
      <c r="AB203" s="90"/>
      <c r="AD203" s="90"/>
      <c r="AE203" s="90"/>
      <c r="AF203" s="90"/>
    </row>
    <row r="204" spans="1:44" x14ac:dyDescent="0.25">
      <c r="A204" s="2"/>
      <c r="J204" s="90"/>
      <c r="R204" s="90"/>
      <c r="S204" s="90"/>
      <c r="T204" s="90"/>
      <c r="V204" s="90"/>
      <c r="W204" s="90"/>
      <c r="X204" s="90"/>
      <c r="Z204" s="90"/>
      <c r="AA204" s="90"/>
      <c r="AB204" s="90"/>
      <c r="AD204" s="90"/>
      <c r="AE204" s="90"/>
      <c r="AF204" s="90"/>
    </row>
    <row r="205" spans="1:44" x14ac:dyDescent="0.25">
      <c r="A205" s="2"/>
      <c r="J205" s="90"/>
      <c r="R205" s="90"/>
      <c r="S205" s="90"/>
      <c r="T205" s="90"/>
      <c r="V205" s="90"/>
      <c r="W205" s="90"/>
      <c r="X205" s="90"/>
      <c r="Z205" s="90"/>
      <c r="AA205" s="90"/>
      <c r="AB205" s="90"/>
      <c r="AD205" s="90"/>
      <c r="AE205" s="90"/>
      <c r="AF205" s="90"/>
    </row>
    <row r="206" spans="1:44" x14ac:dyDescent="0.25">
      <c r="A206" s="2"/>
      <c r="J206" s="90"/>
      <c r="R206" s="90"/>
      <c r="S206" s="90"/>
      <c r="T206" s="90"/>
      <c r="V206" s="90"/>
      <c r="W206" s="90"/>
      <c r="X206" s="90"/>
      <c r="Z206" s="90"/>
      <c r="AA206" s="90"/>
      <c r="AB206" s="90"/>
      <c r="AD206" s="90"/>
      <c r="AE206" s="90"/>
      <c r="AF206" s="90"/>
    </row>
    <row r="207" spans="1:44" x14ac:dyDescent="0.25">
      <c r="A207" s="2"/>
      <c r="J207" s="90"/>
      <c r="R207" s="90"/>
      <c r="S207" s="90"/>
      <c r="T207" s="90"/>
      <c r="V207" s="90"/>
      <c r="W207" s="90"/>
      <c r="X207" s="90"/>
      <c r="Z207" s="90"/>
      <c r="AA207" s="90"/>
      <c r="AB207" s="90"/>
      <c r="AD207" s="90"/>
      <c r="AE207" s="90"/>
      <c r="AF207" s="90"/>
    </row>
    <row r="208" spans="1:44" x14ac:dyDescent="0.25">
      <c r="A208" s="2"/>
      <c r="J208" s="90"/>
      <c r="R208" s="90"/>
      <c r="S208" s="90"/>
      <c r="T208" s="90"/>
      <c r="V208" s="90"/>
      <c r="W208" s="90"/>
      <c r="X208" s="90"/>
      <c r="Z208" s="90"/>
      <c r="AA208" s="90"/>
      <c r="AB208" s="90"/>
      <c r="AD208" s="90"/>
      <c r="AE208" s="90"/>
      <c r="AF208" s="90"/>
    </row>
    <row r="209" spans="1:32" x14ac:dyDescent="0.25">
      <c r="A209" s="2"/>
      <c r="J209" s="90"/>
      <c r="R209" s="90"/>
      <c r="S209" s="90"/>
      <c r="T209" s="90"/>
      <c r="V209" s="90"/>
      <c r="W209" s="90"/>
      <c r="X209" s="90"/>
      <c r="Z209" s="90"/>
      <c r="AA209" s="90"/>
      <c r="AB209" s="90"/>
      <c r="AD209" s="90"/>
      <c r="AE209" s="90"/>
      <c r="AF209" s="90"/>
    </row>
    <row r="210" spans="1:32" x14ac:dyDescent="0.25">
      <c r="A210" s="2"/>
      <c r="J210" s="90"/>
      <c r="R210" s="90"/>
      <c r="S210" s="90"/>
      <c r="T210" s="90"/>
      <c r="V210" s="90"/>
      <c r="W210" s="90"/>
      <c r="X210" s="90"/>
      <c r="Z210" s="90"/>
      <c r="AA210" s="90"/>
      <c r="AB210" s="90"/>
      <c r="AD210" s="90"/>
      <c r="AE210" s="90"/>
      <c r="AF210" s="90"/>
    </row>
    <row r="211" spans="1:32" x14ac:dyDescent="0.25">
      <c r="A211" s="2"/>
      <c r="J211" s="90"/>
      <c r="R211" s="90"/>
      <c r="S211" s="90"/>
      <c r="T211" s="90"/>
      <c r="V211" s="90"/>
      <c r="W211" s="90"/>
      <c r="X211" s="90"/>
      <c r="Z211" s="90"/>
      <c r="AA211" s="90"/>
      <c r="AB211" s="90"/>
      <c r="AD211" s="90"/>
      <c r="AE211" s="90"/>
      <c r="AF211" s="90"/>
    </row>
    <row r="212" spans="1:32" x14ac:dyDescent="0.25">
      <c r="A212" s="2"/>
      <c r="J212" s="90"/>
      <c r="R212" s="90"/>
      <c r="S212" s="90"/>
      <c r="T212" s="90"/>
      <c r="V212" s="90"/>
      <c r="W212" s="90"/>
      <c r="X212" s="90"/>
      <c r="Z212" s="90"/>
      <c r="AA212" s="90"/>
      <c r="AB212" s="90"/>
      <c r="AD212" s="90"/>
      <c r="AE212" s="90"/>
      <c r="AF212" s="90"/>
    </row>
  </sheetData>
  <mergeCells count="62">
    <mergeCell ref="M6:O6"/>
    <mergeCell ref="A1:AJ1"/>
    <mergeCell ref="A2:AJ2"/>
    <mergeCell ref="A3:AJ3"/>
    <mergeCell ref="A4:AJ4"/>
    <mergeCell ref="A5:AJ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188:E188"/>
    <mergeCell ref="J188:J193"/>
    <mergeCell ref="A194:I194"/>
    <mergeCell ref="A195:I195"/>
    <mergeCell ref="A152:E152"/>
    <mergeCell ref="A163:I163"/>
    <mergeCell ref="A164:E164"/>
    <mergeCell ref="A175:I175"/>
    <mergeCell ref="A176:E176"/>
    <mergeCell ref="A187:I187"/>
  </mergeCells>
  <dataValidations count="11">
    <dataValidation type="date" errorStyle="information" operator="greaterThan" allowBlank="1" showInputMessage="1" showErrorMessage="1" errorTitle="SÓLO FECHAS" error="Las fechas corresponden al Presupuesto 2014" sqref="H170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20:O30 O92:O102 O80:O90 O68:O78 O104:O114 O44:O54 O32:O42 O188:O193"/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>
      <formula1>41275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05:Q114 E93:G102 L93:L102 P93:Q102 E81:G90 L81:L90 P81:Q90 E69:G78 L69:L78 P69:Q78 C59:C66 N57:N58 L9:L18 P9:Q18 E21:G30 L21:L30 P21:Q30 E33:G42 L33:L42 P33:Q42 E45:G54 L45:L54 P45:Q54 P189:Q193 N189:N193 E189:G193">
      <formula1>255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>
      <formula1>42005</formula1>
    </dataValidation>
    <dataValidation type="textLength" operator="lessThanOrEqual" allowBlank="1" showInputMessage="1" showErrorMessage="1" sqref="K105:K114 K141:K150 K177:K186 K129:K138 K93:K102 K33:K42 K165:K174 K117:K126 K153:K162 K81:K90 K57:K66 K45:K54 K9:K18 K21:K30 K69:K78 K189:K193 W191:X191">
      <formula1>255</formula1>
    </dataValidation>
    <dataValidation type="decimal" allowBlank="1" showInputMessage="1" showErrorMessage="1" errorTitle="Sólo números" error="Sólo ingresar números sin letras_x000a_" sqref="M117 M59:N66 M106:N114 M118:N126 V117:X126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M177:N186 AD189:AF193 M189:M193 R189:T193 Z189:AB193 V189:V193 W189:X190 W192:X193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189:D193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55" orientation="landscape" r:id="rId1"/>
  <headerFooter>
    <oddHeader>&amp;L&amp;G</oddHeader>
    <oddFooter>Preparado por Fabiola Oyanedel &amp;D&amp;RPágina &amp;P</oddFooter>
  </headerFooter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41"/>
  <sheetViews>
    <sheetView zoomScaleNormal="100" workbookViewId="0">
      <selection activeCell="B24" sqref="B24"/>
    </sheetView>
  </sheetViews>
  <sheetFormatPr baseColWidth="10" defaultColWidth="11.42578125" defaultRowHeight="12.75" outlineLevelCol="1" x14ac:dyDescent="0.25"/>
  <cols>
    <col min="1" max="1" width="39.28515625" style="96" customWidth="1"/>
    <col min="2" max="2" width="12.140625" style="105" customWidth="1"/>
    <col min="3" max="3" width="12.140625" style="96" customWidth="1"/>
    <col min="4" max="4" width="10" style="96" hidden="1" customWidth="1"/>
    <col min="5" max="5" width="10.28515625" style="96" hidden="1" customWidth="1"/>
    <col min="6" max="6" width="9.85546875" style="96" hidden="1" customWidth="1"/>
    <col min="7" max="7" width="10.7109375" style="105" hidden="1" customWidth="1" outlineLevel="1"/>
    <col min="8" max="9" width="8.85546875" style="105" hidden="1" customWidth="1" outlineLevel="1"/>
    <col min="10" max="10" width="11.42578125" style="105" customWidth="1" collapsed="1"/>
    <col min="11" max="11" width="12.28515625" style="105" hidden="1" customWidth="1" outlineLevel="1"/>
    <col min="12" max="12" width="10.140625" style="105" hidden="1" customWidth="1" outlineLevel="1"/>
    <col min="13" max="13" width="12.28515625" style="105" hidden="1" customWidth="1" outlineLevel="1"/>
    <col min="14" max="14" width="11.42578125" style="105" customWidth="1" collapsed="1"/>
    <col min="15" max="17" width="12.5703125" style="105" hidden="1" customWidth="1" outlineLevel="1"/>
    <col min="18" max="18" width="11.42578125" style="105" hidden="1" customWidth="1"/>
    <col min="19" max="19" width="10.7109375" style="105" hidden="1" customWidth="1" outlineLevel="1"/>
    <col min="20" max="20" width="11.140625" style="105" hidden="1" customWidth="1" outlineLevel="1"/>
    <col min="21" max="21" width="10.7109375" style="105" hidden="1" customWidth="1" outlineLevel="1"/>
    <col min="22" max="22" width="11.42578125" style="105" hidden="1" customWidth="1"/>
    <col min="23" max="23" width="11.42578125" style="105" customWidth="1"/>
    <col min="24" max="24" width="10.140625" style="106" customWidth="1"/>
    <col min="25" max="25" width="11.7109375" style="106" customWidth="1"/>
    <col min="26" max="16384" width="11.42578125" style="95"/>
  </cols>
  <sheetData>
    <row r="1" spans="1:25" s="94" customFormat="1" ht="15" customHeight="1" x14ac:dyDescent="0.25">
      <c r="A1" s="161" t="s">
        <v>0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61"/>
    </row>
    <row r="2" spans="1:25" s="94" customFormat="1" ht="15" customHeight="1" x14ac:dyDescent="0.25">
      <c r="A2" s="162" t="s">
        <v>1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</row>
    <row r="3" spans="1:25" s="94" customFormat="1" ht="15" customHeight="1" x14ac:dyDescent="0.25">
      <c r="A3" s="162" t="str">
        <f>+'24-03-010 Ind. Proy'!A3:AJ3</f>
        <v>EJECUCIÓN AL 30 DE JUNIO DE 2021</v>
      </c>
      <c r="B3" s="162"/>
      <c r="C3" s="162"/>
      <c r="D3" s="162"/>
      <c r="E3" s="162"/>
      <c r="F3" s="162"/>
      <c r="G3" s="162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62"/>
      <c r="Y3" s="162"/>
    </row>
    <row r="4" spans="1:25" s="94" customFormat="1" ht="15" customHeight="1" x14ac:dyDescent="0.25">
      <c r="A4" s="163" t="s">
        <v>2</v>
      </c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</row>
    <row r="5" spans="1:25" ht="18" customHeight="1" x14ac:dyDescent="0.25">
      <c r="A5" s="164" t="str">
        <f>+'24-03-010 Ind. Proy'!A5:U5</f>
        <v>24-03-010 "Programa Bonificación Ley Nº 20.595"</v>
      </c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8"/>
    </row>
    <row r="6" spans="1:25" s="96" customFormat="1" x14ac:dyDescent="0.25">
      <c r="A6" s="135" t="s">
        <v>6</v>
      </c>
      <c r="B6" s="138" t="s">
        <v>12</v>
      </c>
      <c r="C6" s="138" t="s">
        <v>78</v>
      </c>
      <c r="D6" s="127" t="s">
        <v>15</v>
      </c>
      <c r="E6" s="128"/>
      <c r="F6" s="129"/>
      <c r="G6" s="141" t="s">
        <v>18</v>
      </c>
      <c r="H6" s="141"/>
      <c r="I6" s="141"/>
      <c r="J6" s="138" t="s">
        <v>19</v>
      </c>
      <c r="K6" s="141" t="s">
        <v>18</v>
      </c>
      <c r="L6" s="141"/>
      <c r="M6" s="141"/>
      <c r="N6" s="138" t="s">
        <v>20</v>
      </c>
      <c r="O6" s="141" t="s">
        <v>18</v>
      </c>
      <c r="P6" s="141"/>
      <c r="Q6" s="141"/>
      <c r="R6" s="138" t="s">
        <v>21</v>
      </c>
      <c r="S6" s="141" t="s">
        <v>18</v>
      </c>
      <c r="T6" s="141"/>
      <c r="U6" s="141"/>
      <c r="V6" s="138" t="s">
        <v>22</v>
      </c>
      <c r="W6" s="138" t="s">
        <v>23</v>
      </c>
      <c r="X6" s="140" t="s">
        <v>79</v>
      </c>
      <c r="Y6" s="140"/>
    </row>
    <row r="7" spans="1:25" s="96" customFormat="1" ht="25.5" x14ac:dyDescent="0.25">
      <c r="A7" s="135"/>
      <c r="B7" s="139"/>
      <c r="C7" s="139"/>
      <c r="D7" s="6" t="s">
        <v>28</v>
      </c>
      <c r="E7" s="6" t="s">
        <v>29</v>
      </c>
      <c r="F7" s="6" t="s">
        <v>30</v>
      </c>
      <c r="G7" s="6" t="s">
        <v>31</v>
      </c>
      <c r="H7" s="6" t="s">
        <v>32</v>
      </c>
      <c r="I7" s="6" t="s">
        <v>33</v>
      </c>
      <c r="J7" s="139"/>
      <c r="K7" s="6" t="s">
        <v>34</v>
      </c>
      <c r="L7" s="6" t="s">
        <v>35</v>
      </c>
      <c r="M7" s="6" t="s">
        <v>36</v>
      </c>
      <c r="N7" s="139"/>
      <c r="O7" s="6" t="s">
        <v>37</v>
      </c>
      <c r="P7" s="6" t="s">
        <v>38</v>
      </c>
      <c r="Q7" s="6" t="s">
        <v>39</v>
      </c>
      <c r="R7" s="139"/>
      <c r="S7" s="6" t="s">
        <v>40</v>
      </c>
      <c r="T7" s="6" t="s">
        <v>41</v>
      </c>
      <c r="U7" s="6" t="s">
        <v>42</v>
      </c>
      <c r="V7" s="139"/>
      <c r="W7" s="139"/>
      <c r="X7" s="7" t="s">
        <v>43</v>
      </c>
      <c r="Y7" s="7" t="s">
        <v>80</v>
      </c>
    </row>
    <row r="8" spans="1:25" s="2" customFormat="1" ht="24.75" customHeight="1" x14ac:dyDescent="0.25">
      <c r="A8" s="97" t="s">
        <v>45</v>
      </c>
      <c r="B8" s="77">
        <f>+'24-03-010 Ind. Proy'!J19</f>
        <v>0</v>
      </c>
      <c r="C8" s="77">
        <f>+'24-03-010 Ind. Proy'!K19</f>
        <v>0</v>
      </c>
      <c r="D8" s="77">
        <f>+'24-03-010 Ind. Proy'!M19</f>
        <v>0</v>
      </c>
      <c r="E8" s="77">
        <f>+'24-03-010 Ind. Proy'!N19</f>
        <v>0</v>
      </c>
      <c r="F8" s="77">
        <f>+'24-03-010 Ind. Proy'!O19</f>
        <v>0</v>
      </c>
      <c r="G8" s="77">
        <f>+'24-03-010 Ind. Proy'!R19</f>
        <v>0</v>
      </c>
      <c r="H8" s="77">
        <f>+'24-03-010 Ind. Proy'!S19</f>
        <v>0</v>
      </c>
      <c r="I8" s="77">
        <f>+'24-03-010 Ind. Proy'!T19</f>
        <v>0</v>
      </c>
      <c r="J8" s="77">
        <f>+'24-03-010 Ind. Proy'!U19</f>
        <v>0</v>
      </c>
      <c r="K8" s="77">
        <f>+'24-03-010 Ind. Proy'!V19</f>
        <v>0</v>
      </c>
      <c r="L8" s="77">
        <f>+'24-03-010 Ind. Proy'!W19</f>
        <v>0</v>
      </c>
      <c r="M8" s="77">
        <f>+'24-03-010 Ind. Proy'!X19</f>
        <v>0</v>
      </c>
      <c r="N8" s="77">
        <f>+'24-03-010 Ind. Proy'!Y19</f>
        <v>0</v>
      </c>
      <c r="O8" s="77">
        <f>+'24-03-010 Ind. Proy'!Z19</f>
        <v>0</v>
      </c>
      <c r="P8" s="77">
        <f>+'24-03-010 Ind. Proy'!AA19</f>
        <v>0</v>
      </c>
      <c r="Q8" s="77">
        <f>+'24-03-010 Ind. Proy'!AB19</f>
        <v>0</v>
      </c>
      <c r="R8" s="77">
        <f>+'24-03-010 Ind. Proy'!AC19</f>
        <v>0</v>
      </c>
      <c r="S8" s="77">
        <f>+'24-03-010 Ind. Proy'!AD19</f>
        <v>0</v>
      </c>
      <c r="T8" s="77">
        <f>+'24-03-010 Ind. Proy'!AE19</f>
        <v>0</v>
      </c>
      <c r="U8" s="77">
        <f>+'24-03-010 Ind. Proy'!AF19</f>
        <v>0</v>
      </c>
      <c r="V8" s="77">
        <f>+'24-03-010 Ind. Proy'!AG19</f>
        <v>0</v>
      </c>
      <c r="W8" s="77">
        <f>+'24-03-010 Ind. Proy'!AH19</f>
        <v>0</v>
      </c>
      <c r="X8" s="98">
        <f>+'24-03-010 Ind. Proy'!AI19</f>
        <v>0</v>
      </c>
      <c r="Y8" s="98">
        <f>+'24-03-010 Ind. Proy'!AJ19</f>
        <v>0</v>
      </c>
    </row>
    <row r="9" spans="1:25" s="2" customFormat="1" ht="24.75" customHeight="1" x14ac:dyDescent="0.25">
      <c r="A9" s="97" t="s">
        <v>47</v>
      </c>
      <c r="B9" s="77">
        <f>+'24-03-010 Ind. Proy'!J31</f>
        <v>0</v>
      </c>
      <c r="C9" s="77">
        <f>+'24-03-010 Ind. Proy'!K31</f>
        <v>0</v>
      </c>
      <c r="D9" s="77">
        <f>+'24-03-010 Ind. Proy'!M31</f>
        <v>0</v>
      </c>
      <c r="E9" s="77">
        <f>+'24-03-010 Ind. Proy'!N31</f>
        <v>0</v>
      </c>
      <c r="F9" s="77">
        <f>+'24-03-010 Ind. Proy'!O31</f>
        <v>0</v>
      </c>
      <c r="G9" s="77">
        <f>+'24-03-010 Ind. Proy'!R31</f>
        <v>0</v>
      </c>
      <c r="H9" s="77">
        <f>+'24-03-010 Ind. Proy'!S31</f>
        <v>0</v>
      </c>
      <c r="I9" s="77">
        <f>+'24-03-010 Ind. Proy'!T31</f>
        <v>0</v>
      </c>
      <c r="J9" s="77">
        <f>+'24-03-010 Ind. Proy'!U31</f>
        <v>0</v>
      </c>
      <c r="K9" s="77">
        <f>+'24-03-010 Ind. Proy'!V31</f>
        <v>0</v>
      </c>
      <c r="L9" s="77">
        <f>+'24-03-010 Ind. Proy'!W31</f>
        <v>0</v>
      </c>
      <c r="M9" s="77">
        <f>+'24-03-010 Ind. Proy'!X31</f>
        <v>0</v>
      </c>
      <c r="N9" s="77">
        <f>+'24-03-010 Ind. Proy'!Y31</f>
        <v>0</v>
      </c>
      <c r="O9" s="77">
        <f>+'24-03-010 Ind. Proy'!Z31</f>
        <v>0</v>
      </c>
      <c r="P9" s="77">
        <f>+'24-03-010 Ind. Proy'!AA31</f>
        <v>0</v>
      </c>
      <c r="Q9" s="77">
        <f>+'24-03-010 Ind. Proy'!AB31</f>
        <v>0</v>
      </c>
      <c r="R9" s="77">
        <f>+'24-03-010 Ind. Proy'!AC31</f>
        <v>0</v>
      </c>
      <c r="S9" s="77">
        <f>+'24-03-010 Ind. Proy'!AD31</f>
        <v>0</v>
      </c>
      <c r="T9" s="77">
        <f>+'24-03-010 Ind. Proy'!AE31</f>
        <v>0</v>
      </c>
      <c r="U9" s="77">
        <f>+'24-03-010 Ind. Proy'!AF31</f>
        <v>0</v>
      </c>
      <c r="V9" s="77">
        <f>+'24-03-010 Ind. Proy'!AG31</f>
        <v>0</v>
      </c>
      <c r="W9" s="77">
        <f>+'24-03-010 Ind. Proy'!AH31</f>
        <v>0</v>
      </c>
      <c r="X9" s="98">
        <f>+'24-03-010 Ind. Proy'!AI31</f>
        <v>0</v>
      </c>
      <c r="Y9" s="98">
        <f>+'24-03-010 Ind. Proy'!AJ31</f>
        <v>0</v>
      </c>
    </row>
    <row r="10" spans="1:25" s="2" customFormat="1" ht="24.75" customHeight="1" x14ac:dyDescent="0.25">
      <c r="A10" s="97" t="s">
        <v>49</v>
      </c>
      <c r="B10" s="77">
        <f>+'24-03-010 Ind. Proy'!J43</f>
        <v>0</v>
      </c>
      <c r="C10" s="77">
        <f>+'24-03-010 Ind. Proy'!K43</f>
        <v>0</v>
      </c>
      <c r="D10" s="77">
        <f>+'24-03-010 Ind. Proy'!M43</f>
        <v>0</v>
      </c>
      <c r="E10" s="77">
        <f>+'24-03-010 Ind. Proy'!N43</f>
        <v>0</v>
      </c>
      <c r="F10" s="77">
        <f>+'24-03-010 Ind. Proy'!O43</f>
        <v>0</v>
      </c>
      <c r="G10" s="77">
        <f>+'24-03-010 Ind. Proy'!R43</f>
        <v>0</v>
      </c>
      <c r="H10" s="77">
        <f>+'24-03-010 Ind. Proy'!S43</f>
        <v>0</v>
      </c>
      <c r="I10" s="77">
        <f>+'24-03-010 Ind. Proy'!T43</f>
        <v>0</v>
      </c>
      <c r="J10" s="77">
        <f>+'24-03-010 Ind. Proy'!U43</f>
        <v>0</v>
      </c>
      <c r="K10" s="77">
        <f>+'24-03-010 Ind. Proy'!V43</f>
        <v>0</v>
      </c>
      <c r="L10" s="77">
        <f>+'24-03-010 Ind. Proy'!W43</f>
        <v>0</v>
      </c>
      <c r="M10" s="77">
        <f>+'24-03-010 Ind. Proy'!X43</f>
        <v>0</v>
      </c>
      <c r="N10" s="77">
        <f>+'24-03-010 Ind. Proy'!Y43</f>
        <v>0</v>
      </c>
      <c r="O10" s="77">
        <f>+'24-03-010 Ind. Proy'!Z43</f>
        <v>0</v>
      </c>
      <c r="P10" s="77">
        <f>+'24-03-010 Ind. Proy'!AA43</f>
        <v>0</v>
      </c>
      <c r="Q10" s="77">
        <f>+'24-03-010 Ind. Proy'!AB43</f>
        <v>0</v>
      </c>
      <c r="R10" s="77">
        <f>+'24-03-010 Ind. Proy'!AC43</f>
        <v>0</v>
      </c>
      <c r="S10" s="77">
        <f>+'24-03-010 Ind. Proy'!AD43</f>
        <v>0</v>
      </c>
      <c r="T10" s="77">
        <f>+'24-03-010 Ind. Proy'!AE43</f>
        <v>0</v>
      </c>
      <c r="U10" s="77">
        <f>+'24-03-010 Ind. Proy'!AF43</f>
        <v>0</v>
      </c>
      <c r="V10" s="77">
        <f>+'24-03-010 Ind. Proy'!AG43</f>
        <v>0</v>
      </c>
      <c r="W10" s="77">
        <f>+'24-03-010 Ind. Proy'!AH43</f>
        <v>0</v>
      </c>
      <c r="X10" s="98">
        <f>+'24-03-010 Ind. Proy'!AI43</f>
        <v>0</v>
      </c>
      <c r="Y10" s="98">
        <f>+'24-03-010 Ind. Proy'!AJ43</f>
        <v>0</v>
      </c>
    </row>
    <row r="11" spans="1:25" s="2" customFormat="1" ht="24.75" customHeight="1" x14ac:dyDescent="0.25">
      <c r="A11" s="97" t="s">
        <v>51</v>
      </c>
      <c r="B11" s="77">
        <f>+'24-03-010 Ind. Proy'!J55</f>
        <v>0</v>
      </c>
      <c r="C11" s="77">
        <f>+'24-03-010 Ind. Proy'!K55</f>
        <v>0</v>
      </c>
      <c r="D11" s="77">
        <f>+'24-03-010 Ind. Proy'!M55</f>
        <v>0</v>
      </c>
      <c r="E11" s="77">
        <f>+'24-03-010 Ind. Proy'!N55</f>
        <v>0</v>
      </c>
      <c r="F11" s="77">
        <f>+'24-03-010 Ind. Proy'!O55</f>
        <v>0</v>
      </c>
      <c r="G11" s="77">
        <f>+'24-03-010 Ind. Proy'!R55</f>
        <v>0</v>
      </c>
      <c r="H11" s="77">
        <f>+'24-03-010 Ind. Proy'!S55</f>
        <v>0</v>
      </c>
      <c r="I11" s="77">
        <f>+'24-03-010 Ind. Proy'!T55</f>
        <v>0</v>
      </c>
      <c r="J11" s="77">
        <f>+'24-03-010 Ind. Proy'!U55</f>
        <v>0</v>
      </c>
      <c r="K11" s="77">
        <f>+'24-03-010 Ind. Proy'!V55</f>
        <v>0</v>
      </c>
      <c r="L11" s="77">
        <f>+'24-03-010 Ind. Proy'!W55</f>
        <v>0</v>
      </c>
      <c r="M11" s="77">
        <f>+'24-03-010 Ind. Proy'!X55</f>
        <v>0</v>
      </c>
      <c r="N11" s="77">
        <f>+'24-03-010 Ind. Proy'!Y55</f>
        <v>0</v>
      </c>
      <c r="O11" s="77">
        <f>+'24-03-010 Ind. Proy'!Z55</f>
        <v>0</v>
      </c>
      <c r="P11" s="77">
        <f>+'24-03-010 Ind. Proy'!AA55</f>
        <v>0</v>
      </c>
      <c r="Q11" s="77">
        <f>+'24-03-010 Ind. Proy'!AB55</f>
        <v>0</v>
      </c>
      <c r="R11" s="77">
        <f>+'24-03-010 Ind. Proy'!AC55</f>
        <v>0</v>
      </c>
      <c r="S11" s="77">
        <f>+'24-03-010 Ind. Proy'!AD55</f>
        <v>0</v>
      </c>
      <c r="T11" s="77">
        <f>+'24-03-010 Ind. Proy'!AE55</f>
        <v>0</v>
      </c>
      <c r="U11" s="77">
        <f>+'24-03-010 Ind. Proy'!AF55</f>
        <v>0</v>
      </c>
      <c r="V11" s="77">
        <f>+'24-03-010 Ind. Proy'!AG55</f>
        <v>0</v>
      </c>
      <c r="W11" s="77">
        <f>+'24-03-010 Ind. Proy'!AH55</f>
        <v>0</v>
      </c>
      <c r="X11" s="98">
        <f>+'24-03-010 Ind. Proy'!AI55</f>
        <v>0</v>
      </c>
      <c r="Y11" s="98">
        <f>+'24-03-010 Ind. Proy'!AJ55</f>
        <v>0</v>
      </c>
    </row>
    <row r="12" spans="1:25" s="2" customFormat="1" ht="24.75" customHeight="1" x14ac:dyDescent="0.25">
      <c r="A12" s="97" t="s">
        <v>53</v>
      </c>
      <c r="B12" s="77">
        <f>+'24-03-010 Ind. Proy'!J67</f>
        <v>0</v>
      </c>
      <c r="C12" s="77">
        <f>+'24-03-010 Ind. Proy'!K67</f>
        <v>0</v>
      </c>
      <c r="D12" s="77">
        <f>+'24-03-010 Ind. Proy'!M67</f>
        <v>0</v>
      </c>
      <c r="E12" s="77">
        <f>+'24-03-010 Ind. Proy'!N67</f>
        <v>0</v>
      </c>
      <c r="F12" s="77">
        <f>+'24-03-010 Ind. Proy'!O67</f>
        <v>0</v>
      </c>
      <c r="G12" s="77">
        <f>+'24-03-010 Ind. Proy'!R67</f>
        <v>0</v>
      </c>
      <c r="H12" s="77">
        <f>+'24-03-010 Ind. Proy'!S67</f>
        <v>0</v>
      </c>
      <c r="I12" s="77">
        <f>+'24-03-010 Ind. Proy'!T67</f>
        <v>0</v>
      </c>
      <c r="J12" s="77">
        <f>+'24-03-010 Ind. Proy'!U67</f>
        <v>0</v>
      </c>
      <c r="K12" s="77">
        <f>+'24-03-010 Ind. Proy'!V67</f>
        <v>0</v>
      </c>
      <c r="L12" s="77">
        <f>+'24-03-010 Ind. Proy'!W67</f>
        <v>0</v>
      </c>
      <c r="M12" s="77">
        <f>+'24-03-010 Ind. Proy'!X67</f>
        <v>0</v>
      </c>
      <c r="N12" s="77">
        <f>+'24-03-010 Ind. Proy'!Y67</f>
        <v>0</v>
      </c>
      <c r="O12" s="77">
        <f>+'24-03-010 Ind. Proy'!Z67</f>
        <v>0</v>
      </c>
      <c r="P12" s="77">
        <f>+'24-03-010 Ind. Proy'!AA67</f>
        <v>0</v>
      </c>
      <c r="Q12" s="77">
        <f>+'24-03-010 Ind. Proy'!AB67</f>
        <v>0</v>
      </c>
      <c r="R12" s="77">
        <f>+'24-03-010 Ind. Proy'!AC67</f>
        <v>0</v>
      </c>
      <c r="S12" s="77">
        <f>+'24-03-010 Ind. Proy'!AD67</f>
        <v>0</v>
      </c>
      <c r="T12" s="77">
        <f>+'24-03-010 Ind. Proy'!AE67</f>
        <v>0</v>
      </c>
      <c r="U12" s="77">
        <f>+'24-03-010 Ind. Proy'!AF67</f>
        <v>0</v>
      </c>
      <c r="V12" s="77">
        <f>+'24-03-010 Ind. Proy'!AG67</f>
        <v>0</v>
      </c>
      <c r="W12" s="77">
        <f>+'24-03-010 Ind. Proy'!AH67</f>
        <v>0</v>
      </c>
      <c r="X12" s="98">
        <f>+'24-03-010 Ind. Proy'!AI67</f>
        <v>0</v>
      </c>
      <c r="Y12" s="98">
        <f>+'24-03-010 Ind. Proy'!AJ67</f>
        <v>0</v>
      </c>
    </row>
    <row r="13" spans="1:25" s="2" customFormat="1" ht="24.75" customHeight="1" x14ac:dyDescent="0.25">
      <c r="A13" s="97" t="s">
        <v>55</v>
      </c>
      <c r="B13" s="77">
        <f>+'24-03-010 Ind. Proy'!J79</f>
        <v>0</v>
      </c>
      <c r="C13" s="77">
        <f>+'24-03-010 Ind. Proy'!K79</f>
        <v>0</v>
      </c>
      <c r="D13" s="77">
        <f>+'24-03-010 Ind. Proy'!M79</f>
        <v>0</v>
      </c>
      <c r="E13" s="77">
        <f>+'24-03-010 Ind. Proy'!N79</f>
        <v>0</v>
      </c>
      <c r="F13" s="77">
        <f>+'24-03-010 Ind. Proy'!O79</f>
        <v>0</v>
      </c>
      <c r="G13" s="77">
        <f>+'24-03-010 Ind. Proy'!R79</f>
        <v>0</v>
      </c>
      <c r="H13" s="77">
        <f>+'24-03-010 Ind. Proy'!S79</f>
        <v>0</v>
      </c>
      <c r="I13" s="77">
        <f>+'24-03-010 Ind. Proy'!T79</f>
        <v>0</v>
      </c>
      <c r="J13" s="77">
        <f>+'24-03-010 Ind. Proy'!U79</f>
        <v>0</v>
      </c>
      <c r="K13" s="77">
        <f>+'24-03-010 Ind. Proy'!V79</f>
        <v>0</v>
      </c>
      <c r="L13" s="77">
        <f>+'24-03-010 Ind. Proy'!W79</f>
        <v>0</v>
      </c>
      <c r="M13" s="77">
        <f>+'24-03-010 Ind. Proy'!X79</f>
        <v>0</v>
      </c>
      <c r="N13" s="77">
        <f>+'24-03-010 Ind. Proy'!Y79</f>
        <v>0</v>
      </c>
      <c r="O13" s="77">
        <f>+'24-03-010 Ind. Proy'!Z79</f>
        <v>0</v>
      </c>
      <c r="P13" s="77">
        <f>+'24-03-010 Ind. Proy'!AA79</f>
        <v>0</v>
      </c>
      <c r="Q13" s="77">
        <f>+'24-03-010 Ind. Proy'!AB79</f>
        <v>0</v>
      </c>
      <c r="R13" s="77">
        <f>+'24-03-010 Ind. Proy'!AC79</f>
        <v>0</v>
      </c>
      <c r="S13" s="77">
        <f>+'24-03-010 Ind. Proy'!AD79</f>
        <v>0</v>
      </c>
      <c r="T13" s="77">
        <f>+'24-03-010 Ind. Proy'!AE79</f>
        <v>0</v>
      </c>
      <c r="U13" s="77">
        <f>+'24-03-010 Ind. Proy'!AF79</f>
        <v>0</v>
      </c>
      <c r="V13" s="77">
        <f>+'24-03-010 Ind. Proy'!AG79</f>
        <v>0</v>
      </c>
      <c r="W13" s="77">
        <f>+'24-03-010 Ind. Proy'!AH79</f>
        <v>0</v>
      </c>
      <c r="X13" s="98">
        <f>+'24-03-010 Ind. Proy'!AI79</f>
        <v>0</v>
      </c>
      <c r="Y13" s="98">
        <f>+'24-03-010 Ind. Proy'!AJ79</f>
        <v>0</v>
      </c>
    </row>
    <row r="14" spans="1:25" s="2" customFormat="1" ht="24.75" customHeight="1" x14ac:dyDescent="0.25">
      <c r="A14" s="97" t="s">
        <v>57</v>
      </c>
      <c r="B14" s="77">
        <f>+'24-03-010 Ind. Proy'!J91</f>
        <v>0</v>
      </c>
      <c r="C14" s="77">
        <f>+'24-03-010 Ind. Proy'!K91</f>
        <v>0</v>
      </c>
      <c r="D14" s="77">
        <f>+'24-03-010 Ind. Proy'!M91</f>
        <v>0</v>
      </c>
      <c r="E14" s="77">
        <f>+'24-03-010 Ind. Proy'!N91</f>
        <v>0</v>
      </c>
      <c r="F14" s="77">
        <f>+'24-03-010 Ind. Proy'!O91</f>
        <v>0</v>
      </c>
      <c r="G14" s="77">
        <f>+'24-03-010 Ind. Proy'!R91</f>
        <v>0</v>
      </c>
      <c r="H14" s="77">
        <f>+'24-03-010 Ind. Proy'!S91</f>
        <v>0</v>
      </c>
      <c r="I14" s="77">
        <f>+'24-03-010 Ind. Proy'!T91</f>
        <v>0</v>
      </c>
      <c r="J14" s="77">
        <f>+'24-03-010 Ind. Proy'!U91</f>
        <v>0</v>
      </c>
      <c r="K14" s="77">
        <f>+'24-03-010 Ind. Proy'!V91</f>
        <v>0</v>
      </c>
      <c r="L14" s="77">
        <f>+'24-03-010 Ind. Proy'!W91</f>
        <v>0</v>
      </c>
      <c r="M14" s="77">
        <f>+'24-03-010 Ind. Proy'!X91</f>
        <v>0</v>
      </c>
      <c r="N14" s="77">
        <f>+'24-03-010 Ind. Proy'!Y91</f>
        <v>0</v>
      </c>
      <c r="O14" s="77">
        <f>+'24-03-010 Ind. Proy'!Z91</f>
        <v>0</v>
      </c>
      <c r="P14" s="77">
        <f>+'24-03-010 Ind. Proy'!AA91</f>
        <v>0</v>
      </c>
      <c r="Q14" s="77">
        <f>+'24-03-010 Ind. Proy'!AB91</f>
        <v>0</v>
      </c>
      <c r="R14" s="77">
        <f>+'24-03-010 Ind. Proy'!AC91</f>
        <v>0</v>
      </c>
      <c r="S14" s="77">
        <f>+'24-03-010 Ind. Proy'!AD91</f>
        <v>0</v>
      </c>
      <c r="T14" s="77">
        <f>+'24-03-010 Ind. Proy'!AE91</f>
        <v>0</v>
      </c>
      <c r="U14" s="77">
        <f>+'24-03-010 Ind. Proy'!AF91</f>
        <v>0</v>
      </c>
      <c r="V14" s="77">
        <f>+'24-03-010 Ind. Proy'!AG91</f>
        <v>0</v>
      </c>
      <c r="W14" s="77">
        <f>+'24-03-010 Ind. Proy'!AH91</f>
        <v>0</v>
      </c>
      <c r="X14" s="98">
        <f>+'24-03-010 Ind. Proy'!AI91</f>
        <v>0</v>
      </c>
      <c r="Y14" s="98">
        <f>+'24-03-010 Ind. Proy'!AJ91</f>
        <v>0</v>
      </c>
    </row>
    <row r="15" spans="1:25" s="2" customFormat="1" ht="24.75" customHeight="1" x14ac:dyDescent="0.25">
      <c r="A15" s="97" t="s">
        <v>59</v>
      </c>
      <c r="B15" s="77">
        <f>+'24-03-010 Ind. Proy'!J103</f>
        <v>0</v>
      </c>
      <c r="C15" s="77">
        <f>+'24-03-010 Ind. Proy'!K103</f>
        <v>0</v>
      </c>
      <c r="D15" s="77">
        <f>+'24-03-010 Ind. Proy'!M103</f>
        <v>0</v>
      </c>
      <c r="E15" s="77">
        <f>+'24-03-010 Ind. Proy'!N103</f>
        <v>0</v>
      </c>
      <c r="F15" s="77">
        <f>+'24-03-010 Ind. Proy'!O103</f>
        <v>0</v>
      </c>
      <c r="G15" s="77">
        <f>+'24-03-010 Ind. Proy'!R103</f>
        <v>0</v>
      </c>
      <c r="H15" s="77">
        <f>+'24-03-010 Ind. Proy'!S103</f>
        <v>0</v>
      </c>
      <c r="I15" s="77">
        <f>+'24-03-010 Ind. Proy'!T103</f>
        <v>0</v>
      </c>
      <c r="J15" s="77">
        <f>+'24-03-010 Ind. Proy'!U103</f>
        <v>0</v>
      </c>
      <c r="K15" s="77">
        <f>+'24-03-010 Ind. Proy'!V103</f>
        <v>0</v>
      </c>
      <c r="L15" s="77">
        <f>+'24-03-010 Ind. Proy'!W103</f>
        <v>0</v>
      </c>
      <c r="M15" s="77">
        <f>+'24-03-010 Ind. Proy'!X103</f>
        <v>0</v>
      </c>
      <c r="N15" s="77">
        <f>+'24-03-010 Ind. Proy'!Y103</f>
        <v>0</v>
      </c>
      <c r="O15" s="77">
        <f>+'24-03-010 Ind. Proy'!Z103</f>
        <v>0</v>
      </c>
      <c r="P15" s="77">
        <f>+'24-03-010 Ind. Proy'!AA103</f>
        <v>0</v>
      </c>
      <c r="Q15" s="77">
        <f>+'24-03-010 Ind. Proy'!AB103</f>
        <v>0</v>
      </c>
      <c r="R15" s="77">
        <f>+'24-03-010 Ind. Proy'!AC103</f>
        <v>0</v>
      </c>
      <c r="S15" s="77">
        <f>+'24-03-010 Ind. Proy'!AD103</f>
        <v>0</v>
      </c>
      <c r="T15" s="77">
        <f>+'24-03-010 Ind. Proy'!AE103</f>
        <v>0</v>
      </c>
      <c r="U15" s="77">
        <f>+'24-03-010 Ind. Proy'!AF103</f>
        <v>0</v>
      </c>
      <c r="V15" s="77">
        <f>+'24-03-010 Ind. Proy'!AG103</f>
        <v>0</v>
      </c>
      <c r="W15" s="77">
        <f>+'24-03-010 Ind. Proy'!AH103</f>
        <v>0</v>
      </c>
      <c r="X15" s="98">
        <f>+'24-03-010 Ind. Proy'!AI103</f>
        <v>0</v>
      </c>
      <c r="Y15" s="98">
        <f>+'24-03-010 Ind. Proy'!AJ103</f>
        <v>0</v>
      </c>
    </row>
    <row r="16" spans="1:25" s="2" customFormat="1" ht="24.75" customHeight="1" x14ac:dyDescent="0.25">
      <c r="A16" s="97" t="s">
        <v>61</v>
      </c>
      <c r="B16" s="77">
        <f>+'24-03-010 Ind. Proy'!J115</f>
        <v>0</v>
      </c>
      <c r="C16" s="77">
        <f>+'24-03-010 Ind. Proy'!K115</f>
        <v>0</v>
      </c>
      <c r="D16" s="77">
        <f>+'24-03-010 Ind. Proy'!M115</f>
        <v>0</v>
      </c>
      <c r="E16" s="77">
        <f>+'24-03-010 Ind. Proy'!N115</f>
        <v>0</v>
      </c>
      <c r="F16" s="77">
        <f>+'24-03-010 Ind. Proy'!O115</f>
        <v>0</v>
      </c>
      <c r="G16" s="77">
        <f>+'24-03-010 Ind. Proy'!R115</f>
        <v>0</v>
      </c>
      <c r="H16" s="77">
        <f>+'24-03-010 Ind. Proy'!S115</f>
        <v>0</v>
      </c>
      <c r="I16" s="77">
        <f>+'24-03-010 Ind. Proy'!T115</f>
        <v>0</v>
      </c>
      <c r="J16" s="77">
        <f>+'24-03-010 Ind. Proy'!U115</f>
        <v>0</v>
      </c>
      <c r="K16" s="77">
        <f>+'24-03-010 Ind. Proy'!V115</f>
        <v>0</v>
      </c>
      <c r="L16" s="77">
        <f>+'24-03-010 Ind. Proy'!W115</f>
        <v>0</v>
      </c>
      <c r="M16" s="77">
        <f>+'24-03-010 Ind. Proy'!X115</f>
        <v>0</v>
      </c>
      <c r="N16" s="77">
        <f>+'24-03-010 Ind. Proy'!Y115</f>
        <v>0</v>
      </c>
      <c r="O16" s="77">
        <f>+'24-03-010 Ind. Proy'!Z115</f>
        <v>0</v>
      </c>
      <c r="P16" s="77">
        <f>+'24-03-010 Ind. Proy'!AA115</f>
        <v>0</v>
      </c>
      <c r="Q16" s="77">
        <f>+'24-03-010 Ind. Proy'!AB115</f>
        <v>0</v>
      </c>
      <c r="R16" s="77">
        <f>+'24-03-010 Ind. Proy'!AC115</f>
        <v>0</v>
      </c>
      <c r="S16" s="77">
        <f>+'24-03-010 Ind. Proy'!AD115</f>
        <v>0</v>
      </c>
      <c r="T16" s="77">
        <f>+'24-03-010 Ind. Proy'!AE115</f>
        <v>0</v>
      </c>
      <c r="U16" s="77">
        <f>+'24-03-010 Ind. Proy'!AF115</f>
        <v>0</v>
      </c>
      <c r="V16" s="77">
        <f>+'24-03-010 Ind. Proy'!AG115</f>
        <v>0</v>
      </c>
      <c r="W16" s="77">
        <f>+'24-03-010 Ind. Proy'!AH115</f>
        <v>0</v>
      </c>
      <c r="X16" s="98">
        <f>+'24-03-010 Ind. Proy'!AI115</f>
        <v>0</v>
      </c>
      <c r="Y16" s="98">
        <f>+'24-03-010 Ind. Proy'!AJ115</f>
        <v>0</v>
      </c>
    </row>
    <row r="17" spans="1:25" s="2" customFormat="1" ht="24.75" customHeight="1" x14ac:dyDescent="0.25">
      <c r="A17" s="97" t="s">
        <v>63</v>
      </c>
      <c r="B17" s="77">
        <f>+'24-03-010 Ind. Proy'!J127</f>
        <v>0</v>
      </c>
      <c r="C17" s="77">
        <f>+'24-03-010 Ind. Proy'!K127</f>
        <v>0</v>
      </c>
      <c r="D17" s="77">
        <f>+'24-03-010 Ind. Proy'!M127</f>
        <v>0</v>
      </c>
      <c r="E17" s="77">
        <f>+'24-03-010 Ind. Proy'!N127</f>
        <v>0</v>
      </c>
      <c r="F17" s="77">
        <f>+'24-03-010 Ind. Proy'!O127</f>
        <v>0</v>
      </c>
      <c r="G17" s="77">
        <f>+'24-03-010 Ind. Proy'!R127</f>
        <v>0</v>
      </c>
      <c r="H17" s="77">
        <f>+'24-03-010 Ind. Proy'!S127</f>
        <v>0</v>
      </c>
      <c r="I17" s="77">
        <f>+'24-03-010 Ind. Proy'!T127</f>
        <v>0</v>
      </c>
      <c r="J17" s="77">
        <f>+'24-03-010 Ind. Proy'!U127</f>
        <v>0</v>
      </c>
      <c r="K17" s="77">
        <f>+'24-03-010 Ind. Proy'!V127</f>
        <v>0</v>
      </c>
      <c r="L17" s="77">
        <f>+'24-03-010 Ind. Proy'!W127</f>
        <v>0</v>
      </c>
      <c r="M17" s="77">
        <f>+'24-03-010 Ind. Proy'!X127</f>
        <v>0</v>
      </c>
      <c r="N17" s="77">
        <f>+'24-03-010 Ind. Proy'!Y127</f>
        <v>0</v>
      </c>
      <c r="O17" s="77">
        <f>+'24-03-010 Ind. Proy'!Z127</f>
        <v>0</v>
      </c>
      <c r="P17" s="77">
        <f>+'24-03-010 Ind. Proy'!AA127</f>
        <v>0</v>
      </c>
      <c r="Q17" s="77">
        <f>+'24-03-010 Ind. Proy'!AB127</f>
        <v>0</v>
      </c>
      <c r="R17" s="77">
        <f>+'24-03-010 Ind. Proy'!AC127</f>
        <v>0</v>
      </c>
      <c r="S17" s="77">
        <f>+'24-03-010 Ind. Proy'!AD127</f>
        <v>0</v>
      </c>
      <c r="T17" s="77">
        <f>+'24-03-010 Ind. Proy'!AE127</f>
        <v>0</v>
      </c>
      <c r="U17" s="77">
        <f>+'24-03-010 Ind. Proy'!AF127</f>
        <v>0</v>
      </c>
      <c r="V17" s="77">
        <f>+'24-03-010 Ind. Proy'!AG127</f>
        <v>0</v>
      </c>
      <c r="W17" s="77">
        <f>+'24-03-010 Ind. Proy'!AH127</f>
        <v>0</v>
      </c>
      <c r="X17" s="98">
        <f>+'24-03-010 Ind. Proy'!AI116</f>
        <v>0</v>
      </c>
      <c r="Y17" s="98">
        <f>+'24-03-010 Ind. Proy'!AJ116</f>
        <v>0</v>
      </c>
    </row>
    <row r="18" spans="1:25" s="2" customFormat="1" ht="24.75" customHeight="1" x14ac:dyDescent="0.25">
      <c r="A18" s="97" t="s">
        <v>65</v>
      </c>
      <c r="B18" s="77">
        <f>+'24-03-010 Ind. Proy'!J139</f>
        <v>0</v>
      </c>
      <c r="C18" s="77">
        <f>+'24-03-010 Ind. Proy'!K139</f>
        <v>0</v>
      </c>
      <c r="D18" s="77">
        <f>+'24-03-010 Ind. Proy'!M139</f>
        <v>0</v>
      </c>
      <c r="E18" s="77">
        <f>+'24-03-010 Ind. Proy'!N139</f>
        <v>0</v>
      </c>
      <c r="F18" s="77">
        <f>+'24-03-010 Ind. Proy'!O139</f>
        <v>0</v>
      </c>
      <c r="G18" s="77">
        <f>+'24-03-010 Ind. Proy'!R139</f>
        <v>0</v>
      </c>
      <c r="H18" s="77">
        <f>+'24-03-010 Ind. Proy'!S139</f>
        <v>0</v>
      </c>
      <c r="I18" s="77">
        <f>+'24-03-010 Ind. Proy'!T139</f>
        <v>0</v>
      </c>
      <c r="J18" s="77">
        <f>+'24-03-010 Ind. Proy'!U139</f>
        <v>0</v>
      </c>
      <c r="K18" s="77">
        <f>+'24-03-010 Ind. Proy'!V139</f>
        <v>0</v>
      </c>
      <c r="L18" s="77">
        <f>+'24-03-010 Ind. Proy'!W139</f>
        <v>0</v>
      </c>
      <c r="M18" s="77">
        <f>+'24-03-010 Ind. Proy'!X139</f>
        <v>0</v>
      </c>
      <c r="N18" s="77">
        <f>+'24-03-010 Ind. Proy'!Y139</f>
        <v>0</v>
      </c>
      <c r="O18" s="77">
        <f>+'24-03-010 Ind. Proy'!Z139</f>
        <v>0</v>
      </c>
      <c r="P18" s="77">
        <f>+'24-03-010 Ind. Proy'!AA139</f>
        <v>0</v>
      </c>
      <c r="Q18" s="77">
        <f>+'24-03-010 Ind. Proy'!AB139</f>
        <v>0</v>
      </c>
      <c r="R18" s="77">
        <f>+'24-03-010 Ind. Proy'!AC139</f>
        <v>0</v>
      </c>
      <c r="S18" s="77">
        <f>+'24-03-010 Ind. Proy'!AD139</f>
        <v>0</v>
      </c>
      <c r="T18" s="77">
        <f>+'24-03-010 Ind. Proy'!AE139</f>
        <v>0</v>
      </c>
      <c r="U18" s="77">
        <f>+'24-03-010 Ind. Proy'!AF139</f>
        <v>0</v>
      </c>
      <c r="V18" s="77">
        <f>+'24-03-010 Ind. Proy'!AG139</f>
        <v>0</v>
      </c>
      <c r="W18" s="77">
        <f>+'24-03-010 Ind. Proy'!AH139</f>
        <v>0</v>
      </c>
      <c r="X18" s="98">
        <f>+'24-03-010 Ind. Proy'!AI139</f>
        <v>0</v>
      </c>
      <c r="Y18" s="98">
        <f>+'24-03-010 Ind. Proy'!AJ139</f>
        <v>0</v>
      </c>
    </row>
    <row r="19" spans="1:25" s="2" customFormat="1" ht="24.75" customHeight="1" x14ac:dyDescent="0.25">
      <c r="A19" s="97" t="s">
        <v>67</v>
      </c>
      <c r="B19" s="77">
        <f>+'24-03-010 Ind. Proy'!J151</f>
        <v>0</v>
      </c>
      <c r="C19" s="77">
        <f>+'24-03-010 Ind. Proy'!K151</f>
        <v>0</v>
      </c>
      <c r="D19" s="77">
        <f>+'24-03-010 Ind. Proy'!M151</f>
        <v>0</v>
      </c>
      <c r="E19" s="77">
        <f>+'24-03-010 Ind. Proy'!N151</f>
        <v>0</v>
      </c>
      <c r="F19" s="77">
        <f>+'24-03-010 Ind. Proy'!O151</f>
        <v>0</v>
      </c>
      <c r="G19" s="77">
        <f>+'24-03-010 Ind. Proy'!R151</f>
        <v>0</v>
      </c>
      <c r="H19" s="77">
        <f>+'24-03-010 Ind. Proy'!S151</f>
        <v>0</v>
      </c>
      <c r="I19" s="77">
        <f>+'24-03-010 Ind. Proy'!T151</f>
        <v>0</v>
      </c>
      <c r="J19" s="77">
        <f>+'24-03-010 Ind. Proy'!U151</f>
        <v>0</v>
      </c>
      <c r="K19" s="77">
        <f>+'24-03-010 Ind. Proy'!V151</f>
        <v>0</v>
      </c>
      <c r="L19" s="77">
        <f>+'24-03-010 Ind. Proy'!W151</f>
        <v>0</v>
      </c>
      <c r="M19" s="77">
        <f>+'24-03-010 Ind. Proy'!X151</f>
        <v>0</v>
      </c>
      <c r="N19" s="77">
        <f>+'24-03-010 Ind. Proy'!Y151</f>
        <v>0</v>
      </c>
      <c r="O19" s="77">
        <f>+'24-03-010 Ind. Proy'!Z151</f>
        <v>0</v>
      </c>
      <c r="P19" s="77">
        <f>+'24-03-010 Ind. Proy'!AA151</f>
        <v>0</v>
      </c>
      <c r="Q19" s="77">
        <f>+'24-03-010 Ind. Proy'!AB151</f>
        <v>0</v>
      </c>
      <c r="R19" s="77">
        <f>+'24-03-010 Ind. Proy'!AC151</f>
        <v>0</v>
      </c>
      <c r="S19" s="77">
        <f>+'24-03-010 Ind. Proy'!AD151</f>
        <v>0</v>
      </c>
      <c r="T19" s="77">
        <f>+'24-03-010 Ind. Proy'!AE151</f>
        <v>0</v>
      </c>
      <c r="U19" s="77">
        <f>+'24-03-010 Ind. Proy'!AF151</f>
        <v>0</v>
      </c>
      <c r="V19" s="77">
        <f>+'24-03-010 Ind. Proy'!AG151</f>
        <v>0</v>
      </c>
      <c r="W19" s="77">
        <f>+'24-03-010 Ind. Proy'!AH151</f>
        <v>0</v>
      </c>
      <c r="X19" s="98">
        <f>+'24-03-010 Ind. Proy'!AI151</f>
        <v>0</v>
      </c>
      <c r="Y19" s="98">
        <f>+'24-03-010 Ind. Proy'!AJ151</f>
        <v>0</v>
      </c>
    </row>
    <row r="20" spans="1:25" s="2" customFormat="1" ht="24.75" customHeight="1" x14ac:dyDescent="0.25">
      <c r="A20" s="99" t="s">
        <v>69</v>
      </c>
      <c r="B20" s="77">
        <f>+'24-03-010 Ind. Proy'!J163</f>
        <v>0</v>
      </c>
      <c r="C20" s="77">
        <f>+'24-03-010 Ind. Proy'!K163</f>
        <v>0</v>
      </c>
      <c r="D20" s="77">
        <f>+'24-03-010 Ind. Proy'!M163</f>
        <v>0</v>
      </c>
      <c r="E20" s="77">
        <f>+'24-03-010 Ind. Proy'!N163</f>
        <v>0</v>
      </c>
      <c r="F20" s="77">
        <f>+'24-03-010 Ind. Proy'!O163</f>
        <v>0</v>
      </c>
      <c r="G20" s="77">
        <f>+'24-03-010 Ind. Proy'!R163</f>
        <v>0</v>
      </c>
      <c r="H20" s="77">
        <f>+'24-03-010 Ind. Proy'!S163</f>
        <v>0</v>
      </c>
      <c r="I20" s="77">
        <f>+'24-03-010 Ind. Proy'!T163</f>
        <v>0</v>
      </c>
      <c r="J20" s="77">
        <f>+'24-03-010 Ind. Proy'!U163</f>
        <v>0</v>
      </c>
      <c r="K20" s="77">
        <f>+'24-03-010 Ind. Proy'!V163</f>
        <v>0</v>
      </c>
      <c r="L20" s="77">
        <f>+'24-03-010 Ind. Proy'!W163</f>
        <v>0</v>
      </c>
      <c r="M20" s="77">
        <f>+'24-03-010 Ind. Proy'!X163</f>
        <v>0</v>
      </c>
      <c r="N20" s="77">
        <f>+'24-03-010 Ind. Proy'!Y163</f>
        <v>0</v>
      </c>
      <c r="O20" s="77">
        <f>+'24-03-010 Ind. Proy'!Z163</f>
        <v>0</v>
      </c>
      <c r="P20" s="77">
        <f>+'24-03-010 Ind. Proy'!AA163</f>
        <v>0</v>
      </c>
      <c r="Q20" s="77">
        <f>+'24-03-010 Ind. Proy'!AB163</f>
        <v>0</v>
      </c>
      <c r="R20" s="77">
        <f>+'24-03-010 Ind. Proy'!AC163</f>
        <v>0</v>
      </c>
      <c r="S20" s="77">
        <f>+'24-03-010 Ind. Proy'!AD163</f>
        <v>0</v>
      </c>
      <c r="T20" s="77">
        <f>+'24-03-010 Ind. Proy'!AE163</f>
        <v>0</v>
      </c>
      <c r="U20" s="77">
        <f>+'24-03-010 Ind. Proy'!AF163</f>
        <v>0</v>
      </c>
      <c r="V20" s="77">
        <f>+'24-03-010 Ind. Proy'!AG163</f>
        <v>0</v>
      </c>
      <c r="W20" s="77">
        <f>+'24-03-010 Ind. Proy'!AH163</f>
        <v>0</v>
      </c>
      <c r="X20" s="98">
        <f>+'24-03-010 Ind. Proy'!AI163</f>
        <v>0</v>
      </c>
      <c r="Y20" s="98">
        <f>+'24-03-010 Ind. Proy'!AJ163</f>
        <v>0</v>
      </c>
    </row>
    <row r="21" spans="1:25" s="2" customFormat="1" ht="24.75" customHeight="1" x14ac:dyDescent="0.25">
      <c r="A21" s="99" t="s">
        <v>71</v>
      </c>
      <c r="B21" s="77">
        <f>+'24-03-010 Ind. Proy'!J175</f>
        <v>0</v>
      </c>
      <c r="C21" s="77">
        <f>+'24-03-010 Ind. Proy'!K175</f>
        <v>0</v>
      </c>
      <c r="D21" s="77">
        <f>+'24-03-010 Ind. Proy'!M175</f>
        <v>0</v>
      </c>
      <c r="E21" s="77">
        <f>+'24-03-010 Ind. Proy'!N175</f>
        <v>0</v>
      </c>
      <c r="F21" s="77">
        <f>+'24-03-010 Ind. Proy'!O175</f>
        <v>0</v>
      </c>
      <c r="G21" s="77">
        <f>+'24-03-010 Ind. Proy'!R175</f>
        <v>0</v>
      </c>
      <c r="H21" s="77">
        <f>+'24-03-010 Ind. Proy'!S175</f>
        <v>0</v>
      </c>
      <c r="I21" s="77">
        <f>+'24-03-010 Ind. Proy'!T175</f>
        <v>0</v>
      </c>
      <c r="J21" s="77">
        <f>+'24-03-010 Ind. Proy'!U175</f>
        <v>0</v>
      </c>
      <c r="K21" s="77">
        <f>+'24-03-010 Ind. Proy'!V175</f>
        <v>0</v>
      </c>
      <c r="L21" s="77">
        <f>+'24-03-010 Ind. Proy'!W175</f>
        <v>0</v>
      </c>
      <c r="M21" s="77">
        <f>+'24-03-010 Ind. Proy'!X175</f>
        <v>0</v>
      </c>
      <c r="N21" s="77">
        <f>+'24-03-010 Ind. Proy'!Y175</f>
        <v>0</v>
      </c>
      <c r="O21" s="77">
        <f>+'24-03-010 Ind. Proy'!Z175</f>
        <v>0</v>
      </c>
      <c r="P21" s="77">
        <f>+'24-03-010 Ind. Proy'!AA175</f>
        <v>0</v>
      </c>
      <c r="Q21" s="77">
        <f>+'24-03-010 Ind. Proy'!AB175</f>
        <v>0</v>
      </c>
      <c r="R21" s="77">
        <f>+'24-03-010 Ind. Proy'!AC175</f>
        <v>0</v>
      </c>
      <c r="S21" s="77">
        <f>+'24-03-010 Ind. Proy'!AD175</f>
        <v>0</v>
      </c>
      <c r="T21" s="77">
        <f>+'24-03-010 Ind. Proy'!AE175</f>
        <v>0</v>
      </c>
      <c r="U21" s="77">
        <f>+'24-03-010 Ind. Proy'!AF175</f>
        <v>0</v>
      </c>
      <c r="V21" s="77">
        <f>+'24-03-010 Ind. Proy'!AG175</f>
        <v>0</v>
      </c>
      <c r="W21" s="77">
        <f>+'24-03-010 Ind. Proy'!AH175</f>
        <v>0</v>
      </c>
      <c r="X21" s="98">
        <f>+'24-03-010 Ind. Proy'!AI175</f>
        <v>0</v>
      </c>
      <c r="Y21" s="98">
        <f>+'24-03-010 Ind. Proy'!AJ175</f>
        <v>0</v>
      </c>
    </row>
    <row r="22" spans="1:25" s="2" customFormat="1" ht="24.75" customHeight="1" x14ac:dyDescent="0.25">
      <c r="A22" s="99" t="s">
        <v>73</v>
      </c>
      <c r="B22" s="77">
        <f>+'24-03-010 Ind. Proy'!J187</f>
        <v>0</v>
      </c>
      <c r="C22" s="77">
        <f>+'24-03-010 Ind. Proy'!K187</f>
        <v>0</v>
      </c>
      <c r="D22" s="77">
        <f>+'24-03-010 Ind. Proy'!M187</f>
        <v>0</v>
      </c>
      <c r="E22" s="77">
        <f>+'24-03-010 Ind. Proy'!N187</f>
        <v>0</v>
      </c>
      <c r="F22" s="77">
        <f>+'24-03-010 Ind. Proy'!O187</f>
        <v>0</v>
      </c>
      <c r="G22" s="77">
        <f>+'24-03-010 Ind. Proy'!R187</f>
        <v>0</v>
      </c>
      <c r="H22" s="77">
        <f>+'24-03-010 Ind. Proy'!S187</f>
        <v>0</v>
      </c>
      <c r="I22" s="77">
        <f>+'24-03-010 Ind. Proy'!T187</f>
        <v>0</v>
      </c>
      <c r="J22" s="77">
        <f>+'24-03-010 Ind. Proy'!U187</f>
        <v>0</v>
      </c>
      <c r="K22" s="77">
        <f>+'24-03-010 Ind. Proy'!V187</f>
        <v>0</v>
      </c>
      <c r="L22" s="77">
        <f>+'24-03-010 Ind. Proy'!W187</f>
        <v>0</v>
      </c>
      <c r="M22" s="77">
        <f>+'24-03-010 Ind. Proy'!X187</f>
        <v>0</v>
      </c>
      <c r="N22" s="77">
        <f>+'24-03-010 Ind. Proy'!Y187</f>
        <v>0</v>
      </c>
      <c r="O22" s="77">
        <f>+'24-03-010 Ind. Proy'!Z187</f>
        <v>0</v>
      </c>
      <c r="P22" s="77">
        <f>+'24-03-010 Ind. Proy'!AA187</f>
        <v>0</v>
      </c>
      <c r="Q22" s="77">
        <f>+'24-03-010 Ind. Proy'!AB187</f>
        <v>0</v>
      </c>
      <c r="R22" s="77">
        <f>+'24-03-010 Ind. Proy'!AC187</f>
        <v>0</v>
      </c>
      <c r="S22" s="77">
        <f>+'24-03-010 Ind. Proy'!AD187</f>
        <v>0</v>
      </c>
      <c r="T22" s="77">
        <f>+'24-03-010 Ind. Proy'!AE187</f>
        <v>0</v>
      </c>
      <c r="U22" s="77">
        <f>+'24-03-010 Ind. Proy'!AF187</f>
        <v>0</v>
      </c>
      <c r="V22" s="77">
        <f>+'24-03-010 Ind. Proy'!AG187</f>
        <v>0</v>
      </c>
      <c r="W22" s="77">
        <f>+'24-03-010 Ind. Proy'!AH187</f>
        <v>0</v>
      </c>
      <c r="X22" s="98">
        <f>+'24-03-010 Ind. Proy'!AI187</f>
        <v>0</v>
      </c>
      <c r="Y22" s="98">
        <f>+'24-03-010 Ind. Proy'!AJ187</f>
        <v>0</v>
      </c>
    </row>
    <row r="23" spans="1:25" s="2" customFormat="1" ht="24.75" customHeight="1" x14ac:dyDescent="0.25">
      <c r="A23" s="100" t="s">
        <v>75</v>
      </c>
      <c r="B23" s="77">
        <f>+'24-03-010 Ind. Proy'!J194</f>
        <v>80880311000</v>
      </c>
      <c r="C23" s="77">
        <f>+'24-03-010 Ind. Proy'!K194</f>
        <v>71899110729</v>
      </c>
      <c r="D23" s="77">
        <f>+'24-03-010 Ind. Proy'!M194</f>
        <v>0</v>
      </c>
      <c r="E23" s="77">
        <f>+'24-03-010 Ind. Proy'!N194</f>
        <v>0</v>
      </c>
      <c r="F23" s="77">
        <f>+'24-03-010 Ind. Proy'!O194</f>
        <v>0</v>
      </c>
      <c r="G23" s="77">
        <f>+'24-03-010 Ind. Proy'!R194</f>
        <v>25452919</v>
      </c>
      <c r="H23" s="77">
        <f>+'24-03-010 Ind. Proy'!S194</f>
        <v>30614459</v>
      </c>
      <c r="I23" s="77">
        <f>+'24-03-010 Ind. Proy'!T194</f>
        <v>144672244</v>
      </c>
      <c r="J23" s="77">
        <f>+'24-03-010 Ind. Proy'!U194</f>
        <v>200739622</v>
      </c>
      <c r="K23" s="77">
        <f>+'24-03-010 Ind. Proy'!V194</f>
        <v>45837956</v>
      </c>
      <c r="L23" s="77">
        <f>+'24-03-010 Ind. Proy'!W194</f>
        <v>28450074436</v>
      </c>
      <c r="M23" s="77">
        <f>+'24-03-010 Ind. Proy'!X194</f>
        <v>21368991569</v>
      </c>
      <c r="N23" s="77">
        <f>+'24-03-010 Ind. Proy'!Y194</f>
        <v>49864903961</v>
      </c>
      <c r="O23" s="77">
        <f>+'24-03-010 Ind. Proy'!Z194</f>
        <v>0</v>
      </c>
      <c r="P23" s="77">
        <f>+'24-03-010 Ind. Proy'!AA194</f>
        <v>0</v>
      </c>
      <c r="Q23" s="77">
        <f>+'24-03-010 Ind. Proy'!AB194</f>
        <v>0</v>
      </c>
      <c r="R23" s="77">
        <f>+'24-03-010 Ind. Proy'!AC194</f>
        <v>0</v>
      </c>
      <c r="S23" s="77">
        <f>+'24-03-010 Ind. Proy'!AD194</f>
        <v>0</v>
      </c>
      <c r="T23" s="77">
        <f>+'24-03-010 Ind. Proy'!AE194</f>
        <v>0</v>
      </c>
      <c r="U23" s="77">
        <f>+'24-03-010 Ind. Proy'!AF194</f>
        <v>0</v>
      </c>
      <c r="V23" s="77">
        <f>+'24-03-010 Ind. Proy'!AG194</f>
        <v>0</v>
      </c>
      <c r="W23" s="77">
        <f>+'24-03-010 Ind. Proy'!AH194</f>
        <v>50065643583</v>
      </c>
      <c r="X23" s="98">
        <f>+'24-03-010 Ind. Proy'!AI194</f>
        <v>0.61900903896128689</v>
      </c>
      <c r="Y23" s="98">
        <f>+'24-03-010 Ind. Proy'!AJ194</f>
        <v>1</v>
      </c>
    </row>
    <row r="24" spans="1:25" ht="20.45" customHeight="1" x14ac:dyDescent="0.25">
      <c r="A24" s="107" t="str">
        <f>+A5</f>
        <v>24-03-010 "Programa Bonificación Ley Nº 20.595"</v>
      </c>
      <c r="B24" s="102">
        <f t="shared" ref="B24:W24" si="0">SUM(B8:B23)</f>
        <v>80880311000</v>
      </c>
      <c r="C24" s="102">
        <f t="shared" si="0"/>
        <v>71899110729</v>
      </c>
      <c r="D24" s="102">
        <f t="shared" si="0"/>
        <v>0</v>
      </c>
      <c r="E24" s="102">
        <f>SUM(E8:E23)</f>
        <v>0</v>
      </c>
      <c r="F24" s="102">
        <f t="shared" si="0"/>
        <v>0</v>
      </c>
      <c r="G24" s="102">
        <f t="shared" si="0"/>
        <v>25452919</v>
      </c>
      <c r="H24" s="102">
        <f t="shared" si="0"/>
        <v>30614459</v>
      </c>
      <c r="I24" s="102">
        <f t="shared" si="0"/>
        <v>144672244</v>
      </c>
      <c r="J24" s="102">
        <f t="shared" si="0"/>
        <v>200739622</v>
      </c>
      <c r="K24" s="102">
        <f t="shared" si="0"/>
        <v>45837956</v>
      </c>
      <c r="L24" s="102">
        <f t="shared" si="0"/>
        <v>28450074436</v>
      </c>
      <c r="M24" s="102">
        <f t="shared" si="0"/>
        <v>21368991569</v>
      </c>
      <c r="N24" s="102">
        <f t="shared" si="0"/>
        <v>49864903961</v>
      </c>
      <c r="O24" s="102">
        <f t="shared" si="0"/>
        <v>0</v>
      </c>
      <c r="P24" s="102">
        <f t="shared" si="0"/>
        <v>0</v>
      </c>
      <c r="Q24" s="102">
        <f t="shared" si="0"/>
        <v>0</v>
      </c>
      <c r="R24" s="102">
        <f t="shared" si="0"/>
        <v>0</v>
      </c>
      <c r="S24" s="102">
        <f t="shared" si="0"/>
        <v>0</v>
      </c>
      <c r="T24" s="102">
        <f t="shared" si="0"/>
        <v>0</v>
      </c>
      <c r="U24" s="102">
        <f t="shared" si="0"/>
        <v>0</v>
      </c>
      <c r="V24" s="102">
        <f t="shared" si="0"/>
        <v>0</v>
      </c>
      <c r="W24" s="102">
        <f t="shared" si="0"/>
        <v>50065643583</v>
      </c>
      <c r="X24" s="103">
        <f>+'24-03-010 Ind. Proy'!AI195</f>
        <v>0.61900903896128689</v>
      </c>
      <c r="Y24" s="103">
        <f>'24-03-010 Ind. Proy'!AJ195</f>
        <v>1</v>
      </c>
    </row>
    <row r="25" spans="1:25" x14ac:dyDescent="0.25">
      <c r="B25" s="104"/>
      <c r="G25" s="104"/>
      <c r="H25" s="104"/>
      <c r="I25" s="104"/>
      <c r="K25" s="104"/>
      <c r="L25" s="104"/>
      <c r="M25" s="104"/>
      <c r="O25" s="104"/>
      <c r="P25" s="104"/>
      <c r="Q25" s="104"/>
      <c r="S25" s="104"/>
      <c r="T25" s="104"/>
      <c r="U25" s="104"/>
    </row>
    <row r="26" spans="1:25" x14ac:dyDescent="0.25">
      <c r="B26" s="104"/>
      <c r="G26" s="104"/>
      <c r="H26" s="104"/>
      <c r="I26" s="104"/>
      <c r="K26" s="104"/>
      <c r="L26" s="104"/>
      <c r="M26" s="104"/>
      <c r="O26" s="104"/>
      <c r="P26" s="104"/>
      <c r="Q26" s="104"/>
      <c r="S26" s="104"/>
      <c r="T26" s="104"/>
      <c r="U26" s="104"/>
    </row>
    <row r="27" spans="1:25" x14ac:dyDescent="0.25">
      <c r="B27" s="104"/>
      <c r="G27" s="104"/>
      <c r="H27" s="104"/>
      <c r="I27" s="104"/>
      <c r="K27" s="104"/>
      <c r="L27" s="104"/>
      <c r="M27" s="104"/>
      <c r="O27" s="104"/>
      <c r="P27" s="104"/>
      <c r="Q27" s="104"/>
      <c r="S27" s="104"/>
      <c r="T27" s="104"/>
      <c r="U27" s="104"/>
    </row>
    <row r="28" spans="1:25" x14ac:dyDescent="0.25">
      <c r="B28" s="104"/>
      <c r="G28" s="104"/>
      <c r="H28" s="104"/>
      <c r="I28" s="104"/>
      <c r="K28" s="104"/>
      <c r="L28" s="104"/>
      <c r="M28" s="104"/>
      <c r="O28" s="104"/>
      <c r="P28" s="104"/>
      <c r="Q28" s="104"/>
      <c r="S28" s="104"/>
      <c r="T28" s="104"/>
      <c r="U28" s="104"/>
    </row>
    <row r="29" spans="1:25" x14ac:dyDescent="0.25">
      <c r="B29" s="104"/>
      <c r="G29" s="104"/>
      <c r="H29" s="104"/>
      <c r="I29" s="104"/>
      <c r="K29" s="104"/>
      <c r="L29" s="104"/>
      <c r="M29" s="104"/>
      <c r="O29" s="104"/>
      <c r="P29" s="104"/>
      <c r="Q29" s="104"/>
      <c r="S29" s="104"/>
      <c r="T29" s="104"/>
      <c r="U29" s="104"/>
    </row>
    <row r="30" spans="1:25" x14ac:dyDescent="0.25">
      <c r="B30" s="104"/>
      <c r="G30" s="104"/>
      <c r="H30" s="104"/>
      <c r="I30" s="104"/>
      <c r="K30" s="104"/>
      <c r="L30" s="104"/>
      <c r="M30" s="104"/>
      <c r="O30" s="104"/>
      <c r="P30" s="104"/>
      <c r="Q30" s="104"/>
      <c r="S30" s="104"/>
      <c r="T30" s="104"/>
      <c r="U30" s="104"/>
    </row>
    <row r="31" spans="1:25" x14ac:dyDescent="0.25">
      <c r="B31" s="104"/>
      <c r="G31" s="104"/>
      <c r="H31" s="104"/>
      <c r="I31" s="104"/>
      <c r="K31" s="104"/>
      <c r="L31" s="104"/>
      <c r="M31" s="104"/>
      <c r="O31" s="104"/>
      <c r="P31" s="104"/>
      <c r="Q31" s="104"/>
      <c r="S31" s="104"/>
      <c r="T31" s="104"/>
      <c r="U31" s="104"/>
    </row>
    <row r="32" spans="1:25" x14ac:dyDescent="0.25">
      <c r="B32" s="104"/>
      <c r="G32" s="104"/>
      <c r="H32" s="104"/>
      <c r="I32" s="104"/>
      <c r="K32" s="104"/>
      <c r="L32" s="104"/>
      <c r="M32" s="104"/>
      <c r="O32" s="104"/>
      <c r="P32" s="104"/>
      <c r="Q32" s="104"/>
      <c r="S32" s="104"/>
      <c r="T32" s="104"/>
      <c r="U32" s="104"/>
    </row>
    <row r="33" spans="2:21" s="95" customFormat="1" x14ac:dyDescent="0.25">
      <c r="B33" s="104"/>
      <c r="C33" s="96"/>
      <c r="D33" s="96"/>
      <c r="E33" s="96"/>
      <c r="F33" s="96"/>
      <c r="G33" s="104"/>
      <c r="H33" s="104"/>
      <c r="I33" s="104"/>
      <c r="J33" s="105"/>
      <c r="K33" s="104"/>
      <c r="L33" s="104"/>
      <c r="M33" s="104"/>
      <c r="N33" s="105"/>
      <c r="O33" s="104"/>
      <c r="P33" s="104"/>
      <c r="Q33" s="104"/>
      <c r="R33" s="105"/>
      <c r="S33" s="104"/>
      <c r="T33" s="104"/>
      <c r="U33" s="104"/>
    </row>
    <row r="34" spans="2:21" s="95" customFormat="1" x14ac:dyDescent="0.25">
      <c r="B34" s="104"/>
      <c r="C34" s="96"/>
      <c r="D34" s="96"/>
      <c r="E34" s="96"/>
      <c r="F34" s="96"/>
      <c r="G34" s="104"/>
      <c r="H34" s="104"/>
      <c r="I34" s="104"/>
      <c r="J34" s="105"/>
      <c r="K34" s="104"/>
      <c r="L34" s="104"/>
      <c r="M34" s="104"/>
      <c r="N34" s="105"/>
      <c r="O34" s="104"/>
      <c r="P34" s="104"/>
      <c r="Q34" s="104"/>
      <c r="R34" s="105"/>
      <c r="S34" s="104"/>
      <c r="T34" s="104"/>
      <c r="U34" s="104"/>
    </row>
    <row r="35" spans="2:21" s="95" customFormat="1" x14ac:dyDescent="0.25">
      <c r="B35" s="104"/>
      <c r="C35" s="96"/>
      <c r="D35" s="96"/>
      <c r="E35" s="96"/>
      <c r="F35" s="96"/>
      <c r="G35" s="104"/>
      <c r="H35" s="104"/>
      <c r="I35" s="104"/>
      <c r="J35" s="105"/>
      <c r="K35" s="104"/>
      <c r="L35" s="104"/>
      <c r="M35" s="104"/>
      <c r="N35" s="105"/>
      <c r="O35" s="104"/>
      <c r="P35" s="104"/>
      <c r="Q35" s="104"/>
      <c r="R35" s="105"/>
      <c r="S35" s="104"/>
      <c r="T35" s="104"/>
      <c r="U35" s="104"/>
    </row>
    <row r="36" spans="2:21" s="95" customFormat="1" x14ac:dyDescent="0.25">
      <c r="B36" s="104"/>
      <c r="C36" s="96"/>
      <c r="D36" s="96"/>
      <c r="E36" s="96"/>
      <c r="F36" s="96"/>
      <c r="G36" s="104"/>
      <c r="H36" s="104"/>
      <c r="I36" s="104"/>
      <c r="J36" s="105"/>
      <c r="K36" s="104"/>
      <c r="L36" s="104"/>
      <c r="M36" s="104"/>
      <c r="N36" s="105"/>
      <c r="O36" s="104"/>
      <c r="P36" s="104"/>
      <c r="Q36" s="104"/>
      <c r="R36" s="105"/>
      <c r="S36" s="104"/>
      <c r="T36" s="104"/>
      <c r="U36" s="104"/>
    </row>
    <row r="37" spans="2:21" s="95" customFormat="1" x14ac:dyDescent="0.25">
      <c r="B37" s="104"/>
      <c r="C37" s="96"/>
      <c r="D37" s="96"/>
      <c r="E37" s="96"/>
      <c r="F37" s="96"/>
      <c r="G37" s="104"/>
      <c r="H37" s="104"/>
      <c r="I37" s="104"/>
      <c r="J37" s="105"/>
      <c r="K37" s="104"/>
      <c r="L37" s="104"/>
      <c r="M37" s="104"/>
      <c r="N37" s="105"/>
      <c r="O37" s="104"/>
      <c r="P37" s="104"/>
      <c r="Q37" s="104"/>
      <c r="R37" s="105"/>
      <c r="S37" s="104"/>
      <c r="T37" s="104"/>
      <c r="U37" s="104"/>
    </row>
    <row r="38" spans="2:21" s="95" customFormat="1" x14ac:dyDescent="0.25">
      <c r="B38" s="104"/>
      <c r="C38" s="96"/>
      <c r="D38" s="96"/>
      <c r="E38" s="96"/>
      <c r="F38" s="96"/>
      <c r="G38" s="104"/>
      <c r="H38" s="104"/>
      <c r="I38" s="104"/>
      <c r="J38" s="105"/>
      <c r="K38" s="104"/>
      <c r="L38" s="104"/>
      <c r="M38" s="104"/>
      <c r="N38" s="105"/>
      <c r="O38" s="104"/>
      <c r="P38" s="104"/>
      <c r="Q38" s="104"/>
      <c r="R38" s="105"/>
      <c r="S38" s="104"/>
      <c r="T38" s="104"/>
      <c r="U38" s="104"/>
    </row>
    <row r="39" spans="2:21" s="95" customFormat="1" x14ac:dyDescent="0.25">
      <c r="B39" s="104"/>
      <c r="C39" s="96"/>
      <c r="D39" s="96"/>
      <c r="E39" s="96"/>
      <c r="F39" s="96"/>
      <c r="G39" s="104"/>
      <c r="H39" s="104"/>
      <c r="I39" s="104"/>
      <c r="J39" s="105"/>
      <c r="K39" s="104"/>
      <c r="L39" s="104"/>
      <c r="M39" s="104"/>
      <c r="N39" s="105"/>
      <c r="O39" s="104"/>
      <c r="P39" s="104"/>
      <c r="Q39" s="104"/>
      <c r="R39" s="105"/>
      <c r="S39" s="104"/>
      <c r="T39" s="104"/>
      <c r="U39" s="104"/>
    </row>
    <row r="40" spans="2:21" s="95" customFormat="1" x14ac:dyDescent="0.25">
      <c r="B40" s="104"/>
      <c r="C40" s="96"/>
      <c r="D40" s="96"/>
      <c r="E40" s="96"/>
      <c r="F40" s="96"/>
      <c r="G40" s="104"/>
      <c r="H40" s="104"/>
      <c r="I40" s="104"/>
      <c r="J40" s="105"/>
      <c r="K40" s="104"/>
      <c r="L40" s="104"/>
      <c r="M40" s="104"/>
      <c r="N40" s="105"/>
      <c r="O40" s="104"/>
      <c r="P40" s="104"/>
      <c r="Q40" s="104"/>
      <c r="R40" s="105"/>
      <c r="S40" s="104"/>
      <c r="T40" s="104"/>
      <c r="U40" s="104"/>
    </row>
    <row r="41" spans="2:21" s="95" customFormat="1" x14ac:dyDescent="0.25">
      <c r="B41" s="104"/>
      <c r="C41" s="96"/>
      <c r="D41" s="96"/>
      <c r="E41" s="96"/>
      <c r="F41" s="96"/>
      <c r="G41" s="104"/>
      <c r="H41" s="104"/>
      <c r="I41" s="104"/>
      <c r="J41" s="105"/>
      <c r="K41" s="104"/>
      <c r="L41" s="104"/>
      <c r="M41" s="104"/>
      <c r="N41" s="105"/>
      <c r="O41" s="104"/>
      <c r="P41" s="104"/>
      <c r="Q41" s="104"/>
      <c r="R41" s="105"/>
      <c r="S41" s="104"/>
      <c r="T41" s="104"/>
      <c r="U41" s="104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AR210"/>
  <sheetViews>
    <sheetView topLeftCell="C91" zoomScaleNormal="100" workbookViewId="0">
      <selection activeCell="V104" sqref="V104"/>
    </sheetView>
  </sheetViews>
  <sheetFormatPr baseColWidth="10" defaultColWidth="11.42578125" defaultRowHeight="12.75" outlineLevelRow="1" outlineLevelCol="1" x14ac:dyDescent="0.25"/>
  <cols>
    <col min="1" max="1" width="3.5703125" style="4" customWidth="1"/>
    <col min="2" max="2" width="13.28515625" style="4" hidden="1" customWidth="1"/>
    <col min="3" max="3" width="11.85546875" style="4" customWidth="1"/>
    <col min="4" max="4" width="10.42578125" style="4" bestFit="1" customWidth="1"/>
    <col min="5" max="5" width="29.140625" style="2" customWidth="1"/>
    <col min="6" max="6" width="26.42578125" style="2" customWidth="1"/>
    <col min="7" max="7" width="11.140625" style="4" customWidth="1"/>
    <col min="8" max="9" width="9.85546875" style="4" hidden="1" customWidth="1"/>
    <col min="10" max="10" width="12.85546875" style="92" customWidth="1"/>
    <col min="11" max="11" width="12.7109375" style="90" customWidth="1"/>
    <col min="12" max="12" width="14.85546875" style="2" customWidth="1"/>
    <col min="13" max="13" width="10.42578125" style="4" hidden="1" customWidth="1"/>
    <col min="14" max="14" width="9.140625" style="4" hidden="1" customWidth="1"/>
    <col min="15" max="15" width="13" style="4" hidden="1" customWidth="1"/>
    <col min="16" max="16" width="10.5703125" style="4" hidden="1" customWidth="1"/>
    <col min="17" max="17" width="13.85546875" style="91" hidden="1" customWidth="1"/>
    <col min="18" max="18" width="12.85546875" style="92" hidden="1" customWidth="1" outlineLevel="1"/>
    <col min="19" max="20" width="12" style="92" hidden="1" customWidth="1" outlineLevel="1"/>
    <col min="21" max="21" width="12" style="92" customWidth="1" collapsed="1"/>
    <col min="22" max="22" width="8.85546875" style="92" customWidth="1" outlineLevel="1"/>
    <col min="23" max="23" width="7.140625" style="92" customWidth="1" outlineLevel="1"/>
    <col min="24" max="24" width="9.5703125" style="92" customWidth="1" outlineLevel="1"/>
    <col min="25" max="25" width="12.140625" style="92" customWidth="1"/>
    <col min="26" max="28" width="12.140625" style="92" hidden="1" customWidth="1" outlineLevel="1"/>
    <col min="29" max="29" width="12.140625" style="92" hidden="1" customWidth="1"/>
    <col min="30" max="32" width="12.140625" style="92" hidden="1" customWidth="1" outlineLevel="1"/>
    <col min="33" max="33" width="12.140625" style="92" hidden="1" customWidth="1"/>
    <col min="34" max="34" width="12" style="92" customWidth="1"/>
    <col min="35" max="35" width="10.28515625" style="93" bestFit="1" customWidth="1"/>
    <col min="36" max="36" width="11.140625" style="93" customWidth="1"/>
    <col min="37" max="16384" width="11.42578125" style="2"/>
  </cols>
  <sheetData>
    <row r="1" spans="1:44" s="1" customFormat="1" ht="16.5" customHeight="1" x14ac:dyDescent="0.25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</row>
    <row r="2" spans="1:44" s="1" customFormat="1" ht="16.5" customHeight="1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</row>
    <row r="3" spans="1:44" s="1" customFormat="1" ht="16.5" customHeight="1" x14ac:dyDescent="0.25">
      <c r="A3" s="132" t="str">
        <f>+'24-01-025 Ind. Proy'!A3:AJ3</f>
        <v>EJECUCIÓN AL 30 DE JUNIO DE 2021</v>
      </c>
      <c r="B3" s="132"/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/>
    </row>
    <row r="4" spans="1:44" s="1" customFormat="1" ht="16.5" customHeight="1" x14ac:dyDescent="0.25">
      <c r="A4" s="133" t="s">
        <v>2</v>
      </c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33"/>
      <c r="AI4" s="133"/>
      <c r="AJ4" s="133"/>
    </row>
    <row r="5" spans="1:44" ht="17.25" customHeight="1" x14ac:dyDescent="0.25">
      <c r="A5" s="134" t="s">
        <v>91</v>
      </c>
      <c r="B5" s="134"/>
      <c r="C5" s="134"/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  <c r="AE5" s="134"/>
      <c r="AF5" s="134"/>
      <c r="AG5" s="134"/>
      <c r="AH5" s="134"/>
      <c r="AI5" s="134"/>
      <c r="AJ5" s="134"/>
    </row>
    <row r="6" spans="1:44" s="4" customFormat="1" x14ac:dyDescent="0.25">
      <c r="A6" s="135" t="s">
        <v>4</v>
      </c>
      <c r="B6" s="136" t="s">
        <v>5</v>
      </c>
      <c r="C6" s="3" t="s">
        <v>6</v>
      </c>
      <c r="D6" s="136" t="s">
        <v>7</v>
      </c>
      <c r="E6" s="135" t="s">
        <v>8</v>
      </c>
      <c r="F6" s="136" t="s">
        <v>9</v>
      </c>
      <c r="G6" s="135" t="s">
        <v>10</v>
      </c>
      <c r="H6" s="135" t="s">
        <v>11</v>
      </c>
      <c r="I6" s="135"/>
      <c r="J6" s="138" t="s">
        <v>12</v>
      </c>
      <c r="K6" s="138" t="s">
        <v>13</v>
      </c>
      <c r="L6" s="135" t="s">
        <v>14</v>
      </c>
      <c r="M6" s="127" t="s">
        <v>15</v>
      </c>
      <c r="N6" s="128"/>
      <c r="O6" s="129"/>
      <c r="P6" s="135" t="s">
        <v>16</v>
      </c>
      <c r="Q6" s="136" t="s">
        <v>17</v>
      </c>
      <c r="R6" s="141" t="s">
        <v>18</v>
      </c>
      <c r="S6" s="141"/>
      <c r="T6" s="141"/>
      <c r="U6" s="138" t="s">
        <v>19</v>
      </c>
      <c r="V6" s="141" t="s">
        <v>18</v>
      </c>
      <c r="W6" s="141"/>
      <c r="X6" s="141"/>
      <c r="Y6" s="138" t="s">
        <v>20</v>
      </c>
      <c r="Z6" s="141" t="s">
        <v>18</v>
      </c>
      <c r="AA6" s="141"/>
      <c r="AB6" s="141"/>
      <c r="AC6" s="138" t="s">
        <v>21</v>
      </c>
      <c r="AD6" s="141" t="s">
        <v>18</v>
      </c>
      <c r="AE6" s="141"/>
      <c r="AF6" s="141"/>
      <c r="AG6" s="138" t="s">
        <v>22</v>
      </c>
      <c r="AH6" s="138" t="s">
        <v>23</v>
      </c>
      <c r="AI6" s="140" t="s">
        <v>24</v>
      </c>
      <c r="AJ6" s="140"/>
      <c r="AK6" s="1"/>
      <c r="AL6" s="1"/>
      <c r="AM6" s="1"/>
      <c r="AN6" s="1"/>
      <c r="AO6" s="1"/>
      <c r="AP6" s="1"/>
      <c r="AQ6" s="1"/>
      <c r="AR6" s="1"/>
    </row>
    <row r="7" spans="1:44" s="4" customFormat="1" ht="25.5" x14ac:dyDescent="0.25">
      <c r="A7" s="135"/>
      <c r="B7" s="137"/>
      <c r="C7" s="3" t="s">
        <v>25</v>
      </c>
      <c r="D7" s="137"/>
      <c r="E7" s="135"/>
      <c r="F7" s="137"/>
      <c r="G7" s="135"/>
      <c r="H7" s="5" t="s">
        <v>26</v>
      </c>
      <c r="I7" s="5" t="s">
        <v>27</v>
      </c>
      <c r="J7" s="139"/>
      <c r="K7" s="139"/>
      <c r="L7" s="135"/>
      <c r="M7" s="6" t="s">
        <v>28</v>
      </c>
      <c r="N7" s="6" t="s">
        <v>29</v>
      </c>
      <c r="O7" s="6" t="s">
        <v>30</v>
      </c>
      <c r="P7" s="135"/>
      <c r="Q7" s="137"/>
      <c r="R7" s="6" t="s">
        <v>31</v>
      </c>
      <c r="S7" s="6" t="s">
        <v>32</v>
      </c>
      <c r="T7" s="6" t="s">
        <v>33</v>
      </c>
      <c r="U7" s="139"/>
      <c r="V7" s="6" t="s">
        <v>34</v>
      </c>
      <c r="W7" s="6" t="s">
        <v>35</v>
      </c>
      <c r="X7" s="6" t="s">
        <v>36</v>
      </c>
      <c r="Y7" s="139"/>
      <c r="Z7" s="6" t="s">
        <v>37</v>
      </c>
      <c r="AA7" s="6" t="s">
        <v>38</v>
      </c>
      <c r="AB7" s="6" t="s">
        <v>39</v>
      </c>
      <c r="AC7" s="139"/>
      <c r="AD7" s="6" t="s">
        <v>40</v>
      </c>
      <c r="AE7" s="6" t="s">
        <v>41</v>
      </c>
      <c r="AF7" s="6" t="s">
        <v>42</v>
      </c>
      <c r="AG7" s="139"/>
      <c r="AH7" s="139"/>
      <c r="AI7" s="7" t="s">
        <v>43</v>
      </c>
      <c r="AJ7" s="7" t="s">
        <v>44</v>
      </c>
      <c r="AK7" s="1"/>
      <c r="AL7" s="1"/>
      <c r="AM7" s="1"/>
      <c r="AN7" s="1"/>
      <c r="AO7" s="1"/>
      <c r="AP7" s="1"/>
      <c r="AQ7" s="1"/>
      <c r="AR7" s="1"/>
    </row>
    <row r="8" spans="1:44" ht="12.75" customHeight="1" x14ac:dyDescent="0.25">
      <c r="A8" s="146" t="s">
        <v>45</v>
      </c>
      <c r="B8" s="147"/>
      <c r="C8" s="147"/>
      <c r="D8" s="147"/>
      <c r="E8" s="148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6"/>
    </row>
    <row r="9" spans="1:44" ht="12.75" hidden="1" customHeight="1" outlineLevel="1" x14ac:dyDescent="0.25">
      <c r="A9" s="17">
        <v>1</v>
      </c>
      <c r="B9" s="18"/>
      <c r="C9" s="19"/>
      <c r="D9" s="20"/>
      <c r="E9" s="21"/>
      <c r="F9" s="21"/>
      <c r="G9" s="21"/>
      <c r="H9" s="20"/>
      <c r="I9" s="20"/>
      <c r="J9" s="22"/>
      <c r="K9" s="23"/>
      <c r="L9" s="21"/>
      <c r="M9" s="24"/>
      <c r="N9" s="24"/>
      <c r="O9" s="24"/>
      <c r="P9" s="21"/>
      <c r="Q9" s="21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 t="shared" ref="AH9:AH18" si="0">SUM(U9,Y9,AC9,AG9)</f>
        <v>0</v>
      </c>
      <c r="AI9" s="26">
        <f>IF(ISERROR(AH9/J9),0,AH9/J9)</f>
        <v>0</v>
      </c>
      <c r="AJ9" s="27">
        <f t="shared" ref="AJ9:AJ18" si="1">IF(ISERROR(AH9/$AH$193),"-",AH9/$AH$193)</f>
        <v>0</v>
      </c>
      <c r="AK9" s="1"/>
      <c r="AL9" s="1"/>
      <c r="AM9" s="1"/>
      <c r="AN9" s="1"/>
      <c r="AO9" s="1"/>
      <c r="AP9" s="1"/>
      <c r="AQ9" s="1"/>
      <c r="AR9" s="1"/>
    </row>
    <row r="10" spans="1:44" ht="12.75" hidden="1" customHeight="1" outlineLevel="1" x14ac:dyDescent="0.25">
      <c r="A10" s="17">
        <v>2</v>
      </c>
      <c r="B10" s="18"/>
      <c r="C10" s="28"/>
      <c r="D10" s="29"/>
      <c r="E10" s="30"/>
      <c r="F10" s="21"/>
      <c r="G10" s="21"/>
      <c r="H10" s="20"/>
      <c r="I10" s="20"/>
      <c r="J10" s="22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 t="shared" ref="U10:U18" si="2">SUM(R10:T10)</f>
        <v>0</v>
      </c>
      <c r="V10" s="24"/>
      <c r="W10" s="24"/>
      <c r="X10" s="24"/>
      <c r="Y10" s="25">
        <f t="shared" ref="Y10:Y18" si="3">SUM(V10:X10)</f>
        <v>0</v>
      </c>
      <c r="Z10" s="24"/>
      <c r="AA10" s="24"/>
      <c r="AB10" s="24"/>
      <c r="AC10" s="25">
        <f t="shared" ref="AC10:AC18" si="4">SUM(Z10:AB10)</f>
        <v>0</v>
      </c>
      <c r="AD10" s="24"/>
      <c r="AE10" s="24"/>
      <c r="AF10" s="24"/>
      <c r="AG10" s="25">
        <f t="shared" ref="AG10:AG18" si="5">SUM(AD10:AF10)</f>
        <v>0</v>
      </c>
      <c r="AH10" s="25">
        <f t="shared" si="0"/>
        <v>0</v>
      </c>
      <c r="AI10" s="26">
        <f t="shared" ref="AI10:AI18" si="6">IF(ISERROR(AH10/J10),0,AH10/J10)</f>
        <v>0</v>
      </c>
      <c r="AJ10" s="27">
        <f t="shared" si="1"/>
        <v>0</v>
      </c>
      <c r="AK10" s="1"/>
      <c r="AL10" s="1"/>
      <c r="AM10" s="1"/>
      <c r="AN10" s="1"/>
      <c r="AO10" s="1"/>
      <c r="AP10" s="1"/>
      <c r="AQ10" s="1"/>
      <c r="AR10" s="1"/>
    </row>
    <row r="11" spans="1:44" ht="12.75" hidden="1" customHeight="1" outlineLevel="1" x14ac:dyDescent="0.25">
      <c r="A11" s="17">
        <v>3</v>
      </c>
      <c r="B11" s="18"/>
      <c r="C11" s="28"/>
      <c r="D11" s="29"/>
      <c r="E11" s="30"/>
      <c r="F11" s="30"/>
      <c r="G11" s="30"/>
      <c r="H11" s="29"/>
      <c r="I11" s="29"/>
      <c r="J11" s="22"/>
      <c r="K11" s="31"/>
      <c r="L11" s="30"/>
      <c r="M11" s="24"/>
      <c r="N11" s="24"/>
      <c r="O11" s="24"/>
      <c r="P11" s="30"/>
      <c r="Q11" s="30"/>
      <c r="R11" s="24"/>
      <c r="S11" s="24"/>
      <c r="T11" s="24"/>
      <c r="U11" s="25">
        <f t="shared" si="2"/>
        <v>0</v>
      </c>
      <c r="V11" s="24"/>
      <c r="W11" s="24"/>
      <c r="X11" s="24"/>
      <c r="Y11" s="25">
        <f t="shared" si="3"/>
        <v>0</v>
      </c>
      <c r="Z11" s="24"/>
      <c r="AA11" s="24"/>
      <c r="AB11" s="24"/>
      <c r="AC11" s="25">
        <f t="shared" si="4"/>
        <v>0</v>
      </c>
      <c r="AD11" s="24"/>
      <c r="AE11" s="24"/>
      <c r="AF11" s="24"/>
      <c r="AG11" s="25">
        <f t="shared" si="5"/>
        <v>0</v>
      </c>
      <c r="AH11" s="25">
        <f t="shared" si="0"/>
        <v>0</v>
      </c>
      <c r="AI11" s="26">
        <f t="shared" si="6"/>
        <v>0</v>
      </c>
      <c r="AJ11" s="27">
        <f t="shared" si="1"/>
        <v>0</v>
      </c>
    </row>
    <row r="12" spans="1:44" ht="12.75" hidden="1" customHeight="1" outlineLevel="1" x14ac:dyDescent="0.25">
      <c r="A12" s="17">
        <v>4</v>
      </c>
      <c r="B12" s="18"/>
      <c r="C12" s="28"/>
      <c r="D12" s="29"/>
      <c r="E12" s="30"/>
      <c r="F12" s="30"/>
      <c r="G12" s="30"/>
      <c r="H12" s="29"/>
      <c r="I12" s="29"/>
      <c r="J12" s="22"/>
      <c r="K12" s="31"/>
      <c r="L12" s="30"/>
      <c r="M12" s="24"/>
      <c r="N12" s="24"/>
      <c r="O12" s="24"/>
      <c r="P12" s="30"/>
      <c r="Q12" s="30"/>
      <c r="R12" s="24"/>
      <c r="S12" s="24"/>
      <c r="T12" s="24"/>
      <c r="U12" s="25">
        <f t="shared" si="2"/>
        <v>0</v>
      </c>
      <c r="V12" s="24"/>
      <c r="W12" s="24"/>
      <c r="X12" s="24"/>
      <c r="Y12" s="25">
        <f t="shared" si="3"/>
        <v>0</v>
      </c>
      <c r="Z12" s="24"/>
      <c r="AA12" s="24"/>
      <c r="AB12" s="24"/>
      <c r="AC12" s="25">
        <f t="shared" si="4"/>
        <v>0</v>
      </c>
      <c r="AD12" s="24"/>
      <c r="AE12" s="24"/>
      <c r="AF12" s="24"/>
      <c r="AG12" s="25">
        <f t="shared" si="5"/>
        <v>0</v>
      </c>
      <c r="AH12" s="25">
        <f t="shared" si="0"/>
        <v>0</v>
      </c>
      <c r="AI12" s="26">
        <f t="shared" si="6"/>
        <v>0</v>
      </c>
      <c r="AJ12" s="27">
        <f t="shared" si="1"/>
        <v>0</v>
      </c>
      <c r="AK12" s="1"/>
      <c r="AL12" s="1"/>
      <c r="AM12" s="1"/>
      <c r="AN12" s="1"/>
      <c r="AO12" s="1"/>
      <c r="AP12" s="1"/>
      <c r="AQ12" s="1"/>
      <c r="AR12" s="1"/>
    </row>
    <row r="13" spans="1:44" ht="12.75" hidden="1" customHeight="1" outlineLevel="1" x14ac:dyDescent="0.25">
      <c r="A13" s="17">
        <v>5</v>
      </c>
      <c r="B13" s="18"/>
      <c r="C13" s="28"/>
      <c r="D13" s="29"/>
      <c r="E13" s="30"/>
      <c r="F13" s="30"/>
      <c r="G13" s="30"/>
      <c r="H13" s="29"/>
      <c r="I13" s="29"/>
      <c r="J13" s="22"/>
      <c r="K13" s="31"/>
      <c r="L13" s="30"/>
      <c r="M13" s="24"/>
      <c r="N13" s="24"/>
      <c r="O13" s="24"/>
      <c r="P13" s="30"/>
      <c r="Q13" s="30"/>
      <c r="R13" s="24"/>
      <c r="S13" s="24"/>
      <c r="T13" s="24"/>
      <c r="U13" s="25">
        <f t="shared" si="2"/>
        <v>0</v>
      </c>
      <c r="V13" s="24"/>
      <c r="W13" s="24"/>
      <c r="X13" s="24"/>
      <c r="Y13" s="25">
        <f t="shared" si="3"/>
        <v>0</v>
      </c>
      <c r="Z13" s="24"/>
      <c r="AA13" s="24"/>
      <c r="AB13" s="24"/>
      <c r="AC13" s="25">
        <f t="shared" si="4"/>
        <v>0</v>
      </c>
      <c r="AD13" s="24"/>
      <c r="AE13" s="24"/>
      <c r="AF13" s="24"/>
      <c r="AG13" s="25">
        <f t="shared" si="5"/>
        <v>0</v>
      </c>
      <c r="AH13" s="25">
        <f t="shared" si="0"/>
        <v>0</v>
      </c>
      <c r="AI13" s="26">
        <f t="shared" si="6"/>
        <v>0</v>
      </c>
      <c r="AJ13" s="27">
        <f t="shared" si="1"/>
        <v>0</v>
      </c>
      <c r="AK13" s="1"/>
      <c r="AL13" s="1"/>
      <c r="AM13" s="1"/>
      <c r="AN13" s="1"/>
      <c r="AO13" s="1"/>
      <c r="AP13" s="1"/>
      <c r="AQ13" s="1"/>
      <c r="AR13" s="1"/>
    </row>
    <row r="14" spans="1:44" ht="12.75" hidden="1" customHeight="1" outlineLevel="1" x14ac:dyDescent="0.25">
      <c r="A14" s="17">
        <v>6</v>
      </c>
      <c r="B14" s="18"/>
      <c r="C14" s="28"/>
      <c r="D14" s="29"/>
      <c r="E14" s="30"/>
      <c r="F14" s="30"/>
      <c r="G14" s="30"/>
      <c r="H14" s="29"/>
      <c r="I14" s="29"/>
      <c r="J14" s="22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 t="shared" si="2"/>
        <v>0</v>
      </c>
      <c r="V14" s="24"/>
      <c r="W14" s="24"/>
      <c r="X14" s="24"/>
      <c r="Y14" s="25">
        <f t="shared" si="3"/>
        <v>0</v>
      </c>
      <c r="Z14" s="24"/>
      <c r="AA14" s="24"/>
      <c r="AB14" s="24"/>
      <c r="AC14" s="25">
        <f t="shared" si="4"/>
        <v>0</v>
      </c>
      <c r="AD14" s="24"/>
      <c r="AE14" s="24"/>
      <c r="AF14" s="24"/>
      <c r="AG14" s="25">
        <f t="shared" si="5"/>
        <v>0</v>
      </c>
      <c r="AH14" s="25">
        <f t="shared" si="0"/>
        <v>0</v>
      </c>
      <c r="AI14" s="26">
        <f t="shared" si="6"/>
        <v>0</v>
      </c>
      <c r="AJ14" s="27">
        <f t="shared" si="1"/>
        <v>0</v>
      </c>
    </row>
    <row r="15" spans="1:44" ht="12.75" hidden="1" customHeight="1" outlineLevel="1" x14ac:dyDescent="0.25">
      <c r="A15" s="17">
        <v>7</v>
      </c>
      <c r="B15" s="18"/>
      <c r="C15" s="28"/>
      <c r="D15" s="29"/>
      <c r="E15" s="30"/>
      <c r="F15" s="30"/>
      <c r="G15" s="30"/>
      <c r="H15" s="29"/>
      <c r="I15" s="29"/>
      <c r="J15" s="22"/>
      <c r="K15" s="31"/>
      <c r="L15" s="30"/>
      <c r="M15" s="24"/>
      <c r="N15" s="24"/>
      <c r="O15" s="24"/>
      <c r="P15" s="30"/>
      <c r="Q15" s="30"/>
      <c r="R15" s="24"/>
      <c r="S15" s="24"/>
      <c r="T15" s="24"/>
      <c r="U15" s="25">
        <f t="shared" si="2"/>
        <v>0</v>
      </c>
      <c r="V15" s="24"/>
      <c r="W15" s="24"/>
      <c r="X15" s="24"/>
      <c r="Y15" s="25">
        <f t="shared" si="3"/>
        <v>0</v>
      </c>
      <c r="Z15" s="24"/>
      <c r="AA15" s="24"/>
      <c r="AB15" s="24"/>
      <c r="AC15" s="25">
        <f t="shared" si="4"/>
        <v>0</v>
      </c>
      <c r="AD15" s="24"/>
      <c r="AE15" s="24"/>
      <c r="AF15" s="24"/>
      <c r="AG15" s="25">
        <f t="shared" si="5"/>
        <v>0</v>
      </c>
      <c r="AH15" s="25">
        <f t="shared" si="0"/>
        <v>0</v>
      </c>
      <c r="AI15" s="26">
        <f t="shared" si="6"/>
        <v>0</v>
      </c>
      <c r="AJ15" s="27">
        <f t="shared" si="1"/>
        <v>0</v>
      </c>
      <c r="AK15" s="1"/>
      <c r="AL15" s="1"/>
      <c r="AM15" s="1"/>
      <c r="AN15" s="1"/>
      <c r="AO15" s="1"/>
      <c r="AP15" s="1"/>
      <c r="AQ15" s="1"/>
      <c r="AR15" s="1"/>
    </row>
    <row r="16" spans="1:44" ht="12.75" hidden="1" customHeight="1" outlineLevel="1" x14ac:dyDescent="0.25">
      <c r="A16" s="17">
        <v>8</v>
      </c>
      <c r="B16" s="18"/>
      <c r="C16" s="28"/>
      <c r="D16" s="29"/>
      <c r="E16" s="30"/>
      <c r="F16" s="30"/>
      <c r="G16" s="30"/>
      <c r="H16" s="29"/>
      <c r="I16" s="29"/>
      <c r="J16" s="22"/>
      <c r="K16" s="31"/>
      <c r="L16" s="30"/>
      <c r="M16" s="24"/>
      <c r="N16" s="24"/>
      <c r="O16" s="24"/>
      <c r="P16" s="30"/>
      <c r="Q16" s="30"/>
      <c r="R16" s="24"/>
      <c r="S16" s="24"/>
      <c r="T16" s="24"/>
      <c r="U16" s="25">
        <f t="shared" si="2"/>
        <v>0</v>
      </c>
      <c r="V16" s="24"/>
      <c r="W16" s="24"/>
      <c r="X16" s="24"/>
      <c r="Y16" s="25">
        <f t="shared" si="3"/>
        <v>0</v>
      </c>
      <c r="Z16" s="24"/>
      <c r="AA16" s="24"/>
      <c r="AB16" s="24"/>
      <c r="AC16" s="25">
        <f t="shared" si="4"/>
        <v>0</v>
      </c>
      <c r="AD16" s="24"/>
      <c r="AE16" s="24"/>
      <c r="AF16" s="24"/>
      <c r="AG16" s="25">
        <f t="shared" si="5"/>
        <v>0</v>
      </c>
      <c r="AH16" s="25">
        <f t="shared" si="0"/>
        <v>0</v>
      </c>
      <c r="AI16" s="26">
        <f t="shared" si="6"/>
        <v>0</v>
      </c>
      <c r="AJ16" s="27">
        <f t="shared" si="1"/>
        <v>0</v>
      </c>
      <c r="AK16" s="1"/>
      <c r="AL16" s="1"/>
      <c r="AM16" s="1"/>
      <c r="AN16" s="1"/>
      <c r="AO16" s="1"/>
      <c r="AP16" s="1"/>
      <c r="AQ16" s="1"/>
      <c r="AR16" s="1"/>
    </row>
    <row r="17" spans="1:44" ht="12.75" hidden="1" customHeight="1" outlineLevel="1" x14ac:dyDescent="0.25">
      <c r="A17" s="17">
        <v>9</v>
      </c>
      <c r="B17" s="18"/>
      <c r="C17" s="28"/>
      <c r="D17" s="29"/>
      <c r="E17" s="30"/>
      <c r="F17" s="30"/>
      <c r="G17" s="30"/>
      <c r="H17" s="29"/>
      <c r="I17" s="29"/>
      <c r="J17" s="22"/>
      <c r="K17" s="31"/>
      <c r="L17" s="30"/>
      <c r="M17" s="24"/>
      <c r="N17" s="24"/>
      <c r="O17" s="24"/>
      <c r="P17" s="30"/>
      <c r="Q17" s="30"/>
      <c r="R17" s="24"/>
      <c r="S17" s="24"/>
      <c r="T17" s="24"/>
      <c r="U17" s="25">
        <f t="shared" si="2"/>
        <v>0</v>
      </c>
      <c r="V17" s="24"/>
      <c r="W17" s="24"/>
      <c r="X17" s="24"/>
      <c r="Y17" s="25">
        <f t="shared" si="3"/>
        <v>0</v>
      </c>
      <c r="Z17" s="24"/>
      <c r="AA17" s="24"/>
      <c r="AB17" s="24"/>
      <c r="AC17" s="25">
        <f t="shared" si="4"/>
        <v>0</v>
      </c>
      <c r="AD17" s="24"/>
      <c r="AE17" s="24"/>
      <c r="AF17" s="24"/>
      <c r="AG17" s="25">
        <f t="shared" si="5"/>
        <v>0</v>
      </c>
      <c r="AH17" s="25">
        <f t="shared" si="0"/>
        <v>0</v>
      </c>
      <c r="AI17" s="26">
        <f t="shared" si="6"/>
        <v>0</v>
      </c>
      <c r="AJ17" s="27">
        <f t="shared" si="1"/>
        <v>0</v>
      </c>
    </row>
    <row r="18" spans="1:44" ht="12.75" hidden="1" customHeight="1" outlineLevel="1" x14ac:dyDescent="0.25">
      <c r="A18" s="17">
        <v>10</v>
      </c>
      <c r="B18" s="18"/>
      <c r="C18" s="28"/>
      <c r="D18" s="29"/>
      <c r="E18" s="30"/>
      <c r="F18" s="30"/>
      <c r="G18" s="30"/>
      <c r="H18" s="29"/>
      <c r="I18" s="29"/>
      <c r="J18" s="22"/>
      <c r="K18" s="32"/>
      <c r="L18" s="30"/>
      <c r="M18" s="24"/>
      <c r="N18" s="24"/>
      <c r="O18" s="24"/>
      <c r="P18" s="30"/>
      <c r="Q18" s="30"/>
      <c r="R18" s="24"/>
      <c r="S18" s="24"/>
      <c r="T18" s="24"/>
      <c r="U18" s="25">
        <f t="shared" si="2"/>
        <v>0</v>
      </c>
      <c r="V18" s="24"/>
      <c r="W18" s="24"/>
      <c r="X18" s="24"/>
      <c r="Y18" s="25">
        <f t="shared" si="3"/>
        <v>0</v>
      </c>
      <c r="Z18" s="24"/>
      <c r="AA18" s="24"/>
      <c r="AB18" s="24"/>
      <c r="AC18" s="25">
        <f t="shared" si="4"/>
        <v>0</v>
      </c>
      <c r="AD18" s="24"/>
      <c r="AE18" s="24"/>
      <c r="AF18" s="24"/>
      <c r="AG18" s="25">
        <f t="shared" si="5"/>
        <v>0</v>
      </c>
      <c r="AH18" s="25">
        <f t="shared" si="0"/>
        <v>0</v>
      </c>
      <c r="AI18" s="26">
        <f t="shared" si="6"/>
        <v>0</v>
      </c>
      <c r="AJ18" s="27">
        <f t="shared" si="1"/>
        <v>0</v>
      </c>
      <c r="AK18" s="1"/>
      <c r="AL18" s="1"/>
      <c r="AM18" s="1"/>
      <c r="AN18" s="1"/>
      <c r="AO18" s="1"/>
      <c r="AP18" s="1"/>
      <c r="AQ18" s="1"/>
      <c r="AR18" s="1"/>
    </row>
    <row r="19" spans="1:44" ht="12.75" customHeight="1" collapsed="1" x14ac:dyDescent="0.25">
      <c r="A19" s="142" t="s">
        <v>46</v>
      </c>
      <c r="B19" s="143"/>
      <c r="C19" s="144"/>
      <c r="D19" s="144"/>
      <c r="E19" s="144"/>
      <c r="F19" s="144"/>
      <c r="G19" s="144"/>
      <c r="H19" s="144"/>
      <c r="I19" s="145"/>
      <c r="J19" s="33">
        <f>SUM(J9:J18)</f>
        <v>0</v>
      </c>
      <c r="K19" s="33">
        <f>SUM(K9:K18)</f>
        <v>0</v>
      </c>
      <c r="L19" s="34"/>
      <c r="M19" s="33">
        <f>SUM(M9:M18)</f>
        <v>0</v>
      </c>
      <c r="N19" s="33">
        <f>SUM(N9:N18)</f>
        <v>0</v>
      </c>
      <c r="O19" s="33">
        <f>SUM(O9:O18)</f>
        <v>0</v>
      </c>
      <c r="P19" s="35"/>
      <c r="Q19" s="38"/>
      <c r="R19" s="33">
        <f t="shared" ref="R19:AH19" si="7">SUM(R9:R18)</f>
        <v>0</v>
      </c>
      <c r="S19" s="33">
        <f t="shared" si="7"/>
        <v>0</v>
      </c>
      <c r="T19" s="33">
        <f t="shared" si="7"/>
        <v>0</v>
      </c>
      <c r="U19" s="33">
        <f>SUM(U9:U18)</f>
        <v>0</v>
      </c>
      <c r="V19" s="33">
        <f t="shared" si="7"/>
        <v>0</v>
      </c>
      <c r="W19" s="33">
        <f t="shared" si="7"/>
        <v>0</v>
      </c>
      <c r="X19" s="33">
        <f t="shared" si="7"/>
        <v>0</v>
      </c>
      <c r="Y19" s="33">
        <f t="shared" si="7"/>
        <v>0</v>
      </c>
      <c r="Z19" s="33">
        <f t="shared" si="7"/>
        <v>0</v>
      </c>
      <c r="AA19" s="33">
        <f t="shared" si="7"/>
        <v>0</v>
      </c>
      <c r="AB19" s="33">
        <f t="shared" si="7"/>
        <v>0</v>
      </c>
      <c r="AC19" s="33">
        <f t="shared" si="7"/>
        <v>0</v>
      </c>
      <c r="AD19" s="33">
        <f t="shared" si="7"/>
        <v>0</v>
      </c>
      <c r="AE19" s="33">
        <f t="shared" si="7"/>
        <v>0</v>
      </c>
      <c r="AF19" s="33">
        <f t="shared" si="7"/>
        <v>0</v>
      </c>
      <c r="AG19" s="33">
        <f t="shared" si="7"/>
        <v>0</v>
      </c>
      <c r="AH19" s="33">
        <f t="shared" si="7"/>
        <v>0</v>
      </c>
      <c r="AI19" s="37">
        <f>IF(ISERROR(AH19/J19),0,AH19/J19)</f>
        <v>0</v>
      </c>
      <c r="AJ19" s="37">
        <f>IF(ISERROR(AH19/$AH$193),0,AH19/$AH$193)</f>
        <v>0</v>
      </c>
      <c r="AK19" s="1"/>
      <c r="AL19" s="1"/>
      <c r="AM19" s="1"/>
      <c r="AN19" s="1"/>
      <c r="AO19" s="1"/>
      <c r="AP19" s="1"/>
      <c r="AQ19" s="1"/>
      <c r="AR19" s="1"/>
    </row>
    <row r="20" spans="1:44" ht="12.75" customHeight="1" x14ac:dyDescent="0.25">
      <c r="A20" s="149" t="s">
        <v>47</v>
      </c>
      <c r="B20" s="150"/>
      <c r="C20" s="150"/>
      <c r="D20" s="150"/>
      <c r="E20" s="151"/>
      <c r="F20" s="8"/>
      <c r="G20" s="9"/>
      <c r="H20" s="10"/>
      <c r="I20" s="10"/>
      <c r="J20" s="39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6"/>
    </row>
    <row r="21" spans="1:44" ht="12.75" hidden="1" customHeight="1" outlineLevel="1" x14ac:dyDescent="0.25">
      <c r="A21" s="17">
        <v>1</v>
      </c>
      <c r="B21" s="18"/>
      <c r="C21" s="19"/>
      <c r="D21" s="20"/>
      <c r="E21" s="21"/>
      <c r="F21" s="21"/>
      <c r="G21" s="21"/>
      <c r="H21" s="20"/>
      <c r="I21" s="20"/>
      <c r="J21" s="40"/>
      <c r="K21" s="23"/>
      <c r="L21" s="21"/>
      <c r="M21" s="24"/>
      <c r="N21" s="24"/>
      <c r="O21" s="24"/>
      <c r="P21" s="21"/>
      <c r="Q21" s="21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 t="shared" ref="AH21:AH30" si="8">SUM(U21,Y21,AC21,AG21)</f>
        <v>0</v>
      </c>
      <c r="AI21" s="26">
        <f>IF(ISERROR(AH21/J21),0,AH21/J21)</f>
        <v>0</v>
      </c>
      <c r="AJ21" s="27">
        <f t="shared" ref="AJ21:AJ30" si="9">IF(ISERROR(AH21/$AH$193),"-",AH21/$AH$193)</f>
        <v>0</v>
      </c>
      <c r="AK21" s="1"/>
      <c r="AL21" s="1"/>
      <c r="AM21" s="1"/>
      <c r="AN21" s="1"/>
      <c r="AO21" s="1"/>
      <c r="AP21" s="1"/>
      <c r="AQ21" s="1"/>
      <c r="AR21" s="1"/>
    </row>
    <row r="22" spans="1:44" ht="12.75" hidden="1" customHeight="1" outlineLevel="1" x14ac:dyDescent="0.25">
      <c r="A22" s="17">
        <v>2</v>
      </c>
      <c r="B22" s="18"/>
      <c r="C22" s="28"/>
      <c r="D22" s="29"/>
      <c r="E22" s="30"/>
      <c r="F22" s="30"/>
      <c r="G22" s="30"/>
      <c r="H22" s="29"/>
      <c r="I22" s="29"/>
      <c r="J22" s="40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 t="shared" ref="U22:U30" si="10">SUM(R22:T22)</f>
        <v>0</v>
      </c>
      <c r="V22" s="24"/>
      <c r="W22" s="24"/>
      <c r="X22" s="24"/>
      <c r="Y22" s="25">
        <f t="shared" ref="Y22:Y30" si="11">SUM(V22:X22)</f>
        <v>0</v>
      </c>
      <c r="Z22" s="24"/>
      <c r="AA22" s="24"/>
      <c r="AB22" s="24"/>
      <c r="AC22" s="25">
        <f t="shared" ref="AC22:AC30" si="12">SUM(Z22:AB22)</f>
        <v>0</v>
      </c>
      <c r="AD22" s="24"/>
      <c r="AE22" s="24"/>
      <c r="AF22" s="24"/>
      <c r="AG22" s="25">
        <f t="shared" ref="AG22:AG30" si="13">SUM(AD22:AF22)</f>
        <v>0</v>
      </c>
      <c r="AH22" s="25">
        <f t="shared" si="8"/>
        <v>0</v>
      </c>
      <c r="AI22" s="26">
        <f t="shared" ref="AI22:AI30" si="14">IF(ISERROR(AH22/J22),0,AH22/J22)</f>
        <v>0</v>
      </c>
      <c r="AJ22" s="27">
        <f t="shared" si="9"/>
        <v>0</v>
      </c>
      <c r="AK22" s="1"/>
      <c r="AL22" s="1"/>
      <c r="AM22" s="1"/>
      <c r="AN22" s="1"/>
      <c r="AO22" s="1"/>
      <c r="AP22" s="1"/>
      <c r="AQ22" s="1"/>
      <c r="AR22" s="1"/>
    </row>
    <row r="23" spans="1:44" ht="12.75" hidden="1" customHeight="1" outlineLevel="1" x14ac:dyDescent="0.25">
      <c r="A23" s="17">
        <v>3</v>
      </c>
      <c r="B23" s="18"/>
      <c r="C23" s="28"/>
      <c r="D23" s="29"/>
      <c r="E23" s="30"/>
      <c r="F23" s="30"/>
      <c r="G23" s="30"/>
      <c r="H23" s="29"/>
      <c r="I23" s="29"/>
      <c r="J23" s="40"/>
      <c r="K23" s="31"/>
      <c r="L23" s="30"/>
      <c r="M23" s="24"/>
      <c r="N23" s="24"/>
      <c r="O23" s="24"/>
      <c r="P23" s="30"/>
      <c r="Q23" s="30"/>
      <c r="R23" s="24"/>
      <c r="S23" s="24"/>
      <c r="T23" s="24"/>
      <c r="U23" s="25">
        <f t="shared" si="10"/>
        <v>0</v>
      </c>
      <c r="V23" s="24"/>
      <c r="W23" s="24"/>
      <c r="X23" s="24"/>
      <c r="Y23" s="25">
        <f t="shared" si="11"/>
        <v>0</v>
      </c>
      <c r="Z23" s="24"/>
      <c r="AA23" s="24"/>
      <c r="AB23" s="24"/>
      <c r="AC23" s="25">
        <f t="shared" si="12"/>
        <v>0</v>
      </c>
      <c r="AD23" s="24"/>
      <c r="AE23" s="24"/>
      <c r="AF23" s="24"/>
      <c r="AG23" s="25">
        <f t="shared" si="13"/>
        <v>0</v>
      </c>
      <c r="AH23" s="25">
        <f t="shared" si="8"/>
        <v>0</v>
      </c>
      <c r="AI23" s="26">
        <f t="shared" si="14"/>
        <v>0</v>
      </c>
      <c r="AJ23" s="27">
        <f t="shared" si="9"/>
        <v>0</v>
      </c>
    </row>
    <row r="24" spans="1:44" ht="12.75" hidden="1" customHeight="1" outlineLevel="1" x14ac:dyDescent="0.25">
      <c r="A24" s="17">
        <v>4</v>
      </c>
      <c r="B24" s="18"/>
      <c r="C24" s="28"/>
      <c r="D24" s="29"/>
      <c r="E24" s="30"/>
      <c r="F24" s="30"/>
      <c r="G24" s="30"/>
      <c r="H24" s="29"/>
      <c r="I24" s="29"/>
      <c r="J24" s="40"/>
      <c r="K24" s="31"/>
      <c r="L24" s="30"/>
      <c r="M24" s="24"/>
      <c r="N24" s="24"/>
      <c r="O24" s="24"/>
      <c r="P24" s="30"/>
      <c r="Q24" s="30"/>
      <c r="R24" s="24"/>
      <c r="S24" s="24"/>
      <c r="T24" s="24"/>
      <c r="U24" s="25">
        <f t="shared" si="10"/>
        <v>0</v>
      </c>
      <c r="V24" s="24"/>
      <c r="W24" s="24"/>
      <c r="X24" s="24"/>
      <c r="Y24" s="25">
        <f t="shared" si="11"/>
        <v>0</v>
      </c>
      <c r="Z24" s="24"/>
      <c r="AA24" s="24"/>
      <c r="AB24" s="24"/>
      <c r="AC24" s="25">
        <f t="shared" si="12"/>
        <v>0</v>
      </c>
      <c r="AD24" s="24"/>
      <c r="AE24" s="24"/>
      <c r="AF24" s="24"/>
      <c r="AG24" s="25">
        <f t="shared" si="13"/>
        <v>0</v>
      </c>
      <c r="AH24" s="25">
        <f t="shared" si="8"/>
        <v>0</v>
      </c>
      <c r="AI24" s="26">
        <f t="shared" si="14"/>
        <v>0</v>
      </c>
      <c r="AJ24" s="27">
        <f t="shared" si="9"/>
        <v>0</v>
      </c>
      <c r="AK24" s="1"/>
      <c r="AL24" s="1"/>
      <c r="AM24" s="1"/>
      <c r="AN24" s="1"/>
      <c r="AO24" s="1"/>
      <c r="AP24" s="1"/>
      <c r="AQ24" s="1"/>
      <c r="AR24" s="1"/>
    </row>
    <row r="25" spans="1:44" ht="12.75" hidden="1" customHeight="1" outlineLevel="1" x14ac:dyDescent="0.25">
      <c r="A25" s="17">
        <v>5</v>
      </c>
      <c r="B25" s="18"/>
      <c r="C25" s="28"/>
      <c r="D25" s="29"/>
      <c r="E25" s="30"/>
      <c r="F25" s="30"/>
      <c r="G25" s="30"/>
      <c r="H25" s="29"/>
      <c r="I25" s="29"/>
      <c r="J25" s="40"/>
      <c r="K25" s="31"/>
      <c r="L25" s="30"/>
      <c r="M25" s="24"/>
      <c r="N25" s="24"/>
      <c r="O25" s="24"/>
      <c r="P25" s="30"/>
      <c r="Q25" s="30"/>
      <c r="R25" s="24"/>
      <c r="S25" s="24"/>
      <c r="T25" s="24"/>
      <c r="U25" s="25">
        <f t="shared" si="10"/>
        <v>0</v>
      </c>
      <c r="V25" s="24"/>
      <c r="W25" s="24"/>
      <c r="X25" s="24"/>
      <c r="Y25" s="25">
        <f t="shared" si="11"/>
        <v>0</v>
      </c>
      <c r="Z25" s="24"/>
      <c r="AA25" s="24"/>
      <c r="AB25" s="24"/>
      <c r="AC25" s="25">
        <f t="shared" si="12"/>
        <v>0</v>
      </c>
      <c r="AD25" s="24"/>
      <c r="AE25" s="24"/>
      <c r="AF25" s="24"/>
      <c r="AG25" s="25">
        <f t="shared" si="13"/>
        <v>0</v>
      </c>
      <c r="AH25" s="25">
        <f t="shared" si="8"/>
        <v>0</v>
      </c>
      <c r="AI25" s="26">
        <f t="shared" si="14"/>
        <v>0</v>
      </c>
      <c r="AJ25" s="27">
        <f t="shared" si="9"/>
        <v>0</v>
      </c>
      <c r="AK25" s="1"/>
      <c r="AL25" s="1"/>
      <c r="AM25" s="1"/>
      <c r="AN25" s="1"/>
      <c r="AO25" s="1"/>
      <c r="AP25" s="1"/>
      <c r="AQ25" s="1"/>
      <c r="AR25" s="1"/>
    </row>
    <row r="26" spans="1:44" ht="12.75" hidden="1" customHeight="1" outlineLevel="1" x14ac:dyDescent="0.25">
      <c r="A26" s="17">
        <v>6</v>
      </c>
      <c r="B26" s="18"/>
      <c r="C26" s="28"/>
      <c r="D26" s="29"/>
      <c r="E26" s="30"/>
      <c r="F26" s="30"/>
      <c r="G26" s="30"/>
      <c r="H26" s="29"/>
      <c r="I26" s="29"/>
      <c r="J26" s="40"/>
      <c r="K26" s="31"/>
      <c r="L26" s="30"/>
      <c r="M26" s="24"/>
      <c r="N26" s="24"/>
      <c r="O26" s="24"/>
      <c r="P26" s="30"/>
      <c r="Q26" s="30"/>
      <c r="R26" s="24"/>
      <c r="S26" s="24"/>
      <c r="T26" s="24"/>
      <c r="U26" s="25">
        <f t="shared" si="10"/>
        <v>0</v>
      </c>
      <c r="V26" s="24"/>
      <c r="W26" s="24"/>
      <c r="X26" s="24"/>
      <c r="Y26" s="25">
        <f t="shared" si="11"/>
        <v>0</v>
      </c>
      <c r="Z26" s="24"/>
      <c r="AA26" s="24"/>
      <c r="AB26" s="24"/>
      <c r="AC26" s="25">
        <f t="shared" si="12"/>
        <v>0</v>
      </c>
      <c r="AD26" s="24"/>
      <c r="AE26" s="24"/>
      <c r="AF26" s="24"/>
      <c r="AG26" s="25">
        <f t="shared" si="13"/>
        <v>0</v>
      </c>
      <c r="AH26" s="25">
        <f t="shared" si="8"/>
        <v>0</v>
      </c>
      <c r="AI26" s="26">
        <f t="shared" si="14"/>
        <v>0</v>
      </c>
      <c r="AJ26" s="27">
        <f t="shared" si="9"/>
        <v>0</v>
      </c>
    </row>
    <row r="27" spans="1:44" ht="12.75" hidden="1" customHeight="1" outlineLevel="1" x14ac:dyDescent="0.25">
      <c r="A27" s="17">
        <v>7</v>
      </c>
      <c r="B27" s="18"/>
      <c r="C27" s="28"/>
      <c r="D27" s="29"/>
      <c r="E27" s="30"/>
      <c r="F27" s="30"/>
      <c r="G27" s="30"/>
      <c r="H27" s="29"/>
      <c r="I27" s="29"/>
      <c r="J27" s="40"/>
      <c r="K27" s="31"/>
      <c r="L27" s="30"/>
      <c r="M27" s="24"/>
      <c r="N27" s="24"/>
      <c r="O27" s="24"/>
      <c r="P27" s="30"/>
      <c r="Q27" s="30"/>
      <c r="R27" s="24"/>
      <c r="S27" s="24"/>
      <c r="T27" s="24"/>
      <c r="U27" s="25">
        <f t="shared" si="10"/>
        <v>0</v>
      </c>
      <c r="V27" s="24"/>
      <c r="W27" s="24"/>
      <c r="X27" s="24"/>
      <c r="Y27" s="25">
        <f t="shared" si="11"/>
        <v>0</v>
      </c>
      <c r="Z27" s="24"/>
      <c r="AA27" s="24"/>
      <c r="AB27" s="24"/>
      <c r="AC27" s="25">
        <f t="shared" si="12"/>
        <v>0</v>
      </c>
      <c r="AD27" s="24"/>
      <c r="AE27" s="24"/>
      <c r="AF27" s="24"/>
      <c r="AG27" s="25">
        <f t="shared" si="13"/>
        <v>0</v>
      </c>
      <c r="AH27" s="25">
        <f t="shared" si="8"/>
        <v>0</v>
      </c>
      <c r="AI27" s="26">
        <f t="shared" si="14"/>
        <v>0</v>
      </c>
      <c r="AJ27" s="27">
        <f t="shared" si="9"/>
        <v>0</v>
      </c>
      <c r="AK27" s="1"/>
      <c r="AL27" s="1"/>
      <c r="AM27" s="1"/>
      <c r="AN27" s="1"/>
      <c r="AO27" s="1"/>
      <c r="AP27" s="1"/>
      <c r="AQ27" s="1"/>
      <c r="AR27" s="1"/>
    </row>
    <row r="28" spans="1:44" ht="12.75" hidden="1" customHeight="1" outlineLevel="1" x14ac:dyDescent="0.25">
      <c r="A28" s="17">
        <v>8</v>
      </c>
      <c r="B28" s="18"/>
      <c r="C28" s="28"/>
      <c r="D28" s="29"/>
      <c r="E28" s="30"/>
      <c r="F28" s="30"/>
      <c r="G28" s="30"/>
      <c r="H28" s="29"/>
      <c r="I28" s="29"/>
      <c r="J28" s="40"/>
      <c r="K28" s="31"/>
      <c r="L28" s="30"/>
      <c r="M28" s="24"/>
      <c r="N28" s="24"/>
      <c r="O28" s="24"/>
      <c r="P28" s="30"/>
      <c r="Q28" s="30"/>
      <c r="R28" s="24"/>
      <c r="S28" s="24"/>
      <c r="T28" s="24"/>
      <c r="U28" s="25">
        <f t="shared" si="10"/>
        <v>0</v>
      </c>
      <c r="V28" s="24"/>
      <c r="W28" s="24"/>
      <c r="X28" s="24"/>
      <c r="Y28" s="25">
        <f t="shared" si="11"/>
        <v>0</v>
      </c>
      <c r="Z28" s="24"/>
      <c r="AA28" s="24"/>
      <c r="AB28" s="24"/>
      <c r="AC28" s="25">
        <f t="shared" si="12"/>
        <v>0</v>
      </c>
      <c r="AD28" s="24"/>
      <c r="AE28" s="24"/>
      <c r="AF28" s="24"/>
      <c r="AG28" s="25">
        <f t="shared" si="13"/>
        <v>0</v>
      </c>
      <c r="AH28" s="25">
        <f t="shared" si="8"/>
        <v>0</v>
      </c>
      <c r="AI28" s="26">
        <f t="shared" si="14"/>
        <v>0</v>
      </c>
      <c r="AJ28" s="27">
        <f t="shared" si="9"/>
        <v>0</v>
      </c>
      <c r="AK28" s="1"/>
      <c r="AL28" s="1"/>
      <c r="AM28" s="1"/>
      <c r="AN28" s="1"/>
      <c r="AO28" s="1"/>
      <c r="AP28" s="1"/>
      <c r="AQ28" s="1"/>
      <c r="AR28" s="1"/>
    </row>
    <row r="29" spans="1:44" ht="12.75" hidden="1" customHeight="1" outlineLevel="1" x14ac:dyDescent="0.25">
      <c r="A29" s="17">
        <v>9</v>
      </c>
      <c r="B29" s="18"/>
      <c r="C29" s="28"/>
      <c r="D29" s="29"/>
      <c r="E29" s="30"/>
      <c r="F29" s="30"/>
      <c r="G29" s="30"/>
      <c r="H29" s="29"/>
      <c r="I29" s="29"/>
      <c r="J29" s="40"/>
      <c r="K29" s="31"/>
      <c r="L29" s="30"/>
      <c r="M29" s="24"/>
      <c r="N29" s="24"/>
      <c r="O29" s="24"/>
      <c r="P29" s="30"/>
      <c r="Q29" s="30"/>
      <c r="R29" s="24"/>
      <c r="S29" s="24"/>
      <c r="T29" s="24"/>
      <c r="U29" s="25">
        <f t="shared" si="10"/>
        <v>0</v>
      </c>
      <c r="V29" s="24"/>
      <c r="W29" s="24"/>
      <c r="X29" s="24"/>
      <c r="Y29" s="25">
        <f t="shared" si="11"/>
        <v>0</v>
      </c>
      <c r="Z29" s="24"/>
      <c r="AA29" s="24"/>
      <c r="AB29" s="24"/>
      <c r="AC29" s="25">
        <f t="shared" si="12"/>
        <v>0</v>
      </c>
      <c r="AD29" s="24"/>
      <c r="AE29" s="24"/>
      <c r="AF29" s="24"/>
      <c r="AG29" s="25">
        <f t="shared" si="13"/>
        <v>0</v>
      </c>
      <c r="AH29" s="25">
        <f t="shared" si="8"/>
        <v>0</v>
      </c>
      <c r="AI29" s="26">
        <f t="shared" si="14"/>
        <v>0</v>
      </c>
      <c r="AJ29" s="27">
        <f t="shared" si="9"/>
        <v>0</v>
      </c>
    </row>
    <row r="30" spans="1:44" ht="12.75" hidden="1" customHeight="1" outlineLevel="1" x14ac:dyDescent="0.25">
      <c r="A30" s="17">
        <v>10</v>
      </c>
      <c r="B30" s="18"/>
      <c r="C30" s="28"/>
      <c r="D30" s="29"/>
      <c r="E30" s="30"/>
      <c r="F30" s="30"/>
      <c r="G30" s="30"/>
      <c r="H30" s="29"/>
      <c r="I30" s="29"/>
      <c r="J30" s="40"/>
      <c r="K30" s="32"/>
      <c r="L30" s="30"/>
      <c r="M30" s="24"/>
      <c r="N30" s="24"/>
      <c r="O30" s="24"/>
      <c r="P30" s="30"/>
      <c r="Q30" s="30"/>
      <c r="R30" s="24"/>
      <c r="S30" s="24"/>
      <c r="T30" s="24"/>
      <c r="U30" s="25">
        <f t="shared" si="10"/>
        <v>0</v>
      </c>
      <c r="V30" s="24"/>
      <c r="W30" s="24"/>
      <c r="X30" s="24"/>
      <c r="Y30" s="25">
        <f t="shared" si="11"/>
        <v>0</v>
      </c>
      <c r="Z30" s="24"/>
      <c r="AA30" s="24"/>
      <c r="AB30" s="24"/>
      <c r="AC30" s="25">
        <f t="shared" si="12"/>
        <v>0</v>
      </c>
      <c r="AD30" s="24"/>
      <c r="AE30" s="24"/>
      <c r="AF30" s="24"/>
      <c r="AG30" s="25">
        <f t="shared" si="13"/>
        <v>0</v>
      </c>
      <c r="AH30" s="25">
        <f t="shared" si="8"/>
        <v>0</v>
      </c>
      <c r="AI30" s="26">
        <f t="shared" si="14"/>
        <v>0</v>
      </c>
      <c r="AJ30" s="27">
        <f t="shared" si="9"/>
        <v>0</v>
      </c>
      <c r="AK30" s="1"/>
      <c r="AL30" s="1"/>
      <c r="AM30" s="1"/>
      <c r="AN30" s="1"/>
      <c r="AO30" s="1"/>
      <c r="AP30" s="1"/>
      <c r="AQ30" s="1"/>
      <c r="AR30" s="1"/>
    </row>
    <row r="31" spans="1:44" ht="12.75" customHeight="1" collapsed="1" x14ac:dyDescent="0.25">
      <c r="A31" s="142" t="s">
        <v>48</v>
      </c>
      <c r="B31" s="143"/>
      <c r="C31" s="144"/>
      <c r="D31" s="144"/>
      <c r="E31" s="144"/>
      <c r="F31" s="144"/>
      <c r="G31" s="144"/>
      <c r="H31" s="144"/>
      <c r="I31" s="145"/>
      <c r="J31" s="33">
        <f>SUM(J21:J30)</f>
        <v>0</v>
      </c>
      <c r="K31" s="33">
        <f>SUM(K21:K30)</f>
        <v>0</v>
      </c>
      <c r="L31" s="34"/>
      <c r="M31" s="33">
        <f>SUM(M21:M30)</f>
        <v>0</v>
      </c>
      <c r="N31" s="33">
        <f>SUM(N21:N30)</f>
        <v>0</v>
      </c>
      <c r="O31" s="33">
        <f>SUM(O21:O30)</f>
        <v>0</v>
      </c>
      <c r="P31" s="35"/>
      <c r="Q31" s="38"/>
      <c r="R31" s="33">
        <f t="shared" ref="R31:AH31" si="15">SUM(R21:R30)</f>
        <v>0</v>
      </c>
      <c r="S31" s="33">
        <f t="shared" si="15"/>
        <v>0</v>
      </c>
      <c r="T31" s="33">
        <f t="shared" si="15"/>
        <v>0</v>
      </c>
      <c r="U31" s="33">
        <f t="shared" si="15"/>
        <v>0</v>
      </c>
      <c r="V31" s="33">
        <f t="shared" si="15"/>
        <v>0</v>
      </c>
      <c r="W31" s="33">
        <f t="shared" si="15"/>
        <v>0</v>
      </c>
      <c r="X31" s="33">
        <f t="shared" si="15"/>
        <v>0</v>
      </c>
      <c r="Y31" s="33">
        <f t="shared" si="15"/>
        <v>0</v>
      </c>
      <c r="Z31" s="33">
        <f t="shared" si="15"/>
        <v>0</v>
      </c>
      <c r="AA31" s="33">
        <f t="shared" si="15"/>
        <v>0</v>
      </c>
      <c r="AB31" s="33">
        <f t="shared" si="15"/>
        <v>0</v>
      </c>
      <c r="AC31" s="33">
        <f t="shared" si="15"/>
        <v>0</v>
      </c>
      <c r="AD31" s="33">
        <f t="shared" si="15"/>
        <v>0</v>
      </c>
      <c r="AE31" s="33">
        <f t="shared" si="15"/>
        <v>0</v>
      </c>
      <c r="AF31" s="33">
        <f t="shared" si="15"/>
        <v>0</v>
      </c>
      <c r="AG31" s="33">
        <f t="shared" si="15"/>
        <v>0</v>
      </c>
      <c r="AH31" s="33">
        <f t="shared" si="15"/>
        <v>0</v>
      </c>
      <c r="AI31" s="37">
        <f>IF(ISERROR(AH31/J31),0,AH31/J31)</f>
        <v>0</v>
      </c>
      <c r="AJ31" s="37">
        <f>IF(ISERROR(AH31/$AH$193),0,AH31/$AH$193)</f>
        <v>0</v>
      </c>
      <c r="AK31" s="1"/>
      <c r="AL31" s="1"/>
      <c r="AM31" s="1"/>
      <c r="AN31" s="1"/>
      <c r="AO31" s="1"/>
      <c r="AP31" s="1"/>
      <c r="AQ31" s="1"/>
      <c r="AR31" s="1"/>
    </row>
    <row r="32" spans="1:44" ht="12.75" customHeight="1" x14ac:dyDescent="0.25">
      <c r="A32" s="149" t="s">
        <v>49</v>
      </c>
      <c r="B32" s="150"/>
      <c r="C32" s="150"/>
      <c r="D32" s="150"/>
      <c r="E32" s="151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6"/>
    </row>
    <row r="33" spans="1:44" ht="12.75" hidden="1" customHeight="1" outlineLevel="1" x14ac:dyDescent="0.25">
      <c r="A33" s="41">
        <v>1</v>
      </c>
      <c r="B33" s="42"/>
      <c r="C33" s="43"/>
      <c r="D33" s="44"/>
      <c r="E33" s="45"/>
      <c r="F33" s="45"/>
      <c r="G33" s="45"/>
      <c r="H33" s="44"/>
      <c r="I33" s="44"/>
      <c r="J33" s="11"/>
      <c r="K33" s="46"/>
      <c r="L33" s="45"/>
      <c r="M33" s="47"/>
      <c r="N33" s="47"/>
      <c r="O33" s="47"/>
      <c r="P33" s="45"/>
      <c r="Q33" s="45"/>
      <c r="R33" s="47"/>
      <c r="S33" s="47"/>
      <c r="T33" s="47"/>
      <c r="U33" s="48">
        <f>SUM(R33:T33)</f>
        <v>0</v>
      </c>
      <c r="V33" s="47"/>
      <c r="W33" s="47"/>
      <c r="X33" s="47"/>
      <c r="Y33" s="48">
        <f>SUM(V33:X33)</f>
        <v>0</v>
      </c>
      <c r="Z33" s="47"/>
      <c r="AA33" s="47"/>
      <c r="AB33" s="47"/>
      <c r="AC33" s="48">
        <f>SUM(Z33:AB33)</f>
        <v>0</v>
      </c>
      <c r="AD33" s="47"/>
      <c r="AE33" s="47"/>
      <c r="AF33" s="47"/>
      <c r="AG33" s="48">
        <f>SUM(AD33:AF33)</f>
        <v>0</v>
      </c>
      <c r="AH33" s="48">
        <f t="shared" ref="AH33:AH42" si="16">SUM(U33,Y33,AC33,AG33)</f>
        <v>0</v>
      </c>
      <c r="AI33" s="49">
        <f>IF(ISERROR(AH33/J33),0,AH33/J33)</f>
        <v>0</v>
      </c>
      <c r="AJ33" s="50">
        <f t="shared" ref="AJ33:AJ42" si="17">IF(ISERROR(AH33/$AH$193),"-",AH33/$AH$193)</f>
        <v>0</v>
      </c>
      <c r="AK33" s="1"/>
      <c r="AL33" s="1"/>
      <c r="AM33" s="1"/>
      <c r="AN33" s="1"/>
      <c r="AO33" s="1"/>
      <c r="AP33" s="1"/>
      <c r="AQ33" s="1"/>
      <c r="AR33" s="1"/>
    </row>
    <row r="34" spans="1:44" ht="12.75" hidden="1" customHeight="1" outlineLevel="1" x14ac:dyDescent="0.25">
      <c r="A34" s="41">
        <v>2</v>
      </c>
      <c r="B34" s="42"/>
      <c r="C34" s="51"/>
      <c r="D34" s="52"/>
      <c r="E34" s="53"/>
      <c r="F34" s="53"/>
      <c r="G34" s="53"/>
      <c r="H34" s="52"/>
      <c r="I34" s="52"/>
      <c r="J34" s="11"/>
      <c r="K34" s="54"/>
      <c r="L34" s="53"/>
      <c r="M34" s="47"/>
      <c r="N34" s="47"/>
      <c r="O34" s="47"/>
      <c r="P34" s="53"/>
      <c r="Q34" s="53"/>
      <c r="R34" s="47"/>
      <c r="S34" s="47"/>
      <c r="T34" s="47"/>
      <c r="U34" s="48">
        <f t="shared" ref="U34:U42" si="18">SUM(R34:T34)</f>
        <v>0</v>
      </c>
      <c r="V34" s="47"/>
      <c r="W34" s="47"/>
      <c r="X34" s="47"/>
      <c r="Y34" s="48">
        <f t="shared" ref="Y34:Y42" si="19">SUM(V34:X34)</f>
        <v>0</v>
      </c>
      <c r="Z34" s="47"/>
      <c r="AA34" s="47"/>
      <c r="AB34" s="47"/>
      <c r="AC34" s="48">
        <f t="shared" ref="AC34:AC42" si="20">SUM(Z34:AB34)</f>
        <v>0</v>
      </c>
      <c r="AD34" s="47"/>
      <c r="AE34" s="47"/>
      <c r="AF34" s="47"/>
      <c r="AG34" s="48">
        <f t="shared" ref="AG34:AG42" si="21">SUM(AD34:AF34)</f>
        <v>0</v>
      </c>
      <c r="AH34" s="48">
        <f t="shared" si="16"/>
        <v>0</v>
      </c>
      <c r="AI34" s="49">
        <f t="shared" ref="AI34:AI42" si="22">IF(ISERROR(AH34/J34),0,AH34/J34)</f>
        <v>0</v>
      </c>
      <c r="AJ34" s="50">
        <f t="shared" si="17"/>
        <v>0</v>
      </c>
      <c r="AK34" s="1"/>
      <c r="AL34" s="1"/>
      <c r="AM34" s="1"/>
      <c r="AN34" s="1"/>
      <c r="AO34" s="1"/>
      <c r="AP34" s="1"/>
      <c r="AQ34" s="1"/>
      <c r="AR34" s="1"/>
    </row>
    <row r="35" spans="1:44" ht="12.75" hidden="1" customHeight="1" outlineLevel="1" x14ac:dyDescent="0.25">
      <c r="A35" s="41">
        <v>3</v>
      </c>
      <c r="B35" s="42"/>
      <c r="C35" s="51"/>
      <c r="D35" s="52"/>
      <c r="E35" s="53"/>
      <c r="F35" s="53"/>
      <c r="G35" s="53"/>
      <c r="H35" s="52"/>
      <c r="I35" s="52"/>
      <c r="J35" s="11"/>
      <c r="K35" s="54"/>
      <c r="L35" s="53"/>
      <c r="M35" s="47"/>
      <c r="N35" s="47"/>
      <c r="O35" s="47"/>
      <c r="P35" s="53"/>
      <c r="Q35" s="53"/>
      <c r="R35" s="47"/>
      <c r="S35" s="47"/>
      <c r="T35" s="47"/>
      <c r="U35" s="48">
        <f t="shared" si="18"/>
        <v>0</v>
      </c>
      <c r="V35" s="47"/>
      <c r="W35" s="47"/>
      <c r="X35" s="47"/>
      <c r="Y35" s="48">
        <f t="shared" si="19"/>
        <v>0</v>
      </c>
      <c r="Z35" s="47"/>
      <c r="AA35" s="47"/>
      <c r="AB35" s="47"/>
      <c r="AC35" s="48">
        <f t="shared" si="20"/>
        <v>0</v>
      </c>
      <c r="AD35" s="47"/>
      <c r="AE35" s="47"/>
      <c r="AF35" s="47"/>
      <c r="AG35" s="48">
        <f t="shared" si="21"/>
        <v>0</v>
      </c>
      <c r="AH35" s="48">
        <f t="shared" si="16"/>
        <v>0</v>
      </c>
      <c r="AI35" s="49">
        <f t="shared" si="22"/>
        <v>0</v>
      </c>
      <c r="AJ35" s="50">
        <f t="shared" si="17"/>
        <v>0</v>
      </c>
    </row>
    <row r="36" spans="1:44" ht="12.75" hidden="1" customHeight="1" outlineLevel="1" x14ac:dyDescent="0.25">
      <c r="A36" s="41">
        <v>4</v>
      </c>
      <c r="B36" s="42"/>
      <c r="C36" s="51"/>
      <c r="D36" s="52"/>
      <c r="E36" s="53"/>
      <c r="F36" s="53"/>
      <c r="G36" s="53"/>
      <c r="H36" s="52"/>
      <c r="I36" s="52"/>
      <c r="J36" s="11"/>
      <c r="K36" s="54"/>
      <c r="L36" s="53"/>
      <c r="M36" s="47"/>
      <c r="N36" s="47"/>
      <c r="O36" s="47"/>
      <c r="P36" s="53"/>
      <c r="Q36" s="53"/>
      <c r="R36" s="47"/>
      <c r="S36" s="47"/>
      <c r="T36" s="47"/>
      <c r="U36" s="48">
        <f t="shared" si="18"/>
        <v>0</v>
      </c>
      <c r="V36" s="47"/>
      <c r="W36" s="47"/>
      <c r="X36" s="47"/>
      <c r="Y36" s="48">
        <f t="shared" si="19"/>
        <v>0</v>
      </c>
      <c r="Z36" s="47"/>
      <c r="AA36" s="47"/>
      <c r="AB36" s="47"/>
      <c r="AC36" s="48">
        <f t="shared" si="20"/>
        <v>0</v>
      </c>
      <c r="AD36" s="47"/>
      <c r="AE36" s="47"/>
      <c r="AF36" s="47"/>
      <c r="AG36" s="48">
        <f t="shared" si="21"/>
        <v>0</v>
      </c>
      <c r="AH36" s="48">
        <f t="shared" si="16"/>
        <v>0</v>
      </c>
      <c r="AI36" s="49">
        <f t="shared" si="22"/>
        <v>0</v>
      </c>
      <c r="AJ36" s="50">
        <f t="shared" si="17"/>
        <v>0</v>
      </c>
      <c r="AK36" s="1"/>
      <c r="AL36" s="1"/>
      <c r="AM36" s="1"/>
      <c r="AN36" s="1"/>
      <c r="AO36" s="1"/>
      <c r="AP36" s="1"/>
      <c r="AQ36" s="1"/>
      <c r="AR36" s="1"/>
    </row>
    <row r="37" spans="1:44" ht="12.75" hidden="1" customHeight="1" outlineLevel="1" x14ac:dyDescent="0.25">
      <c r="A37" s="41">
        <v>5</v>
      </c>
      <c r="B37" s="42"/>
      <c r="C37" s="51"/>
      <c r="D37" s="52"/>
      <c r="E37" s="53"/>
      <c r="F37" s="53"/>
      <c r="G37" s="53"/>
      <c r="H37" s="52"/>
      <c r="I37" s="52"/>
      <c r="J37" s="11"/>
      <c r="K37" s="54"/>
      <c r="L37" s="53"/>
      <c r="M37" s="47"/>
      <c r="N37" s="47"/>
      <c r="O37" s="47"/>
      <c r="P37" s="53"/>
      <c r="Q37" s="53"/>
      <c r="R37" s="47"/>
      <c r="S37" s="47"/>
      <c r="T37" s="47"/>
      <c r="U37" s="48">
        <f t="shared" si="18"/>
        <v>0</v>
      </c>
      <c r="V37" s="47"/>
      <c r="W37" s="47"/>
      <c r="X37" s="47"/>
      <c r="Y37" s="48">
        <f t="shared" si="19"/>
        <v>0</v>
      </c>
      <c r="Z37" s="47"/>
      <c r="AA37" s="47"/>
      <c r="AB37" s="47"/>
      <c r="AC37" s="48">
        <f t="shared" si="20"/>
        <v>0</v>
      </c>
      <c r="AD37" s="47"/>
      <c r="AE37" s="47"/>
      <c r="AF37" s="47"/>
      <c r="AG37" s="48">
        <f t="shared" si="21"/>
        <v>0</v>
      </c>
      <c r="AH37" s="48">
        <f t="shared" si="16"/>
        <v>0</v>
      </c>
      <c r="AI37" s="49">
        <f t="shared" si="22"/>
        <v>0</v>
      </c>
      <c r="AJ37" s="50">
        <f t="shared" si="17"/>
        <v>0</v>
      </c>
      <c r="AK37" s="1"/>
      <c r="AL37" s="1"/>
      <c r="AM37" s="1"/>
      <c r="AN37" s="1"/>
      <c r="AO37" s="1"/>
      <c r="AP37" s="1"/>
      <c r="AQ37" s="1"/>
      <c r="AR37" s="1"/>
    </row>
    <row r="38" spans="1:44" ht="12.75" hidden="1" customHeight="1" outlineLevel="1" x14ac:dyDescent="0.25">
      <c r="A38" s="41">
        <v>6</v>
      </c>
      <c r="B38" s="42"/>
      <c r="C38" s="51"/>
      <c r="D38" s="52"/>
      <c r="E38" s="53"/>
      <c r="F38" s="53"/>
      <c r="G38" s="53"/>
      <c r="H38" s="52"/>
      <c r="I38" s="52"/>
      <c r="J38" s="11"/>
      <c r="K38" s="54"/>
      <c r="L38" s="53"/>
      <c r="M38" s="47"/>
      <c r="N38" s="47"/>
      <c r="O38" s="47"/>
      <c r="P38" s="53"/>
      <c r="Q38" s="53"/>
      <c r="R38" s="47"/>
      <c r="S38" s="47"/>
      <c r="T38" s="47"/>
      <c r="U38" s="48">
        <f t="shared" si="18"/>
        <v>0</v>
      </c>
      <c r="V38" s="47"/>
      <c r="W38" s="47"/>
      <c r="X38" s="47"/>
      <c r="Y38" s="48">
        <f t="shared" si="19"/>
        <v>0</v>
      </c>
      <c r="Z38" s="47"/>
      <c r="AA38" s="47"/>
      <c r="AB38" s="47"/>
      <c r="AC38" s="48">
        <f t="shared" si="20"/>
        <v>0</v>
      </c>
      <c r="AD38" s="47"/>
      <c r="AE38" s="47"/>
      <c r="AF38" s="47"/>
      <c r="AG38" s="48">
        <f t="shared" si="21"/>
        <v>0</v>
      </c>
      <c r="AH38" s="48">
        <f t="shared" si="16"/>
        <v>0</v>
      </c>
      <c r="AI38" s="49">
        <f t="shared" si="22"/>
        <v>0</v>
      </c>
      <c r="AJ38" s="50">
        <f t="shared" si="17"/>
        <v>0</v>
      </c>
    </row>
    <row r="39" spans="1:44" ht="12.75" hidden="1" customHeight="1" outlineLevel="1" x14ac:dyDescent="0.25">
      <c r="A39" s="41">
        <v>7</v>
      </c>
      <c r="B39" s="42"/>
      <c r="C39" s="51"/>
      <c r="D39" s="52"/>
      <c r="E39" s="53"/>
      <c r="F39" s="53"/>
      <c r="G39" s="53"/>
      <c r="H39" s="52"/>
      <c r="I39" s="52"/>
      <c r="J39" s="11"/>
      <c r="K39" s="54"/>
      <c r="L39" s="53"/>
      <c r="M39" s="47"/>
      <c r="N39" s="47"/>
      <c r="O39" s="47"/>
      <c r="P39" s="53"/>
      <c r="Q39" s="53"/>
      <c r="R39" s="47"/>
      <c r="S39" s="47"/>
      <c r="T39" s="47"/>
      <c r="U39" s="48">
        <f t="shared" si="18"/>
        <v>0</v>
      </c>
      <c r="V39" s="47"/>
      <c r="W39" s="47"/>
      <c r="X39" s="47"/>
      <c r="Y39" s="48">
        <f t="shared" si="19"/>
        <v>0</v>
      </c>
      <c r="Z39" s="47"/>
      <c r="AA39" s="47"/>
      <c r="AB39" s="47"/>
      <c r="AC39" s="48">
        <f t="shared" si="20"/>
        <v>0</v>
      </c>
      <c r="AD39" s="47"/>
      <c r="AE39" s="47"/>
      <c r="AF39" s="47"/>
      <c r="AG39" s="48">
        <f t="shared" si="21"/>
        <v>0</v>
      </c>
      <c r="AH39" s="48">
        <f t="shared" si="16"/>
        <v>0</v>
      </c>
      <c r="AI39" s="49">
        <f t="shared" si="22"/>
        <v>0</v>
      </c>
      <c r="AJ39" s="50">
        <f t="shared" si="17"/>
        <v>0</v>
      </c>
      <c r="AK39" s="1"/>
      <c r="AL39" s="1"/>
      <c r="AM39" s="1"/>
      <c r="AN39" s="1"/>
      <c r="AO39" s="1"/>
      <c r="AP39" s="1"/>
      <c r="AQ39" s="1"/>
      <c r="AR39" s="1"/>
    </row>
    <row r="40" spans="1:44" ht="12.75" hidden="1" customHeight="1" outlineLevel="1" x14ac:dyDescent="0.25">
      <c r="A40" s="41">
        <v>8</v>
      </c>
      <c r="B40" s="42"/>
      <c r="C40" s="51"/>
      <c r="D40" s="52"/>
      <c r="E40" s="53"/>
      <c r="F40" s="53"/>
      <c r="G40" s="53"/>
      <c r="H40" s="52"/>
      <c r="I40" s="52"/>
      <c r="J40" s="11"/>
      <c r="K40" s="54"/>
      <c r="L40" s="53"/>
      <c r="M40" s="47"/>
      <c r="N40" s="47"/>
      <c r="O40" s="47"/>
      <c r="P40" s="53"/>
      <c r="Q40" s="53"/>
      <c r="R40" s="47"/>
      <c r="S40" s="47"/>
      <c r="T40" s="47"/>
      <c r="U40" s="48">
        <f t="shared" si="18"/>
        <v>0</v>
      </c>
      <c r="V40" s="47"/>
      <c r="W40" s="47"/>
      <c r="X40" s="47"/>
      <c r="Y40" s="48">
        <f t="shared" si="19"/>
        <v>0</v>
      </c>
      <c r="Z40" s="47"/>
      <c r="AA40" s="47"/>
      <c r="AB40" s="47"/>
      <c r="AC40" s="48">
        <f t="shared" si="20"/>
        <v>0</v>
      </c>
      <c r="AD40" s="47"/>
      <c r="AE40" s="47"/>
      <c r="AF40" s="47"/>
      <c r="AG40" s="48">
        <f t="shared" si="21"/>
        <v>0</v>
      </c>
      <c r="AH40" s="48">
        <f t="shared" si="16"/>
        <v>0</v>
      </c>
      <c r="AI40" s="49">
        <f t="shared" si="22"/>
        <v>0</v>
      </c>
      <c r="AJ40" s="50">
        <f t="shared" si="17"/>
        <v>0</v>
      </c>
      <c r="AK40" s="1"/>
      <c r="AL40" s="1"/>
      <c r="AM40" s="1"/>
      <c r="AN40" s="1"/>
      <c r="AO40" s="1"/>
      <c r="AP40" s="1"/>
      <c r="AQ40" s="1"/>
      <c r="AR40" s="1"/>
    </row>
    <row r="41" spans="1:44" ht="12.75" hidden="1" customHeight="1" outlineLevel="1" x14ac:dyDescent="0.25">
      <c r="A41" s="41">
        <v>9</v>
      </c>
      <c r="B41" s="42"/>
      <c r="C41" s="51"/>
      <c r="D41" s="52"/>
      <c r="E41" s="53"/>
      <c r="F41" s="53"/>
      <c r="G41" s="53"/>
      <c r="H41" s="52"/>
      <c r="I41" s="52"/>
      <c r="J41" s="11"/>
      <c r="K41" s="54"/>
      <c r="L41" s="53"/>
      <c r="M41" s="47"/>
      <c r="N41" s="47"/>
      <c r="O41" s="47"/>
      <c r="P41" s="53"/>
      <c r="Q41" s="53"/>
      <c r="R41" s="47"/>
      <c r="S41" s="47"/>
      <c r="T41" s="47"/>
      <c r="U41" s="48">
        <f t="shared" si="18"/>
        <v>0</v>
      </c>
      <c r="V41" s="47"/>
      <c r="W41" s="47"/>
      <c r="X41" s="47"/>
      <c r="Y41" s="48">
        <f t="shared" si="19"/>
        <v>0</v>
      </c>
      <c r="Z41" s="47"/>
      <c r="AA41" s="47"/>
      <c r="AB41" s="47"/>
      <c r="AC41" s="48">
        <f t="shared" si="20"/>
        <v>0</v>
      </c>
      <c r="AD41" s="47"/>
      <c r="AE41" s="47"/>
      <c r="AF41" s="47"/>
      <c r="AG41" s="48">
        <f t="shared" si="21"/>
        <v>0</v>
      </c>
      <c r="AH41" s="48">
        <f t="shared" si="16"/>
        <v>0</v>
      </c>
      <c r="AI41" s="49">
        <f t="shared" si="22"/>
        <v>0</v>
      </c>
      <c r="AJ41" s="50">
        <f t="shared" si="17"/>
        <v>0</v>
      </c>
    </row>
    <row r="42" spans="1:44" ht="12.75" hidden="1" customHeight="1" outlineLevel="1" x14ac:dyDescent="0.25">
      <c r="A42" s="41">
        <v>10</v>
      </c>
      <c r="B42" s="42"/>
      <c r="C42" s="51"/>
      <c r="D42" s="52"/>
      <c r="E42" s="53"/>
      <c r="F42" s="53"/>
      <c r="G42" s="53"/>
      <c r="H42" s="52"/>
      <c r="I42" s="52"/>
      <c r="J42" s="11"/>
      <c r="K42" s="55"/>
      <c r="L42" s="53"/>
      <c r="M42" s="47"/>
      <c r="N42" s="47"/>
      <c r="O42" s="47"/>
      <c r="P42" s="53"/>
      <c r="Q42" s="53"/>
      <c r="R42" s="47"/>
      <c r="S42" s="47"/>
      <c r="T42" s="47"/>
      <c r="U42" s="48">
        <f t="shared" si="18"/>
        <v>0</v>
      </c>
      <c r="V42" s="47"/>
      <c r="W42" s="47"/>
      <c r="X42" s="47"/>
      <c r="Y42" s="48">
        <f t="shared" si="19"/>
        <v>0</v>
      </c>
      <c r="Z42" s="47"/>
      <c r="AA42" s="47"/>
      <c r="AB42" s="47"/>
      <c r="AC42" s="48">
        <f t="shared" si="20"/>
        <v>0</v>
      </c>
      <c r="AD42" s="47"/>
      <c r="AE42" s="47"/>
      <c r="AF42" s="47"/>
      <c r="AG42" s="48">
        <f t="shared" si="21"/>
        <v>0</v>
      </c>
      <c r="AH42" s="48">
        <f t="shared" si="16"/>
        <v>0</v>
      </c>
      <c r="AI42" s="49">
        <f t="shared" si="22"/>
        <v>0</v>
      </c>
      <c r="AJ42" s="50">
        <f t="shared" si="17"/>
        <v>0</v>
      </c>
      <c r="AK42" s="1"/>
      <c r="AL42" s="1"/>
      <c r="AM42" s="1"/>
      <c r="AN42" s="1"/>
      <c r="AO42" s="1"/>
      <c r="AP42" s="1"/>
      <c r="AQ42" s="1"/>
      <c r="AR42" s="1"/>
    </row>
    <row r="43" spans="1:44" ht="12.75" customHeight="1" collapsed="1" x14ac:dyDescent="0.25">
      <c r="A43" s="142" t="s">
        <v>50</v>
      </c>
      <c r="B43" s="143"/>
      <c r="C43" s="144"/>
      <c r="D43" s="144"/>
      <c r="E43" s="144"/>
      <c r="F43" s="144"/>
      <c r="G43" s="144"/>
      <c r="H43" s="144"/>
      <c r="I43" s="145"/>
      <c r="J43" s="33">
        <f>SUM(J33:J42)</f>
        <v>0</v>
      </c>
      <c r="K43" s="33">
        <f>SUM(K33:K42)</f>
        <v>0</v>
      </c>
      <c r="L43" s="34"/>
      <c r="M43" s="33">
        <f>SUM(M33:M42)</f>
        <v>0</v>
      </c>
      <c r="N43" s="33">
        <f>SUM(N33:N42)</f>
        <v>0</v>
      </c>
      <c r="O43" s="33">
        <f>SUM(O33:O42)</f>
        <v>0</v>
      </c>
      <c r="P43" s="35"/>
      <c r="Q43" s="38"/>
      <c r="R43" s="33">
        <f t="shared" ref="R43:AH43" si="23">SUM(R33:R42)</f>
        <v>0</v>
      </c>
      <c r="S43" s="33">
        <f t="shared" si="23"/>
        <v>0</v>
      </c>
      <c r="T43" s="33">
        <f t="shared" si="23"/>
        <v>0</v>
      </c>
      <c r="U43" s="33">
        <f t="shared" si="23"/>
        <v>0</v>
      </c>
      <c r="V43" s="33">
        <f t="shared" si="23"/>
        <v>0</v>
      </c>
      <c r="W43" s="33">
        <f t="shared" si="23"/>
        <v>0</v>
      </c>
      <c r="X43" s="33">
        <f t="shared" si="23"/>
        <v>0</v>
      </c>
      <c r="Y43" s="33">
        <f t="shared" si="23"/>
        <v>0</v>
      </c>
      <c r="Z43" s="33">
        <f t="shared" si="23"/>
        <v>0</v>
      </c>
      <c r="AA43" s="33">
        <f t="shared" si="23"/>
        <v>0</v>
      </c>
      <c r="AB43" s="33">
        <f t="shared" si="23"/>
        <v>0</v>
      </c>
      <c r="AC43" s="33">
        <f t="shared" si="23"/>
        <v>0</v>
      </c>
      <c r="AD43" s="33">
        <f t="shared" si="23"/>
        <v>0</v>
      </c>
      <c r="AE43" s="33">
        <f t="shared" si="23"/>
        <v>0</v>
      </c>
      <c r="AF43" s="33">
        <f t="shared" si="23"/>
        <v>0</v>
      </c>
      <c r="AG43" s="33">
        <f t="shared" si="23"/>
        <v>0</v>
      </c>
      <c r="AH43" s="33">
        <f t="shared" si="23"/>
        <v>0</v>
      </c>
      <c r="AI43" s="37">
        <f>IF(ISERROR(AH43/J43),0,AH43/J43)</f>
        <v>0</v>
      </c>
      <c r="AJ43" s="37">
        <f>IF(ISERROR(AH43/$AH$193),0,AH43/$AH$193)</f>
        <v>0</v>
      </c>
      <c r="AK43" s="1"/>
      <c r="AL43" s="1"/>
      <c r="AM43" s="1"/>
      <c r="AN43" s="1"/>
      <c r="AO43" s="1"/>
      <c r="AP43" s="1"/>
      <c r="AQ43" s="1"/>
      <c r="AR43" s="1"/>
    </row>
    <row r="44" spans="1:44" ht="12.75" customHeight="1" x14ac:dyDescent="0.25">
      <c r="A44" s="149" t="s">
        <v>51</v>
      </c>
      <c r="B44" s="150"/>
      <c r="C44" s="150"/>
      <c r="D44" s="150"/>
      <c r="E44" s="151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6"/>
    </row>
    <row r="45" spans="1:44" ht="12.75" hidden="1" customHeight="1" outlineLevel="1" x14ac:dyDescent="0.25">
      <c r="A45" s="41">
        <v>1</v>
      </c>
      <c r="B45" s="42"/>
      <c r="C45" s="43"/>
      <c r="D45" s="44"/>
      <c r="E45" s="45"/>
      <c r="F45" s="45"/>
      <c r="G45" s="45"/>
      <c r="H45" s="44"/>
      <c r="I45" s="44"/>
      <c r="J45" s="11"/>
      <c r="K45" s="46"/>
      <c r="L45" s="45"/>
      <c r="M45" s="47"/>
      <c r="N45" s="47"/>
      <c r="O45" s="47"/>
      <c r="P45" s="45"/>
      <c r="Q45" s="45"/>
      <c r="R45" s="47"/>
      <c r="S45" s="47"/>
      <c r="T45" s="47"/>
      <c r="U45" s="48">
        <f>SUM(R45:T45)</f>
        <v>0</v>
      </c>
      <c r="V45" s="47"/>
      <c r="W45" s="47"/>
      <c r="X45" s="47"/>
      <c r="Y45" s="48">
        <f>SUM(V45:X45)</f>
        <v>0</v>
      </c>
      <c r="Z45" s="47"/>
      <c r="AA45" s="47"/>
      <c r="AB45" s="47"/>
      <c r="AC45" s="48">
        <f>SUM(Z45:AB45)</f>
        <v>0</v>
      </c>
      <c r="AD45" s="47"/>
      <c r="AE45" s="47"/>
      <c r="AF45" s="47"/>
      <c r="AG45" s="48">
        <f>SUM(AD45:AF45)</f>
        <v>0</v>
      </c>
      <c r="AH45" s="48">
        <f t="shared" ref="AH45:AH54" si="24">SUM(U45,Y45,AC45,AG45)</f>
        <v>0</v>
      </c>
      <c r="AI45" s="49">
        <f>IF(ISERROR(AH45/J45),0,AH45/J45)</f>
        <v>0</v>
      </c>
      <c r="AJ45" s="50">
        <f t="shared" ref="AJ45:AJ54" si="25">IF(ISERROR(AH45/$AH$193),"-",AH45/$AH$193)</f>
        <v>0</v>
      </c>
      <c r="AK45" s="1"/>
      <c r="AL45" s="1"/>
      <c r="AM45" s="1"/>
      <c r="AN45" s="1"/>
      <c r="AO45" s="1"/>
      <c r="AP45" s="1"/>
      <c r="AQ45" s="1"/>
      <c r="AR45" s="1"/>
    </row>
    <row r="46" spans="1:44" ht="12.75" hidden="1" customHeight="1" outlineLevel="1" x14ac:dyDescent="0.25">
      <c r="A46" s="41">
        <v>2</v>
      </c>
      <c r="B46" s="42"/>
      <c r="C46" s="51"/>
      <c r="D46" s="52"/>
      <c r="E46" s="53"/>
      <c r="F46" s="53"/>
      <c r="G46" s="53"/>
      <c r="H46" s="52"/>
      <c r="I46" s="52"/>
      <c r="J46" s="11"/>
      <c r="K46" s="54"/>
      <c r="L46" s="53"/>
      <c r="M46" s="47"/>
      <c r="N46" s="47"/>
      <c r="O46" s="47"/>
      <c r="P46" s="53"/>
      <c r="Q46" s="53"/>
      <c r="R46" s="47"/>
      <c r="S46" s="47"/>
      <c r="T46" s="47"/>
      <c r="U46" s="48">
        <f t="shared" ref="U46:U54" si="26">SUM(R46:T46)</f>
        <v>0</v>
      </c>
      <c r="V46" s="47"/>
      <c r="W46" s="47"/>
      <c r="X46" s="47"/>
      <c r="Y46" s="48">
        <f t="shared" ref="Y46:Y54" si="27">SUM(V46:X46)</f>
        <v>0</v>
      </c>
      <c r="Z46" s="47"/>
      <c r="AA46" s="47"/>
      <c r="AB46" s="47"/>
      <c r="AC46" s="48">
        <f t="shared" ref="AC46:AC54" si="28">SUM(Z46:AB46)</f>
        <v>0</v>
      </c>
      <c r="AD46" s="47"/>
      <c r="AE46" s="47"/>
      <c r="AF46" s="47"/>
      <c r="AG46" s="48">
        <f t="shared" ref="AG46:AG54" si="29">SUM(AD46:AF46)</f>
        <v>0</v>
      </c>
      <c r="AH46" s="48">
        <f t="shared" si="24"/>
        <v>0</v>
      </c>
      <c r="AI46" s="49">
        <f t="shared" ref="AI46:AI54" si="30">IF(ISERROR(AH46/J46),0,AH46/J46)</f>
        <v>0</v>
      </c>
      <c r="AJ46" s="50">
        <f t="shared" si="25"/>
        <v>0</v>
      </c>
      <c r="AK46" s="1"/>
      <c r="AL46" s="1"/>
      <c r="AM46" s="1"/>
      <c r="AN46" s="1"/>
      <c r="AO46" s="1"/>
      <c r="AP46" s="1"/>
      <c r="AQ46" s="1"/>
      <c r="AR46" s="1"/>
    </row>
    <row r="47" spans="1:44" ht="12.75" hidden="1" customHeight="1" outlineLevel="1" x14ac:dyDescent="0.25">
      <c r="A47" s="41">
        <v>3</v>
      </c>
      <c r="B47" s="42"/>
      <c r="C47" s="51"/>
      <c r="D47" s="52"/>
      <c r="E47" s="53"/>
      <c r="F47" s="53"/>
      <c r="G47" s="53"/>
      <c r="H47" s="52"/>
      <c r="I47" s="52"/>
      <c r="J47" s="11"/>
      <c r="K47" s="54"/>
      <c r="L47" s="53"/>
      <c r="M47" s="47"/>
      <c r="N47" s="47"/>
      <c r="O47" s="47"/>
      <c r="P47" s="53"/>
      <c r="Q47" s="53"/>
      <c r="R47" s="47"/>
      <c r="S47" s="47"/>
      <c r="T47" s="47"/>
      <c r="U47" s="48">
        <f t="shared" si="26"/>
        <v>0</v>
      </c>
      <c r="V47" s="47"/>
      <c r="W47" s="47"/>
      <c r="X47" s="47"/>
      <c r="Y47" s="48">
        <f t="shared" si="27"/>
        <v>0</v>
      </c>
      <c r="Z47" s="47"/>
      <c r="AA47" s="47"/>
      <c r="AB47" s="47"/>
      <c r="AC47" s="48">
        <f t="shared" si="28"/>
        <v>0</v>
      </c>
      <c r="AD47" s="47"/>
      <c r="AE47" s="47"/>
      <c r="AF47" s="47"/>
      <c r="AG47" s="48">
        <f t="shared" si="29"/>
        <v>0</v>
      </c>
      <c r="AH47" s="48">
        <f t="shared" si="24"/>
        <v>0</v>
      </c>
      <c r="AI47" s="49">
        <f t="shared" si="30"/>
        <v>0</v>
      </c>
      <c r="AJ47" s="50">
        <f t="shared" si="25"/>
        <v>0</v>
      </c>
    </row>
    <row r="48" spans="1:44" ht="12.75" hidden="1" customHeight="1" outlineLevel="1" x14ac:dyDescent="0.25">
      <c r="A48" s="41">
        <v>4</v>
      </c>
      <c r="B48" s="42"/>
      <c r="C48" s="51"/>
      <c r="D48" s="52"/>
      <c r="E48" s="53"/>
      <c r="F48" s="53"/>
      <c r="G48" s="53"/>
      <c r="H48" s="52"/>
      <c r="I48" s="52"/>
      <c r="J48" s="11"/>
      <c r="K48" s="54"/>
      <c r="L48" s="53"/>
      <c r="M48" s="47"/>
      <c r="N48" s="47"/>
      <c r="O48" s="47"/>
      <c r="P48" s="53"/>
      <c r="Q48" s="53"/>
      <c r="R48" s="47"/>
      <c r="S48" s="47"/>
      <c r="T48" s="47"/>
      <c r="U48" s="48">
        <f t="shared" si="26"/>
        <v>0</v>
      </c>
      <c r="V48" s="47"/>
      <c r="W48" s="47"/>
      <c r="X48" s="47"/>
      <c r="Y48" s="48">
        <f t="shared" si="27"/>
        <v>0</v>
      </c>
      <c r="Z48" s="47"/>
      <c r="AA48" s="47"/>
      <c r="AB48" s="47"/>
      <c r="AC48" s="48">
        <f t="shared" si="28"/>
        <v>0</v>
      </c>
      <c r="AD48" s="47"/>
      <c r="AE48" s="47"/>
      <c r="AF48" s="47"/>
      <c r="AG48" s="48">
        <f t="shared" si="29"/>
        <v>0</v>
      </c>
      <c r="AH48" s="48">
        <f t="shared" si="24"/>
        <v>0</v>
      </c>
      <c r="AI48" s="49">
        <f t="shared" si="30"/>
        <v>0</v>
      </c>
      <c r="AJ48" s="50">
        <f t="shared" si="25"/>
        <v>0</v>
      </c>
      <c r="AK48" s="1"/>
      <c r="AL48" s="1"/>
      <c r="AM48" s="1"/>
      <c r="AN48" s="1"/>
      <c r="AO48" s="1"/>
      <c r="AP48" s="1"/>
      <c r="AQ48" s="1"/>
      <c r="AR48" s="1"/>
    </row>
    <row r="49" spans="1:44" ht="12.75" hidden="1" customHeight="1" outlineLevel="1" x14ac:dyDescent="0.25">
      <c r="A49" s="41">
        <v>5</v>
      </c>
      <c r="B49" s="42"/>
      <c r="C49" s="51"/>
      <c r="D49" s="52"/>
      <c r="E49" s="53"/>
      <c r="F49" s="53"/>
      <c r="G49" s="53"/>
      <c r="H49" s="52"/>
      <c r="I49" s="52"/>
      <c r="J49" s="11"/>
      <c r="K49" s="54"/>
      <c r="L49" s="53"/>
      <c r="M49" s="47"/>
      <c r="N49" s="47"/>
      <c r="O49" s="47"/>
      <c r="P49" s="53"/>
      <c r="Q49" s="53"/>
      <c r="R49" s="47"/>
      <c r="S49" s="47"/>
      <c r="T49" s="47"/>
      <c r="U49" s="48">
        <f t="shared" si="26"/>
        <v>0</v>
      </c>
      <c r="V49" s="47"/>
      <c r="W49" s="47"/>
      <c r="X49" s="47"/>
      <c r="Y49" s="48">
        <f t="shared" si="27"/>
        <v>0</v>
      </c>
      <c r="Z49" s="47"/>
      <c r="AA49" s="47"/>
      <c r="AB49" s="47"/>
      <c r="AC49" s="48">
        <f t="shared" si="28"/>
        <v>0</v>
      </c>
      <c r="AD49" s="47"/>
      <c r="AE49" s="47"/>
      <c r="AF49" s="47"/>
      <c r="AG49" s="48">
        <f t="shared" si="29"/>
        <v>0</v>
      </c>
      <c r="AH49" s="48">
        <f t="shared" si="24"/>
        <v>0</v>
      </c>
      <c r="AI49" s="49">
        <f t="shared" si="30"/>
        <v>0</v>
      </c>
      <c r="AJ49" s="50">
        <f t="shared" si="25"/>
        <v>0</v>
      </c>
      <c r="AK49" s="1"/>
      <c r="AL49" s="1"/>
      <c r="AM49" s="1"/>
      <c r="AN49" s="1"/>
      <c r="AO49" s="1"/>
      <c r="AP49" s="1"/>
      <c r="AQ49" s="1"/>
      <c r="AR49" s="1"/>
    </row>
    <row r="50" spans="1:44" ht="12.75" hidden="1" customHeight="1" outlineLevel="1" x14ac:dyDescent="0.25">
      <c r="A50" s="41">
        <v>6</v>
      </c>
      <c r="B50" s="42"/>
      <c r="C50" s="51"/>
      <c r="D50" s="52"/>
      <c r="E50" s="53"/>
      <c r="F50" s="53"/>
      <c r="G50" s="53"/>
      <c r="H50" s="52"/>
      <c r="I50" s="52"/>
      <c r="J50" s="11"/>
      <c r="K50" s="54"/>
      <c r="L50" s="53"/>
      <c r="M50" s="47"/>
      <c r="N50" s="47"/>
      <c r="O50" s="47"/>
      <c r="P50" s="53"/>
      <c r="Q50" s="53"/>
      <c r="R50" s="47"/>
      <c r="S50" s="47"/>
      <c r="T50" s="47"/>
      <c r="U50" s="48">
        <f t="shared" si="26"/>
        <v>0</v>
      </c>
      <c r="V50" s="47"/>
      <c r="W50" s="47"/>
      <c r="X50" s="47"/>
      <c r="Y50" s="48">
        <f t="shared" si="27"/>
        <v>0</v>
      </c>
      <c r="Z50" s="47"/>
      <c r="AA50" s="47"/>
      <c r="AB50" s="47"/>
      <c r="AC50" s="48">
        <f t="shared" si="28"/>
        <v>0</v>
      </c>
      <c r="AD50" s="47"/>
      <c r="AE50" s="47"/>
      <c r="AF50" s="47"/>
      <c r="AG50" s="48">
        <f t="shared" si="29"/>
        <v>0</v>
      </c>
      <c r="AH50" s="48">
        <f t="shared" si="24"/>
        <v>0</v>
      </c>
      <c r="AI50" s="49">
        <f t="shared" si="30"/>
        <v>0</v>
      </c>
      <c r="AJ50" s="50">
        <f t="shared" si="25"/>
        <v>0</v>
      </c>
    </row>
    <row r="51" spans="1:44" ht="12.75" hidden="1" customHeight="1" outlineLevel="1" x14ac:dyDescent="0.25">
      <c r="A51" s="41">
        <v>7</v>
      </c>
      <c r="B51" s="42"/>
      <c r="C51" s="51"/>
      <c r="D51" s="52"/>
      <c r="E51" s="53"/>
      <c r="F51" s="53"/>
      <c r="G51" s="53"/>
      <c r="H51" s="52"/>
      <c r="I51" s="52"/>
      <c r="J51" s="11"/>
      <c r="K51" s="54"/>
      <c r="L51" s="53"/>
      <c r="M51" s="47"/>
      <c r="N51" s="47"/>
      <c r="O51" s="47"/>
      <c r="P51" s="53"/>
      <c r="Q51" s="53"/>
      <c r="R51" s="47"/>
      <c r="S51" s="47"/>
      <c r="T51" s="47"/>
      <c r="U51" s="48">
        <f t="shared" si="26"/>
        <v>0</v>
      </c>
      <c r="V51" s="47"/>
      <c r="W51" s="47"/>
      <c r="X51" s="47"/>
      <c r="Y51" s="48">
        <f t="shared" si="27"/>
        <v>0</v>
      </c>
      <c r="Z51" s="47"/>
      <c r="AA51" s="47"/>
      <c r="AB51" s="47"/>
      <c r="AC51" s="48">
        <f t="shared" si="28"/>
        <v>0</v>
      </c>
      <c r="AD51" s="47"/>
      <c r="AE51" s="47"/>
      <c r="AF51" s="47"/>
      <c r="AG51" s="48">
        <f t="shared" si="29"/>
        <v>0</v>
      </c>
      <c r="AH51" s="48">
        <f t="shared" si="24"/>
        <v>0</v>
      </c>
      <c r="AI51" s="49">
        <f t="shared" si="30"/>
        <v>0</v>
      </c>
      <c r="AJ51" s="50">
        <f t="shared" si="25"/>
        <v>0</v>
      </c>
      <c r="AK51" s="1"/>
      <c r="AL51" s="1"/>
      <c r="AM51" s="1"/>
      <c r="AN51" s="1"/>
      <c r="AO51" s="1"/>
      <c r="AP51" s="1"/>
      <c r="AQ51" s="1"/>
      <c r="AR51" s="1"/>
    </row>
    <row r="52" spans="1:44" ht="12.75" hidden="1" customHeight="1" outlineLevel="1" x14ac:dyDescent="0.25">
      <c r="A52" s="41">
        <v>8</v>
      </c>
      <c r="B52" s="42"/>
      <c r="C52" s="51"/>
      <c r="D52" s="52"/>
      <c r="E52" s="53"/>
      <c r="F52" s="53"/>
      <c r="G52" s="53"/>
      <c r="H52" s="52"/>
      <c r="I52" s="52"/>
      <c r="J52" s="11"/>
      <c r="K52" s="54"/>
      <c r="L52" s="53"/>
      <c r="M52" s="47"/>
      <c r="N52" s="47"/>
      <c r="O52" s="47"/>
      <c r="P52" s="53"/>
      <c r="Q52" s="53"/>
      <c r="R52" s="47"/>
      <c r="S52" s="47"/>
      <c r="T52" s="47"/>
      <c r="U52" s="48">
        <f t="shared" si="26"/>
        <v>0</v>
      </c>
      <c r="V52" s="47"/>
      <c r="W52" s="47"/>
      <c r="X52" s="47"/>
      <c r="Y52" s="48">
        <f t="shared" si="27"/>
        <v>0</v>
      </c>
      <c r="Z52" s="47"/>
      <c r="AA52" s="47"/>
      <c r="AB52" s="47"/>
      <c r="AC52" s="48">
        <f t="shared" si="28"/>
        <v>0</v>
      </c>
      <c r="AD52" s="47"/>
      <c r="AE52" s="47"/>
      <c r="AF52" s="47"/>
      <c r="AG52" s="48">
        <f t="shared" si="29"/>
        <v>0</v>
      </c>
      <c r="AH52" s="48">
        <f t="shared" si="24"/>
        <v>0</v>
      </c>
      <c r="AI52" s="49">
        <f t="shared" si="30"/>
        <v>0</v>
      </c>
      <c r="AJ52" s="50">
        <f t="shared" si="25"/>
        <v>0</v>
      </c>
      <c r="AK52" s="1"/>
      <c r="AL52" s="1"/>
      <c r="AM52" s="1"/>
      <c r="AN52" s="1"/>
      <c r="AO52" s="1"/>
      <c r="AP52" s="1"/>
      <c r="AQ52" s="1"/>
      <c r="AR52" s="1"/>
    </row>
    <row r="53" spans="1:44" ht="12.75" hidden="1" customHeight="1" outlineLevel="1" x14ac:dyDescent="0.25">
      <c r="A53" s="41">
        <v>9</v>
      </c>
      <c r="B53" s="42"/>
      <c r="C53" s="51"/>
      <c r="D53" s="52"/>
      <c r="E53" s="53"/>
      <c r="F53" s="53"/>
      <c r="G53" s="53"/>
      <c r="H53" s="52"/>
      <c r="I53" s="52"/>
      <c r="J53" s="11"/>
      <c r="K53" s="54"/>
      <c r="L53" s="53"/>
      <c r="M53" s="47"/>
      <c r="N53" s="47"/>
      <c r="O53" s="47"/>
      <c r="P53" s="53"/>
      <c r="Q53" s="53"/>
      <c r="R53" s="47"/>
      <c r="S53" s="47"/>
      <c r="T53" s="47"/>
      <c r="U53" s="48">
        <f t="shared" si="26"/>
        <v>0</v>
      </c>
      <c r="V53" s="47"/>
      <c r="W53" s="47"/>
      <c r="X53" s="47"/>
      <c r="Y53" s="48">
        <f t="shared" si="27"/>
        <v>0</v>
      </c>
      <c r="Z53" s="47"/>
      <c r="AA53" s="47"/>
      <c r="AB53" s="47"/>
      <c r="AC53" s="48">
        <f t="shared" si="28"/>
        <v>0</v>
      </c>
      <c r="AD53" s="47"/>
      <c r="AE53" s="47"/>
      <c r="AF53" s="47"/>
      <c r="AG53" s="48">
        <f t="shared" si="29"/>
        <v>0</v>
      </c>
      <c r="AH53" s="48">
        <f t="shared" si="24"/>
        <v>0</v>
      </c>
      <c r="AI53" s="49">
        <f t="shared" si="30"/>
        <v>0</v>
      </c>
      <c r="AJ53" s="50">
        <f t="shared" si="25"/>
        <v>0</v>
      </c>
    </row>
    <row r="54" spans="1:44" ht="12.75" hidden="1" customHeight="1" outlineLevel="1" x14ac:dyDescent="0.25">
      <c r="A54" s="41">
        <v>10</v>
      </c>
      <c r="B54" s="42"/>
      <c r="C54" s="51"/>
      <c r="D54" s="52"/>
      <c r="E54" s="53"/>
      <c r="F54" s="53"/>
      <c r="G54" s="53"/>
      <c r="H54" s="52"/>
      <c r="I54" s="52"/>
      <c r="J54" s="11"/>
      <c r="K54" s="55"/>
      <c r="L54" s="53"/>
      <c r="M54" s="47"/>
      <c r="N54" s="47"/>
      <c r="O54" s="47"/>
      <c r="P54" s="53"/>
      <c r="Q54" s="53"/>
      <c r="R54" s="47"/>
      <c r="S54" s="47"/>
      <c r="T54" s="47"/>
      <c r="U54" s="48">
        <f t="shared" si="26"/>
        <v>0</v>
      </c>
      <c r="V54" s="47"/>
      <c r="W54" s="47"/>
      <c r="X54" s="47"/>
      <c r="Y54" s="48">
        <f t="shared" si="27"/>
        <v>0</v>
      </c>
      <c r="Z54" s="47"/>
      <c r="AA54" s="47"/>
      <c r="AB54" s="47"/>
      <c r="AC54" s="48">
        <f t="shared" si="28"/>
        <v>0</v>
      </c>
      <c r="AD54" s="47"/>
      <c r="AE54" s="47"/>
      <c r="AF54" s="47"/>
      <c r="AG54" s="48">
        <f t="shared" si="29"/>
        <v>0</v>
      </c>
      <c r="AH54" s="48">
        <f t="shared" si="24"/>
        <v>0</v>
      </c>
      <c r="AI54" s="49">
        <f t="shared" si="30"/>
        <v>0</v>
      </c>
      <c r="AJ54" s="50">
        <f t="shared" si="25"/>
        <v>0</v>
      </c>
      <c r="AK54" s="1"/>
      <c r="AL54" s="1"/>
      <c r="AM54" s="1"/>
      <c r="AN54" s="1"/>
      <c r="AO54" s="1"/>
      <c r="AP54" s="1"/>
      <c r="AQ54" s="1"/>
      <c r="AR54" s="1"/>
    </row>
    <row r="55" spans="1:44" ht="12.75" customHeight="1" collapsed="1" x14ac:dyDescent="0.25">
      <c r="A55" s="142" t="s">
        <v>52</v>
      </c>
      <c r="B55" s="143"/>
      <c r="C55" s="144"/>
      <c r="D55" s="144"/>
      <c r="E55" s="144"/>
      <c r="F55" s="144"/>
      <c r="G55" s="144"/>
      <c r="H55" s="144"/>
      <c r="I55" s="145"/>
      <c r="J55" s="33">
        <f>SUM(J45:J54)</f>
        <v>0</v>
      </c>
      <c r="K55" s="33">
        <f>SUM(K45:K54)</f>
        <v>0</v>
      </c>
      <c r="L55" s="34"/>
      <c r="M55" s="33">
        <f>SUM(M45:M54)</f>
        <v>0</v>
      </c>
      <c r="N55" s="33">
        <f>SUM(N45:N54)</f>
        <v>0</v>
      </c>
      <c r="O55" s="33">
        <f>SUM(O45:O54)</f>
        <v>0</v>
      </c>
      <c r="P55" s="35"/>
      <c r="Q55" s="38"/>
      <c r="R55" s="33">
        <f t="shared" ref="R55:AH55" si="31">SUM(R45:R54)</f>
        <v>0</v>
      </c>
      <c r="S55" s="33">
        <f t="shared" si="31"/>
        <v>0</v>
      </c>
      <c r="T55" s="33">
        <f t="shared" si="31"/>
        <v>0</v>
      </c>
      <c r="U55" s="33">
        <f t="shared" si="31"/>
        <v>0</v>
      </c>
      <c r="V55" s="33">
        <f t="shared" si="31"/>
        <v>0</v>
      </c>
      <c r="W55" s="33">
        <f t="shared" si="31"/>
        <v>0</v>
      </c>
      <c r="X55" s="33">
        <f t="shared" si="31"/>
        <v>0</v>
      </c>
      <c r="Y55" s="33">
        <f t="shared" si="31"/>
        <v>0</v>
      </c>
      <c r="Z55" s="33">
        <f t="shared" si="31"/>
        <v>0</v>
      </c>
      <c r="AA55" s="33">
        <f t="shared" si="31"/>
        <v>0</v>
      </c>
      <c r="AB55" s="33">
        <f t="shared" si="31"/>
        <v>0</v>
      </c>
      <c r="AC55" s="33">
        <f t="shared" si="31"/>
        <v>0</v>
      </c>
      <c r="AD55" s="33">
        <f t="shared" si="31"/>
        <v>0</v>
      </c>
      <c r="AE55" s="33">
        <f t="shared" si="31"/>
        <v>0</v>
      </c>
      <c r="AF55" s="33">
        <f t="shared" si="31"/>
        <v>0</v>
      </c>
      <c r="AG55" s="33">
        <f t="shared" si="31"/>
        <v>0</v>
      </c>
      <c r="AH55" s="33">
        <f t="shared" si="31"/>
        <v>0</v>
      </c>
      <c r="AI55" s="37">
        <f>IF(ISERROR(AH55/J55),0,AH55/J55)</f>
        <v>0</v>
      </c>
      <c r="AJ55" s="37">
        <f>IF(ISERROR(AH55/$AH$193),0,AH55/$AH$193)</f>
        <v>0</v>
      </c>
      <c r="AK55" s="1"/>
      <c r="AL55" s="1"/>
      <c r="AM55" s="1"/>
      <c r="AN55" s="1"/>
      <c r="AO55" s="1"/>
      <c r="AP55" s="1"/>
      <c r="AQ55" s="1"/>
      <c r="AR55" s="1"/>
    </row>
    <row r="56" spans="1:44" ht="12.75" customHeight="1" x14ac:dyDescent="0.25">
      <c r="A56" s="149" t="s">
        <v>53</v>
      </c>
      <c r="B56" s="150"/>
      <c r="C56" s="150"/>
      <c r="D56" s="150"/>
      <c r="E56" s="151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6"/>
    </row>
    <row r="57" spans="1:44" hidden="1" outlineLevel="1" x14ac:dyDescent="0.25">
      <c r="A57" s="41">
        <v>1</v>
      </c>
      <c r="B57" s="42"/>
      <c r="C57" s="56"/>
      <c r="D57" s="57"/>
      <c r="E57" s="58"/>
      <c r="F57" s="59"/>
      <c r="G57" s="59"/>
      <c r="H57" s="60"/>
      <c r="I57" s="60"/>
      <c r="J57" s="11"/>
      <c r="K57" s="61"/>
      <c r="L57" s="56"/>
      <c r="M57" s="62"/>
      <c r="N57" s="63"/>
      <c r="O57" s="62"/>
      <c r="P57" s="64"/>
      <c r="Q57" s="64"/>
      <c r="R57" s="47"/>
      <c r="S57" s="47"/>
      <c r="T57" s="47"/>
      <c r="U57" s="48">
        <f>SUM(R57:T57)</f>
        <v>0</v>
      </c>
      <c r="V57" s="47"/>
      <c r="W57" s="47"/>
      <c r="X57" s="47"/>
      <c r="Y57" s="48">
        <f>SUM(V57:X57)</f>
        <v>0</v>
      </c>
      <c r="Z57" s="47"/>
      <c r="AA57" s="47"/>
      <c r="AB57" s="47"/>
      <c r="AC57" s="48">
        <f>SUM(Z57:AB57)</f>
        <v>0</v>
      </c>
      <c r="AD57" s="47"/>
      <c r="AE57" s="47">
        <v>0</v>
      </c>
      <c r="AF57" s="47">
        <v>0</v>
      </c>
      <c r="AG57" s="48">
        <f>SUM(AD57:AF57)</f>
        <v>0</v>
      </c>
      <c r="AH57" s="48">
        <f t="shared" ref="AH57:AH66" si="32">SUM(U57,Y57,AC57,AG57)</f>
        <v>0</v>
      </c>
      <c r="AI57" s="49">
        <f>IF(ISERROR(AH57/J57),0,AH57/J57)</f>
        <v>0</v>
      </c>
      <c r="AJ57" s="50">
        <f t="shared" ref="AJ57:AJ66" si="33">IF(ISERROR(AH57/$AH$193),"-",AH57/$AH$193)</f>
        <v>0</v>
      </c>
      <c r="AK57" s="1"/>
      <c r="AL57" s="1"/>
      <c r="AM57" s="1"/>
      <c r="AN57" s="1"/>
      <c r="AO57" s="1"/>
      <c r="AP57" s="1"/>
      <c r="AQ57" s="1"/>
      <c r="AR57" s="1"/>
    </row>
    <row r="58" spans="1:44" hidden="1" outlineLevel="1" x14ac:dyDescent="0.25">
      <c r="A58" s="41">
        <v>2</v>
      </c>
      <c r="B58" s="42"/>
      <c r="C58" s="65"/>
      <c r="D58" s="66"/>
      <c r="E58" s="51"/>
      <c r="F58" s="59"/>
      <c r="G58" s="59"/>
      <c r="H58" s="66"/>
      <c r="I58" s="60"/>
      <c r="J58" s="11"/>
      <c r="K58" s="67"/>
      <c r="L58" s="56"/>
      <c r="M58" s="62"/>
      <c r="N58" s="63"/>
      <c r="O58" s="62"/>
      <c r="P58" s="64"/>
      <c r="Q58" s="64"/>
      <c r="R58" s="47"/>
      <c r="S58" s="47"/>
      <c r="T58" s="47"/>
      <c r="U58" s="48">
        <f t="shared" ref="U58:U66" si="34">SUM(R58:T58)</f>
        <v>0</v>
      </c>
      <c r="V58" s="47"/>
      <c r="W58" s="47"/>
      <c r="X58" s="47"/>
      <c r="Y58" s="48">
        <f t="shared" ref="Y58:Y66" si="35">SUM(V58:X58)</f>
        <v>0</v>
      </c>
      <c r="Z58" s="47"/>
      <c r="AA58" s="47"/>
      <c r="AB58" s="47"/>
      <c r="AC58" s="48">
        <f t="shared" ref="AC58:AC66" si="36">SUM(Z58:AB58)</f>
        <v>0</v>
      </c>
      <c r="AD58" s="47"/>
      <c r="AE58" s="47">
        <v>0</v>
      </c>
      <c r="AF58" s="47">
        <v>0</v>
      </c>
      <c r="AG58" s="48">
        <f t="shared" ref="AG58:AG66" si="37">SUM(AD58:AF58)</f>
        <v>0</v>
      </c>
      <c r="AH58" s="48">
        <f t="shared" si="32"/>
        <v>0</v>
      </c>
      <c r="AI58" s="49">
        <f>IF(ISERROR(AH58/J58),0,AH58/J58)</f>
        <v>0</v>
      </c>
      <c r="AJ58" s="50">
        <f t="shared" si="33"/>
        <v>0</v>
      </c>
      <c r="AK58" s="1"/>
      <c r="AL58" s="1"/>
      <c r="AM58" s="1"/>
      <c r="AN58" s="1"/>
      <c r="AO58" s="1"/>
      <c r="AP58" s="1"/>
      <c r="AQ58" s="1"/>
      <c r="AR58" s="1"/>
    </row>
    <row r="59" spans="1:44" ht="12.75" hidden="1" customHeight="1" outlineLevel="1" x14ac:dyDescent="0.25">
      <c r="A59" s="41">
        <v>3</v>
      </c>
      <c r="B59" s="42"/>
      <c r="C59" s="43"/>
      <c r="D59" s="44"/>
      <c r="E59" s="53"/>
      <c r="F59" s="53"/>
      <c r="G59" s="53"/>
      <c r="H59" s="52"/>
      <c r="I59" s="52"/>
      <c r="J59" s="11"/>
      <c r="K59" s="54"/>
      <c r="L59" s="45"/>
      <c r="M59" s="47"/>
      <c r="N59" s="47"/>
      <c r="O59" s="47"/>
      <c r="P59" s="53"/>
      <c r="Q59" s="53"/>
      <c r="R59" s="47"/>
      <c r="S59" s="47"/>
      <c r="T59" s="47"/>
      <c r="U59" s="48">
        <f t="shared" si="34"/>
        <v>0</v>
      </c>
      <c r="V59" s="47"/>
      <c r="W59" s="47"/>
      <c r="X59" s="47"/>
      <c r="Y59" s="48">
        <f t="shared" si="35"/>
        <v>0</v>
      </c>
      <c r="Z59" s="47"/>
      <c r="AA59" s="47"/>
      <c r="AB59" s="47"/>
      <c r="AC59" s="48">
        <f t="shared" si="36"/>
        <v>0</v>
      </c>
      <c r="AD59" s="47"/>
      <c r="AE59" s="47"/>
      <c r="AF59" s="47"/>
      <c r="AG59" s="48">
        <f t="shared" si="37"/>
        <v>0</v>
      </c>
      <c r="AH59" s="48">
        <f t="shared" si="32"/>
        <v>0</v>
      </c>
      <c r="AI59" s="49">
        <f>IF(ISERROR(AH59/J59),0,AH59/J59)</f>
        <v>0</v>
      </c>
      <c r="AJ59" s="50">
        <f t="shared" si="33"/>
        <v>0</v>
      </c>
    </row>
    <row r="60" spans="1:44" ht="12.75" hidden="1" customHeight="1" outlineLevel="1" x14ac:dyDescent="0.25">
      <c r="A60" s="41">
        <v>4</v>
      </c>
      <c r="B60" s="42"/>
      <c r="C60" s="51"/>
      <c r="D60" s="52"/>
      <c r="E60" s="53"/>
      <c r="F60" s="53"/>
      <c r="G60" s="53"/>
      <c r="H60" s="52"/>
      <c r="I60" s="52"/>
      <c r="J60" s="11"/>
      <c r="K60" s="54"/>
      <c r="L60" s="53"/>
      <c r="M60" s="47"/>
      <c r="N60" s="47"/>
      <c r="O60" s="47"/>
      <c r="P60" s="53"/>
      <c r="Q60" s="53"/>
      <c r="R60" s="47"/>
      <c r="S60" s="47"/>
      <c r="T60" s="47"/>
      <c r="U60" s="48">
        <f t="shared" si="34"/>
        <v>0</v>
      </c>
      <c r="V60" s="47"/>
      <c r="W60" s="47"/>
      <c r="X60" s="47"/>
      <c r="Y60" s="48">
        <f t="shared" si="35"/>
        <v>0</v>
      </c>
      <c r="Z60" s="47"/>
      <c r="AA60" s="47"/>
      <c r="AB60" s="47"/>
      <c r="AC60" s="48">
        <f t="shared" si="36"/>
        <v>0</v>
      </c>
      <c r="AD60" s="47"/>
      <c r="AE60" s="47"/>
      <c r="AF60" s="47"/>
      <c r="AG60" s="48">
        <f t="shared" si="37"/>
        <v>0</v>
      </c>
      <c r="AH60" s="48">
        <f t="shared" si="32"/>
        <v>0</v>
      </c>
      <c r="AI60" s="49">
        <f t="shared" ref="AI60:AI66" si="38">IF(ISERROR(AH60/J60),0,AH60/J60)</f>
        <v>0</v>
      </c>
      <c r="AJ60" s="50">
        <f t="shared" si="33"/>
        <v>0</v>
      </c>
      <c r="AK60" s="1"/>
      <c r="AL60" s="1"/>
      <c r="AM60" s="1"/>
      <c r="AN60" s="1"/>
      <c r="AO60" s="1"/>
      <c r="AP60" s="1"/>
      <c r="AQ60" s="1"/>
      <c r="AR60" s="1"/>
    </row>
    <row r="61" spans="1:44" ht="12.75" hidden="1" customHeight="1" outlineLevel="1" x14ac:dyDescent="0.25">
      <c r="A61" s="41">
        <v>5</v>
      </c>
      <c r="B61" s="42"/>
      <c r="C61" s="51"/>
      <c r="D61" s="52"/>
      <c r="E61" s="53"/>
      <c r="F61" s="53"/>
      <c r="G61" s="53"/>
      <c r="H61" s="52"/>
      <c r="I61" s="52"/>
      <c r="J61" s="11"/>
      <c r="K61" s="54"/>
      <c r="L61" s="53"/>
      <c r="M61" s="47"/>
      <c r="N61" s="47"/>
      <c r="O61" s="47"/>
      <c r="P61" s="53"/>
      <c r="Q61" s="53"/>
      <c r="R61" s="47"/>
      <c r="S61" s="47"/>
      <c r="T61" s="47"/>
      <c r="U61" s="48">
        <f t="shared" si="34"/>
        <v>0</v>
      </c>
      <c r="V61" s="47"/>
      <c r="W61" s="47"/>
      <c r="X61" s="47"/>
      <c r="Y61" s="48">
        <f t="shared" si="35"/>
        <v>0</v>
      </c>
      <c r="Z61" s="47"/>
      <c r="AA61" s="47"/>
      <c r="AB61" s="47"/>
      <c r="AC61" s="48">
        <f t="shared" si="36"/>
        <v>0</v>
      </c>
      <c r="AD61" s="47"/>
      <c r="AE61" s="47"/>
      <c r="AF61" s="47"/>
      <c r="AG61" s="48">
        <f t="shared" si="37"/>
        <v>0</v>
      </c>
      <c r="AH61" s="48">
        <f t="shared" si="32"/>
        <v>0</v>
      </c>
      <c r="AI61" s="49">
        <f t="shared" si="38"/>
        <v>0</v>
      </c>
      <c r="AJ61" s="50">
        <f t="shared" si="33"/>
        <v>0</v>
      </c>
      <c r="AK61" s="1"/>
      <c r="AL61" s="1"/>
      <c r="AM61" s="1"/>
      <c r="AN61" s="1"/>
      <c r="AO61" s="1"/>
      <c r="AP61" s="1"/>
      <c r="AQ61" s="1"/>
      <c r="AR61" s="1"/>
    </row>
    <row r="62" spans="1:44" ht="12.75" hidden="1" customHeight="1" outlineLevel="1" x14ac:dyDescent="0.25">
      <c r="A62" s="41">
        <v>6</v>
      </c>
      <c r="B62" s="42"/>
      <c r="C62" s="51"/>
      <c r="D62" s="52"/>
      <c r="E62" s="53"/>
      <c r="F62" s="53"/>
      <c r="G62" s="53"/>
      <c r="H62" s="52"/>
      <c r="I62" s="52"/>
      <c r="J62" s="11"/>
      <c r="K62" s="54"/>
      <c r="L62" s="53"/>
      <c r="M62" s="47"/>
      <c r="N62" s="47"/>
      <c r="O62" s="47"/>
      <c r="P62" s="53"/>
      <c r="Q62" s="53"/>
      <c r="R62" s="47"/>
      <c r="S62" s="47"/>
      <c r="T62" s="47"/>
      <c r="U62" s="48">
        <f t="shared" si="34"/>
        <v>0</v>
      </c>
      <c r="V62" s="47"/>
      <c r="W62" s="47"/>
      <c r="X62" s="47"/>
      <c r="Y62" s="48">
        <f t="shared" si="35"/>
        <v>0</v>
      </c>
      <c r="Z62" s="47"/>
      <c r="AA62" s="47"/>
      <c r="AB62" s="47"/>
      <c r="AC62" s="48">
        <f t="shared" si="36"/>
        <v>0</v>
      </c>
      <c r="AD62" s="47"/>
      <c r="AE62" s="47"/>
      <c r="AF62" s="47"/>
      <c r="AG62" s="48">
        <f t="shared" si="37"/>
        <v>0</v>
      </c>
      <c r="AH62" s="48">
        <f t="shared" si="32"/>
        <v>0</v>
      </c>
      <c r="AI62" s="49">
        <f t="shared" si="38"/>
        <v>0</v>
      </c>
      <c r="AJ62" s="50">
        <f t="shared" si="33"/>
        <v>0</v>
      </c>
    </row>
    <row r="63" spans="1:44" ht="12.75" hidden="1" customHeight="1" outlineLevel="1" x14ac:dyDescent="0.25">
      <c r="A63" s="41">
        <v>7</v>
      </c>
      <c r="B63" s="42"/>
      <c r="C63" s="51"/>
      <c r="D63" s="52"/>
      <c r="E63" s="53"/>
      <c r="F63" s="53"/>
      <c r="G63" s="53"/>
      <c r="H63" s="52"/>
      <c r="I63" s="52"/>
      <c r="J63" s="11"/>
      <c r="K63" s="54"/>
      <c r="L63" s="53"/>
      <c r="M63" s="47"/>
      <c r="N63" s="47"/>
      <c r="O63" s="47"/>
      <c r="P63" s="53"/>
      <c r="Q63" s="53"/>
      <c r="R63" s="47"/>
      <c r="S63" s="47"/>
      <c r="T63" s="47"/>
      <c r="U63" s="48">
        <f t="shared" si="34"/>
        <v>0</v>
      </c>
      <c r="V63" s="47"/>
      <c r="W63" s="47"/>
      <c r="X63" s="47"/>
      <c r="Y63" s="48">
        <f t="shared" si="35"/>
        <v>0</v>
      </c>
      <c r="Z63" s="47"/>
      <c r="AA63" s="47"/>
      <c r="AB63" s="47"/>
      <c r="AC63" s="48">
        <f t="shared" si="36"/>
        <v>0</v>
      </c>
      <c r="AD63" s="47"/>
      <c r="AE63" s="47"/>
      <c r="AF63" s="47"/>
      <c r="AG63" s="48">
        <f t="shared" si="37"/>
        <v>0</v>
      </c>
      <c r="AH63" s="48">
        <f t="shared" si="32"/>
        <v>0</v>
      </c>
      <c r="AI63" s="49">
        <f t="shared" si="38"/>
        <v>0</v>
      </c>
      <c r="AJ63" s="50">
        <f t="shared" si="33"/>
        <v>0</v>
      </c>
      <c r="AK63" s="1"/>
      <c r="AL63" s="1"/>
      <c r="AM63" s="1"/>
      <c r="AN63" s="1"/>
      <c r="AO63" s="1"/>
      <c r="AP63" s="1"/>
      <c r="AQ63" s="1"/>
      <c r="AR63" s="1"/>
    </row>
    <row r="64" spans="1:44" ht="12.75" hidden="1" customHeight="1" outlineLevel="1" x14ac:dyDescent="0.25">
      <c r="A64" s="41">
        <v>8</v>
      </c>
      <c r="B64" s="42"/>
      <c r="C64" s="51"/>
      <c r="D64" s="52"/>
      <c r="E64" s="53"/>
      <c r="F64" s="53"/>
      <c r="G64" s="53"/>
      <c r="H64" s="52"/>
      <c r="I64" s="52"/>
      <c r="J64" s="11"/>
      <c r="K64" s="54"/>
      <c r="L64" s="53"/>
      <c r="M64" s="47"/>
      <c r="N64" s="47"/>
      <c r="O64" s="47"/>
      <c r="P64" s="53"/>
      <c r="Q64" s="53"/>
      <c r="R64" s="47"/>
      <c r="S64" s="47"/>
      <c r="T64" s="47"/>
      <c r="U64" s="48">
        <f t="shared" si="34"/>
        <v>0</v>
      </c>
      <c r="V64" s="47"/>
      <c r="W64" s="47"/>
      <c r="X64" s="47"/>
      <c r="Y64" s="48">
        <f t="shared" si="35"/>
        <v>0</v>
      </c>
      <c r="Z64" s="47"/>
      <c r="AA64" s="47"/>
      <c r="AB64" s="47"/>
      <c r="AC64" s="48">
        <f t="shared" si="36"/>
        <v>0</v>
      </c>
      <c r="AD64" s="47"/>
      <c r="AE64" s="47"/>
      <c r="AF64" s="47"/>
      <c r="AG64" s="48">
        <f t="shared" si="37"/>
        <v>0</v>
      </c>
      <c r="AH64" s="48">
        <f t="shared" si="32"/>
        <v>0</v>
      </c>
      <c r="AI64" s="49">
        <f t="shared" si="38"/>
        <v>0</v>
      </c>
      <c r="AJ64" s="50">
        <f t="shared" si="33"/>
        <v>0</v>
      </c>
      <c r="AK64" s="1"/>
      <c r="AL64" s="1"/>
      <c r="AM64" s="1"/>
      <c r="AN64" s="1"/>
      <c r="AO64" s="1"/>
      <c r="AP64" s="1"/>
      <c r="AQ64" s="1"/>
      <c r="AR64" s="1"/>
    </row>
    <row r="65" spans="1:44" ht="12.75" hidden="1" customHeight="1" outlineLevel="1" x14ac:dyDescent="0.25">
      <c r="A65" s="41">
        <v>9</v>
      </c>
      <c r="B65" s="42"/>
      <c r="C65" s="51"/>
      <c r="D65" s="52"/>
      <c r="E65" s="53"/>
      <c r="F65" s="53"/>
      <c r="G65" s="53"/>
      <c r="H65" s="52"/>
      <c r="I65" s="52"/>
      <c r="J65" s="11"/>
      <c r="K65" s="54"/>
      <c r="L65" s="53"/>
      <c r="M65" s="47"/>
      <c r="N65" s="47"/>
      <c r="O65" s="47"/>
      <c r="P65" s="53"/>
      <c r="Q65" s="53"/>
      <c r="R65" s="47"/>
      <c r="S65" s="47"/>
      <c r="T65" s="47"/>
      <c r="U65" s="48">
        <f t="shared" si="34"/>
        <v>0</v>
      </c>
      <c r="V65" s="47"/>
      <c r="W65" s="47"/>
      <c r="X65" s="47"/>
      <c r="Y65" s="48">
        <f t="shared" si="35"/>
        <v>0</v>
      </c>
      <c r="Z65" s="47"/>
      <c r="AA65" s="47"/>
      <c r="AB65" s="47"/>
      <c r="AC65" s="48">
        <f t="shared" si="36"/>
        <v>0</v>
      </c>
      <c r="AD65" s="47"/>
      <c r="AE65" s="47"/>
      <c r="AF65" s="47"/>
      <c r="AG65" s="48">
        <f t="shared" si="37"/>
        <v>0</v>
      </c>
      <c r="AH65" s="48">
        <f t="shared" si="32"/>
        <v>0</v>
      </c>
      <c r="AI65" s="49">
        <f t="shared" si="38"/>
        <v>0</v>
      </c>
      <c r="AJ65" s="50">
        <f t="shared" si="33"/>
        <v>0</v>
      </c>
    </row>
    <row r="66" spans="1:44" ht="12.75" hidden="1" customHeight="1" outlineLevel="1" x14ac:dyDescent="0.25">
      <c r="A66" s="41">
        <v>10</v>
      </c>
      <c r="B66" s="42"/>
      <c r="C66" s="51"/>
      <c r="D66" s="52"/>
      <c r="E66" s="53"/>
      <c r="F66" s="53"/>
      <c r="G66" s="53"/>
      <c r="H66" s="52"/>
      <c r="I66" s="52"/>
      <c r="J66" s="11"/>
      <c r="K66" s="55"/>
      <c r="L66" s="53"/>
      <c r="M66" s="47"/>
      <c r="N66" s="47"/>
      <c r="O66" s="47"/>
      <c r="P66" s="53"/>
      <c r="Q66" s="53"/>
      <c r="R66" s="47"/>
      <c r="S66" s="47"/>
      <c r="T66" s="47"/>
      <c r="U66" s="48">
        <f t="shared" si="34"/>
        <v>0</v>
      </c>
      <c r="V66" s="47"/>
      <c r="W66" s="47"/>
      <c r="X66" s="47"/>
      <c r="Y66" s="48">
        <f t="shared" si="35"/>
        <v>0</v>
      </c>
      <c r="Z66" s="47"/>
      <c r="AA66" s="47"/>
      <c r="AB66" s="47"/>
      <c r="AC66" s="48">
        <f t="shared" si="36"/>
        <v>0</v>
      </c>
      <c r="AD66" s="47"/>
      <c r="AE66" s="47"/>
      <c r="AF66" s="47"/>
      <c r="AG66" s="48">
        <f t="shared" si="37"/>
        <v>0</v>
      </c>
      <c r="AH66" s="48">
        <f t="shared" si="32"/>
        <v>0</v>
      </c>
      <c r="AI66" s="49">
        <f t="shared" si="38"/>
        <v>0</v>
      </c>
      <c r="AJ66" s="50">
        <f t="shared" si="33"/>
        <v>0</v>
      </c>
      <c r="AK66" s="1"/>
      <c r="AL66" s="1"/>
      <c r="AM66" s="1"/>
      <c r="AN66" s="1"/>
      <c r="AO66" s="1"/>
      <c r="AP66" s="1"/>
      <c r="AQ66" s="1"/>
      <c r="AR66" s="1"/>
    </row>
    <row r="67" spans="1:44" ht="12.75" customHeight="1" collapsed="1" x14ac:dyDescent="0.25">
      <c r="A67" s="142" t="s">
        <v>54</v>
      </c>
      <c r="B67" s="143"/>
      <c r="C67" s="144"/>
      <c r="D67" s="144"/>
      <c r="E67" s="144"/>
      <c r="F67" s="144"/>
      <c r="G67" s="144"/>
      <c r="H67" s="144"/>
      <c r="I67" s="145"/>
      <c r="J67" s="33">
        <f>SUM(J57:J66)</f>
        <v>0</v>
      </c>
      <c r="K67" s="33">
        <f>SUM(K57:K66)</f>
        <v>0</v>
      </c>
      <c r="L67" s="34"/>
      <c r="M67" s="33">
        <f>SUM(M57:M66)</f>
        <v>0</v>
      </c>
      <c r="N67" s="33">
        <f>SUM(N57:N66)</f>
        <v>0</v>
      </c>
      <c r="O67" s="33">
        <f>SUM(O57:O66)</f>
        <v>0</v>
      </c>
      <c r="P67" s="35"/>
      <c r="Q67" s="38"/>
      <c r="R67" s="33">
        <f t="shared" ref="R67:AH67" si="39">SUM(R57:R66)</f>
        <v>0</v>
      </c>
      <c r="S67" s="33">
        <f t="shared" si="39"/>
        <v>0</v>
      </c>
      <c r="T67" s="33">
        <f t="shared" si="39"/>
        <v>0</v>
      </c>
      <c r="U67" s="33">
        <f t="shared" si="39"/>
        <v>0</v>
      </c>
      <c r="V67" s="33">
        <f t="shared" si="39"/>
        <v>0</v>
      </c>
      <c r="W67" s="33">
        <f t="shared" si="39"/>
        <v>0</v>
      </c>
      <c r="X67" s="33">
        <f t="shared" si="39"/>
        <v>0</v>
      </c>
      <c r="Y67" s="33">
        <f t="shared" si="39"/>
        <v>0</v>
      </c>
      <c r="Z67" s="33">
        <f t="shared" si="39"/>
        <v>0</v>
      </c>
      <c r="AA67" s="33">
        <f t="shared" si="39"/>
        <v>0</v>
      </c>
      <c r="AB67" s="33">
        <f t="shared" si="39"/>
        <v>0</v>
      </c>
      <c r="AC67" s="33">
        <f t="shared" si="39"/>
        <v>0</v>
      </c>
      <c r="AD67" s="33">
        <f t="shared" si="39"/>
        <v>0</v>
      </c>
      <c r="AE67" s="33">
        <f t="shared" si="39"/>
        <v>0</v>
      </c>
      <c r="AF67" s="33">
        <f t="shared" si="39"/>
        <v>0</v>
      </c>
      <c r="AG67" s="33">
        <f t="shared" si="39"/>
        <v>0</v>
      </c>
      <c r="AH67" s="33">
        <f t="shared" si="39"/>
        <v>0</v>
      </c>
      <c r="AI67" s="37">
        <f>IF(ISERROR(AH67/J67),0,AH67/J67)</f>
        <v>0</v>
      </c>
      <c r="AJ67" s="37">
        <f>IF(ISERROR(AH67/$AH$193),0,AH67/$AH$193)</f>
        <v>0</v>
      </c>
      <c r="AK67" s="1"/>
      <c r="AL67" s="1"/>
      <c r="AM67" s="1"/>
      <c r="AN67" s="1"/>
      <c r="AO67" s="1"/>
      <c r="AP67" s="1"/>
      <c r="AQ67" s="1"/>
      <c r="AR67" s="1"/>
    </row>
    <row r="68" spans="1:44" ht="12.75" customHeight="1" x14ac:dyDescent="0.25">
      <c r="A68" s="149" t="s">
        <v>55</v>
      </c>
      <c r="B68" s="150"/>
      <c r="C68" s="150"/>
      <c r="D68" s="150"/>
      <c r="E68" s="151"/>
      <c r="F68" s="8"/>
      <c r="G68" s="9"/>
      <c r="H68" s="10"/>
      <c r="I68" s="10"/>
      <c r="J68" s="11"/>
      <c r="K68" s="12"/>
      <c r="L68" s="13"/>
      <c r="M68" s="14"/>
      <c r="N68" s="14"/>
      <c r="O68" s="14"/>
      <c r="P68" s="9"/>
      <c r="Q68" s="15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6"/>
      <c r="AJ68" s="16"/>
    </row>
    <row r="69" spans="1:44" ht="12.75" hidden="1" customHeight="1" outlineLevel="1" x14ac:dyDescent="0.25">
      <c r="A69" s="41">
        <v>1</v>
      </c>
      <c r="B69" s="42"/>
      <c r="C69" s="43"/>
      <c r="D69" s="44"/>
      <c r="E69" s="45"/>
      <c r="F69" s="45"/>
      <c r="G69" s="45"/>
      <c r="H69" s="44"/>
      <c r="I69" s="44"/>
      <c r="J69" s="11"/>
      <c r="K69" s="46"/>
      <c r="L69" s="45"/>
      <c r="M69" s="47"/>
      <c r="N69" s="47"/>
      <c r="O69" s="47"/>
      <c r="P69" s="45"/>
      <c r="Q69" s="45"/>
      <c r="R69" s="47"/>
      <c r="S69" s="47"/>
      <c r="T69" s="47"/>
      <c r="U69" s="48">
        <f>SUM(R69:T69)</f>
        <v>0</v>
      </c>
      <c r="V69" s="47"/>
      <c r="W69" s="47"/>
      <c r="X69" s="47"/>
      <c r="Y69" s="48">
        <f>SUM(V69:X69)</f>
        <v>0</v>
      </c>
      <c r="Z69" s="47"/>
      <c r="AA69" s="47"/>
      <c r="AB69" s="47"/>
      <c r="AC69" s="48">
        <f>SUM(Z69:AB69)</f>
        <v>0</v>
      </c>
      <c r="AD69" s="47"/>
      <c r="AE69" s="47"/>
      <c r="AF69" s="47"/>
      <c r="AG69" s="48">
        <f>SUM(AD69:AF69)</f>
        <v>0</v>
      </c>
      <c r="AH69" s="48">
        <f t="shared" ref="AH69:AH78" si="40">SUM(U69,Y69,AC69,AG69)</f>
        <v>0</v>
      </c>
      <c r="AI69" s="49">
        <f>IF(ISERROR(AH69/J69),0,AH69/J69)</f>
        <v>0</v>
      </c>
      <c r="AJ69" s="50">
        <f t="shared" ref="AJ69:AJ78" si="41">IF(ISERROR(AH69/$AH$193),"-",AH69/$AH$193)</f>
        <v>0</v>
      </c>
      <c r="AK69" s="1"/>
      <c r="AL69" s="1"/>
      <c r="AM69" s="1"/>
      <c r="AN69" s="1"/>
      <c r="AO69" s="1"/>
      <c r="AP69" s="1"/>
      <c r="AQ69" s="1"/>
      <c r="AR69" s="1"/>
    </row>
    <row r="70" spans="1:44" ht="12.75" hidden="1" customHeight="1" outlineLevel="1" x14ac:dyDescent="0.25">
      <c r="A70" s="41">
        <v>2</v>
      </c>
      <c r="B70" s="42"/>
      <c r="C70" s="51"/>
      <c r="D70" s="52"/>
      <c r="E70" s="53"/>
      <c r="F70" s="53"/>
      <c r="G70" s="53"/>
      <c r="H70" s="52"/>
      <c r="I70" s="52"/>
      <c r="J70" s="11"/>
      <c r="K70" s="54"/>
      <c r="L70" s="53"/>
      <c r="M70" s="47"/>
      <c r="N70" s="47"/>
      <c r="O70" s="47"/>
      <c r="P70" s="53"/>
      <c r="Q70" s="53"/>
      <c r="R70" s="47"/>
      <c r="S70" s="47"/>
      <c r="T70" s="47"/>
      <c r="U70" s="48">
        <f t="shared" ref="U70:U78" si="42">SUM(R70:T70)</f>
        <v>0</v>
      </c>
      <c r="V70" s="47"/>
      <c r="W70" s="47"/>
      <c r="X70" s="47"/>
      <c r="Y70" s="48">
        <f t="shared" ref="Y70:Y78" si="43">SUM(V70:X70)</f>
        <v>0</v>
      </c>
      <c r="Z70" s="47"/>
      <c r="AA70" s="47"/>
      <c r="AB70" s="47"/>
      <c r="AC70" s="48">
        <f t="shared" ref="AC70:AC78" si="44">SUM(Z70:AB70)</f>
        <v>0</v>
      </c>
      <c r="AD70" s="47"/>
      <c r="AE70" s="47"/>
      <c r="AF70" s="47"/>
      <c r="AG70" s="48">
        <f t="shared" ref="AG70:AG78" si="45">SUM(AD70:AF70)</f>
        <v>0</v>
      </c>
      <c r="AH70" s="48">
        <f t="shared" si="40"/>
        <v>0</v>
      </c>
      <c r="AI70" s="49">
        <f t="shared" ref="AI70:AI78" si="46">IF(ISERROR(AH70/J70),0,AH70/J70)</f>
        <v>0</v>
      </c>
      <c r="AJ70" s="50">
        <f t="shared" si="41"/>
        <v>0</v>
      </c>
      <c r="AK70" s="1"/>
      <c r="AL70" s="1"/>
      <c r="AM70" s="1"/>
      <c r="AN70" s="1"/>
      <c r="AO70" s="1"/>
      <c r="AP70" s="1"/>
      <c r="AQ70" s="1"/>
      <c r="AR70" s="1"/>
    </row>
    <row r="71" spans="1:44" ht="12.75" hidden="1" customHeight="1" outlineLevel="1" x14ac:dyDescent="0.25">
      <c r="A71" s="41">
        <v>3</v>
      </c>
      <c r="B71" s="42"/>
      <c r="C71" s="51"/>
      <c r="D71" s="52"/>
      <c r="E71" s="53"/>
      <c r="F71" s="53"/>
      <c r="G71" s="53"/>
      <c r="H71" s="52"/>
      <c r="I71" s="52"/>
      <c r="J71" s="11"/>
      <c r="K71" s="54"/>
      <c r="L71" s="53"/>
      <c r="M71" s="47"/>
      <c r="N71" s="47"/>
      <c r="O71" s="47"/>
      <c r="P71" s="53"/>
      <c r="Q71" s="53"/>
      <c r="R71" s="47"/>
      <c r="S71" s="47"/>
      <c r="T71" s="47"/>
      <c r="U71" s="48">
        <f t="shared" si="42"/>
        <v>0</v>
      </c>
      <c r="V71" s="47"/>
      <c r="W71" s="47"/>
      <c r="X71" s="47"/>
      <c r="Y71" s="48">
        <f t="shared" si="43"/>
        <v>0</v>
      </c>
      <c r="Z71" s="47"/>
      <c r="AA71" s="47"/>
      <c r="AB71" s="47"/>
      <c r="AC71" s="48">
        <f t="shared" si="44"/>
        <v>0</v>
      </c>
      <c r="AD71" s="47"/>
      <c r="AE71" s="47"/>
      <c r="AF71" s="47"/>
      <c r="AG71" s="48">
        <f t="shared" si="45"/>
        <v>0</v>
      </c>
      <c r="AH71" s="48">
        <f t="shared" si="40"/>
        <v>0</v>
      </c>
      <c r="AI71" s="49">
        <f t="shared" si="46"/>
        <v>0</v>
      </c>
      <c r="AJ71" s="50">
        <f t="shared" si="41"/>
        <v>0</v>
      </c>
    </row>
    <row r="72" spans="1:44" ht="12.75" hidden="1" customHeight="1" outlineLevel="1" x14ac:dyDescent="0.25">
      <c r="A72" s="41">
        <v>4</v>
      </c>
      <c r="B72" s="42"/>
      <c r="C72" s="51"/>
      <c r="D72" s="52"/>
      <c r="E72" s="53"/>
      <c r="F72" s="53"/>
      <c r="G72" s="53"/>
      <c r="H72" s="52"/>
      <c r="I72" s="52"/>
      <c r="J72" s="11"/>
      <c r="K72" s="54"/>
      <c r="L72" s="53"/>
      <c r="M72" s="47"/>
      <c r="N72" s="47"/>
      <c r="O72" s="47"/>
      <c r="P72" s="53"/>
      <c r="Q72" s="53"/>
      <c r="R72" s="47"/>
      <c r="S72" s="47"/>
      <c r="T72" s="47"/>
      <c r="U72" s="48">
        <f t="shared" si="42"/>
        <v>0</v>
      </c>
      <c r="V72" s="47"/>
      <c r="W72" s="47"/>
      <c r="X72" s="47"/>
      <c r="Y72" s="48">
        <f t="shared" si="43"/>
        <v>0</v>
      </c>
      <c r="Z72" s="47"/>
      <c r="AA72" s="47"/>
      <c r="AB72" s="47"/>
      <c r="AC72" s="48">
        <f t="shared" si="44"/>
        <v>0</v>
      </c>
      <c r="AD72" s="47"/>
      <c r="AE72" s="47"/>
      <c r="AF72" s="47"/>
      <c r="AG72" s="48">
        <f t="shared" si="45"/>
        <v>0</v>
      </c>
      <c r="AH72" s="48">
        <f t="shared" si="40"/>
        <v>0</v>
      </c>
      <c r="AI72" s="49">
        <f t="shared" si="46"/>
        <v>0</v>
      </c>
      <c r="AJ72" s="50">
        <f t="shared" si="41"/>
        <v>0</v>
      </c>
      <c r="AK72" s="1"/>
      <c r="AL72" s="1"/>
      <c r="AM72" s="1"/>
      <c r="AN72" s="1"/>
      <c r="AO72" s="1"/>
      <c r="AP72" s="1"/>
      <c r="AQ72" s="1"/>
      <c r="AR72" s="1"/>
    </row>
    <row r="73" spans="1:44" ht="12.75" hidden="1" customHeight="1" outlineLevel="1" x14ac:dyDescent="0.25">
      <c r="A73" s="41">
        <v>5</v>
      </c>
      <c r="B73" s="42"/>
      <c r="C73" s="51"/>
      <c r="D73" s="52"/>
      <c r="E73" s="53"/>
      <c r="F73" s="53"/>
      <c r="G73" s="53"/>
      <c r="H73" s="52"/>
      <c r="I73" s="52"/>
      <c r="J73" s="11"/>
      <c r="K73" s="54"/>
      <c r="L73" s="53"/>
      <c r="M73" s="47"/>
      <c r="N73" s="47"/>
      <c r="O73" s="47"/>
      <c r="P73" s="53"/>
      <c r="Q73" s="53"/>
      <c r="R73" s="47"/>
      <c r="S73" s="47"/>
      <c r="T73" s="47"/>
      <c r="U73" s="48">
        <f t="shared" si="42"/>
        <v>0</v>
      </c>
      <c r="V73" s="47"/>
      <c r="W73" s="47"/>
      <c r="X73" s="47"/>
      <c r="Y73" s="48">
        <f t="shared" si="43"/>
        <v>0</v>
      </c>
      <c r="Z73" s="47"/>
      <c r="AA73" s="47"/>
      <c r="AB73" s="47"/>
      <c r="AC73" s="48">
        <f t="shared" si="44"/>
        <v>0</v>
      </c>
      <c r="AD73" s="47"/>
      <c r="AE73" s="47"/>
      <c r="AF73" s="47"/>
      <c r="AG73" s="48">
        <f t="shared" si="45"/>
        <v>0</v>
      </c>
      <c r="AH73" s="48">
        <f t="shared" si="40"/>
        <v>0</v>
      </c>
      <c r="AI73" s="49">
        <f t="shared" si="46"/>
        <v>0</v>
      </c>
      <c r="AJ73" s="50">
        <f t="shared" si="41"/>
        <v>0</v>
      </c>
      <c r="AK73" s="1"/>
      <c r="AL73" s="1"/>
      <c r="AM73" s="1"/>
      <c r="AN73" s="1"/>
      <c r="AO73" s="1"/>
      <c r="AP73" s="1"/>
      <c r="AQ73" s="1"/>
      <c r="AR73" s="1"/>
    </row>
    <row r="74" spans="1:44" ht="12.75" hidden="1" customHeight="1" outlineLevel="1" x14ac:dyDescent="0.25">
      <c r="A74" s="41">
        <v>6</v>
      </c>
      <c r="B74" s="42"/>
      <c r="C74" s="51"/>
      <c r="D74" s="52"/>
      <c r="E74" s="53"/>
      <c r="F74" s="53"/>
      <c r="G74" s="53"/>
      <c r="H74" s="52"/>
      <c r="I74" s="52"/>
      <c r="J74" s="11"/>
      <c r="K74" s="54"/>
      <c r="L74" s="53"/>
      <c r="M74" s="47"/>
      <c r="N74" s="47"/>
      <c r="O74" s="47"/>
      <c r="P74" s="53"/>
      <c r="Q74" s="53"/>
      <c r="R74" s="47"/>
      <c r="S74" s="47"/>
      <c r="T74" s="47"/>
      <c r="U74" s="48">
        <f t="shared" si="42"/>
        <v>0</v>
      </c>
      <c r="V74" s="47"/>
      <c r="W74" s="47"/>
      <c r="X74" s="47"/>
      <c r="Y74" s="48">
        <f t="shared" si="43"/>
        <v>0</v>
      </c>
      <c r="Z74" s="47"/>
      <c r="AA74" s="47"/>
      <c r="AB74" s="47"/>
      <c r="AC74" s="48">
        <f t="shared" si="44"/>
        <v>0</v>
      </c>
      <c r="AD74" s="47"/>
      <c r="AE74" s="47"/>
      <c r="AF74" s="47"/>
      <c r="AG74" s="48">
        <f t="shared" si="45"/>
        <v>0</v>
      </c>
      <c r="AH74" s="48">
        <f t="shared" si="40"/>
        <v>0</v>
      </c>
      <c r="AI74" s="49">
        <f t="shared" si="46"/>
        <v>0</v>
      </c>
      <c r="AJ74" s="50">
        <f t="shared" si="41"/>
        <v>0</v>
      </c>
    </row>
    <row r="75" spans="1:44" ht="12.75" hidden="1" customHeight="1" outlineLevel="1" x14ac:dyDescent="0.25">
      <c r="A75" s="41">
        <v>7</v>
      </c>
      <c r="B75" s="42"/>
      <c r="C75" s="51"/>
      <c r="D75" s="52"/>
      <c r="E75" s="53"/>
      <c r="F75" s="53"/>
      <c r="G75" s="53"/>
      <c r="H75" s="52"/>
      <c r="I75" s="52"/>
      <c r="J75" s="11"/>
      <c r="K75" s="54"/>
      <c r="L75" s="53"/>
      <c r="M75" s="47"/>
      <c r="N75" s="47"/>
      <c r="O75" s="47"/>
      <c r="P75" s="53"/>
      <c r="Q75" s="53"/>
      <c r="R75" s="47"/>
      <c r="S75" s="47"/>
      <c r="T75" s="47"/>
      <c r="U75" s="48">
        <f t="shared" si="42"/>
        <v>0</v>
      </c>
      <c r="V75" s="47"/>
      <c r="W75" s="47"/>
      <c r="X75" s="47"/>
      <c r="Y75" s="48">
        <f t="shared" si="43"/>
        <v>0</v>
      </c>
      <c r="Z75" s="47"/>
      <c r="AA75" s="47"/>
      <c r="AB75" s="47"/>
      <c r="AC75" s="48">
        <f t="shared" si="44"/>
        <v>0</v>
      </c>
      <c r="AD75" s="47"/>
      <c r="AE75" s="47"/>
      <c r="AF75" s="47"/>
      <c r="AG75" s="48">
        <f t="shared" si="45"/>
        <v>0</v>
      </c>
      <c r="AH75" s="48">
        <f t="shared" si="40"/>
        <v>0</v>
      </c>
      <c r="AI75" s="49">
        <f t="shared" si="46"/>
        <v>0</v>
      </c>
      <c r="AJ75" s="50">
        <f t="shared" si="41"/>
        <v>0</v>
      </c>
      <c r="AK75" s="1"/>
      <c r="AL75" s="1"/>
      <c r="AM75" s="1"/>
      <c r="AN75" s="1"/>
      <c r="AO75" s="1"/>
      <c r="AP75" s="1"/>
      <c r="AQ75" s="1"/>
      <c r="AR75" s="1"/>
    </row>
    <row r="76" spans="1:44" ht="12.75" hidden="1" customHeight="1" outlineLevel="1" x14ac:dyDescent="0.25">
      <c r="A76" s="41">
        <v>8</v>
      </c>
      <c r="B76" s="42"/>
      <c r="C76" s="51"/>
      <c r="D76" s="52"/>
      <c r="E76" s="53"/>
      <c r="F76" s="53"/>
      <c r="G76" s="53"/>
      <c r="H76" s="52"/>
      <c r="I76" s="52"/>
      <c r="J76" s="11"/>
      <c r="K76" s="54"/>
      <c r="L76" s="53"/>
      <c r="M76" s="47"/>
      <c r="N76" s="47"/>
      <c r="O76" s="47"/>
      <c r="P76" s="53"/>
      <c r="Q76" s="53"/>
      <c r="R76" s="47"/>
      <c r="S76" s="47"/>
      <c r="T76" s="47"/>
      <c r="U76" s="48">
        <f t="shared" si="42"/>
        <v>0</v>
      </c>
      <c r="V76" s="47"/>
      <c r="W76" s="47"/>
      <c r="X76" s="47"/>
      <c r="Y76" s="48">
        <f t="shared" si="43"/>
        <v>0</v>
      </c>
      <c r="Z76" s="47"/>
      <c r="AA76" s="47"/>
      <c r="AB76" s="47"/>
      <c r="AC76" s="48">
        <f t="shared" si="44"/>
        <v>0</v>
      </c>
      <c r="AD76" s="47"/>
      <c r="AE76" s="47"/>
      <c r="AF76" s="47"/>
      <c r="AG76" s="48">
        <f t="shared" si="45"/>
        <v>0</v>
      </c>
      <c r="AH76" s="48">
        <f t="shared" si="40"/>
        <v>0</v>
      </c>
      <c r="AI76" s="49">
        <f t="shared" si="46"/>
        <v>0</v>
      </c>
      <c r="AJ76" s="50">
        <f t="shared" si="41"/>
        <v>0</v>
      </c>
      <c r="AK76" s="1"/>
      <c r="AL76" s="1"/>
      <c r="AM76" s="1"/>
      <c r="AN76" s="1"/>
      <c r="AO76" s="1"/>
      <c r="AP76" s="1"/>
      <c r="AQ76" s="1"/>
      <c r="AR76" s="1"/>
    </row>
    <row r="77" spans="1:44" ht="12.75" hidden="1" customHeight="1" outlineLevel="1" x14ac:dyDescent="0.25">
      <c r="A77" s="41">
        <v>9</v>
      </c>
      <c r="B77" s="42"/>
      <c r="C77" s="51"/>
      <c r="D77" s="52"/>
      <c r="E77" s="53"/>
      <c r="F77" s="53"/>
      <c r="G77" s="53"/>
      <c r="H77" s="52"/>
      <c r="I77" s="52"/>
      <c r="J77" s="11"/>
      <c r="K77" s="54"/>
      <c r="L77" s="53"/>
      <c r="M77" s="47"/>
      <c r="N77" s="47"/>
      <c r="O77" s="47"/>
      <c r="P77" s="53"/>
      <c r="Q77" s="53"/>
      <c r="R77" s="47"/>
      <c r="S77" s="47"/>
      <c r="T77" s="47"/>
      <c r="U77" s="48">
        <f t="shared" si="42"/>
        <v>0</v>
      </c>
      <c r="V77" s="47"/>
      <c r="W77" s="47"/>
      <c r="X77" s="47"/>
      <c r="Y77" s="48">
        <f t="shared" si="43"/>
        <v>0</v>
      </c>
      <c r="Z77" s="47"/>
      <c r="AA77" s="47"/>
      <c r="AB77" s="47"/>
      <c r="AC77" s="48">
        <f t="shared" si="44"/>
        <v>0</v>
      </c>
      <c r="AD77" s="47"/>
      <c r="AE77" s="47"/>
      <c r="AF77" s="47"/>
      <c r="AG77" s="48">
        <f t="shared" si="45"/>
        <v>0</v>
      </c>
      <c r="AH77" s="48">
        <f t="shared" si="40"/>
        <v>0</v>
      </c>
      <c r="AI77" s="49">
        <f t="shared" si="46"/>
        <v>0</v>
      </c>
      <c r="AJ77" s="50">
        <f t="shared" si="41"/>
        <v>0</v>
      </c>
    </row>
    <row r="78" spans="1:44" ht="12.75" hidden="1" customHeight="1" outlineLevel="1" x14ac:dyDescent="0.25">
      <c r="A78" s="41">
        <v>10</v>
      </c>
      <c r="B78" s="42"/>
      <c r="C78" s="51"/>
      <c r="D78" s="52"/>
      <c r="E78" s="53"/>
      <c r="F78" s="53"/>
      <c r="G78" s="53"/>
      <c r="H78" s="52"/>
      <c r="I78" s="52"/>
      <c r="J78" s="11"/>
      <c r="K78" s="55"/>
      <c r="L78" s="53"/>
      <c r="M78" s="47"/>
      <c r="N78" s="47"/>
      <c r="O78" s="47"/>
      <c r="P78" s="53"/>
      <c r="Q78" s="53"/>
      <c r="R78" s="47"/>
      <c r="S78" s="47"/>
      <c r="T78" s="47"/>
      <c r="U78" s="48">
        <f t="shared" si="42"/>
        <v>0</v>
      </c>
      <c r="V78" s="47"/>
      <c r="W78" s="47"/>
      <c r="X78" s="47"/>
      <c r="Y78" s="48">
        <f t="shared" si="43"/>
        <v>0</v>
      </c>
      <c r="Z78" s="47"/>
      <c r="AA78" s="47"/>
      <c r="AB78" s="47"/>
      <c r="AC78" s="48">
        <f t="shared" si="44"/>
        <v>0</v>
      </c>
      <c r="AD78" s="47"/>
      <c r="AE78" s="47"/>
      <c r="AF78" s="47"/>
      <c r="AG78" s="48">
        <f t="shared" si="45"/>
        <v>0</v>
      </c>
      <c r="AH78" s="48">
        <f t="shared" si="40"/>
        <v>0</v>
      </c>
      <c r="AI78" s="49">
        <f t="shared" si="46"/>
        <v>0</v>
      </c>
      <c r="AJ78" s="50">
        <f t="shared" si="41"/>
        <v>0</v>
      </c>
      <c r="AK78" s="1"/>
      <c r="AL78" s="1"/>
      <c r="AM78" s="1"/>
      <c r="AN78" s="1"/>
      <c r="AO78" s="1"/>
      <c r="AP78" s="1"/>
      <c r="AQ78" s="1"/>
      <c r="AR78" s="1"/>
    </row>
    <row r="79" spans="1:44" ht="12.75" customHeight="1" collapsed="1" x14ac:dyDescent="0.25">
      <c r="A79" s="142" t="s">
        <v>56</v>
      </c>
      <c r="B79" s="143"/>
      <c r="C79" s="144"/>
      <c r="D79" s="144"/>
      <c r="E79" s="144"/>
      <c r="F79" s="144"/>
      <c r="G79" s="144"/>
      <c r="H79" s="144"/>
      <c r="I79" s="145"/>
      <c r="J79" s="33">
        <f>SUM(J69:J78)</f>
        <v>0</v>
      </c>
      <c r="K79" s="33">
        <f>SUM(K69:K78)</f>
        <v>0</v>
      </c>
      <c r="L79" s="34"/>
      <c r="M79" s="33">
        <f>SUM(M69:M78)</f>
        <v>0</v>
      </c>
      <c r="N79" s="33">
        <f>SUM(N69:N78)</f>
        <v>0</v>
      </c>
      <c r="O79" s="33">
        <f>SUM(O69:O78)</f>
        <v>0</v>
      </c>
      <c r="P79" s="35"/>
      <c r="Q79" s="38"/>
      <c r="R79" s="33">
        <f t="shared" ref="R79:AH79" si="47">SUM(R69:R78)</f>
        <v>0</v>
      </c>
      <c r="S79" s="33">
        <f t="shared" si="47"/>
        <v>0</v>
      </c>
      <c r="T79" s="33">
        <f t="shared" si="47"/>
        <v>0</v>
      </c>
      <c r="U79" s="33">
        <f t="shared" si="47"/>
        <v>0</v>
      </c>
      <c r="V79" s="33">
        <f t="shared" si="47"/>
        <v>0</v>
      </c>
      <c r="W79" s="33">
        <f t="shared" si="47"/>
        <v>0</v>
      </c>
      <c r="X79" s="33">
        <f t="shared" si="47"/>
        <v>0</v>
      </c>
      <c r="Y79" s="33">
        <f t="shared" si="47"/>
        <v>0</v>
      </c>
      <c r="Z79" s="33">
        <f t="shared" si="47"/>
        <v>0</v>
      </c>
      <c r="AA79" s="33">
        <f t="shared" si="47"/>
        <v>0</v>
      </c>
      <c r="AB79" s="33">
        <f t="shared" si="47"/>
        <v>0</v>
      </c>
      <c r="AC79" s="33">
        <f t="shared" si="47"/>
        <v>0</v>
      </c>
      <c r="AD79" s="33">
        <f t="shared" si="47"/>
        <v>0</v>
      </c>
      <c r="AE79" s="33">
        <f t="shared" si="47"/>
        <v>0</v>
      </c>
      <c r="AF79" s="33">
        <f t="shared" si="47"/>
        <v>0</v>
      </c>
      <c r="AG79" s="33">
        <f t="shared" si="47"/>
        <v>0</v>
      </c>
      <c r="AH79" s="33">
        <f t="shared" si="47"/>
        <v>0</v>
      </c>
      <c r="AI79" s="37">
        <f>IF(ISERROR(AH79/J79),0,AH79/J79)</f>
        <v>0</v>
      </c>
      <c r="AJ79" s="37">
        <f>IF(ISERROR(AH79/$AH$193),0,AH79/$AH$193)</f>
        <v>0</v>
      </c>
      <c r="AK79" s="1"/>
      <c r="AL79" s="1"/>
      <c r="AM79" s="1"/>
      <c r="AN79" s="1"/>
      <c r="AO79" s="1"/>
      <c r="AP79" s="1"/>
      <c r="AQ79" s="1"/>
      <c r="AR79" s="1"/>
    </row>
    <row r="80" spans="1:44" ht="12.75" customHeight="1" x14ac:dyDescent="0.25">
      <c r="A80" s="149" t="s">
        <v>57</v>
      </c>
      <c r="B80" s="150"/>
      <c r="C80" s="150"/>
      <c r="D80" s="150"/>
      <c r="E80" s="151"/>
      <c r="F80" s="8"/>
      <c r="G80" s="9"/>
      <c r="H80" s="10"/>
      <c r="I80" s="10"/>
      <c r="J80" s="11"/>
      <c r="K80" s="12"/>
      <c r="L80" s="13"/>
      <c r="M80" s="14"/>
      <c r="N80" s="14"/>
      <c r="O80" s="14"/>
      <c r="P80" s="9"/>
      <c r="Q80" s="15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6"/>
      <c r="AJ80" s="16"/>
    </row>
    <row r="81" spans="1:44" ht="12.75" hidden="1" customHeight="1" outlineLevel="1" x14ac:dyDescent="0.25">
      <c r="A81" s="41">
        <v>1</v>
      </c>
      <c r="B81" s="42"/>
      <c r="C81" s="43"/>
      <c r="D81" s="44"/>
      <c r="E81" s="45"/>
      <c r="F81" s="45"/>
      <c r="G81" s="45"/>
      <c r="H81" s="44"/>
      <c r="I81" s="44"/>
      <c r="J81" s="11"/>
      <c r="K81" s="46"/>
      <c r="L81" s="45"/>
      <c r="M81" s="47"/>
      <c r="N81" s="47"/>
      <c r="O81" s="47"/>
      <c r="P81" s="45"/>
      <c r="Q81" s="45"/>
      <c r="R81" s="47"/>
      <c r="S81" s="47"/>
      <c r="T81" s="47"/>
      <c r="U81" s="48">
        <f>SUM(R81:T81)</f>
        <v>0</v>
      </c>
      <c r="V81" s="47"/>
      <c r="W81" s="47"/>
      <c r="X81" s="47"/>
      <c r="Y81" s="48">
        <f>SUM(V81:X81)</f>
        <v>0</v>
      </c>
      <c r="Z81" s="47"/>
      <c r="AA81" s="47"/>
      <c r="AB81" s="47"/>
      <c r="AC81" s="48">
        <f>SUM(Z81:AB81)</f>
        <v>0</v>
      </c>
      <c r="AD81" s="47"/>
      <c r="AE81" s="47"/>
      <c r="AF81" s="47"/>
      <c r="AG81" s="48">
        <f>SUM(AD81:AF81)</f>
        <v>0</v>
      </c>
      <c r="AH81" s="48">
        <f t="shared" ref="AH81:AH90" si="48">SUM(U81,Y81,AC81,AG81)</f>
        <v>0</v>
      </c>
      <c r="AI81" s="49">
        <f>IF(ISERROR(AH81/J81),0,AH81/J81)</f>
        <v>0</v>
      </c>
      <c r="AJ81" s="50">
        <f t="shared" ref="AJ81:AJ90" si="49">IF(ISERROR(AH81/$AH$193),"-",AH81/$AH$193)</f>
        <v>0</v>
      </c>
      <c r="AK81" s="1"/>
      <c r="AL81" s="1"/>
      <c r="AM81" s="1"/>
      <c r="AN81" s="1"/>
      <c r="AO81" s="1"/>
      <c r="AP81" s="1"/>
      <c r="AQ81" s="1"/>
      <c r="AR81" s="1"/>
    </row>
    <row r="82" spans="1:44" ht="12.75" hidden="1" customHeight="1" outlineLevel="1" x14ac:dyDescent="0.25">
      <c r="A82" s="41">
        <v>2</v>
      </c>
      <c r="B82" s="42"/>
      <c r="C82" s="51"/>
      <c r="D82" s="52"/>
      <c r="E82" s="53"/>
      <c r="F82" s="53"/>
      <c r="G82" s="53"/>
      <c r="H82" s="52"/>
      <c r="I82" s="52"/>
      <c r="J82" s="11"/>
      <c r="K82" s="54"/>
      <c r="L82" s="53"/>
      <c r="M82" s="47"/>
      <c r="N82" s="47"/>
      <c r="O82" s="47"/>
      <c r="P82" s="53"/>
      <c r="Q82" s="53"/>
      <c r="R82" s="47"/>
      <c r="S82" s="47"/>
      <c r="T82" s="47"/>
      <c r="U82" s="48">
        <f t="shared" ref="U82:U90" si="50">SUM(R82:T82)</f>
        <v>0</v>
      </c>
      <c r="V82" s="47"/>
      <c r="W82" s="47"/>
      <c r="X82" s="47"/>
      <c r="Y82" s="48">
        <f t="shared" ref="Y82:Y90" si="51">SUM(V82:X82)</f>
        <v>0</v>
      </c>
      <c r="Z82" s="47"/>
      <c r="AA82" s="47"/>
      <c r="AB82" s="47"/>
      <c r="AC82" s="48">
        <f t="shared" ref="AC82:AC90" si="52">SUM(Z82:AB82)</f>
        <v>0</v>
      </c>
      <c r="AD82" s="47"/>
      <c r="AE82" s="47"/>
      <c r="AF82" s="47"/>
      <c r="AG82" s="48">
        <f t="shared" ref="AG82:AG90" si="53">SUM(AD82:AF82)</f>
        <v>0</v>
      </c>
      <c r="AH82" s="48">
        <f t="shared" si="48"/>
        <v>0</v>
      </c>
      <c r="AI82" s="49">
        <f t="shared" ref="AI82:AI90" si="54">IF(ISERROR(AH82/J82),0,AH82/J82)</f>
        <v>0</v>
      </c>
      <c r="AJ82" s="50">
        <f t="shared" si="49"/>
        <v>0</v>
      </c>
      <c r="AK82" s="1"/>
      <c r="AL82" s="1"/>
      <c r="AM82" s="1"/>
      <c r="AN82" s="1"/>
      <c r="AO82" s="1"/>
      <c r="AP82" s="1"/>
      <c r="AQ82" s="1"/>
      <c r="AR82" s="1"/>
    </row>
    <row r="83" spans="1:44" ht="12.75" hidden="1" customHeight="1" outlineLevel="1" x14ac:dyDescent="0.25">
      <c r="A83" s="41">
        <v>3</v>
      </c>
      <c r="B83" s="42"/>
      <c r="C83" s="51"/>
      <c r="D83" s="52"/>
      <c r="E83" s="53"/>
      <c r="F83" s="53"/>
      <c r="G83" s="53"/>
      <c r="H83" s="52"/>
      <c r="I83" s="52"/>
      <c r="J83" s="11"/>
      <c r="K83" s="54"/>
      <c r="L83" s="53"/>
      <c r="M83" s="47"/>
      <c r="N83" s="47"/>
      <c r="O83" s="47"/>
      <c r="P83" s="53"/>
      <c r="Q83" s="53"/>
      <c r="R83" s="47"/>
      <c r="S83" s="47"/>
      <c r="T83" s="47"/>
      <c r="U83" s="48">
        <f t="shared" si="50"/>
        <v>0</v>
      </c>
      <c r="V83" s="47"/>
      <c r="W83" s="47"/>
      <c r="X83" s="47"/>
      <c r="Y83" s="48">
        <f t="shared" si="51"/>
        <v>0</v>
      </c>
      <c r="Z83" s="47"/>
      <c r="AA83" s="47"/>
      <c r="AB83" s="47"/>
      <c r="AC83" s="48">
        <f t="shared" si="52"/>
        <v>0</v>
      </c>
      <c r="AD83" s="47"/>
      <c r="AE83" s="47"/>
      <c r="AF83" s="47"/>
      <c r="AG83" s="48">
        <f t="shared" si="53"/>
        <v>0</v>
      </c>
      <c r="AH83" s="48">
        <f t="shared" si="48"/>
        <v>0</v>
      </c>
      <c r="AI83" s="49">
        <f t="shared" si="54"/>
        <v>0</v>
      </c>
      <c r="AJ83" s="50">
        <f t="shared" si="49"/>
        <v>0</v>
      </c>
    </row>
    <row r="84" spans="1:44" ht="12.75" hidden="1" customHeight="1" outlineLevel="1" x14ac:dyDescent="0.25">
      <c r="A84" s="41">
        <v>4</v>
      </c>
      <c r="B84" s="42"/>
      <c r="C84" s="51"/>
      <c r="D84" s="52"/>
      <c r="E84" s="53"/>
      <c r="F84" s="53"/>
      <c r="G84" s="53"/>
      <c r="H84" s="52"/>
      <c r="I84" s="52"/>
      <c r="J84" s="11"/>
      <c r="K84" s="54"/>
      <c r="L84" s="53"/>
      <c r="M84" s="47"/>
      <c r="N84" s="47"/>
      <c r="O84" s="47"/>
      <c r="P84" s="53"/>
      <c r="Q84" s="53"/>
      <c r="R84" s="47"/>
      <c r="S84" s="47"/>
      <c r="T84" s="47"/>
      <c r="U84" s="48">
        <f t="shared" si="50"/>
        <v>0</v>
      </c>
      <c r="V84" s="47"/>
      <c r="W84" s="47"/>
      <c r="X84" s="47"/>
      <c r="Y84" s="48">
        <f t="shared" si="51"/>
        <v>0</v>
      </c>
      <c r="Z84" s="47"/>
      <c r="AA84" s="47"/>
      <c r="AB84" s="47"/>
      <c r="AC84" s="48">
        <f t="shared" si="52"/>
        <v>0</v>
      </c>
      <c r="AD84" s="47"/>
      <c r="AE84" s="47"/>
      <c r="AF84" s="47"/>
      <c r="AG84" s="48">
        <f t="shared" si="53"/>
        <v>0</v>
      </c>
      <c r="AH84" s="48">
        <f t="shared" si="48"/>
        <v>0</v>
      </c>
      <c r="AI84" s="49">
        <f t="shared" si="54"/>
        <v>0</v>
      </c>
      <c r="AJ84" s="50">
        <f t="shared" si="49"/>
        <v>0</v>
      </c>
      <c r="AK84" s="1"/>
      <c r="AL84" s="1"/>
      <c r="AM84" s="1"/>
      <c r="AN84" s="1"/>
      <c r="AO84" s="1"/>
      <c r="AP84" s="1"/>
      <c r="AQ84" s="1"/>
      <c r="AR84" s="1"/>
    </row>
    <row r="85" spans="1:44" ht="12.75" hidden="1" customHeight="1" outlineLevel="1" x14ac:dyDescent="0.25">
      <c r="A85" s="41">
        <v>5</v>
      </c>
      <c r="B85" s="42"/>
      <c r="C85" s="51"/>
      <c r="D85" s="52"/>
      <c r="E85" s="53"/>
      <c r="F85" s="53"/>
      <c r="G85" s="53"/>
      <c r="H85" s="52"/>
      <c r="I85" s="52"/>
      <c r="J85" s="11"/>
      <c r="K85" s="54"/>
      <c r="L85" s="53"/>
      <c r="M85" s="47"/>
      <c r="N85" s="47"/>
      <c r="O85" s="47"/>
      <c r="P85" s="53"/>
      <c r="Q85" s="53"/>
      <c r="R85" s="47"/>
      <c r="S85" s="47"/>
      <c r="T85" s="47"/>
      <c r="U85" s="48">
        <f t="shared" si="50"/>
        <v>0</v>
      </c>
      <c r="V85" s="47"/>
      <c r="W85" s="47"/>
      <c r="X85" s="47"/>
      <c r="Y85" s="48">
        <f t="shared" si="51"/>
        <v>0</v>
      </c>
      <c r="Z85" s="47"/>
      <c r="AA85" s="47"/>
      <c r="AB85" s="47"/>
      <c r="AC85" s="48">
        <f t="shared" si="52"/>
        <v>0</v>
      </c>
      <c r="AD85" s="47"/>
      <c r="AE85" s="47"/>
      <c r="AF85" s="47"/>
      <c r="AG85" s="48">
        <f t="shared" si="53"/>
        <v>0</v>
      </c>
      <c r="AH85" s="48">
        <f t="shared" si="48"/>
        <v>0</v>
      </c>
      <c r="AI85" s="49">
        <f t="shared" si="54"/>
        <v>0</v>
      </c>
      <c r="AJ85" s="50">
        <f t="shared" si="49"/>
        <v>0</v>
      </c>
      <c r="AK85" s="1"/>
      <c r="AL85" s="1"/>
      <c r="AM85" s="1"/>
      <c r="AN85" s="1"/>
      <c r="AO85" s="1"/>
      <c r="AP85" s="1"/>
      <c r="AQ85" s="1"/>
      <c r="AR85" s="1"/>
    </row>
    <row r="86" spans="1:44" ht="12.75" hidden="1" customHeight="1" outlineLevel="1" x14ac:dyDescent="0.25">
      <c r="A86" s="41">
        <v>6</v>
      </c>
      <c r="B86" s="42"/>
      <c r="C86" s="51"/>
      <c r="D86" s="52"/>
      <c r="E86" s="53"/>
      <c r="F86" s="53"/>
      <c r="G86" s="53"/>
      <c r="H86" s="52"/>
      <c r="I86" s="52"/>
      <c r="J86" s="11"/>
      <c r="K86" s="54"/>
      <c r="L86" s="53"/>
      <c r="M86" s="47"/>
      <c r="N86" s="47"/>
      <c r="O86" s="47"/>
      <c r="P86" s="53"/>
      <c r="Q86" s="53"/>
      <c r="R86" s="47"/>
      <c r="S86" s="47"/>
      <c r="T86" s="47"/>
      <c r="U86" s="48">
        <f t="shared" si="50"/>
        <v>0</v>
      </c>
      <c r="V86" s="47"/>
      <c r="W86" s="47"/>
      <c r="X86" s="47"/>
      <c r="Y86" s="48">
        <f t="shared" si="51"/>
        <v>0</v>
      </c>
      <c r="Z86" s="47"/>
      <c r="AA86" s="47"/>
      <c r="AB86" s="47"/>
      <c r="AC86" s="48">
        <f t="shared" si="52"/>
        <v>0</v>
      </c>
      <c r="AD86" s="47"/>
      <c r="AE86" s="47"/>
      <c r="AF86" s="47"/>
      <c r="AG86" s="48">
        <f t="shared" si="53"/>
        <v>0</v>
      </c>
      <c r="AH86" s="48">
        <f t="shared" si="48"/>
        <v>0</v>
      </c>
      <c r="AI86" s="49">
        <f t="shared" si="54"/>
        <v>0</v>
      </c>
      <c r="AJ86" s="50">
        <f t="shared" si="49"/>
        <v>0</v>
      </c>
    </row>
    <row r="87" spans="1:44" ht="12.75" hidden="1" customHeight="1" outlineLevel="1" x14ac:dyDescent="0.25">
      <c r="A87" s="41">
        <v>7</v>
      </c>
      <c r="B87" s="42"/>
      <c r="C87" s="51"/>
      <c r="D87" s="52"/>
      <c r="E87" s="53"/>
      <c r="F87" s="53"/>
      <c r="G87" s="53"/>
      <c r="H87" s="52"/>
      <c r="I87" s="52"/>
      <c r="J87" s="11"/>
      <c r="K87" s="54"/>
      <c r="L87" s="53"/>
      <c r="M87" s="47"/>
      <c r="N87" s="47"/>
      <c r="O87" s="47"/>
      <c r="P87" s="53"/>
      <c r="Q87" s="53"/>
      <c r="R87" s="47"/>
      <c r="S87" s="47"/>
      <c r="T87" s="47"/>
      <c r="U87" s="48">
        <f t="shared" si="50"/>
        <v>0</v>
      </c>
      <c r="V87" s="47"/>
      <c r="W87" s="47"/>
      <c r="X87" s="47"/>
      <c r="Y87" s="48">
        <f t="shared" si="51"/>
        <v>0</v>
      </c>
      <c r="Z87" s="47"/>
      <c r="AA87" s="47"/>
      <c r="AB87" s="47"/>
      <c r="AC87" s="48">
        <f t="shared" si="52"/>
        <v>0</v>
      </c>
      <c r="AD87" s="47"/>
      <c r="AE87" s="47"/>
      <c r="AF87" s="47"/>
      <c r="AG87" s="48">
        <f t="shared" si="53"/>
        <v>0</v>
      </c>
      <c r="AH87" s="48">
        <f t="shared" si="48"/>
        <v>0</v>
      </c>
      <c r="AI87" s="49">
        <f t="shared" si="54"/>
        <v>0</v>
      </c>
      <c r="AJ87" s="50">
        <f t="shared" si="49"/>
        <v>0</v>
      </c>
      <c r="AK87" s="1"/>
      <c r="AL87" s="1"/>
      <c r="AM87" s="1"/>
      <c r="AN87" s="1"/>
      <c r="AO87" s="1"/>
      <c r="AP87" s="1"/>
      <c r="AQ87" s="1"/>
      <c r="AR87" s="1"/>
    </row>
    <row r="88" spans="1:44" ht="12.75" hidden="1" customHeight="1" outlineLevel="1" x14ac:dyDescent="0.25">
      <c r="A88" s="41">
        <v>8</v>
      </c>
      <c r="B88" s="42"/>
      <c r="C88" s="51"/>
      <c r="D88" s="52"/>
      <c r="E88" s="53"/>
      <c r="F88" s="53"/>
      <c r="G88" s="53"/>
      <c r="H88" s="52"/>
      <c r="I88" s="52"/>
      <c r="J88" s="11"/>
      <c r="K88" s="54"/>
      <c r="L88" s="53"/>
      <c r="M88" s="47"/>
      <c r="N88" s="47"/>
      <c r="O88" s="47"/>
      <c r="P88" s="53"/>
      <c r="Q88" s="53"/>
      <c r="R88" s="47"/>
      <c r="S88" s="47"/>
      <c r="T88" s="47"/>
      <c r="U88" s="48">
        <f t="shared" si="50"/>
        <v>0</v>
      </c>
      <c r="V88" s="47"/>
      <c r="W88" s="47"/>
      <c r="X88" s="47"/>
      <c r="Y88" s="48">
        <f t="shared" si="51"/>
        <v>0</v>
      </c>
      <c r="Z88" s="47"/>
      <c r="AA88" s="47"/>
      <c r="AB88" s="47"/>
      <c r="AC88" s="48">
        <f t="shared" si="52"/>
        <v>0</v>
      </c>
      <c r="AD88" s="47"/>
      <c r="AE88" s="47"/>
      <c r="AF88" s="47"/>
      <c r="AG88" s="48">
        <f t="shared" si="53"/>
        <v>0</v>
      </c>
      <c r="AH88" s="48">
        <f t="shared" si="48"/>
        <v>0</v>
      </c>
      <c r="AI88" s="49">
        <f t="shared" si="54"/>
        <v>0</v>
      </c>
      <c r="AJ88" s="50">
        <f t="shared" si="49"/>
        <v>0</v>
      </c>
      <c r="AK88" s="1"/>
      <c r="AL88" s="1"/>
      <c r="AM88" s="1"/>
      <c r="AN88" s="1"/>
      <c r="AO88" s="1"/>
      <c r="AP88" s="1"/>
      <c r="AQ88" s="1"/>
      <c r="AR88" s="1"/>
    </row>
    <row r="89" spans="1:44" ht="12.75" hidden="1" customHeight="1" outlineLevel="1" x14ac:dyDescent="0.25">
      <c r="A89" s="41">
        <v>9</v>
      </c>
      <c r="B89" s="42"/>
      <c r="C89" s="51"/>
      <c r="D89" s="52"/>
      <c r="E89" s="53"/>
      <c r="F89" s="53"/>
      <c r="G89" s="53"/>
      <c r="H89" s="52"/>
      <c r="I89" s="52"/>
      <c r="J89" s="11"/>
      <c r="K89" s="54"/>
      <c r="L89" s="53"/>
      <c r="M89" s="47"/>
      <c r="N89" s="47"/>
      <c r="O89" s="47"/>
      <c r="P89" s="53"/>
      <c r="Q89" s="53"/>
      <c r="R89" s="47"/>
      <c r="S89" s="47"/>
      <c r="T89" s="47"/>
      <c r="U89" s="48">
        <f t="shared" si="50"/>
        <v>0</v>
      </c>
      <c r="V89" s="47"/>
      <c r="W89" s="47"/>
      <c r="X89" s="47"/>
      <c r="Y89" s="48">
        <f t="shared" si="51"/>
        <v>0</v>
      </c>
      <c r="Z89" s="47"/>
      <c r="AA89" s="47"/>
      <c r="AB89" s="47"/>
      <c r="AC89" s="48">
        <f t="shared" si="52"/>
        <v>0</v>
      </c>
      <c r="AD89" s="47"/>
      <c r="AE89" s="47"/>
      <c r="AF89" s="47"/>
      <c r="AG89" s="48">
        <f t="shared" si="53"/>
        <v>0</v>
      </c>
      <c r="AH89" s="48">
        <f t="shared" si="48"/>
        <v>0</v>
      </c>
      <c r="AI89" s="49">
        <f t="shared" si="54"/>
        <v>0</v>
      </c>
      <c r="AJ89" s="50">
        <f t="shared" si="49"/>
        <v>0</v>
      </c>
    </row>
    <row r="90" spans="1:44" ht="12.75" hidden="1" customHeight="1" outlineLevel="1" x14ac:dyDescent="0.25">
      <c r="A90" s="41">
        <v>10</v>
      </c>
      <c r="B90" s="42"/>
      <c r="C90" s="51"/>
      <c r="D90" s="52"/>
      <c r="E90" s="53"/>
      <c r="F90" s="53"/>
      <c r="G90" s="53"/>
      <c r="H90" s="52"/>
      <c r="I90" s="52"/>
      <c r="J90" s="11"/>
      <c r="K90" s="55"/>
      <c r="L90" s="53"/>
      <c r="M90" s="47"/>
      <c r="N90" s="47"/>
      <c r="O90" s="47"/>
      <c r="P90" s="53"/>
      <c r="Q90" s="53"/>
      <c r="R90" s="47"/>
      <c r="S90" s="47"/>
      <c r="T90" s="47"/>
      <c r="U90" s="48">
        <f t="shared" si="50"/>
        <v>0</v>
      </c>
      <c r="V90" s="47"/>
      <c r="W90" s="47"/>
      <c r="X90" s="47"/>
      <c r="Y90" s="48">
        <f t="shared" si="51"/>
        <v>0</v>
      </c>
      <c r="Z90" s="47"/>
      <c r="AA90" s="47"/>
      <c r="AB90" s="47"/>
      <c r="AC90" s="48">
        <f t="shared" si="52"/>
        <v>0</v>
      </c>
      <c r="AD90" s="47"/>
      <c r="AE90" s="47"/>
      <c r="AF90" s="47"/>
      <c r="AG90" s="48">
        <f t="shared" si="53"/>
        <v>0</v>
      </c>
      <c r="AH90" s="48">
        <f t="shared" si="48"/>
        <v>0</v>
      </c>
      <c r="AI90" s="49">
        <f t="shared" si="54"/>
        <v>0</v>
      </c>
      <c r="AJ90" s="50">
        <f t="shared" si="49"/>
        <v>0</v>
      </c>
      <c r="AK90" s="1"/>
      <c r="AL90" s="1"/>
      <c r="AM90" s="1"/>
      <c r="AN90" s="1"/>
      <c r="AO90" s="1"/>
      <c r="AP90" s="1"/>
      <c r="AQ90" s="1"/>
      <c r="AR90" s="1"/>
    </row>
    <row r="91" spans="1:44" ht="12.75" customHeight="1" collapsed="1" x14ac:dyDescent="0.25">
      <c r="A91" s="142" t="s">
        <v>58</v>
      </c>
      <c r="B91" s="143"/>
      <c r="C91" s="144"/>
      <c r="D91" s="144"/>
      <c r="E91" s="144"/>
      <c r="F91" s="144"/>
      <c r="G91" s="144"/>
      <c r="H91" s="144"/>
      <c r="I91" s="145"/>
      <c r="J91" s="33">
        <f>SUM(J81:J90)</f>
        <v>0</v>
      </c>
      <c r="K91" s="33">
        <f>SUM(K81:K90)</f>
        <v>0</v>
      </c>
      <c r="L91" s="34"/>
      <c r="M91" s="33">
        <f>SUM(M81:M90)</f>
        <v>0</v>
      </c>
      <c r="N91" s="33">
        <f>SUM(N81:N90)</f>
        <v>0</v>
      </c>
      <c r="O91" s="33">
        <f>SUM(O81:O90)</f>
        <v>0</v>
      </c>
      <c r="P91" s="35"/>
      <c r="Q91" s="38"/>
      <c r="R91" s="33">
        <f t="shared" ref="R91:AH91" si="55">SUM(R81:R90)</f>
        <v>0</v>
      </c>
      <c r="S91" s="33">
        <f t="shared" si="55"/>
        <v>0</v>
      </c>
      <c r="T91" s="33">
        <f t="shared" si="55"/>
        <v>0</v>
      </c>
      <c r="U91" s="33">
        <f t="shared" si="55"/>
        <v>0</v>
      </c>
      <c r="V91" s="33">
        <f t="shared" si="55"/>
        <v>0</v>
      </c>
      <c r="W91" s="33">
        <f t="shared" si="55"/>
        <v>0</v>
      </c>
      <c r="X91" s="33">
        <f t="shared" si="55"/>
        <v>0</v>
      </c>
      <c r="Y91" s="33">
        <f t="shared" si="55"/>
        <v>0</v>
      </c>
      <c r="Z91" s="33">
        <f t="shared" si="55"/>
        <v>0</v>
      </c>
      <c r="AA91" s="33">
        <f t="shared" si="55"/>
        <v>0</v>
      </c>
      <c r="AB91" s="33">
        <f t="shared" si="55"/>
        <v>0</v>
      </c>
      <c r="AC91" s="33">
        <f t="shared" si="55"/>
        <v>0</v>
      </c>
      <c r="AD91" s="33">
        <f t="shared" si="55"/>
        <v>0</v>
      </c>
      <c r="AE91" s="33">
        <f t="shared" si="55"/>
        <v>0</v>
      </c>
      <c r="AF91" s="33">
        <f t="shared" si="55"/>
        <v>0</v>
      </c>
      <c r="AG91" s="33">
        <f t="shared" si="55"/>
        <v>0</v>
      </c>
      <c r="AH91" s="33">
        <f t="shared" si="55"/>
        <v>0</v>
      </c>
      <c r="AI91" s="37">
        <f>IF(ISERROR(AH91/J91),0,AH91/J91)</f>
        <v>0</v>
      </c>
      <c r="AJ91" s="37">
        <f>IF(ISERROR(AH91/$AH$193),0,AH91/$AH$193)</f>
        <v>0</v>
      </c>
      <c r="AK91" s="1"/>
      <c r="AL91" s="1"/>
      <c r="AM91" s="1"/>
      <c r="AN91" s="1"/>
      <c r="AO91" s="1"/>
      <c r="AP91" s="1"/>
      <c r="AQ91" s="1"/>
      <c r="AR91" s="1"/>
    </row>
    <row r="92" spans="1:44" ht="12.75" customHeight="1" x14ac:dyDescent="0.25">
      <c r="A92" s="149" t="s">
        <v>59</v>
      </c>
      <c r="B92" s="150"/>
      <c r="C92" s="150"/>
      <c r="D92" s="150"/>
      <c r="E92" s="151"/>
      <c r="F92" s="8"/>
      <c r="G92" s="9"/>
      <c r="H92" s="10"/>
      <c r="I92" s="10"/>
      <c r="J92" s="11"/>
      <c r="K92" s="12"/>
      <c r="L92" s="13"/>
      <c r="M92" s="14"/>
      <c r="N92" s="14"/>
      <c r="O92" s="14"/>
      <c r="P92" s="9"/>
      <c r="Q92" s="15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6"/>
      <c r="AJ92" s="16"/>
    </row>
    <row r="93" spans="1:44" ht="12.75" hidden="1" customHeight="1" outlineLevel="1" x14ac:dyDescent="0.25">
      <c r="A93" s="41">
        <v>1</v>
      </c>
      <c r="B93" s="42"/>
      <c r="C93" s="43"/>
      <c r="D93" s="44"/>
      <c r="E93" s="45"/>
      <c r="F93" s="45"/>
      <c r="G93" s="45"/>
      <c r="H93" s="44"/>
      <c r="I93" s="44"/>
      <c r="J93" s="11"/>
      <c r="K93" s="46"/>
      <c r="L93" s="45"/>
      <c r="M93" s="47"/>
      <c r="N93" s="47"/>
      <c r="O93" s="47"/>
      <c r="P93" s="45"/>
      <c r="Q93" s="45"/>
      <c r="R93" s="47"/>
      <c r="S93" s="47"/>
      <c r="T93" s="47"/>
      <c r="U93" s="48">
        <f>SUM(R93:T93)</f>
        <v>0</v>
      </c>
      <c r="V93" s="47"/>
      <c r="W93" s="47"/>
      <c r="X93" s="47"/>
      <c r="Y93" s="48">
        <f>SUM(V93:X93)</f>
        <v>0</v>
      </c>
      <c r="Z93" s="47"/>
      <c r="AA93" s="47"/>
      <c r="AB93" s="47"/>
      <c r="AC93" s="48">
        <f>SUM(Z93:AB93)</f>
        <v>0</v>
      </c>
      <c r="AD93" s="47"/>
      <c r="AE93" s="47"/>
      <c r="AF93" s="47"/>
      <c r="AG93" s="48">
        <f>SUM(AD93:AF93)</f>
        <v>0</v>
      </c>
      <c r="AH93" s="48">
        <f t="shared" ref="AH93:AH102" si="56">SUM(U93,Y93,AC93,AG93)</f>
        <v>0</v>
      </c>
      <c r="AI93" s="49">
        <f>IF(ISERROR(AH93/J93),0,AH93/J93)</f>
        <v>0</v>
      </c>
      <c r="AJ93" s="50">
        <f t="shared" ref="AJ93:AJ102" si="57">IF(ISERROR(AH93/$AH$193),"-",AH93/$AH$193)</f>
        <v>0</v>
      </c>
      <c r="AK93" s="1"/>
      <c r="AL93" s="1"/>
      <c r="AM93" s="1"/>
      <c r="AN93" s="1"/>
      <c r="AO93" s="1"/>
      <c r="AP93" s="1"/>
      <c r="AQ93" s="1"/>
      <c r="AR93" s="1"/>
    </row>
    <row r="94" spans="1:44" ht="12.75" hidden="1" customHeight="1" outlineLevel="1" x14ac:dyDescent="0.25">
      <c r="A94" s="41">
        <v>2</v>
      </c>
      <c r="B94" s="42"/>
      <c r="C94" s="51"/>
      <c r="D94" s="52"/>
      <c r="E94" s="53"/>
      <c r="F94" s="53"/>
      <c r="G94" s="53"/>
      <c r="H94" s="52"/>
      <c r="I94" s="52"/>
      <c r="J94" s="11"/>
      <c r="K94" s="54"/>
      <c r="L94" s="53"/>
      <c r="M94" s="47"/>
      <c r="N94" s="47"/>
      <c r="O94" s="47"/>
      <c r="P94" s="53"/>
      <c r="Q94" s="53"/>
      <c r="R94" s="47"/>
      <c r="S94" s="47"/>
      <c r="T94" s="47"/>
      <c r="U94" s="48">
        <f t="shared" ref="U94:U102" si="58">SUM(R94:T94)</f>
        <v>0</v>
      </c>
      <c r="V94" s="47"/>
      <c r="W94" s="47"/>
      <c r="X94" s="47"/>
      <c r="Y94" s="48">
        <f t="shared" ref="Y94:Y102" si="59">SUM(V94:X94)</f>
        <v>0</v>
      </c>
      <c r="Z94" s="47"/>
      <c r="AA94" s="47"/>
      <c r="AB94" s="47"/>
      <c r="AC94" s="48">
        <f t="shared" ref="AC94:AC102" si="60">SUM(Z94:AB94)</f>
        <v>0</v>
      </c>
      <c r="AD94" s="47"/>
      <c r="AE94" s="47"/>
      <c r="AF94" s="47"/>
      <c r="AG94" s="48">
        <f t="shared" ref="AG94:AG102" si="61">SUM(AD94:AF94)</f>
        <v>0</v>
      </c>
      <c r="AH94" s="48">
        <f t="shared" si="56"/>
        <v>0</v>
      </c>
      <c r="AI94" s="49">
        <f t="shared" ref="AI94:AI102" si="62">IF(ISERROR(AH94/J94),0,AH94/J94)</f>
        <v>0</v>
      </c>
      <c r="AJ94" s="50">
        <f t="shared" si="57"/>
        <v>0</v>
      </c>
      <c r="AK94" s="1"/>
      <c r="AL94" s="1"/>
      <c r="AM94" s="1"/>
      <c r="AN94" s="1"/>
      <c r="AO94" s="1"/>
      <c r="AP94" s="1"/>
      <c r="AQ94" s="1"/>
      <c r="AR94" s="1"/>
    </row>
    <row r="95" spans="1:44" ht="12.75" hidden="1" customHeight="1" outlineLevel="1" x14ac:dyDescent="0.25">
      <c r="A95" s="41">
        <v>3</v>
      </c>
      <c r="B95" s="42"/>
      <c r="C95" s="51"/>
      <c r="D95" s="52"/>
      <c r="E95" s="53"/>
      <c r="F95" s="53"/>
      <c r="G95" s="53"/>
      <c r="H95" s="52"/>
      <c r="I95" s="52"/>
      <c r="J95" s="11"/>
      <c r="K95" s="54"/>
      <c r="L95" s="53"/>
      <c r="M95" s="47"/>
      <c r="N95" s="47"/>
      <c r="O95" s="47"/>
      <c r="P95" s="53"/>
      <c r="Q95" s="53"/>
      <c r="R95" s="47"/>
      <c r="S95" s="47"/>
      <c r="T95" s="47"/>
      <c r="U95" s="48">
        <f t="shared" si="58"/>
        <v>0</v>
      </c>
      <c r="V95" s="47"/>
      <c r="W95" s="47"/>
      <c r="X95" s="47"/>
      <c r="Y95" s="48">
        <f t="shared" si="59"/>
        <v>0</v>
      </c>
      <c r="Z95" s="47"/>
      <c r="AA95" s="47"/>
      <c r="AB95" s="47"/>
      <c r="AC95" s="48">
        <f t="shared" si="60"/>
        <v>0</v>
      </c>
      <c r="AD95" s="47"/>
      <c r="AE95" s="47"/>
      <c r="AF95" s="47"/>
      <c r="AG95" s="48">
        <f t="shared" si="61"/>
        <v>0</v>
      </c>
      <c r="AH95" s="48">
        <f t="shared" si="56"/>
        <v>0</v>
      </c>
      <c r="AI95" s="49">
        <f t="shared" si="62"/>
        <v>0</v>
      </c>
      <c r="AJ95" s="50">
        <f t="shared" si="57"/>
        <v>0</v>
      </c>
    </row>
    <row r="96" spans="1:44" ht="12.75" hidden="1" customHeight="1" outlineLevel="1" x14ac:dyDescent="0.25">
      <c r="A96" s="41">
        <v>4</v>
      </c>
      <c r="B96" s="42"/>
      <c r="C96" s="51"/>
      <c r="D96" s="52"/>
      <c r="E96" s="53"/>
      <c r="F96" s="53"/>
      <c r="G96" s="53"/>
      <c r="H96" s="52"/>
      <c r="I96" s="52"/>
      <c r="J96" s="11"/>
      <c r="K96" s="54"/>
      <c r="L96" s="53"/>
      <c r="M96" s="47"/>
      <c r="N96" s="47"/>
      <c r="O96" s="47"/>
      <c r="P96" s="53"/>
      <c r="Q96" s="53"/>
      <c r="R96" s="47"/>
      <c r="S96" s="47"/>
      <c r="T96" s="47"/>
      <c r="U96" s="48">
        <f t="shared" si="58"/>
        <v>0</v>
      </c>
      <c r="V96" s="47"/>
      <c r="W96" s="47"/>
      <c r="X96" s="47"/>
      <c r="Y96" s="48">
        <f t="shared" si="59"/>
        <v>0</v>
      </c>
      <c r="Z96" s="47"/>
      <c r="AA96" s="47"/>
      <c r="AB96" s="47"/>
      <c r="AC96" s="48">
        <f t="shared" si="60"/>
        <v>0</v>
      </c>
      <c r="AD96" s="47"/>
      <c r="AE96" s="47"/>
      <c r="AF96" s="47"/>
      <c r="AG96" s="48">
        <f t="shared" si="61"/>
        <v>0</v>
      </c>
      <c r="AH96" s="48">
        <f t="shared" si="56"/>
        <v>0</v>
      </c>
      <c r="AI96" s="49">
        <f t="shared" si="62"/>
        <v>0</v>
      </c>
      <c r="AJ96" s="50">
        <f t="shared" si="57"/>
        <v>0</v>
      </c>
      <c r="AK96" s="1"/>
      <c r="AL96" s="1"/>
      <c r="AM96" s="1"/>
      <c r="AN96" s="1"/>
      <c r="AO96" s="1"/>
      <c r="AP96" s="1"/>
      <c r="AQ96" s="1"/>
      <c r="AR96" s="1"/>
    </row>
    <row r="97" spans="1:44" ht="12.75" hidden="1" customHeight="1" outlineLevel="1" x14ac:dyDescent="0.25">
      <c r="A97" s="41">
        <v>5</v>
      </c>
      <c r="B97" s="42"/>
      <c r="C97" s="51"/>
      <c r="D97" s="52"/>
      <c r="E97" s="53"/>
      <c r="F97" s="53"/>
      <c r="G97" s="53"/>
      <c r="H97" s="52"/>
      <c r="I97" s="52"/>
      <c r="J97" s="11"/>
      <c r="K97" s="54"/>
      <c r="L97" s="53"/>
      <c r="M97" s="47"/>
      <c r="N97" s="47"/>
      <c r="O97" s="47"/>
      <c r="P97" s="53"/>
      <c r="Q97" s="53"/>
      <c r="R97" s="47"/>
      <c r="S97" s="47"/>
      <c r="T97" s="47"/>
      <c r="U97" s="48">
        <f t="shared" si="58"/>
        <v>0</v>
      </c>
      <c r="V97" s="47"/>
      <c r="W97" s="47"/>
      <c r="X97" s="47"/>
      <c r="Y97" s="48">
        <f t="shared" si="59"/>
        <v>0</v>
      </c>
      <c r="Z97" s="47"/>
      <c r="AA97" s="47"/>
      <c r="AB97" s="47"/>
      <c r="AC97" s="48">
        <f t="shared" si="60"/>
        <v>0</v>
      </c>
      <c r="AD97" s="47"/>
      <c r="AE97" s="47"/>
      <c r="AF97" s="47"/>
      <c r="AG97" s="48">
        <f t="shared" si="61"/>
        <v>0</v>
      </c>
      <c r="AH97" s="48">
        <f t="shared" si="56"/>
        <v>0</v>
      </c>
      <c r="AI97" s="49">
        <f t="shared" si="62"/>
        <v>0</v>
      </c>
      <c r="AJ97" s="50">
        <f t="shared" si="57"/>
        <v>0</v>
      </c>
      <c r="AK97" s="1"/>
      <c r="AL97" s="1"/>
      <c r="AM97" s="1"/>
      <c r="AN97" s="1"/>
      <c r="AO97" s="1"/>
      <c r="AP97" s="1"/>
      <c r="AQ97" s="1"/>
      <c r="AR97" s="1"/>
    </row>
    <row r="98" spans="1:44" ht="12.75" hidden="1" customHeight="1" outlineLevel="1" x14ac:dyDescent="0.25">
      <c r="A98" s="41">
        <v>6</v>
      </c>
      <c r="B98" s="42"/>
      <c r="C98" s="51"/>
      <c r="D98" s="52"/>
      <c r="E98" s="53"/>
      <c r="F98" s="53"/>
      <c r="G98" s="53"/>
      <c r="H98" s="52"/>
      <c r="I98" s="52"/>
      <c r="J98" s="11"/>
      <c r="K98" s="54"/>
      <c r="L98" s="53"/>
      <c r="M98" s="47"/>
      <c r="N98" s="47"/>
      <c r="O98" s="47"/>
      <c r="P98" s="53"/>
      <c r="Q98" s="53"/>
      <c r="R98" s="47"/>
      <c r="S98" s="47"/>
      <c r="T98" s="47"/>
      <c r="U98" s="48">
        <f t="shared" si="58"/>
        <v>0</v>
      </c>
      <c r="V98" s="47"/>
      <c r="W98" s="47"/>
      <c r="X98" s="47"/>
      <c r="Y98" s="48">
        <f t="shared" si="59"/>
        <v>0</v>
      </c>
      <c r="Z98" s="47"/>
      <c r="AA98" s="47"/>
      <c r="AB98" s="47"/>
      <c r="AC98" s="48">
        <f t="shared" si="60"/>
        <v>0</v>
      </c>
      <c r="AD98" s="47"/>
      <c r="AE98" s="47"/>
      <c r="AF98" s="47"/>
      <c r="AG98" s="48">
        <f t="shared" si="61"/>
        <v>0</v>
      </c>
      <c r="AH98" s="48">
        <f t="shared" si="56"/>
        <v>0</v>
      </c>
      <c r="AI98" s="49">
        <f t="shared" si="62"/>
        <v>0</v>
      </c>
      <c r="AJ98" s="50">
        <f t="shared" si="57"/>
        <v>0</v>
      </c>
    </row>
    <row r="99" spans="1:44" ht="12.75" hidden="1" customHeight="1" outlineLevel="1" x14ac:dyDescent="0.25">
      <c r="A99" s="41">
        <v>7</v>
      </c>
      <c r="B99" s="42"/>
      <c r="C99" s="51"/>
      <c r="D99" s="52"/>
      <c r="E99" s="53"/>
      <c r="F99" s="53"/>
      <c r="G99" s="53"/>
      <c r="H99" s="52"/>
      <c r="I99" s="52"/>
      <c r="J99" s="11"/>
      <c r="K99" s="54"/>
      <c r="L99" s="53"/>
      <c r="M99" s="47"/>
      <c r="N99" s="47"/>
      <c r="O99" s="47"/>
      <c r="P99" s="53"/>
      <c r="Q99" s="53"/>
      <c r="R99" s="47"/>
      <c r="S99" s="47"/>
      <c r="T99" s="47"/>
      <c r="U99" s="48">
        <f t="shared" si="58"/>
        <v>0</v>
      </c>
      <c r="V99" s="47"/>
      <c r="W99" s="47"/>
      <c r="X99" s="47"/>
      <c r="Y99" s="48">
        <f t="shared" si="59"/>
        <v>0</v>
      </c>
      <c r="Z99" s="47"/>
      <c r="AA99" s="47"/>
      <c r="AB99" s="47"/>
      <c r="AC99" s="48">
        <f t="shared" si="60"/>
        <v>0</v>
      </c>
      <c r="AD99" s="47"/>
      <c r="AE99" s="47"/>
      <c r="AF99" s="47"/>
      <c r="AG99" s="48">
        <f t="shared" si="61"/>
        <v>0</v>
      </c>
      <c r="AH99" s="48">
        <f t="shared" si="56"/>
        <v>0</v>
      </c>
      <c r="AI99" s="49">
        <f t="shared" si="62"/>
        <v>0</v>
      </c>
      <c r="AJ99" s="50">
        <f t="shared" si="57"/>
        <v>0</v>
      </c>
      <c r="AK99" s="1"/>
      <c r="AL99" s="1"/>
      <c r="AM99" s="1"/>
      <c r="AN99" s="1"/>
      <c r="AO99" s="1"/>
      <c r="AP99" s="1"/>
      <c r="AQ99" s="1"/>
      <c r="AR99" s="1"/>
    </row>
    <row r="100" spans="1:44" ht="12.75" hidden="1" customHeight="1" outlineLevel="1" x14ac:dyDescent="0.25">
      <c r="A100" s="41">
        <v>8</v>
      </c>
      <c r="B100" s="42"/>
      <c r="C100" s="51"/>
      <c r="D100" s="52"/>
      <c r="E100" s="53"/>
      <c r="F100" s="53"/>
      <c r="G100" s="53"/>
      <c r="H100" s="52"/>
      <c r="I100" s="52"/>
      <c r="J100" s="11"/>
      <c r="K100" s="54"/>
      <c r="L100" s="53"/>
      <c r="M100" s="47"/>
      <c r="N100" s="47"/>
      <c r="O100" s="47"/>
      <c r="P100" s="53"/>
      <c r="Q100" s="53"/>
      <c r="R100" s="47"/>
      <c r="S100" s="47"/>
      <c r="T100" s="47"/>
      <c r="U100" s="48">
        <f t="shared" si="58"/>
        <v>0</v>
      </c>
      <c r="V100" s="47"/>
      <c r="W100" s="47"/>
      <c r="X100" s="47"/>
      <c r="Y100" s="48">
        <f t="shared" si="59"/>
        <v>0</v>
      </c>
      <c r="Z100" s="47"/>
      <c r="AA100" s="47"/>
      <c r="AB100" s="47"/>
      <c r="AC100" s="48">
        <f t="shared" si="60"/>
        <v>0</v>
      </c>
      <c r="AD100" s="47"/>
      <c r="AE100" s="47"/>
      <c r="AF100" s="47"/>
      <c r="AG100" s="48">
        <f t="shared" si="61"/>
        <v>0</v>
      </c>
      <c r="AH100" s="48">
        <f t="shared" si="56"/>
        <v>0</v>
      </c>
      <c r="AI100" s="49">
        <f t="shared" si="62"/>
        <v>0</v>
      </c>
      <c r="AJ100" s="50">
        <f t="shared" si="57"/>
        <v>0</v>
      </c>
      <c r="AK100" s="1"/>
      <c r="AL100" s="1"/>
      <c r="AM100" s="1"/>
      <c r="AN100" s="1"/>
      <c r="AO100" s="1"/>
      <c r="AP100" s="1"/>
      <c r="AQ100" s="1"/>
      <c r="AR100" s="1"/>
    </row>
    <row r="101" spans="1:44" ht="12.75" hidden="1" customHeight="1" outlineLevel="1" x14ac:dyDescent="0.25">
      <c r="A101" s="41">
        <v>9</v>
      </c>
      <c r="B101" s="42"/>
      <c r="C101" s="51"/>
      <c r="D101" s="52"/>
      <c r="E101" s="53"/>
      <c r="F101" s="53"/>
      <c r="G101" s="53"/>
      <c r="H101" s="52"/>
      <c r="I101" s="52"/>
      <c r="J101" s="11"/>
      <c r="K101" s="54"/>
      <c r="L101" s="53"/>
      <c r="M101" s="47"/>
      <c r="N101" s="47"/>
      <c r="O101" s="47"/>
      <c r="P101" s="53"/>
      <c r="Q101" s="53"/>
      <c r="R101" s="47"/>
      <c r="S101" s="47"/>
      <c r="T101" s="47"/>
      <c r="U101" s="48">
        <f t="shared" si="58"/>
        <v>0</v>
      </c>
      <c r="V101" s="47"/>
      <c r="W101" s="47"/>
      <c r="X101" s="47"/>
      <c r="Y101" s="48">
        <f t="shared" si="59"/>
        <v>0</v>
      </c>
      <c r="Z101" s="47"/>
      <c r="AA101" s="47"/>
      <c r="AB101" s="47"/>
      <c r="AC101" s="48">
        <f t="shared" si="60"/>
        <v>0</v>
      </c>
      <c r="AD101" s="47"/>
      <c r="AE101" s="47"/>
      <c r="AF101" s="47"/>
      <c r="AG101" s="48">
        <f t="shared" si="61"/>
        <v>0</v>
      </c>
      <c r="AH101" s="48">
        <f t="shared" si="56"/>
        <v>0</v>
      </c>
      <c r="AI101" s="49">
        <f t="shared" si="62"/>
        <v>0</v>
      </c>
      <c r="AJ101" s="50">
        <f t="shared" si="57"/>
        <v>0</v>
      </c>
    </row>
    <row r="102" spans="1:44" ht="12.75" hidden="1" customHeight="1" outlineLevel="1" x14ac:dyDescent="0.25">
      <c r="A102" s="41">
        <v>10</v>
      </c>
      <c r="B102" s="42"/>
      <c r="C102" s="51"/>
      <c r="D102" s="52"/>
      <c r="E102" s="53"/>
      <c r="F102" s="53"/>
      <c r="G102" s="53"/>
      <c r="H102" s="52"/>
      <c r="I102" s="52"/>
      <c r="J102" s="11"/>
      <c r="K102" s="55"/>
      <c r="L102" s="53"/>
      <c r="M102" s="47"/>
      <c r="N102" s="47"/>
      <c r="O102" s="47"/>
      <c r="P102" s="53"/>
      <c r="Q102" s="53"/>
      <c r="R102" s="47"/>
      <c r="S102" s="47"/>
      <c r="T102" s="47"/>
      <c r="U102" s="48">
        <f t="shared" si="58"/>
        <v>0</v>
      </c>
      <c r="V102" s="47"/>
      <c r="W102" s="47"/>
      <c r="X102" s="47"/>
      <c r="Y102" s="48">
        <f t="shared" si="59"/>
        <v>0</v>
      </c>
      <c r="Z102" s="47"/>
      <c r="AA102" s="47"/>
      <c r="AB102" s="47"/>
      <c r="AC102" s="48">
        <f t="shared" si="60"/>
        <v>0</v>
      </c>
      <c r="AD102" s="47"/>
      <c r="AE102" s="47"/>
      <c r="AF102" s="47"/>
      <c r="AG102" s="48">
        <f t="shared" si="61"/>
        <v>0</v>
      </c>
      <c r="AH102" s="48">
        <f t="shared" si="56"/>
        <v>0</v>
      </c>
      <c r="AI102" s="49">
        <f t="shared" si="62"/>
        <v>0</v>
      </c>
      <c r="AJ102" s="50">
        <f t="shared" si="57"/>
        <v>0</v>
      </c>
      <c r="AK102" s="1"/>
      <c r="AL102" s="1"/>
      <c r="AM102" s="1"/>
      <c r="AN102" s="1"/>
      <c r="AO102" s="1"/>
      <c r="AP102" s="1"/>
      <c r="AQ102" s="1"/>
      <c r="AR102" s="1"/>
    </row>
    <row r="103" spans="1:44" ht="12.75" customHeight="1" collapsed="1" x14ac:dyDescent="0.25">
      <c r="A103" s="142" t="s">
        <v>60</v>
      </c>
      <c r="B103" s="143"/>
      <c r="C103" s="144"/>
      <c r="D103" s="144"/>
      <c r="E103" s="144"/>
      <c r="F103" s="144"/>
      <c r="G103" s="144"/>
      <c r="H103" s="144"/>
      <c r="I103" s="145"/>
      <c r="J103" s="33">
        <f>SUM(J93:J102)</f>
        <v>0</v>
      </c>
      <c r="K103" s="33">
        <f>SUM(K93:K102)</f>
        <v>0</v>
      </c>
      <c r="L103" s="34"/>
      <c r="M103" s="33">
        <f>SUM(M93:M102)</f>
        <v>0</v>
      </c>
      <c r="N103" s="33">
        <f>SUM(N93:N102)</f>
        <v>0</v>
      </c>
      <c r="O103" s="33">
        <f>SUM(O93:O102)</f>
        <v>0</v>
      </c>
      <c r="P103" s="35"/>
      <c r="Q103" s="38"/>
      <c r="R103" s="33">
        <f t="shared" ref="R103:AH103" si="63">SUM(R93:R102)</f>
        <v>0</v>
      </c>
      <c r="S103" s="33">
        <f t="shared" si="63"/>
        <v>0</v>
      </c>
      <c r="T103" s="33">
        <f t="shared" si="63"/>
        <v>0</v>
      </c>
      <c r="U103" s="33">
        <f t="shared" si="63"/>
        <v>0</v>
      </c>
      <c r="V103" s="33">
        <f t="shared" si="63"/>
        <v>0</v>
      </c>
      <c r="W103" s="33">
        <f t="shared" si="63"/>
        <v>0</v>
      </c>
      <c r="X103" s="33">
        <f t="shared" si="63"/>
        <v>0</v>
      </c>
      <c r="Y103" s="33">
        <f t="shared" si="63"/>
        <v>0</v>
      </c>
      <c r="Z103" s="33">
        <f t="shared" si="63"/>
        <v>0</v>
      </c>
      <c r="AA103" s="33">
        <f t="shared" si="63"/>
        <v>0</v>
      </c>
      <c r="AB103" s="33">
        <f t="shared" si="63"/>
        <v>0</v>
      </c>
      <c r="AC103" s="33">
        <f t="shared" si="63"/>
        <v>0</v>
      </c>
      <c r="AD103" s="33">
        <f t="shared" si="63"/>
        <v>0</v>
      </c>
      <c r="AE103" s="33">
        <f t="shared" si="63"/>
        <v>0</v>
      </c>
      <c r="AF103" s="33">
        <f t="shared" si="63"/>
        <v>0</v>
      </c>
      <c r="AG103" s="33">
        <f t="shared" si="63"/>
        <v>0</v>
      </c>
      <c r="AH103" s="33">
        <f t="shared" si="63"/>
        <v>0</v>
      </c>
      <c r="AI103" s="37">
        <f>IF(ISERROR(AH103/J103),0,AH103/J103)</f>
        <v>0</v>
      </c>
      <c r="AJ103" s="37">
        <f>IF(ISERROR(AH103/$AH$193),0,AH103/$AH$193)</f>
        <v>0</v>
      </c>
      <c r="AK103" s="1"/>
      <c r="AL103" s="1"/>
      <c r="AM103" s="1"/>
      <c r="AN103" s="1"/>
      <c r="AO103" s="1"/>
      <c r="AP103" s="1"/>
      <c r="AQ103" s="1"/>
      <c r="AR103" s="1"/>
    </row>
    <row r="104" spans="1:44" ht="12.75" customHeight="1" x14ac:dyDescent="0.25">
      <c r="A104" s="149" t="s">
        <v>61</v>
      </c>
      <c r="B104" s="150"/>
      <c r="C104" s="150"/>
      <c r="D104" s="150"/>
      <c r="E104" s="151"/>
      <c r="F104" s="8"/>
      <c r="G104" s="9"/>
      <c r="H104" s="10"/>
      <c r="I104" s="10"/>
      <c r="J104" s="11"/>
      <c r="K104" s="12"/>
      <c r="L104" s="13"/>
      <c r="M104" s="14"/>
      <c r="N104" s="14"/>
      <c r="O104" s="14"/>
      <c r="P104" s="9"/>
      <c r="Q104" s="15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6"/>
      <c r="AJ104" s="16"/>
    </row>
    <row r="105" spans="1:44" hidden="1" outlineLevel="1" x14ac:dyDescent="0.25">
      <c r="A105" s="41">
        <v>1</v>
      </c>
      <c r="B105" s="42"/>
      <c r="C105" s="56"/>
      <c r="D105" s="57"/>
      <c r="E105" s="58"/>
      <c r="F105" s="59"/>
      <c r="G105" s="59"/>
      <c r="H105" s="57"/>
      <c r="I105" s="57"/>
      <c r="J105" s="11"/>
      <c r="K105" s="61"/>
      <c r="L105" s="56"/>
      <c r="M105" s="62"/>
      <c r="N105" s="63"/>
      <c r="O105" s="62"/>
      <c r="P105" s="64"/>
      <c r="Q105" s="64"/>
      <c r="R105" s="47"/>
      <c r="S105" s="47"/>
      <c r="T105" s="47"/>
      <c r="U105" s="48">
        <f>SUM(R105:T105)</f>
        <v>0</v>
      </c>
      <c r="V105" s="47"/>
      <c r="W105" s="47"/>
      <c r="X105" s="47"/>
      <c r="Y105" s="48">
        <f>SUM(V105:X105)</f>
        <v>0</v>
      </c>
      <c r="Z105" s="47"/>
      <c r="AA105" s="47"/>
      <c r="AB105" s="47"/>
      <c r="AC105" s="48">
        <f>SUM(Z105:AB105)</f>
        <v>0</v>
      </c>
      <c r="AD105" s="47"/>
      <c r="AE105" s="47">
        <v>0</v>
      </c>
      <c r="AF105" s="47">
        <v>0</v>
      </c>
      <c r="AG105" s="48">
        <f>SUM(AD105:AF105)</f>
        <v>0</v>
      </c>
      <c r="AH105" s="48">
        <f t="shared" ref="AH105:AH114" si="64">SUM(U105,Y105,AC105,AG105)</f>
        <v>0</v>
      </c>
      <c r="AI105" s="49">
        <f t="shared" ref="AI105:AI114" si="65">IF(ISERROR(AH105/J105),0,AH105/J105)</f>
        <v>0</v>
      </c>
      <c r="AJ105" s="50">
        <f t="shared" ref="AJ105:AJ114" si="66">IF(ISERROR(AH105/$AH$193),"-",AH105/$AH$193)</f>
        <v>0</v>
      </c>
      <c r="AK105" s="1"/>
      <c r="AL105" s="1"/>
      <c r="AM105" s="1"/>
      <c r="AN105" s="1"/>
      <c r="AO105" s="1"/>
      <c r="AP105" s="1"/>
      <c r="AQ105" s="1"/>
      <c r="AR105" s="1"/>
    </row>
    <row r="106" spans="1:44" ht="12.75" hidden="1" customHeight="1" outlineLevel="1" x14ac:dyDescent="0.25">
      <c r="A106" s="41">
        <v>2</v>
      </c>
      <c r="B106" s="42"/>
      <c r="C106" s="43"/>
      <c r="D106" s="44"/>
      <c r="E106" s="53"/>
      <c r="F106" s="53"/>
      <c r="G106" s="53"/>
      <c r="H106" s="52"/>
      <c r="I106" s="52"/>
      <c r="J106" s="11"/>
      <c r="K106" s="54"/>
      <c r="L106" s="45"/>
      <c r="M106" s="47"/>
      <c r="N106" s="47"/>
      <c r="O106" s="47"/>
      <c r="P106" s="53"/>
      <c r="Q106" s="53"/>
      <c r="R106" s="47"/>
      <c r="S106" s="47"/>
      <c r="T106" s="47"/>
      <c r="U106" s="48">
        <f t="shared" ref="U106:U114" si="67">SUM(R106:T106)</f>
        <v>0</v>
      </c>
      <c r="V106" s="47"/>
      <c r="W106" s="47"/>
      <c r="X106" s="47"/>
      <c r="Y106" s="48">
        <f t="shared" ref="Y106:Y114" si="68">SUM(V106:X106)</f>
        <v>0</v>
      </c>
      <c r="Z106" s="47"/>
      <c r="AA106" s="47"/>
      <c r="AB106" s="47"/>
      <c r="AC106" s="48">
        <f t="shared" ref="AC106:AC114" si="69">SUM(Z106:AB106)</f>
        <v>0</v>
      </c>
      <c r="AD106" s="47"/>
      <c r="AE106" s="47"/>
      <c r="AF106" s="47"/>
      <c r="AG106" s="48">
        <f t="shared" ref="AG106:AG114" si="70">SUM(AD106:AF106)</f>
        <v>0</v>
      </c>
      <c r="AH106" s="48">
        <f t="shared" si="64"/>
        <v>0</v>
      </c>
      <c r="AI106" s="49">
        <f t="shared" si="65"/>
        <v>0</v>
      </c>
      <c r="AJ106" s="50">
        <f t="shared" si="66"/>
        <v>0</v>
      </c>
      <c r="AK106" s="1"/>
      <c r="AL106" s="1"/>
      <c r="AM106" s="1"/>
      <c r="AN106" s="1"/>
      <c r="AO106" s="1"/>
      <c r="AP106" s="1"/>
      <c r="AQ106" s="1"/>
      <c r="AR106" s="1"/>
    </row>
    <row r="107" spans="1:44" ht="12.75" hidden="1" customHeight="1" outlineLevel="1" x14ac:dyDescent="0.25">
      <c r="A107" s="41">
        <v>3</v>
      </c>
      <c r="B107" s="42"/>
      <c r="C107" s="51"/>
      <c r="D107" s="52"/>
      <c r="E107" s="53"/>
      <c r="F107" s="53"/>
      <c r="G107" s="53"/>
      <c r="H107" s="52"/>
      <c r="I107" s="52"/>
      <c r="J107" s="11"/>
      <c r="K107" s="54"/>
      <c r="L107" s="53"/>
      <c r="M107" s="47"/>
      <c r="N107" s="47"/>
      <c r="O107" s="47"/>
      <c r="P107" s="53"/>
      <c r="Q107" s="53"/>
      <c r="R107" s="47"/>
      <c r="S107" s="47"/>
      <c r="T107" s="47"/>
      <c r="U107" s="48">
        <f t="shared" si="67"/>
        <v>0</v>
      </c>
      <c r="V107" s="47"/>
      <c r="W107" s="47"/>
      <c r="X107" s="47"/>
      <c r="Y107" s="48">
        <f t="shared" si="68"/>
        <v>0</v>
      </c>
      <c r="Z107" s="47"/>
      <c r="AA107" s="47"/>
      <c r="AB107" s="47"/>
      <c r="AC107" s="48">
        <f t="shared" si="69"/>
        <v>0</v>
      </c>
      <c r="AD107" s="47"/>
      <c r="AE107" s="47"/>
      <c r="AF107" s="47"/>
      <c r="AG107" s="48">
        <f t="shared" si="70"/>
        <v>0</v>
      </c>
      <c r="AH107" s="48">
        <f t="shared" si="64"/>
        <v>0</v>
      </c>
      <c r="AI107" s="49">
        <f t="shared" si="65"/>
        <v>0</v>
      </c>
      <c r="AJ107" s="50">
        <f t="shared" si="66"/>
        <v>0</v>
      </c>
    </row>
    <row r="108" spans="1:44" ht="12.75" hidden="1" customHeight="1" outlineLevel="1" x14ac:dyDescent="0.25">
      <c r="A108" s="41">
        <v>4</v>
      </c>
      <c r="B108" s="42"/>
      <c r="C108" s="51"/>
      <c r="D108" s="52"/>
      <c r="E108" s="53"/>
      <c r="F108" s="53"/>
      <c r="G108" s="53"/>
      <c r="H108" s="52"/>
      <c r="I108" s="52"/>
      <c r="J108" s="11"/>
      <c r="K108" s="54"/>
      <c r="L108" s="53"/>
      <c r="M108" s="47"/>
      <c r="N108" s="47"/>
      <c r="O108" s="47"/>
      <c r="P108" s="53"/>
      <c r="Q108" s="53"/>
      <c r="R108" s="47"/>
      <c r="S108" s="47"/>
      <c r="T108" s="47"/>
      <c r="U108" s="48">
        <f t="shared" si="67"/>
        <v>0</v>
      </c>
      <c r="V108" s="47"/>
      <c r="W108" s="47"/>
      <c r="X108" s="47"/>
      <c r="Y108" s="48">
        <f t="shared" si="68"/>
        <v>0</v>
      </c>
      <c r="Z108" s="47"/>
      <c r="AA108" s="47"/>
      <c r="AB108" s="47"/>
      <c r="AC108" s="48">
        <f t="shared" si="69"/>
        <v>0</v>
      </c>
      <c r="AD108" s="47"/>
      <c r="AE108" s="47"/>
      <c r="AF108" s="47"/>
      <c r="AG108" s="48">
        <f t="shared" si="70"/>
        <v>0</v>
      </c>
      <c r="AH108" s="48">
        <f t="shared" si="64"/>
        <v>0</v>
      </c>
      <c r="AI108" s="49">
        <f t="shared" si="65"/>
        <v>0</v>
      </c>
      <c r="AJ108" s="50">
        <f t="shared" si="66"/>
        <v>0</v>
      </c>
      <c r="AK108" s="1"/>
      <c r="AL108" s="1"/>
      <c r="AM108" s="1"/>
      <c r="AN108" s="1"/>
      <c r="AO108" s="1"/>
      <c r="AP108" s="1"/>
      <c r="AQ108" s="1"/>
      <c r="AR108" s="1"/>
    </row>
    <row r="109" spans="1:44" ht="12.75" hidden="1" customHeight="1" outlineLevel="1" x14ac:dyDescent="0.25">
      <c r="A109" s="41">
        <v>5</v>
      </c>
      <c r="B109" s="42"/>
      <c r="C109" s="51"/>
      <c r="D109" s="52"/>
      <c r="E109" s="53"/>
      <c r="F109" s="53"/>
      <c r="G109" s="53"/>
      <c r="H109" s="52"/>
      <c r="I109" s="52"/>
      <c r="J109" s="11"/>
      <c r="K109" s="54"/>
      <c r="L109" s="53"/>
      <c r="M109" s="47"/>
      <c r="N109" s="47"/>
      <c r="O109" s="47"/>
      <c r="P109" s="53"/>
      <c r="Q109" s="53"/>
      <c r="R109" s="47"/>
      <c r="S109" s="47"/>
      <c r="T109" s="47"/>
      <c r="U109" s="48">
        <f t="shared" si="67"/>
        <v>0</v>
      </c>
      <c r="V109" s="47"/>
      <c r="W109" s="47"/>
      <c r="X109" s="47"/>
      <c r="Y109" s="48">
        <f t="shared" si="68"/>
        <v>0</v>
      </c>
      <c r="Z109" s="47"/>
      <c r="AA109" s="47"/>
      <c r="AB109" s="47"/>
      <c r="AC109" s="48">
        <f t="shared" si="69"/>
        <v>0</v>
      </c>
      <c r="AD109" s="47"/>
      <c r="AE109" s="47"/>
      <c r="AF109" s="47"/>
      <c r="AG109" s="48">
        <f t="shared" si="70"/>
        <v>0</v>
      </c>
      <c r="AH109" s="48">
        <f t="shared" si="64"/>
        <v>0</v>
      </c>
      <c r="AI109" s="49">
        <f t="shared" si="65"/>
        <v>0</v>
      </c>
      <c r="AJ109" s="50">
        <f t="shared" si="66"/>
        <v>0</v>
      </c>
      <c r="AK109" s="1"/>
      <c r="AL109" s="1"/>
      <c r="AM109" s="1"/>
      <c r="AN109" s="1"/>
      <c r="AO109" s="1"/>
      <c r="AP109" s="1"/>
      <c r="AQ109" s="1"/>
      <c r="AR109" s="1"/>
    </row>
    <row r="110" spans="1:44" ht="12.75" hidden="1" customHeight="1" outlineLevel="1" x14ac:dyDescent="0.25">
      <c r="A110" s="41">
        <v>6</v>
      </c>
      <c r="B110" s="42"/>
      <c r="C110" s="51"/>
      <c r="D110" s="52"/>
      <c r="E110" s="53"/>
      <c r="F110" s="53"/>
      <c r="G110" s="53"/>
      <c r="H110" s="52"/>
      <c r="I110" s="52"/>
      <c r="J110" s="11"/>
      <c r="K110" s="54"/>
      <c r="L110" s="53"/>
      <c r="M110" s="47"/>
      <c r="N110" s="47"/>
      <c r="O110" s="47"/>
      <c r="P110" s="53"/>
      <c r="Q110" s="53"/>
      <c r="R110" s="47"/>
      <c r="S110" s="47"/>
      <c r="T110" s="47"/>
      <c r="U110" s="48">
        <f t="shared" si="67"/>
        <v>0</v>
      </c>
      <c r="V110" s="47"/>
      <c r="W110" s="47"/>
      <c r="X110" s="47"/>
      <c r="Y110" s="48">
        <f t="shared" si="68"/>
        <v>0</v>
      </c>
      <c r="Z110" s="47"/>
      <c r="AA110" s="47"/>
      <c r="AB110" s="47"/>
      <c r="AC110" s="48">
        <f t="shared" si="69"/>
        <v>0</v>
      </c>
      <c r="AD110" s="47"/>
      <c r="AE110" s="47"/>
      <c r="AF110" s="47"/>
      <c r="AG110" s="48">
        <f t="shared" si="70"/>
        <v>0</v>
      </c>
      <c r="AH110" s="48">
        <f t="shared" si="64"/>
        <v>0</v>
      </c>
      <c r="AI110" s="49">
        <f t="shared" si="65"/>
        <v>0</v>
      </c>
      <c r="AJ110" s="50">
        <f t="shared" si="66"/>
        <v>0</v>
      </c>
    </row>
    <row r="111" spans="1:44" ht="12.75" hidden="1" customHeight="1" outlineLevel="1" x14ac:dyDescent="0.25">
      <c r="A111" s="41">
        <v>7</v>
      </c>
      <c r="B111" s="42"/>
      <c r="C111" s="51"/>
      <c r="D111" s="52"/>
      <c r="E111" s="53"/>
      <c r="F111" s="53"/>
      <c r="G111" s="53"/>
      <c r="H111" s="52"/>
      <c r="I111" s="52"/>
      <c r="J111" s="11"/>
      <c r="K111" s="54"/>
      <c r="L111" s="53"/>
      <c r="M111" s="47"/>
      <c r="N111" s="47"/>
      <c r="O111" s="47"/>
      <c r="P111" s="53"/>
      <c r="Q111" s="53"/>
      <c r="R111" s="47"/>
      <c r="S111" s="47"/>
      <c r="T111" s="47"/>
      <c r="U111" s="48">
        <f t="shared" si="67"/>
        <v>0</v>
      </c>
      <c r="V111" s="47"/>
      <c r="W111" s="47"/>
      <c r="X111" s="47"/>
      <c r="Y111" s="48">
        <f t="shared" si="68"/>
        <v>0</v>
      </c>
      <c r="Z111" s="47"/>
      <c r="AA111" s="47"/>
      <c r="AB111" s="47"/>
      <c r="AC111" s="48">
        <f t="shared" si="69"/>
        <v>0</v>
      </c>
      <c r="AD111" s="47"/>
      <c r="AE111" s="47"/>
      <c r="AF111" s="47"/>
      <c r="AG111" s="48">
        <f t="shared" si="70"/>
        <v>0</v>
      </c>
      <c r="AH111" s="48">
        <f t="shared" si="64"/>
        <v>0</v>
      </c>
      <c r="AI111" s="49">
        <f t="shared" si="65"/>
        <v>0</v>
      </c>
      <c r="AJ111" s="50">
        <f t="shared" si="66"/>
        <v>0</v>
      </c>
      <c r="AK111" s="1"/>
      <c r="AL111" s="1"/>
      <c r="AM111" s="1"/>
      <c r="AN111" s="1"/>
      <c r="AO111" s="1"/>
      <c r="AP111" s="1"/>
      <c r="AQ111" s="1"/>
      <c r="AR111" s="1"/>
    </row>
    <row r="112" spans="1:44" ht="12.75" hidden="1" customHeight="1" outlineLevel="1" x14ac:dyDescent="0.25">
      <c r="A112" s="41">
        <v>8</v>
      </c>
      <c r="B112" s="42"/>
      <c r="C112" s="51"/>
      <c r="D112" s="52"/>
      <c r="E112" s="53"/>
      <c r="F112" s="53"/>
      <c r="G112" s="53"/>
      <c r="H112" s="52"/>
      <c r="I112" s="52"/>
      <c r="J112" s="11"/>
      <c r="K112" s="54"/>
      <c r="L112" s="53"/>
      <c r="M112" s="47"/>
      <c r="N112" s="47"/>
      <c r="O112" s="47"/>
      <c r="P112" s="53"/>
      <c r="Q112" s="53"/>
      <c r="R112" s="47"/>
      <c r="S112" s="47"/>
      <c r="T112" s="47"/>
      <c r="U112" s="48">
        <f t="shared" si="67"/>
        <v>0</v>
      </c>
      <c r="V112" s="47"/>
      <c r="W112" s="47"/>
      <c r="X112" s="47"/>
      <c r="Y112" s="48">
        <f t="shared" si="68"/>
        <v>0</v>
      </c>
      <c r="Z112" s="47"/>
      <c r="AA112" s="47"/>
      <c r="AB112" s="47"/>
      <c r="AC112" s="48">
        <f t="shared" si="69"/>
        <v>0</v>
      </c>
      <c r="AD112" s="47"/>
      <c r="AE112" s="47"/>
      <c r="AF112" s="47"/>
      <c r="AG112" s="48">
        <f t="shared" si="70"/>
        <v>0</v>
      </c>
      <c r="AH112" s="48">
        <f t="shared" si="64"/>
        <v>0</v>
      </c>
      <c r="AI112" s="49">
        <f t="shared" si="65"/>
        <v>0</v>
      </c>
      <c r="AJ112" s="50">
        <f t="shared" si="66"/>
        <v>0</v>
      </c>
      <c r="AK112" s="1"/>
      <c r="AL112" s="1"/>
      <c r="AM112" s="1"/>
      <c r="AN112" s="1"/>
      <c r="AO112" s="1"/>
      <c r="AP112" s="1"/>
      <c r="AQ112" s="1"/>
      <c r="AR112" s="1"/>
    </row>
    <row r="113" spans="1:44" ht="12.75" hidden="1" customHeight="1" outlineLevel="1" x14ac:dyDescent="0.25">
      <c r="A113" s="41">
        <v>9</v>
      </c>
      <c r="B113" s="42"/>
      <c r="C113" s="51"/>
      <c r="D113" s="52"/>
      <c r="E113" s="53"/>
      <c r="F113" s="53"/>
      <c r="G113" s="53"/>
      <c r="H113" s="52"/>
      <c r="I113" s="52"/>
      <c r="J113" s="11"/>
      <c r="K113" s="54"/>
      <c r="L113" s="53"/>
      <c r="M113" s="47"/>
      <c r="N113" s="47"/>
      <c r="O113" s="47"/>
      <c r="P113" s="53"/>
      <c r="Q113" s="53"/>
      <c r="R113" s="47"/>
      <c r="S113" s="47"/>
      <c r="T113" s="47"/>
      <c r="U113" s="48">
        <f t="shared" si="67"/>
        <v>0</v>
      </c>
      <c r="V113" s="47"/>
      <c r="W113" s="47"/>
      <c r="X113" s="47"/>
      <c r="Y113" s="48">
        <f t="shared" si="68"/>
        <v>0</v>
      </c>
      <c r="Z113" s="47"/>
      <c r="AA113" s="47"/>
      <c r="AB113" s="47"/>
      <c r="AC113" s="48">
        <f t="shared" si="69"/>
        <v>0</v>
      </c>
      <c r="AD113" s="47"/>
      <c r="AE113" s="47"/>
      <c r="AF113" s="47"/>
      <c r="AG113" s="48">
        <f t="shared" si="70"/>
        <v>0</v>
      </c>
      <c r="AH113" s="48">
        <f t="shared" si="64"/>
        <v>0</v>
      </c>
      <c r="AI113" s="49">
        <f t="shared" si="65"/>
        <v>0</v>
      </c>
      <c r="AJ113" s="50">
        <f t="shared" si="66"/>
        <v>0</v>
      </c>
    </row>
    <row r="114" spans="1:44" ht="12.75" hidden="1" customHeight="1" outlineLevel="1" x14ac:dyDescent="0.25">
      <c r="A114" s="41">
        <v>10</v>
      </c>
      <c r="B114" s="42"/>
      <c r="C114" s="51"/>
      <c r="D114" s="52"/>
      <c r="E114" s="53"/>
      <c r="F114" s="53"/>
      <c r="G114" s="53"/>
      <c r="H114" s="52"/>
      <c r="I114" s="52"/>
      <c r="J114" s="11"/>
      <c r="K114" s="55"/>
      <c r="L114" s="53"/>
      <c r="M114" s="47"/>
      <c r="N114" s="47"/>
      <c r="O114" s="47"/>
      <c r="P114" s="53"/>
      <c r="Q114" s="53"/>
      <c r="R114" s="47"/>
      <c r="S114" s="47"/>
      <c r="T114" s="47"/>
      <c r="U114" s="48">
        <f t="shared" si="67"/>
        <v>0</v>
      </c>
      <c r="V114" s="47"/>
      <c r="W114" s="47"/>
      <c r="X114" s="47"/>
      <c r="Y114" s="48">
        <f t="shared" si="68"/>
        <v>0</v>
      </c>
      <c r="Z114" s="47"/>
      <c r="AA114" s="47"/>
      <c r="AB114" s="47"/>
      <c r="AC114" s="48">
        <f t="shared" si="69"/>
        <v>0</v>
      </c>
      <c r="AD114" s="47"/>
      <c r="AE114" s="47"/>
      <c r="AF114" s="47"/>
      <c r="AG114" s="48">
        <f t="shared" si="70"/>
        <v>0</v>
      </c>
      <c r="AH114" s="48">
        <f t="shared" si="64"/>
        <v>0</v>
      </c>
      <c r="AI114" s="49">
        <f t="shared" si="65"/>
        <v>0</v>
      </c>
      <c r="AJ114" s="50">
        <f t="shared" si="66"/>
        <v>0</v>
      </c>
      <c r="AK114" s="1"/>
      <c r="AL114" s="1"/>
      <c r="AM114" s="1"/>
      <c r="AN114" s="1"/>
      <c r="AO114" s="1"/>
      <c r="AP114" s="1"/>
      <c r="AQ114" s="1"/>
      <c r="AR114" s="1"/>
    </row>
    <row r="115" spans="1:44" ht="12.75" customHeight="1" collapsed="1" x14ac:dyDescent="0.25">
      <c r="A115" s="142" t="s">
        <v>62</v>
      </c>
      <c r="B115" s="143"/>
      <c r="C115" s="144"/>
      <c r="D115" s="144"/>
      <c r="E115" s="144"/>
      <c r="F115" s="144"/>
      <c r="G115" s="144"/>
      <c r="H115" s="144"/>
      <c r="I115" s="145"/>
      <c r="J115" s="33">
        <f>SUM(J105:J114)</f>
        <v>0</v>
      </c>
      <c r="K115" s="33">
        <f>SUM(K105:K114)</f>
        <v>0</v>
      </c>
      <c r="L115" s="34"/>
      <c r="M115" s="33">
        <f>SUM(M105:M114)</f>
        <v>0</v>
      </c>
      <c r="N115" s="33">
        <f>SUM(N105:N114)</f>
        <v>0</v>
      </c>
      <c r="O115" s="33">
        <f>SUM(O105:O114)</f>
        <v>0</v>
      </c>
      <c r="P115" s="35"/>
      <c r="Q115" s="38"/>
      <c r="R115" s="33">
        <f t="shared" ref="R115:AH115" si="71">SUM(R105:R114)</f>
        <v>0</v>
      </c>
      <c r="S115" s="33">
        <f t="shared" si="71"/>
        <v>0</v>
      </c>
      <c r="T115" s="33">
        <f t="shared" si="71"/>
        <v>0</v>
      </c>
      <c r="U115" s="33">
        <f t="shared" si="71"/>
        <v>0</v>
      </c>
      <c r="V115" s="33">
        <f t="shared" si="71"/>
        <v>0</v>
      </c>
      <c r="W115" s="33">
        <f t="shared" si="71"/>
        <v>0</v>
      </c>
      <c r="X115" s="33">
        <f t="shared" si="71"/>
        <v>0</v>
      </c>
      <c r="Y115" s="33">
        <f t="shared" si="71"/>
        <v>0</v>
      </c>
      <c r="Z115" s="33">
        <f t="shared" si="71"/>
        <v>0</v>
      </c>
      <c r="AA115" s="33">
        <f t="shared" si="71"/>
        <v>0</v>
      </c>
      <c r="AB115" s="33">
        <f t="shared" si="71"/>
        <v>0</v>
      </c>
      <c r="AC115" s="33">
        <f t="shared" si="71"/>
        <v>0</v>
      </c>
      <c r="AD115" s="33">
        <f t="shared" si="71"/>
        <v>0</v>
      </c>
      <c r="AE115" s="33">
        <f t="shared" si="71"/>
        <v>0</v>
      </c>
      <c r="AF115" s="33">
        <f t="shared" si="71"/>
        <v>0</v>
      </c>
      <c r="AG115" s="33">
        <f t="shared" si="71"/>
        <v>0</v>
      </c>
      <c r="AH115" s="33">
        <f t="shared" si="71"/>
        <v>0</v>
      </c>
      <c r="AI115" s="37">
        <f>IF(ISERROR(AH115/J115),0,AH115/J115)</f>
        <v>0</v>
      </c>
      <c r="AJ115" s="37">
        <f>IF(ISERROR(AH115/$AH$193),0,AH115/$AH$193)</f>
        <v>0</v>
      </c>
      <c r="AK115" s="1"/>
      <c r="AL115" s="1"/>
      <c r="AM115" s="1"/>
      <c r="AN115" s="1"/>
      <c r="AO115" s="1"/>
      <c r="AP115" s="1"/>
      <c r="AQ115" s="1"/>
      <c r="AR115" s="1"/>
    </row>
    <row r="116" spans="1:44" ht="12.75" customHeight="1" x14ac:dyDescent="0.25">
      <c r="A116" s="149" t="s">
        <v>63</v>
      </c>
      <c r="B116" s="150"/>
      <c r="C116" s="150"/>
      <c r="D116" s="150"/>
      <c r="E116" s="151"/>
      <c r="F116" s="8"/>
      <c r="G116" s="9"/>
      <c r="H116" s="10"/>
      <c r="I116" s="10"/>
      <c r="J116" s="11"/>
      <c r="K116" s="12"/>
      <c r="L116" s="13"/>
      <c r="M116" s="14"/>
      <c r="N116" s="14"/>
      <c r="O116" s="14"/>
      <c r="P116" s="9"/>
      <c r="Q116" s="15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6"/>
      <c r="AJ116" s="16"/>
    </row>
    <row r="117" spans="1:44" hidden="1" outlineLevel="1" x14ac:dyDescent="0.25">
      <c r="A117" s="41">
        <v>1</v>
      </c>
      <c r="B117" s="42"/>
      <c r="C117" s="56"/>
      <c r="D117" s="57"/>
      <c r="E117" s="68"/>
      <c r="F117" s="59"/>
      <c r="G117" s="59"/>
      <c r="H117" s="57"/>
      <c r="I117" s="57"/>
      <c r="J117" s="11"/>
      <c r="K117" s="46"/>
      <c r="L117" s="69"/>
      <c r="M117" s="62"/>
      <c r="N117" s="63"/>
      <c r="O117" s="62"/>
      <c r="P117" s="64"/>
      <c r="Q117" s="64"/>
      <c r="R117" s="47">
        <v>0</v>
      </c>
      <c r="S117" s="47">
        <v>0</v>
      </c>
      <c r="T117" s="47">
        <v>0</v>
      </c>
      <c r="U117" s="48">
        <f>SUM(R117:T117)</f>
        <v>0</v>
      </c>
      <c r="V117" s="47">
        <v>0</v>
      </c>
      <c r="W117" s="47">
        <v>0</v>
      </c>
      <c r="X117" s="47">
        <v>0</v>
      </c>
      <c r="Y117" s="48">
        <f>SUM(V117:X117)</f>
        <v>0</v>
      </c>
      <c r="Z117" s="47">
        <v>0</v>
      </c>
      <c r="AA117" s="47">
        <v>0</v>
      </c>
      <c r="AB117" s="47">
        <v>0</v>
      </c>
      <c r="AC117" s="48">
        <f>SUM(Z117:AB117)</f>
        <v>0</v>
      </c>
      <c r="AD117" s="47">
        <v>0</v>
      </c>
      <c r="AE117" s="47">
        <v>0</v>
      </c>
      <c r="AF117" s="47">
        <v>0</v>
      </c>
      <c r="AG117" s="48">
        <f>SUM(AD117:AF117)</f>
        <v>0</v>
      </c>
      <c r="AH117" s="48">
        <f t="shared" ref="AH117:AH126" si="72">SUM(U117,Y117,AC117,AG117)</f>
        <v>0</v>
      </c>
      <c r="AI117" s="49">
        <f t="shared" ref="AI117:AI126" si="73">IF(ISERROR(AH117/J117),0,AH117/J117)</f>
        <v>0</v>
      </c>
      <c r="AJ117" s="50">
        <f t="shared" ref="AJ117:AJ126" si="74">IF(ISERROR(AH117/$AH$193),"-",AH117/$AH$193)</f>
        <v>0</v>
      </c>
      <c r="AK117" s="1"/>
      <c r="AL117" s="1"/>
      <c r="AM117" s="1"/>
      <c r="AN117" s="1"/>
      <c r="AO117" s="1"/>
      <c r="AP117" s="1"/>
      <c r="AQ117" s="1"/>
      <c r="AR117" s="1"/>
    </row>
    <row r="118" spans="1:44" ht="12.75" hidden="1" customHeight="1" outlineLevel="1" x14ac:dyDescent="0.25">
      <c r="A118" s="41">
        <v>2</v>
      </c>
      <c r="B118" s="42"/>
      <c r="C118" s="43"/>
      <c r="D118" s="44"/>
      <c r="E118" s="53"/>
      <c r="F118" s="45"/>
      <c r="G118" s="45"/>
      <c r="H118" s="44"/>
      <c r="I118" s="52"/>
      <c r="J118" s="11"/>
      <c r="K118" s="54"/>
      <c r="L118" s="53"/>
      <c r="M118" s="47"/>
      <c r="N118" s="47"/>
      <c r="O118" s="47"/>
      <c r="P118" s="53"/>
      <c r="Q118" s="53"/>
      <c r="R118" s="47"/>
      <c r="S118" s="47"/>
      <c r="T118" s="47"/>
      <c r="U118" s="48">
        <f t="shared" ref="U118:U126" si="75">SUM(R118:T118)</f>
        <v>0</v>
      </c>
      <c r="V118" s="47"/>
      <c r="W118" s="47"/>
      <c r="X118" s="47"/>
      <c r="Y118" s="48">
        <f t="shared" ref="Y118:Y126" si="76">SUM(V118:X118)</f>
        <v>0</v>
      </c>
      <c r="Z118" s="47"/>
      <c r="AA118" s="47"/>
      <c r="AB118" s="47"/>
      <c r="AC118" s="48">
        <f t="shared" ref="AC118:AC126" si="77">SUM(Z118:AB118)</f>
        <v>0</v>
      </c>
      <c r="AD118" s="47"/>
      <c r="AE118" s="47"/>
      <c r="AF118" s="47"/>
      <c r="AG118" s="48">
        <f t="shared" ref="AG118:AG126" si="78">SUM(AD118:AF118)</f>
        <v>0</v>
      </c>
      <c r="AH118" s="48">
        <f t="shared" si="72"/>
        <v>0</v>
      </c>
      <c r="AI118" s="49">
        <f t="shared" si="73"/>
        <v>0</v>
      </c>
      <c r="AJ118" s="50">
        <f t="shared" si="74"/>
        <v>0</v>
      </c>
      <c r="AK118" s="1"/>
      <c r="AL118" s="1"/>
      <c r="AM118" s="1"/>
      <c r="AN118" s="1"/>
      <c r="AO118" s="1"/>
      <c r="AP118" s="1"/>
      <c r="AQ118" s="1"/>
      <c r="AR118" s="1"/>
    </row>
    <row r="119" spans="1:44" ht="12.75" hidden="1" customHeight="1" outlineLevel="1" x14ac:dyDescent="0.25">
      <c r="A119" s="41">
        <v>3</v>
      </c>
      <c r="B119" s="42"/>
      <c r="C119" s="51"/>
      <c r="D119" s="52"/>
      <c r="E119" s="53"/>
      <c r="F119" s="53"/>
      <c r="G119" s="53"/>
      <c r="H119" s="52"/>
      <c r="I119" s="52"/>
      <c r="J119" s="11"/>
      <c r="K119" s="54"/>
      <c r="L119" s="53"/>
      <c r="M119" s="47"/>
      <c r="N119" s="47"/>
      <c r="O119" s="47"/>
      <c r="P119" s="53"/>
      <c r="Q119" s="53"/>
      <c r="R119" s="47"/>
      <c r="S119" s="47"/>
      <c r="T119" s="47"/>
      <c r="U119" s="48">
        <f t="shared" si="75"/>
        <v>0</v>
      </c>
      <c r="V119" s="47"/>
      <c r="W119" s="47"/>
      <c r="X119" s="47"/>
      <c r="Y119" s="48">
        <f t="shared" si="76"/>
        <v>0</v>
      </c>
      <c r="Z119" s="47"/>
      <c r="AA119" s="47"/>
      <c r="AB119" s="47"/>
      <c r="AC119" s="48">
        <f t="shared" si="77"/>
        <v>0</v>
      </c>
      <c r="AD119" s="47"/>
      <c r="AE119" s="47"/>
      <c r="AF119" s="47"/>
      <c r="AG119" s="48">
        <f t="shared" si="78"/>
        <v>0</v>
      </c>
      <c r="AH119" s="48">
        <f t="shared" si="72"/>
        <v>0</v>
      </c>
      <c r="AI119" s="49">
        <f t="shared" si="73"/>
        <v>0</v>
      </c>
      <c r="AJ119" s="50">
        <f t="shared" si="74"/>
        <v>0</v>
      </c>
    </row>
    <row r="120" spans="1:44" ht="12.75" hidden="1" customHeight="1" outlineLevel="1" x14ac:dyDescent="0.25">
      <c r="A120" s="41">
        <v>4</v>
      </c>
      <c r="B120" s="42"/>
      <c r="C120" s="51"/>
      <c r="D120" s="52"/>
      <c r="E120" s="53"/>
      <c r="F120" s="53"/>
      <c r="G120" s="53"/>
      <c r="H120" s="52"/>
      <c r="I120" s="52"/>
      <c r="J120" s="11"/>
      <c r="K120" s="54"/>
      <c r="L120" s="53"/>
      <c r="M120" s="47"/>
      <c r="N120" s="47"/>
      <c r="O120" s="47"/>
      <c r="P120" s="53"/>
      <c r="Q120" s="53"/>
      <c r="R120" s="47"/>
      <c r="S120" s="47"/>
      <c r="T120" s="47"/>
      <c r="U120" s="48">
        <f t="shared" si="75"/>
        <v>0</v>
      </c>
      <c r="V120" s="47"/>
      <c r="W120" s="47"/>
      <c r="X120" s="47"/>
      <c r="Y120" s="48">
        <f t="shared" si="76"/>
        <v>0</v>
      </c>
      <c r="Z120" s="47"/>
      <c r="AA120" s="47"/>
      <c r="AB120" s="47"/>
      <c r="AC120" s="48">
        <f t="shared" si="77"/>
        <v>0</v>
      </c>
      <c r="AD120" s="47"/>
      <c r="AE120" s="47"/>
      <c r="AF120" s="47"/>
      <c r="AG120" s="48">
        <f t="shared" si="78"/>
        <v>0</v>
      </c>
      <c r="AH120" s="48">
        <f t="shared" si="72"/>
        <v>0</v>
      </c>
      <c r="AI120" s="49">
        <f t="shared" si="73"/>
        <v>0</v>
      </c>
      <c r="AJ120" s="50">
        <f t="shared" si="74"/>
        <v>0</v>
      </c>
      <c r="AK120" s="1"/>
      <c r="AL120" s="1"/>
      <c r="AM120" s="1"/>
      <c r="AN120" s="1"/>
      <c r="AO120" s="1"/>
      <c r="AP120" s="1"/>
      <c r="AQ120" s="1"/>
      <c r="AR120" s="1"/>
    </row>
    <row r="121" spans="1:44" ht="12.75" hidden="1" customHeight="1" outlineLevel="1" x14ac:dyDescent="0.25">
      <c r="A121" s="41">
        <v>5</v>
      </c>
      <c r="B121" s="42"/>
      <c r="C121" s="51"/>
      <c r="D121" s="52"/>
      <c r="E121" s="53"/>
      <c r="F121" s="53"/>
      <c r="G121" s="53"/>
      <c r="H121" s="52"/>
      <c r="I121" s="52"/>
      <c r="J121" s="11"/>
      <c r="K121" s="54"/>
      <c r="L121" s="53"/>
      <c r="M121" s="47"/>
      <c r="N121" s="47"/>
      <c r="O121" s="47"/>
      <c r="P121" s="53"/>
      <c r="Q121" s="53"/>
      <c r="R121" s="47"/>
      <c r="S121" s="47"/>
      <c r="T121" s="47"/>
      <c r="U121" s="48">
        <f t="shared" si="75"/>
        <v>0</v>
      </c>
      <c r="V121" s="47"/>
      <c r="W121" s="47"/>
      <c r="X121" s="47"/>
      <c r="Y121" s="48">
        <f t="shared" si="76"/>
        <v>0</v>
      </c>
      <c r="Z121" s="47"/>
      <c r="AA121" s="47"/>
      <c r="AB121" s="47"/>
      <c r="AC121" s="48">
        <f t="shared" si="77"/>
        <v>0</v>
      </c>
      <c r="AD121" s="47"/>
      <c r="AE121" s="47"/>
      <c r="AF121" s="47"/>
      <c r="AG121" s="48">
        <f t="shared" si="78"/>
        <v>0</v>
      </c>
      <c r="AH121" s="48">
        <f t="shared" si="72"/>
        <v>0</v>
      </c>
      <c r="AI121" s="49">
        <f t="shared" si="73"/>
        <v>0</v>
      </c>
      <c r="AJ121" s="50">
        <f t="shared" si="74"/>
        <v>0</v>
      </c>
      <c r="AK121" s="1"/>
      <c r="AL121" s="1"/>
      <c r="AM121" s="1"/>
      <c r="AN121" s="1"/>
      <c r="AO121" s="1"/>
      <c r="AP121" s="1"/>
      <c r="AQ121" s="1"/>
      <c r="AR121" s="1"/>
    </row>
    <row r="122" spans="1:44" ht="12.75" hidden="1" customHeight="1" outlineLevel="1" x14ac:dyDescent="0.25">
      <c r="A122" s="41">
        <v>6</v>
      </c>
      <c r="B122" s="42"/>
      <c r="C122" s="51"/>
      <c r="D122" s="52"/>
      <c r="E122" s="53"/>
      <c r="F122" s="53"/>
      <c r="G122" s="53"/>
      <c r="H122" s="52"/>
      <c r="I122" s="52"/>
      <c r="J122" s="11"/>
      <c r="K122" s="54"/>
      <c r="L122" s="53"/>
      <c r="M122" s="47"/>
      <c r="N122" s="47"/>
      <c r="O122" s="47"/>
      <c r="P122" s="53"/>
      <c r="Q122" s="53"/>
      <c r="R122" s="47"/>
      <c r="S122" s="47"/>
      <c r="T122" s="47"/>
      <c r="U122" s="48">
        <f t="shared" si="75"/>
        <v>0</v>
      </c>
      <c r="V122" s="47"/>
      <c r="W122" s="47"/>
      <c r="X122" s="47"/>
      <c r="Y122" s="48">
        <f t="shared" si="76"/>
        <v>0</v>
      </c>
      <c r="Z122" s="47"/>
      <c r="AA122" s="47"/>
      <c r="AB122" s="47"/>
      <c r="AC122" s="48">
        <f t="shared" si="77"/>
        <v>0</v>
      </c>
      <c r="AD122" s="47"/>
      <c r="AE122" s="47"/>
      <c r="AF122" s="47"/>
      <c r="AG122" s="48">
        <f t="shared" si="78"/>
        <v>0</v>
      </c>
      <c r="AH122" s="48">
        <f t="shared" si="72"/>
        <v>0</v>
      </c>
      <c r="AI122" s="49">
        <f t="shared" si="73"/>
        <v>0</v>
      </c>
      <c r="AJ122" s="50">
        <f t="shared" si="74"/>
        <v>0</v>
      </c>
    </row>
    <row r="123" spans="1:44" ht="12.75" hidden="1" customHeight="1" outlineLevel="1" x14ac:dyDescent="0.25">
      <c r="A123" s="41">
        <v>7</v>
      </c>
      <c r="B123" s="42"/>
      <c r="C123" s="51"/>
      <c r="D123" s="52"/>
      <c r="E123" s="53"/>
      <c r="F123" s="53"/>
      <c r="G123" s="53"/>
      <c r="H123" s="52"/>
      <c r="I123" s="52"/>
      <c r="J123" s="11"/>
      <c r="K123" s="54"/>
      <c r="L123" s="53"/>
      <c r="M123" s="47"/>
      <c r="N123" s="47"/>
      <c r="O123" s="47"/>
      <c r="P123" s="53"/>
      <c r="Q123" s="53"/>
      <c r="R123" s="47"/>
      <c r="S123" s="47"/>
      <c r="T123" s="47"/>
      <c r="U123" s="48">
        <f t="shared" si="75"/>
        <v>0</v>
      </c>
      <c r="V123" s="47"/>
      <c r="W123" s="47"/>
      <c r="X123" s="47"/>
      <c r="Y123" s="48">
        <f t="shared" si="76"/>
        <v>0</v>
      </c>
      <c r="Z123" s="47"/>
      <c r="AA123" s="47"/>
      <c r="AB123" s="47"/>
      <c r="AC123" s="48">
        <f t="shared" si="77"/>
        <v>0</v>
      </c>
      <c r="AD123" s="47"/>
      <c r="AE123" s="47"/>
      <c r="AF123" s="47"/>
      <c r="AG123" s="48">
        <f t="shared" si="78"/>
        <v>0</v>
      </c>
      <c r="AH123" s="48">
        <f t="shared" si="72"/>
        <v>0</v>
      </c>
      <c r="AI123" s="49">
        <f t="shared" si="73"/>
        <v>0</v>
      </c>
      <c r="AJ123" s="50">
        <f t="shared" si="74"/>
        <v>0</v>
      </c>
      <c r="AK123" s="1"/>
      <c r="AL123" s="1"/>
      <c r="AM123" s="1"/>
      <c r="AN123" s="1"/>
      <c r="AO123" s="1"/>
      <c r="AP123" s="1"/>
      <c r="AQ123" s="1"/>
      <c r="AR123" s="1"/>
    </row>
    <row r="124" spans="1:44" ht="12.75" hidden="1" customHeight="1" outlineLevel="1" x14ac:dyDescent="0.25">
      <c r="A124" s="41">
        <v>8</v>
      </c>
      <c r="B124" s="42"/>
      <c r="C124" s="51"/>
      <c r="D124" s="52"/>
      <c r="E124" s="53"/>
      <c r="F124" s="53"/>
      <c r="G124" s="53"/>
      <c r="H124" s="52"/>
      <c r="I124" s="52"/>
      <c r="J124" s="11"/>
      <c r="K124" s="54"/>
      <c r="L124" s="53"/>
      <c r="M124" s="47"/>
      <c r="N124" s="47"/>
      <c r="O124" s="47"/>
      <c r="P124" s="53"/>
      <c r="Q124" s="53"/>
      <c r="R124" s="47"/>
      <c r="S124" s="47"/>
      <c r="T124" s="47"/>
      <c r="U124" s="48">
        <f t="shared" si="75"/>
        <v>0</v>
      </c>
      <c r="V124" s="47"/>
      <c r="W124" s="47"/>
      <c r="X124" s="47"/>
      <c r="Y124" s="48">
        <f t="shared" si="76"/>
        <v>0</v>
      </c>
      <c r="Z124" s="47"/>
      <c r="AA124" s="47"/>
      <c r="AB124" s="47"/>
      <c r="AC124" s="48">
        <f t="shared" si="77"/>
        <v>0</v>
      </c>
      <c r="AD124" s="47"/>
      <c r="AE124" s="47"/>
      <c r="AF124" s="47"/>
      <c r="AG124" s="48">
        <f t="shared" si="78"/>
        <v>0</v>
      </c>
      <c r="AH124" s="48">
        <f t="shared" si="72"/>
        <v>0</v>
      </c>
      <c r="AI124" s="49">
        <f t="shared" si="73"/>
        <v>0</v>
      </c>
      <c r="AJ124" s="50">
        <f t="shared" si="74"/>
        <v>0</v>
      </c>
      <c r="AK124" s="1"/>
      <c r="AL124" s="1"/>
      <c r="AM124" s="1"/>
      <c r="AN124" s="1"/>
      <c r="AO124" s="1"/>
      <c r="AP124" s="1"/>
      <c r="AQ124" s="1"/>
      <c r="AR124" s="1"/>
    </row>
    <row r="125" spans="1:44" ht="12.75" hidden="1" customHeight="1" outlineLevel="1" x14ac:dyDescent="0.25">
      <c r="A125" s="41">
        <v>9</v>
      </c>
      <c r="B125" s="42"/>
      <c r="C125" s="51"/>
      <c r="D125" s="52"/>
      <c r="E125" s="53"/>
      <c r="F125" s="53"/>
      <c r="G125" s="53"/>
      <c r="H125" s="52"/>
      <c r="I125" s="52"/>
      <c r="J125" s="11"/>
      <c r="K125" s="54"/>
      <c r="L125" s="53"/>
      <c r="M125" s="47"/>
      <c r="N125" s="47"/>
      <c r="O125" s="47"/>
      <c r="P125" s="53"/>
      <c r="Q125" s="53"/>
      <c r="R125" s="47"/>
      <c r="S125" s="47"/>
      <c r="T125" s="47"/>
      <c r="U125" s="48">
        <f t="shared" si="75"/>
        <v>0</v>
      </c>
      <c r="V125" s="47"/>
      <c r="W125" s="47"/>
      <c r="X125" s="47"/>
      <c r="Y125" s="48">
        <f t="shared" si="76"/>
        <v>0</v>
      </c>
      <c r="Z125" s="47"/>
      <c r="AA125" s="47"/>
      <c r="AB125" s="47"/>
      <c r="AC125" s="48">
        <f t="shared" si="77"/>
        <v>0</v>
      </c>
      <c r="AD125" s="47"/>
      <c r="AE125" s="47"/>
      <c r="AF125" s="47"/>
      <c r="AG125" s="48">
        <f t="shared" si="78"/>
        <v>0</v>
      </c>
      <c r="AH125" s="48">
        <f t="shared" si="72"/>
        <v>0</v>
      </c>
      <c r="AI125" s="49">
        <f t="shared" si="73"/>
        <v>0</v>
      </c>
      <c r="AJ125" s="50">
        <f t="shared" si="74"/>
        <v>0</v>
      </c>
    </row>
    <row r="126" spans="1:44" ht="12.75" hidden="1" customHeight="1" outlineLevel="1" x14ac:dyDescent="0.25">
      <c r="A126" s="41">
        <v>10</v>
      </c>
      <c r="B126" s="42"/>
      <c r="C126" s="51"/>
      <c r="D126" s="52"/>
      <c r="E126" s="53"/>
      <c r="F126" s="53"/>
      <c r="G126" s="53"/>
      <c r="H126" s="52"/>
      <c r="I126" s="52"/>
      <c r="J126" s="11"/>
      <c r="K126" s="55"/>
      <c r="L126" s="53"/>
      <c r="M126" s="47"/>
      <c r="N126" s="47"/>
      <c r="O126" s="47"/>
      <c r="P126" s="53"/>
      <c r="Q126" s="53"/>
      <c r="R126" s="47"/>
      <c r="S126" s="47"/>
      <c r="T126" s="47"/>
      <c r="U126" s="48">
        <f t="shared" si="75"/>
        <v>0</v>
      </c>
      <c r="V126" s="47"/>
      <c r="W126" s="47"/>
      <c r="X126" s="47"/>
      <c r="Y126" s="48">
        <f t="shared" si="76"/>
        <v>0</v>
      </c>
      <c r="Z126" s="47"/>
      <c r="AA126" s="47"/>
      <c r="AB126" s="47"/>
      <c r="AC126" s="48">
        <f t="shared" si="77"/>
        <v>0</v>
      </c>
      <c r="AD126" s="47"/>
      <c r="AE126" s="47"/>
      <c r="AF126" s="47"/>
      <c r="AG126" s="48">
        <f t="shared" si="78"/>
        <v>0</v>
      </c>
      <c r="AH126" s="48">
        <f t="shared" si="72"/>
        <v>0</v>
      </c>
      <c r="AI126" s="49">
        <f t="shared" si="73"/>
        <v>0</v>
      </c>
      <c r="AJ126" s="50">
        <f t="shared" si="74"/>
        <v>0</v>
      </c>
      <c r="AK126" s="1"/>
      <c r="AL126" s="1"/>
      <c r="AM126" s="1"/>
      <c r="AN126" s="1"/>
      <c r="AO126" s="1"/>
      <c r="AP126" s="1"/>
      <c r="AQ126" s="1"/>
      <c r="AR126" s="1"/>
    </row>
    <row r="127" spans="1:44" ht="12.75" customHeight="1" collapsed="1" x14ac:dyDescent="0.25">
      <c r="A127" s="142" t="s">
        <v>64</v>
      </c>
      <c r="B127" s="143"/>
      <c r="C127" s="144"/>
      <c r="D127" s="144"/>
      <c r="E127" s="144"/>
      <c r="F127" s="144"/>
      <c r="G127" s="144"/>
      <c r="H127" s="144"/>
      <c r="I127" s="145"/>
      <c r="J127" s="33">
        <f>SUM(J117:J126)</f>
        <v>0</v>
      </c>
      <c r="K127" s="33">
        <f>SUM(K117:K126)</f>
        <v>0</v>
      </c>
      <c r="L127" s="34"/>
      <c r="M127" s="33">
        <f>SUM(M117:M126)</f>
        <v>0</v>
      </c>
      <c r="N127" s="33">
        <f>SUM(N117:N126)</f>
        <v>0</v>
      </c>
      <c r="O127" s="33">
        <f>SUM(O117:O126)</f>
        <v>0</v>
      </c>
      <c r="P127" s="35"/>
      <c r="Q127" s="38"/>
      <c r="R127" s="33">
        <f t="shared" ref="R127:AH127" si="79">SUM(R117:R126)</f>
        <v>0</v>
      </c>
      <c r="S127" s="33">
        <f t="shared" si="79"/>
        <v>0</v>
      </c>
      <c r="T127" s="33">
        <f t="shared" si="79"/>
        <v>0</v>
      </c>
      <c r="U127" s="33">
        <f t="shared" si="79"/>
        <v>0</v>
      </c>
      <c r="V127" s="33">
        <f t="shared" si="79"/>
        <v>0</v>
      </c>
      <c r="W127" s="33">
        <f t="shared" si="79"/>
        <v>0</v>
      </c>
      <c r="X127" s="33">
        <f t="shared" si="79"/>
        <v>0</v>
      </c>
      <c r="Y127" s="33">
        <f t="shared" si="79"/>
        <v>0</v>
      </c>
      <c r="Z127" s="33">
        <f t="shared" si="79"/>
        <v>0</v>
      </c>
      <c r="AA127" s="33">
        <f t="shared" si="79"/>
        <v>0</v>
      </c>
      <c r="AB127" s="33">
        <f t="shared" si="79"/>
        <v>0</v>
      </c>
      <c r="AC127" s="33">
        <f t="shared" si="79"/>
        <v>0</v>
      </c>
      <c r="AD127" s="33">
        <f t="shared" si="79"/>
        <v>0</v>
      </c>
      <c r="AE127" s="33">
        <f t="shared" si="79"/>
        <v>0</v>
      </c>
      <c r="AF127" s="33">
        <f t="shared" si="79"/>
        <v>0</v>
      </c>
      <c r="AG127" s="33">
        <f t="shared" si="79"/>
        <v>0</v>
      </c>
      <c r="AH127" s="33">
        <f t="shared" si="79"/>
        <v>0</v>
      </c>
      <c r="AI127" s="37">
        <f>IF(ISERROR(AH127/J127),0,AH127/J127)</f>
        <v>0</v>
      </c>
      <c r="AJ127" s="37">
        <f>IF(ISERROR(AH127/$AH$193),0,AH127/$AH$193)</f>
        <v>0</v>
      </c>
      <c r="AK127" s="1"/>
      <c r="AL127" s="1"/>
      <c r="AM127" s="1"/>
      <c r="AN127" s="1"/>
      <c r="AO127" s="1"/>
      <c r="AP127" s="1"/>
      <c r="AQ127" s="1"/>
      <c r="AR127" s="1"/>
    </row>
    <row r="128" spans="1:44" ht="12.75" customHeight="1" x14ac:dyDescent="0.25">
      <c r="A128" s="149" t="s">
        <v>65</v>
      </c>
      <c r="B128" s="150"/>
      <c r="C128" s="150"/>
      <c r="D128" s="150"/>
      <c r="E128" s="151"/>
      <c r="F128" s="8"/>
      <c r="G128" s="9"/>
      <c r="H128" s="10"/>
      <c r="I128" s="10"/>
      <c r="J128" s="11"/>
      <c r="K128" s="12"/>
      <c r="L128" s="13"/>
      <c r="M128" s="14"/>
      <c r="N128" s="14"/>
      <c r="O128" s="14"/>
      <c r="P128" s="9"/>
      <c r="Q128" s="15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70"/>
      <c r="AJ128" s="70"/>
    </row>
    <row r="129" spans="1:44" hidden="1" outlineLevel="1" x14ac:dyDescent="0.25">
      <c r="A129" s="42">
        <v>1</v>
      </c>
      <c r="B129" s="56"/>
      <c r="C129" s="56"/>
      <c r="D129" s="60"/>
      <c r="E129" s="71"/>
      <c r="F129" s="72"/>
      <c r="G129" s="73"/>
      <c r="H129" s="57"/>
      <c r="I129" s="57"/>
      <c r="J129" s="11"/>
      <c r="K129" s="74"/>
      <c r="L129" s="75"/>
      <c r="M129" s="76"/>
      <c r="N129" s="76"/>
      <c r="O129" s="73"/>
      <c r="P129" s="73"/>
      <c r="Q129" s="73"/>
      <c r="R129" s="77"/>
      <c r="S129" s="77"/>
      <c r="T129" s="77"/>
      <c r="U129" s="48">
        <f>SUM(R129:T129)</f>
        <v>0</v>
      </c>
      <c r="V129" s="47"/>
      <c r="W129" s="47"/>
      <c r="X129" s="47"/>
      <c r="Y129" s="48">
        <f>SUM(V129:X129)</f>
        <v>0</v>
      </c>
      <c r="Z129" s="47"/>
      <c r="AA129" s="47"/>
      <c r="AB129" s="47"/>
      <c r="AC129" s="48">
        <f>SUM(Z129:AB129)</f>
        <v>0</v>
      </c>
      <c r="AD129" s="47"/>
      <c r="AE129" s="47"/>
      <c r="AF129" s="47"/>
      <c r="AG129" s="48">
        <f>SUM(AD129:AF129)</f>
        <v>0</v>
      </c>
      <c r="AH129" s="48">
        <f t="shared" ref="AH129:AH138" si="80">SUM(U129,Y129,AC129,AG129)</f>
        <v>0</v>
      </c>
      <c r="AI129" s="49">
        <f>IF(ISERROR(AH129/J129),0,AH129/J129)</f>
        <v>0</v>
      </c>
      <c r="AJ129" s="49">
        <f t="shared" ref="AJ129:AJ138" si="81">IF(ISERROR(AH129/$AH$193),"-",AH129/$AH$193)</f>
        <v>0</v>
      </c>
      <c r="AK129" s="1"/>
      <c r="AL129" s="1"/>
      <c r="AM129" s="1"/>
      <c r="AN129" s="1"/>
      <c r="AO129" s="1"/>
      <c r="AP129" s="1"/>
      <c r="AQ129" s="1"/>
      <c r="AR129" s="1"/>
    </row>
    <row r="130" spans="1:44" ht="12.75" hidden="1" customHeight="1" outlineLevel="1" x14ac:dyDescent="0.25">
      <c r="A130" s="42">
        <v>2</v>
      </c>
      <c r="B130" s="42"/>
      <c r="C130" s="78"/>
      <c r="D130" s="52"/>
      <c r="E130" s="78"/>
      <c r="F130" s="78"/>
      <c r="G130" s="78"/>
      <c r="H130" s="52"/>
      <c r="I130" s="52"/>
      <c r="J130" s="11"/>
      <c r="K130" s="54"/>
      <c r="L130" s="53"/>
      <c r="M130" s="47"/>
      <c r="N130" s="47"/>
      <c r="O130" s="47"/>
      <c r="P130" s="53"/>
      <c r="Q130" s="53"/>
      <c r="R130" s="47"/>
      <c r="S130" s="47"/>
      <c r="T130" s="47"/>
      <c r="U130" s="48">
        <f t="shared" ref="U130:U138" si="82">SUM(R130:T130)</f>
        <v>0</v>
      </c>
      <c r="V130" s="47"/>
      <c r="W130" s="47"/>
      <c r="X130" s="47"/>
      <c r="Y130" s="48">
        <f t="shared" ref="Y130:Y138" si="83">SUM(V130:X130)</f>
        <v>0</v>
      </c>
      <c r="Z130" s="47"/>
      <c r="AA130" s="47"/>
      <c r="AB130" s="47"/>
      <c r="AC130" s="48">
        <f t="shared" ref="AC130:AC138" si="84">SUM(Z130:AB130)</f>
        <v>0</v>
      </c>
      <c r="AD130" s="47"/>
      <c r="AE130" s="47"/>
      <c r="AF130" s="47"/>
      <c r="AG130" s="48">
        <f t="shared" ref="AG130:AG138" si="85">SUM(AD130:AF130)</f>
        <v>0</v>
      </c>
      <c r="AH130" s="48">
        <f t="shared" si="80"/>
        <v>0</v>
      </c>
      <c r="AI130" s="49">
        <f t="shared" ref="AI130:AI138" si="86">IF(ISERROR(AH130/J130),0,AH130/J130)</f>
        <v>0</v>
      </c>
      <c r="AJ130" s="49">
        <f t="shared" si="81"/>
        <v>0</v>
      </c>
      <c r="AK130" s="1"/>
      <c r="AL130" s="1"/>
      <c r="AM130" s="1"/>
      <c r="AN130" s="1"/>
      <c r="AO130" s="1"/>
      <c r="AP130" s="1"/>
      <c r="AQ130" s="1"/>
      <c r="AR130" s="1"/>
    </row>
    <row r="131" spans="1:44" ht="12.75" hidden="1" customHeight="1" outlineLevel="1" x14ac:dyDescent="0.25">
      <c r="A131" s="42">
        <v>3</v>
      </c>
      <c r="B131" s="42"/>
      <c r="C131" s="78"/>
      <c r="D131" s="52"/>
      <c r="E131" s="78"/>
      <c r="F131" s="78"/>
      <c r="G131" s="78"/>
      <c r="H131" s="52"/>
      <c r="I131" s="52"/>
      <c r="J131" s="11"/>
      <c r="K131" s="54"/>
      <c r="L131" s="53"/>
      <c r="M131" s="47"/>
      <c r="N131" s="47"/>
      <c r="O131" s="47"/>
      <c r="P131" s="53"/>
      <c r="Q131" s="53"/>
      <c r="R131" s="47"/>
      <c r="S131" s="47"/>
      <c r="T131" s="47"/>
      <c r="U131" s="48">
        <f t="shared" si="82"/>
        <v>0</v>
      </c>
      <c r="V131" s="47"/>
      <c r="W131" s="47"/>
      <c r="X131" s="47"/>
      <c r="Y131" s="48">
        <f t="shared" si="83"/>
        <v>0</v>
      </c>
      <c r="Z131" s="47"/>
      <c r="AA131" s="47"/>
      <c r="AB131" s="47"/>
      <c r="AC131" s="48">
        <f t="shared" si="84"/>
        <v>0</v>
      </c>
      <c r="AD131" s="47"/>
      <c r="AE131" s="47"/>
      <c r="AF131" s="47"/>
      <c r="AG131" s="48">
        <f t="shared" si="85"/>
        <v>0</v>
      </c>
      <c r="AH131" s="48">
        <f t="shared" si="80"/>
        <v>0</v>
      </c>
      <c r="AI131" s="49">
        <f t="shared" si="86"/>
        <v>0</v>
      </c>
      <c r="AJ131" s="49">
        <f t="shared" si="81"/>
        <v>0</v>
      </c>
    </row>
    <row r="132" spans="1:44" ht="12.75" hidden="1" customHeight="1" outlineLevel="1" x14ac:dyDescent="0.25">
      <c r="A132" s="42">
        <v>4</v>
      </c>
      <c r="B132" s="41"/>
      <c r="C132" s="78"/>
      <c r="D132" s="79"/>
      <c r="E132" s="78"/>
      <c r="F132" s="78"/>
      <c r="G132" s="78"/>
      <c r="H132" s="52"/>
      <c r="I132" s="52"/>
      <c r="J132" s="11"/>
      <c r="K132" s="54"/>
      <c r="L132" s="53"/>
      <c r="M132" s="47"/>
      <c r="N132" s="47"/>
      <c r="O132" s="47"/>
      <c r="P132" s="53"/>
      <c r="Q132" s="53"/>
      <c r="R132" s="47"/>
      <c r="S132" s="47"/>
      <c r="T132" s="47"/>
      <c r="U132" s="48">
        <f t="shared" si="82"/>
        <v>0</v>
      </c>
      <c r="V132" s="47"/>
      <c r="W132" s="47"/>
      <c r="X132" s="47"/>
      <c r="Y132" s="48">
        <f t="shared" si="83"/>
        <v>0</v>
      </c>
      <c r="Z132" s="47"/>
      <c r="AA132" s="47"/>
      <c r="AB132" s="47"/>
      <c r="AC132" s="48">
        <f t="shared" si="84"/>
        <v>0</v>
      </c>
      <c r="AD132" s="47"/>
      <c r="AE132" s="47"/>
      <c r="AF132" s="47"/>
      <c r="AG132" s="48">
        <f t="shared" si="85"/>
        <v>0</v>
      </c>
      <c r="AH132" s="48">
        <f t="shared" si="80"/>
        <v>0</v>
      </c>
      <c r="AI132" s="49">
        <f t="shared" si="86"/>
        <v>0</v>
      </c>
      <c r="AJ132" s="49">
        <f t="shared" si="81"/>
        <v>0</v>
      </c>
      <c r="AK132" s="1"/>
      <c r="AL132" s="1"/>
      <c r="AM132" s="1"/>
      <c r="AN132" s="1"/>
      <c r="AO132" s="1"/>
      <c r="AP132" s="1"/>
      <c r="AQ132" s="1"/>
      <c r="AR132" s="1"/>
    </row>
    <row r="133" spans="1:44" ht="12.75" hidden="1" customHeight="1" outlineLevel="1" x14ac:dyDescent="0.25">
      <c r="A133" s="42">
        <v>5</v>
      </c>
      <c r="B133" s="41"/>
      <c r="C133" s="78"/>
      <c r="D133" s="79"/>
      <c r="E133" s="78"/>
      <c r="F133" s="78"/>
      <c r="G133" s="78"/>
      <c r="H133" s="52"/>
      <c r="I133" s="52"/>
      <c r="J133" s="11"/>
      <c r="K133" s="54"/>
      <c r="L133" s="53"/>
      <c r="M133" s="47"/>
      <c r="N133" s="47"/>
      <c r="O133" s="47"/>
      <c r="P133" s="53"/>
      <c r="Q133" s="53"/>
      <c r="R133" s="47"/>
      <c r="S133" s="47"/>
      <c r="T133" s="47"/>
      <c r="U133" s="48">
        <f t="shared" si="82"/>
        <v>0</v>
      </c>
      <c r="V133" s="47"/>
      <c r="W133" s="47"/>
      <c r="X133" s="47"/>
      <c r="Y133" s="48">
        <f t="shared" si="83"/>
        <v>0</v>
      </c>
      <c r="Z133" s="47"/>
      <c r="AA133" s="47"/>
      <c r="AB133" s="47"/>
      <c r="AC133" s="48">
        <f t="shared" si="84"/>
        <v>0</v>
      </c>
      <c r="AD133" s="47"/>
      <c r="AE133" s="47"/>
      <c r="AF133" s="47"/>
      <c r="AG133" s="48">
        <f t="shared" si="85"/>
        <v>0</v>
      </c>
      <c r="AH133" s="48">
        <f t="shared" si="80"/>
        <v>0</v>
      </c>
      <c r="AI133" s="49">
        <f t="shared" si="86"/>
        <v>0</v>
      </c>
      <c r="AJ133" s="49">
        <f t="shared" si="81"/>
        <v>0</v>
      </c>
      <c r="AK133" s="1"/>
      <c r="AL133" s="1"/>
      <c r="AM133" s="1"/>
      <c r="AN133" s="1"/>
      <c r="AO133" s="1"/>
      <c r="AP133" s="1"/>
      <c r="AQ133" s="1"/>
      <c r="AR133" s="1"/>
    </row>
    <row r="134" spans="1:44" ht="12.75" hidden="1" customHeight="1" outlineLevel="1" x14ac:dyDescent="0.25">
      <c r="A134" s="42">
        <v>6</v>
      </c>
      <c r="B134" s="42"/>
      <c r="C134" s="78"/>
      <c r="D134" s="52"/>
      <c r="E134" s="78"/>
      <c r="F134" s="78"/>
      <c r="G134" s="78"/>
      <c r="H134" s="52"/>
      <c r="I134" s="52"/>
      <c r="J134" s="11"/>
      <c r="K134" s="54"/>
      <c r="L134" s="53"/>
      <c r="M134" s="47"/>
      <c r="N134" s="47"/>
      <c r="O134" s="47"/>
      <c r="P134" s="53"/>
      <c r="Q134" s="53"/>
      <c r="R134" s="47"/>
      <c r="S134" s="47"/>
      <c r="T134" s="47"/>
      <c r="U134" s="48">
        <f t="shared" si="82"/>
        <v>0</v>
      </c>
      <c r="V134" s="47"/>
      <c r="W134" s="47"/>
      <c r="X134" s="47"/>
      <c r="Y134" s="48">
        <f t="shared" si="83"/>
        <v>0</v>
      </c>
      <c r="Z134" s="47"/>
      <c r="AA134" s="47"/>
      <c r="AB134" s="47"/>
      <c r="AC134" s="48">
        <f t="shared" si="84"/>
        <v>0</v>
      </c>
      <c r="AD134" s="47"/>
      <c r="AE134" s="47"/>
      <c r="AF134" s="47"/>
      <c r="AG134" s="48">
        <f t="shared" si="85"/>
        <v>0</v>
      </c>
      <c r="AH134" s="48">
        <f t="shared" si="80"/>
        <v>0</v>
      </c>
      <c r="AI134" s="49">
        <f t="shared" si="86"/>
        <v>0</v>
      </c>
      <c r="AJ134" s="49">
        <f t="shared" si="81"/>
        <v>0</v>
      </c>
    </row>
    <row r="135" spans="1:44" ht="12.75" hidden="1" customHeight="1" outlineLevel="1" x14ac:dyDescent="0.25">
      <c r="A135" s="42">
        <v>7</v>
      </c>
      <c r="B135" s="42"/>
      <c r="C135" s="78"/>
      <c r="D135" s="52"/>
      <c r="E135" s="78"/>
      <c r="F135" s="78"/>
      <c r="G135" s="78"/>
      <c r="H135" s="52"/>
      <c r="I135" s="52"/>
      <c r="J135" s="11"/>
      <c r="K135" s="54"/>
      <c r="L135" s="53"/>
      <c r="M135" s="47"/>
      <c r="N135" s="47"/>
      <c r="O135" s="47"/>
      <c r="P135" s="53"/>
      <c r="Q135" s="53"/>
      <c r="R135" s="47"/>
      <c r="S135" s="47"/>
      <c r="T135" s="47"/>
      <c r="U135" s="48">
        <f t="shared" si="82"/>
        <v>0</v>
      </c>
      <c r="V135" s="47"/>
      <c r="W135" s="47"/>
      <c r="X135" s="47"/>
      <c r="Y135" s="48">
        <f t="shared" si="83"/>
        <v>0</v>
      </c>
      <c r="Z135" s="47"/>
      <c r="AA135" s="47"/>
      <c r="AB135" s="47"/>
      <c r="AC135" s="48">
        <f t="shared" si="84"/>
        <v>0</v>
      </c>
      <c r="AD135" s="47"/>
      <c r="AE135" s="47"/>
      <c r="AF135" s="47"/>
      <c r="AG135" s="48">
        <f t="shared" si="85"/>
        <v>0</v>
      </c>
      <c r="AH135" s="48">
        <f t="shared" si="80"/>
        <v>0</v>
      </c>
      <c r="AI135" s="49">
        <f t="shared" si="86"/>
        <v>0</v>
      </c>
      <c r="AJ135" s="49">
        <f t="shared" si="81"/>
        <v>0</v>
      </c>
      <c r="AK135" s="1"/>
      <c r="AL135" s="1"/>
      <c r="AM135" s="1"/>
      <c r="AN135" s="1"/>
      <c r="AO135" s="1"/>
      <c r="AP135" s="1"/>
      <c r="AQ135" s="1"/>
      <c r="AR135" s="1"/>
    </row>
    <row r="136" spans="1:44" ht="12.75" hidden="1" customHeight="1" outlineLevel="1" x14ac:dyDescent="0.25">
      <c r="A136" s="42">
        <v>8</v>
      </c>
      <c r="B136" s="42"/>
      <c r="C136" s="78"/>
      <c r="D136" s="52"/>
      <c r="E136" s="78"/>
      <c r="F136" s="78"/>
      <c r="G136" s="78"/>
      <c r="H136" s="52"/>
      <c r="I136" s="52"/>
      <c r="J136" s="11"/>
      <c r="K136" s="54"/>
      <c r="L136" s="53"/>
      <c r="M136" s="47"/>
      <c r="N136" s="47"/>
      <c r="O136" s="47"/>
      <c r="P136" s="53"/>
      <c r="Q136" s="53"/>
      <c r="R136" s="47"/>
      <c r="S136" s="47"/>
      <c r="T136" s="47"/>
      <c r="U136" s="48">
        <f t="shared" si="82"/>
        <v>0</v>
      </c>
      <c r="V136" s="47"/>
      <c r="W136" s="47"/>
      <c r="X136" s="47"/>
      <c r="Y136" s="48">
        <f t="shared" si="83"/>
        <v>0</v>
      </c>
      <c r="Z136" s="47"/>
      <c r="AA136" s="47"/>
      <c r="AB136" s="47"/>
      <c r="AC136" s="48">
        <f t="shared" si="84"/>
        <v>0</v>
      </c>
      <c r="AD136" s="47"/>
      <c r="AE136" s="47"/>
      <c r="AF136" s="47"/>
      <c r="AG136" s="48">
        <f t="shared" si="85"/>
        <v>0</v>
      </c>
      <c r="AH136" s="48">
        <f t="shared" si="80"/>
        <v>0</v>
      </c>
      <c r="AI136" s="49">
        <f t="shared" si="86"/>
        <v>0</v>
      </c>
      <c r="AJ136" s="49">
        <f t="shared" si="81"/>
        <v>0</v>
      </c>
      <c r="AK136" s="1"/>
      <c r="AL136" s="1"/>
      <c r="AM136" s="1"/>
      <c r="AN136" s="1"/>
      <c r="AO136" s="1"/>
      <c r="AP136" s="1"/>
      <c r="AQ136" s="1"/>
      <c r="AR136" s="1"/>
    </row>
    <row r="137" spans="1:44" ht="12.75" hidden="1" customHeight="1" outlineLevel="1" x14ac:dyDescent="0.25">
      <c r="A137" s="42">
        <v>9</v>
      </c>
      <c r="B137" s="42"/>
      <c r="C137" s="78"/>
      <c r="D137" s="52"/>
      <c r="E137" s="78"/>
      <c r="F137" s="78"/>
      <c r="G137" s="78"/>
      <c r="H137" s="52"/>
      <c r="I137" s="52"/>
      <c r="J137" s="11"/>
      <c r="K137" s="54"/>
      <c r="L137" s="53"/>
      <c r="M137" s="47"/>
      <c r="N137" s="47"/>
      <c r="O137" s="47"/>
      <c r="P137" s="53"/>
      <c r="Q137" s="53"/>
      <c r="R137" s="47"/>
      <c r="S137" s="47"/>
      <c r="T137" s="47"/>
      <c r="U137" s="48">
        <f t="shared" si="82"/>
        <v>0</v>
      </c>
      <c r="V137" s="47"/>
      <c r="W137" s="47"/>
      <c r="X137" s="47"/>
      <c r="Y137" s="48">
        <f t="shared" si="83"/>
        <v>0</v>
      </c>
      <c r="Z137" s="47"/>
      <c r="AA137" s="47"/>
      <c r="AB137" s="47"/>
      <c r="AC137" s="48">
        <f t="shared" si="84"/>
        <v>0</v>
      </c>
      <c r="AD137" s="47"/>
      <c r="AE137" s="47"/>
      <c r="AF137" s="47"/>
      <c r="AG137" s="48">
        <f t="shared" si="85"/>
        <v>0</v>
      </c>
      <c r="AH137" s="48">
        <f t="shared" si="80"/>
        <v>0</v>
      </c>
      <c r="AI137" s="49">
        <f t="shared" si="86"/>
        <v>0</v>
      </c>
      <c r="AJ137" s="49">
        <f t="shared" si="81"/>
        <v>0</v>
      </c>
    </row>
    <row r="138" spans="1:44" ht="12.75" hidden="1" customHeight="1" outlineLevel="1" x14ac:dyDescent="0.25">
      <c r="A138" s="42">
        <v>10</v>
      </c>
      <c r="B138" s="42"/>
      <c r="C138" s="78"/>
      <c r="D138" s="52"/>
      <c r="E138" s="78"/>
      <c r="F138" s="78"/>
      <c r="G138" s="78"/>
      <c r="H138" s="52"/>
      <c r="I138" s="52"/>
      <c r="J138" s="11"/>
      <c r="K138" s="55"/>
      <c r="L138" s="53"/>
      <c r="M138" s="47"/>
      <c r="N138" s="47"/>
      <c r="O138" s="47"/>
      <c r="P138" s="53"/>
      <c r="Q138" s="53"/>
      <c r="R138" s="47"/>
      <c r="S138" s="47"/>
      <c r="T138" s="47"/>
      <c r="U138" s="48">
        <f t="shared" si="82"/>
        <v>0</v>
      </c>
      <c r="V138" s="47"/>
      <c r="W138" s="47"/>
      <c r="X138" s="47"/>
      <c r="Y138" s="48">
        <f t="shared" si="83"/>
        <v>0</v>
      </c>
      <c r="Z138" s="47"/>
      <c r="AA138" s="47"/>
      <c r="AB138" s="47"/>
      <c r="AC138" s="48">
        <f t="shared" si="84"/>
        <v>0</v>
      </c>
      <c r="AD138" s="47"/>
      <c r="AE138" s="47"/>
      <c r="AF138" s="47"/>
      <c r="AG138" s="48">
        <f t="shared" si="85"/>
        <v>0</v>
      </c>
      <c r="AH138" s="48">
        <f t="shared" si="80"/>
        <v>0</v>
      </c>
      <c r="AI138" s="49">
        <f t="shared" si="86"/>
        <v>0</v>
      </c>
      <c r="AJ138" s="49">
        <f t="shared" si="81"/>
        <v>0</v>
      </c>
      <c r="AK138" s="1"/>
      <c r="AL138" s="1"/>
      <c r="AM138" s="1"/>
      <c r="AN138" s="1"/>
      <c r="AO138" s="1"/>
      <c r="AP138" s="1"/>
      <c r="AQ138" s="1"/>
      <c r="AR138" s="1"/>
    </row>
    <row r="139" spans="1:44" ht="12.75" customHeight="1" collapsed="1" x14ac:dyDescent="0.25">
      <c r="A139" s="152" t="s">
        <v>66</v>
      </c>
      <c r="B139" s="152"/>
      <c r="C139" s="152"/>
      <c r="D139" s="152"/>
      <c r="E139" s="152"/>
      <c r="F139" s="152"/>
      <c r="G139" s="152"/>
      <c r="H139" s="152"/>
      <c r="I139" s="152"/>
      <c r="J139" s="33">
        <v>0</v>
      </c>
      <c r="K139" s="33">
        <v>0</v>
      </c>
      <c r="L139" s="34"/>
      <c r="M139" s="33">
        <f>SUM(M129:M138)</f>
        <v>0</v>
      </c>
      <c r="N139" s="33">
        <f>SUM(N129:N138)</f>
        <v>0</v>
      </c>
      <c r="O139" s="33">
        <f>SUM(O129:O138)</f>
        <v>0</v>
      </c>
      <c r="P139" s="35"/>
      <c r="Q139" s="38"/>
      <c r="R139" s="33">
        <f t="shared" ref="R139:AH139" si="87">SUM(R129:R138)</f>
        <v>0</v>
      </c>
      <c r="S139" s="33">
        <f t="shared" si="87"/>
        <v>0</v>
      </c>
      <c r="T139" s="33">
        <f t="shared" si="87"/>
        <v>0</v>
      </c>
      <c r="U139" s="33">
        <f t="shared" si="87"/>
        <v>0</v>
      </c>
      <c r="V139" s="33">
        <f t="shared" si="87"/>
        <v>0</v>
      </c>
      <c r="W139" s="33">
        <f t="shared" si="87"/>
        <v>0</v>
      </c>
      <c r="X139" s="33">
        <f t="shared" si="87"/>
        <v>0</v>
      </c>
      <c r="Y139" s="33">
        <f t="shared" si="87"/>
        <v>0</v>
      </c>
      <c r="Z139" s="33">
        <f t="shared" si="87"/>
        <v>0</v>
      </c>
      <c r="AA139" s="33">
        <f t="shared" si="87"/>
        <v>0</v>
      </c>
      <c r="AB139" s="33">
        <f t="shared" si="87"/>
        <v>0</v>
      </c>
      <c r="AC139" s="33">
        <f t="shared" si="87"/>
        <v>0</v>
      </c>
      <c r="AD139" s="33">
        <f t="shared" si="87"/>
        <v>0</v>
      </c>
      <c r="AE139" s="33">
        <f t="shared" si="87"/>
        <v>0</v>
      </c>
      <c r="AF139" s="33">
        <f t="shared" si="87"/>
        <v>0</v>
      </c>
      <c r="AG139" s="33">
        <f t="shared" si="87"/>
        <v>0</v>
      </c>
      <c r="AH139" s="33">
        <f t="shared" si="87"/>
        <v>0</v>
      </c>
      <c r="AI139" s="37">
        <f>IF(ISERROR(AH139/J139),0,AH139/J139)</f>
        <v>0</v>
      </c>
      <c r="AJ139" s="37">
        <f>IF(ISERROR(AH139/$AH$193),0,AH139/$AH$193)</f>
        <v>0</v>
      </c>
      <c r="AK139" s="1"/>
      <c r="AL139" s="1"/>
      <c r="AM139" s="1"/>
      <c r="AN139" s="1"/>
      <c r="AO139" s="1"/>
      <c r="AP139" s="1"/>
      <c r="AQ139" s="1"/>
      <c r="AR139" s="1"/>
    </row>
    <row r="140" spans="1:44" ht="12.75" customHeight="1" x14ac:dyDescent="0.25">
      <c r="A140" s="153" t="s">
        <v>67</v>
      </c>
      <c r="B140" s="154"/>
      <c r="C140" s="154"/>
      <c r="D140" s="154"/>
      <c r="E140" s="155"/>
      <c r="F140" s="80"/>
      <c r="G140" s="81"/>
      <c r="H140" s="82"/>
      <c r="I140" s="82"/>
      <c r="J140" s="11"/>
      <c r="K140" s="12"/>
      <c r="L140" s="13"/>
      <c r="M140" s="14"/>
      <c r="N140" s="14"/>
      <c r="O140" s="14"/>
      <c r="P140" s="9"/>
      <c r="Q140" s="15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70"/>
      <c r="AJ140" s="70"/>
    </row>
    <row r="141" spans="1:44" ht="12.75" hidden="1" customHeight="1" outlineLevel="1" x14ac:dyDescent="0.25">
      <c r="A141" s="41">
        <v>1</v>
      </c>
      <c r="B141" s="42"/>
      <c r="C141" s="43"/>
      <c r="D141" s="44"/>
      <c r="E141" s="45"/>
      <c r="F141" s="45"/>
      <c r="G141" s="45"/>
      <c r="H141" s="44"/>
      <c r="I141" s="44"/>
      <c r="J141" s="11"/>
      <c r="K141" s="46"/>
      <c r="L141" s="45"/>
      <c r="M141" s="47"/>
      <c r="N141" s="47"/>
      <c r="O141" s="47"/>
      <c r="P141" s="45"/>
      <c r="Q141" s="45"/>
      <c r="R141" s="47"/>
      <c r="S141" s="47"/>
      <c r="T141" s="47"/>
      <c r="U141" s="48">
        <f>SUM(R141:T141)</f>
        <v>0</v>
      </c>
      <c r="V141" s="47"/>
      <c r="W141" s="47"/>
      <c r="X141" s="47"/>
      <c r="Y141" s="48">
        <f>SUM(V141:X141)</f>
        <v>0</v>
      </c>
      <c r="Z141" s="47"/>
      <c r="AA141" s="47"/>
      <c r="AB141" s="47"/>
      <c r="AC141" s="48">
        <f>SUM(Z141:AB141)</f>
        <v>0</v>
      </c>
      <c r="AD141" s="47"/>
      <c r="AE141" s="47"/>
      <c r="AF141" s="47"/>
      <c r="AG141" s="48">
        <f>SUM(AD141:AF141)</f>
        <v>0</v>
      </c>
      <c r="AH141" s="48">
        <f t="shared" ref="AH141:AH150" si="88">SUM(U141,Y141,AC141,AG141)</f>
        <v>0</v>
      </c>
      <c r="AI141" s="49">
        <f>IF(ISERROR(AH141/J141),0,AH141/J141)</f>
        <v>0</v>
      </c>
      <c r="AJ141" s="49">
        <f t="shared" ref="AJ141:AJ150" si="89">IF(ISERROR(AH141/$AH$193),"-",AH141/$AH$193)</f>
        <v>0</v>
      </c>
      <c r="AK141" s="1"/>
      <c r="AL141" s="1"/>
      <c r="AM141" s="1"/>
      <c r="AN141" s="1"/>
      <c r="AO141" s="1"/>
      <c r="AP141" s="1"/>
      <c r="AQ141" s="1"/>
      <c r="AR141" s="1"/>
    </row>
    <row r="142" spans="1:44" ht="12.75" hidden="1" customHeight="1" outlineLevel="1" x14ac:dyDescent="0.25">
      <c r="A142" s="41">
        <v>2</v>
      </c>
      <c r="B142" s="42"/>
      <c r="C142" s="51"/>
      <c r="D142" s="52"/>
      <c r="E142" s="53"/>
      <c r="F142" s="53"/>
      <c r="G142" s="53"/>
      <c r="H142" s="52"/>
      <c r="I142" s="52"/>
      <c r="J142" s="11"/>
      <c r="K142" s="54"/>
      <c r="L142" s="53"/>
      <c r="M142" s="47"/>
      <c r="N142" s="47"/>
      <c r="O142" s="47"/>
      <c r="P142" s="53"/>
      <c r="Q142" s="53"/>
      <c r="R142" s="47"/>
      <c r="S142" s="47"/>
      <c r="T142" s="47"/>
      <c r="U142" s="48">
        <f t="shared" ref="U142:U150" si="90">SUM(R142:T142)</f>
        <v>0</v>
      </c>
      <c r="V142" s="47"/>
      <c r="W142" s="47"/>
      <c r="X142" s="47"/>
      <c r="Y142" s="48">
        <f t="shared" ref="Y142:Y150" si="91">SUM(V142:X142)</f>
        <v>0</v>
      </c>
      <c r="Z142" s="47"/>
      <c r="AA142" s="47"/>
      <c r="AB142" s="47"/>
      <c r="AC142" s="48">
        <f t="shared" ref="AC142:AC150" si="92">SUM(Z142:AB142)</f>
        <v>0</v>
      </c>
      <c r="AD142" s="47"/>
      <c r="AE142" s="47"/>
      <c r="AF142" s="47"/>
      <c r="AG142" s="48">
        <f t="shared" ref="AG142:AG150" si="93">SUM(AD142:AF142)</f>
        <v>0</v>
      </c>
      <c r="AH142" s="48">
        <f t="shared" si="88"/>
        <v>0</v>
      </c>
      <c r="AI142" s="49">
        <f t="shared" ref="AI142:AI150" si="94">IF(ISERROR(AH142/J142),0,AH142/J142)</f>
        <v>0</v>
      </c>
      <c r="AJ142" s="49">
        <f t="shared" si="89"/>
        <v>0</v>
      </c>
      <c r="AK142" s="1"/>
      <c r="AL142" s="1"/>
      <c r="AM142" s="1"/>
      <c r="AN142" s="1"/>
      <c r="AO142" s="1"/>
      <c r="AP142" s="1"/>
      <c r="AQ142" s="1"/>
      <c r="AR142" s="1"/>
    </row>
    <row r="143" spans="1:44" ht="12.75" hidden="1" customHeight="1" outlineLevel="1" x14ac:dyDescent="0.25">
      <c r="A143" s="41">
        <v>3</v>
      </c>
      <c r="B143" s="42"/>
      <c r="C143" s="51"/>
      <c r="D143" s="52"/>
      <c r="E143" s="53"/>
      <c r="F143" s="53"/>
      <c r="G143" s="53"/>
      <c r="H143" s="52"/>
      <c r="I143" s="52"/>
      <c r="J143" s="11"/>
      <c r="K143" s="54"/>
      <c r="L143" s="53"/>
      <c r="M143" s="47"/>
      <c r="N143" s="47"/>
      <c r="O143" s="47"/>
      <c r="P143" s="53"/>
      <c r="Q143" s="53"/>
      <c r="R143" s="47"/>
      <c r="S143" s="47"/>
      <c r="T143" s="47"/>
      <c r="U143" s="48">
        <f t="shared" si="90"/>
        <v>0</v>
      </c>
      <c r="V143" s="47"/>
      <c r="W143" s="47"/>
      <c r="X143" s="47"/>
      <c r="Y143" s="48">
        <f t="shared" si="91"/>
        <v>0</v>
      </c>
      <c r="Z143" s="47"/>
      <c r="AA143" s="47"/>
      <c r="AB143" s="47"/>
      <c r="AC143" s="48">
        <f t="shared" si="92"/>
        <v>0</v>
      </c>
      <c r="AD143" s="47"/>
      <c r="AE143" s="47"/>
      <c r="AF143" s="47"/>
      <c r="AG143" s="48">
        <f t="shared" si="93"/>
        <v>0</v>
      </c>
      <c r="AH143" s="48">
        <f t="shared" si="88"/>
        <v>0</v>
      </c>
      <c r="AI143" s="49">
        <f t="shared" si="94"/>
        <v>0</v>
      </c>
      <c r="AJ143" s="49">
        <f t="shared" si="89"/>
        <v>0</v>
      </c>
    </row>
    <row r="144" spans="1:44" ht="12.75" hidden="1" customHeight="1" outlineLevel="1" x14ac:dyDescent="0.25">
      <c r="A144" s="41">
        <v>4</v>
      </c>
      <c r="B144" s="42"/>
      <c r="C144" s="51"/>
      <c r="D144" s="52"/>
      <c r="E144" s="53"/>
      <c r="F144" s="53"/>
      <c r="G144" s="53"/>
      <c r="H144" s="52"/>
      <c r="I144" s="52"/>
      <c r="J144" s="11"/>
      <c r="K144" s="54"/>
      <c r="L144" s="53"/>
      <c r="M144" s="47"/>
      <c r="N144" s="47"/>
      <c r="O144" s="47"/>
      <c r="P144" s="53"/>
      <c r="Q144" s="53"/>
      <c r="R144" s="47"/>
      <c r="S144" s="47"/>
      <c r="T144" s="47"/>
      <c r="U144" s="48">
        <f t="shared" si="90"/>
        <v>0</v>
      </c>
      <c r="V144" s="47"/>
      <c r="W144" s="47"/>
      <c r="X144" s="47"/>
      <c r="Y144" s="48">
        <f t="shared" si="91"/>
        <v>0</v>
      </c>
      <c r="Z144" s="47"/>
      <c r="AA144" s="47"/>
      <c r="AB144" s="47"/>
      <c r="AC144" s="48">
        <f t="shared" si="92"/>
        <v>0</v>
      </c>
      <c r="AD144" s="47"/>
      <c r="AE144" s="47"/>
      <c r="AF144" s="47"/>
      <c r="AG144" s="48">
        <f t="shared" si="93"/>
        <v>0</v>
      </c>
      <c r="AH144" s="48">
        <f t="shared" si="88"/>
        <v>0</v>
      </c>
      <c r="AI144" s="49">
        <f t="shared" si="94"/>
        <v>0</v>
      </c>
      <c r="AJ144" s="49">
        <f t="shared" si="89"/>
        <v>0</v>
      </c>
      <c r="AK144" s="1"/>
      <c r="AL144" s="1"/>
      <c r="AM144" s="1"/>
      <c r="AN144" s="1"/>
      <c r="AO144" s="1"/>
      <c r="AP144" s="1"/>
      <c r="AQ144" s="1"/>
      <c r="AR144" s="1"/>
    </row>
    <row r="145" spans="1:44" ht="12.75" hidden="1" customHeight="1" outlineLevel="1" x14ac:dyDescent="0.25">
      <c r="A145" s="41">
        <v>5</v>
      </c>
      <c r="B145" s="42"/>
      <c r="C145" s="51"/>
      <c r="D145" s="52"/>
      <c r="E145" s="53"/>
      <c r="F145" s="53"/>
      <c r="G145" s="53"/>
      <c r="H145" s="52"/>
      <c r="I145" s="52"/>
      <c r="J145" s="11"/>
      <c r="K145" s="54"/>
      <c r="L145" s="53"/>
      <c r="M145" s="47"/>
      <c r="N145" s="47"/>
      <c r="O145" s="47"/>
      <c r="P145" s="53"/>
      <c r="Q145" s="53"/>
      <c r="R145" s="47"/>
      <c r="S145" s="47"/>
      <c r="T145" s="47"/>
      <c r="U145" s="48">
        <f t="shared" si="90"/>
        <v>0</v>
      </c>
      <c r="V145" s="47"/>
      <c r="W145" s="47"/>
      <c r="X145" s="47"/>
      <c r="Y145" s="48">
        <f t="shared" si="91"/>
        <v>0</v>
      </c>
      <c r="Z145" s="47"/>
      <c r="AA145" s="47"/>
      <c r="AB145" s="47"/>
      <c r="AC145" s="48">
        <f t="shared" si="92"/>
        <v>0</v>
      </c>
      <c r="AD145" s="47"/>
      <c r="AE145" s="47"/>
      <c r="AF145" s="47"/>
      <c r="AG145" s="48">
        <f t="shared" si="93"/>
        <v>0</v>
      </c>
      <c r="AH145" s="48">
        <f t="shared" si="88"/>
        <v>0</v>
      </c>
      <c r="AI145" s="49">
        <f t="shared" si="94"/>
        <v>0</v>
      </c>
      <c r="AJ145" s="49">
        <f t="shared" si="89"/>
        <v>0</v>
      </c>
      <c r="AK145" s="1"/>
      <c r="AL145" s="1"/>
      <c r="AM145" s="1"/>
      <c r="AN145" s="1"/>
      <c r="AO145" s="1"/>
      <c r="AP145" s="1"/>
      <c r="AQ145" s="1"/>
      <c r="AR145" s="1"/>
    </row>
    <row r="146" spans="1:44" ht="12.75" hidden="1" customHeight="1" outlineLevel="1" x14ac:dyDescent="0.25">
      <c r="A146" s="41">
        <v>6</v>
      </c>
      <c r="B146" s="42"/>
      <c r="C146" s="51"/>
      <c r="D146" s="52"/>
      <c r="E146" s="53"/>
      <c r="F146" s="53"/>
      <c r="G146" s="53"/>
      <c r="H146" s="52"/>
      <c r="I146" s="52"/>
      <c r="J146" s="11"/>
      <c r="K146" s="54"/>
      <c r="L146" s="53"/>
      <c r="M146" s="47"/>
      <c r="N146" s="47"/>
      <c r="O146" s="47"/>
      <c r="P146" s="53"/>
      <c r="Q146" s="53"/>
      <c r="R146" s="47"/>
      <c r="S146" s="47"/>
      <c r="T146" s="47"/>
      <c r="U146" s="48">
        <f t="shared" si="90"/>
        <v>0</v>
      </c>
      <c r="V146" s="47"/>
      <c r="W146" s="47"/>
      <c r="X146" s="47"/>
      <c r="Y146" s="48">
        <f t="shared" si="91"/>
        <v>0</v>
      </c>
      <c r="Z146" s="47"/>
      <c r="AA146" s="47"/>
      <c r="AB146" s="47"/>
      <c r="AC146" s="48">
        <f t="shared" si="92"/>
        <v>0</v>
      </c>
      <c r="AD146" s="47"/>
      <c r="AE146" s="47"/>
      <c r="AF146" s="47"/>
      <c r="AG146" s="48">
        <f t="shared" si="93"/>
        <v>0</v>
      </c>
      <c r="AH146" s="48">
        <f t="shared" si="88"/>
        <v>0</v>
      </c>
      <c r="AI146" s="49">
        <f t="shared" si="94"/>
        <v>0</v>
      </c>
      <c r="AJ146" s="49">
        <f t="shared" si="89"/>
        <v>0</v>
      </c>
    </row>
    <row r="147" spans="1:44" ht="12.75" hidden="1" customHeight="1" outlineLevel="1" x14ac:dyDescent="0.25">
      <c r="A147" s="41">
        <v>7</v>
      </c>
      <c r="B147" s="42"/>
      <c r="C147" s="51"/>
      <c r="D147" s="52"/>
      <c r="E147" s="53"/>
      <c r="F147" s="53"/>
      <c r="G147" s="53"/>
      <c r="H147" s="52"/>
      <c r="I147" s="52"/>
      <c r="J147" s="11"/>
      <c r="K147" s="54"/>
      <c r="L147" s="53"/>
      <c r="M147" s="47"/>
      <c r="N147" s="47"/>
      <c r="O147" s="47"/>
      <c r="P147" s="53"/>
      <c r="Q147" s="53"/>
      <c r="R147" s="47"/>
      <c r="S147" s="47"/>
      <c r="T147" s="47"/>
      <c r="U147" s="48">
        <f t="shared" si="90"/>
        <v>0</v>
      </c>
      <c r="V147" s="47"/>
      <c r="W147" s="47"/>
      <c r="X147" s="47"/>
      <c r="Y147" s="48">
        <f t="shared" si="91"/>
        <v>0</v>
      </c>
      <c r="Z147" s="47"/>
      <c r="AA147" s="47"/>
      <c r="AB147" s="47"/>
      <c r="AC147" s="48">
        <f t="shared" si="92"/>
        <v>0</v>
      </c>
      <c r="AD147" s="47"/>
      <c r="AE147" s="47"/>
      <c r="AF147" s="47"/>
      <c r="AG147" s="48">
        <f t="shared" si="93"/>
        <v>0</v>
      </c>
      <c r="AH147" s="48">
        <f t="shared" si="88"/>
        <v>0</v>
      </c>
      <c r="AI147" s="49">
        <f t="shared" si="94"/>
        <v>0</v>
      </c>
      <c r="AJ147" s="49">
        <f t="shared" si="89"/>
        <v>0</v>
      </c>
      <c r="AK147" s="1"/>
      <c r="AL147" s="1"/>
      <c r="AM147" s="1"/>
      <c r="AN147" s="1"/>
      <c r="AO147" s="1"/>
      <c r="AP147" s="1"/>
      <c r="AQ147" s="1"/>
      <c r="AR147" s="1"/>
    </row>
    <row r="148" spans="1:44" ht="12.75" hidden="1" customHeight="1" outlineLevel="1" x14ac:dyDescent="0.25">
      <c r="A148" s="41">
        <v>8</v>
      </c>
      <c r="B148" s="42"/>
      <c r="C148" s="51"/>
      <c r="D148" s="52"/>
      <c r="E148" s="53"/>
      <c r="F148" s="53"/>
      <c r="G148" s="53"/>
      <c r="H148" s="52"/>
      <c r="I148" s="52"/>
      <c r="J148" s="11"/>
      <c r="K148" s="54"/>
      <c r="L148" s="53"/>
      <c r="M148" s="47"/>
      <c r="N148" s="47"/>
      <c r="O148" s="47"/>
      <c r="P148" s="53"/>
      <c r="Q148" s="53"/>
      <c r="R148" s="47"/>
      <c r="S148" s="47"/>
      <c r="T148" s="47"/>
      <c r="U148" s="48">
        <f t="shared" si="90"/>
        <v>0</v>
      </c>
      <c r="V148" s="47"/>
      <c r="W148" s="47"/>
      <c r="X148" s="47"/>
      <c r="Y148" s="48">
        <f t="shared" si="91"/>
        <v>0</v>
      </c>
      <c r="Z148" s="47"/>
      <c r="AA148" s="47"/>
      <c r="AB148" s="47"/>
      <c r="AC148" s="48">
        <f t="shared" si="92"/>
        <v>0</v>
      </c>
      <c r="AD148" s="47"/>
      <c r="AE148" s="47"/>
      <c r="AF148" s="47"/>
      <c r="AG148" s="48">
        <f t="shared" si="93"/>
        <v>0</v>
      </c>
      <c r="AH148" s="48">
        <f t="shared" si="88"/>
        <v>0</v>
      </c>
      <c r="AI148" s="49">
        <f t="shared" si="94"/>
        <v>0</v>
      </c>
      <c r="AJ148" s="49">
        <f t="shared" si="89"/>
        <v>0</v>
      </c>
      <c r="AK148" s="1"/>
      <c r="AL148" s="1"/>
      <c r="AM148" s="1"/>
      <c r="AN148" s="1"/>
      <c r="AO148" s="1"/>
      <c r="AP148" s="1"/>
      <c r="AQ148" s="1"/>
      <c r="AR148" s="1"/>
    </row>
    <row r="149" spans="1:44" ht="12.75" hidden="1" customHeight="1" outlineLevel="1" x14ac:dyDescent="0.25">
      <c r="A149" s="41">
        <v>9</v>
      </c>
      <c r="B149" s="42"/>
      <c r="C149" s="51"/>
      <c r="D149" s="52"/>
      <c r="E149" s="53"/>
      <c r="F149" s="53"/>
      <c r="G149" s="53"/>
      <c r="H149" s="52"/>
      <c r="I149" s="52"/>
      <c r="J149" s="11"/>
      <c r="K149" s="54"/>
      <c r="L149" s="53"/>
      <c r="M149" s="47"/>
      <c r="N149" s="47"/>
      <c r="O149" s="47"/>
      <c r="P149" s="53"/>
      <c r="Q149" s="53"/>
      <c r="R149" s="47"/>
      <c r="S149" s="47"/>
      <c r="T149" s="47"/>
      <c r="U149" s="48">
        <f t="shared" si="90"/>
        <v>0</v>
      </c>
      <c r="V149" s="47"/>
      <c r="W149" s="47"/>
      <c r="X149" s="47"/>
      <c r="Y149" s="48">
        <f t="shared" si="91"/>
        <v>0</v>
      </c>
      <c r="Z149" s="47"/>
      <c r="AA149" s="47"/>
      <c r="AB149" s="47"/>
      <c r="AC149" s="48">
        <f t="shared" si="92"/>
        <v>0</v>
      </c>
      <c r="AD149" s="47"/>
      <c r="AE149" s="47"/>
      <c r="AF149" s="47"/>
      <c r="AG149" s="48">
        <f t="shared" si="93"/>
        <v>0</v>
      </c>
      <c r="AH149" s="48">
        <f t="shared" si="88"/>
        <v>0</v>
      </c>
      <c r="AI149" s="49">
        <f t="shared" si="94"/>
        <v>0</v>
      </c>
      <c r="AJ149" s="49">
        <f t="shared" si="89"/>
        <v>0</v>
      </c>
    </row>
    <row r="150" spans="1:44" ht="12.75" hidden="1" customHeight="1" outlineLevel="1" x14ac:dyDescent="0.25">
      <c r="A150" s="41">
        <v>10</v>
      </c>
      <c r="B150" s="42"/>
      <c r="C150" s="51"/>
      <c r="D150" s="52"/>
      <c r="E150" s="53"/>
      <c r="F150" s="53"/>
      <c r="G150" s="53"/>
      <c r="H150" s="52"/>
      <c r="I150" s="52"/>
      <c r="J150" s="11"/>
      <c r="K150" s="55"/>
      <c r="L150" s="53"/>
      <c r="M150" s="47"/>
      <c r="N150" s="47"/>
      <c r="O150" s="47"/>
      <c r="P150" s="53"/>
      <c r="Q150" s="53"/>
      <c r="R150" s="47"/>
      <c r="S150" s="47"/>
      <c r="T150" s="47"/>
      <c r="U150" s="48">
        <f t="shared" si="90"/>
        <v>0</v>
      </c>
      <c r="V150" s="47"/>
      <c r="W150" s="47"/>
      <c r="X150" s="47"/>
      <c r="Y150" s="48">
        <f t="shared" si="91"/>
        <v>0</v>
      </c>
      <c r="Z150" s="47"/>
      <c r="AA150" s="47"/>
      <c r="AB150" s="47"/>
      <c r="AC150" s="48">
        <f t="shared" si="92"/>
        <v>0</v>
      </c>
      <c r="AD150" s="47"/>
      <c r="AE150" s="47"/>
      <c r="AF150" s="47"/>
      <c r="AG150" s="48">
        <f t="shared" si="93"/>
        <v>0</v>
      </c>
      <c r="AH150" s="48">
        <f t="shared" si="88"/>
        <v>0</v>
      </c>
      <c r="AI150" s="49">
        <f t="shared" si="94"/>
        <v>0</v>
      </c>
      <c r="AJ150" s="49">
        <f t="shared" si="89"/>
        <v>0</v>
      </c>
      <c r="AK150" s="1"/>
      <c r="AL150" s="1"/>
      <c r="AM150" s="1"/>
      <c r="AN150" s="1"/>
      <c r="AO150" s="1"/>
      <c r="AP150" s="1"/>
      <c r="AQ150" s="1"/>
      <c r="AR150" s="1"/>
    </row>
    <row r="151" spans="1:44" ht="12.75" customHeight="1" collapsed="1" x14ac:dyDescent="0.25">
      <c r="A151" s="142" t="s">
        <v>68</v>
      </c>
      <c r="B151" s="144"/>
      <c r="C151" s="144"/>
      <c r="D151" s="144"/>
      <c r="E151" s="144"/>
      <c r="F151" s="144"/>
      <c r="G151" s="144"/>
      <c r="H151" s="144"/>
      <c r="I151" s="145"/>
      <c r="J151" s="33">
        <f>SUM(J141:J150)</f>
        <v>0</v>
      </c>
      <c r="K151" s="33">
        <f>SUM(K141:K150)</f>
        <v>0</v>
      </c>
      <c r="L151" s="34"/>
      <c r="M151" s="33">
        <f>SUM(M141:M150)</f>
        <v>0</v>
      </c>
      <c r="N151" s="33">
        <f>SUM(N141:N150)</f>
        <v>0</v>
      </c>
      <c r="O151" s="33">
        <f>SUM(O141:O150)</f>
        <v>0</v>
      </c>
      <c r="P151" s="35"/>
      <c r="Q151" s="38"/>
      <c r="R151" s="33">
        <f t="shared" ref="R151:AH151" si="95">SUM(R141:R150)</f>
        <v>0</v>
      </c>
      <c r="S151" s="33">
        <f t="shared" si="95"/>
        <v>0</v>
      </c>
      <c r="T151" s="33">
        <f t="shared" si="95"/>
        <v>0</v>
      </c>
      <c r="U151" s="33">
        <f t="shared" si="95"/>
        <v>0</v>
      </c>
      <c r="V151" s="33">
        <f t="shared" si="95"/>
        <v>0</v>
      </c>
      <c r="W151" s="33">
        <f t="shared" si="95"/>
        <v>0</v>
      </c>
      <c r="X151" s="33">
        <f t="shared" si="95"/>
        <v>0</v>
      </c>
      <c r="Y151" s="33">
        <f t="shared" si="95"/>
        <v>0</v>
      </c>
      <c r="Z151" s="33">
        <f t="shared" si="95"/>
        <v>0</v>
      </c>
      <c r="AA151" s="33">
        <f t="shared" si="95"/>
        <v>0</v>
      </c>
      <c r="AB151" s="33">
        <f t="shared" si="95"/>
        <v>0</v>
      </c>
      <c r="AC151" s="33">
        <f t="shared" si="95"/>
        <v>0</v>
      </c>
      <c r="AD151" s="33">
        <f t="shared" si="95"/>
        <v>0</v>
      </c>
      <c r="AE151" s="33">
        <f t="shared" si="95"/>
        <v>0</v>
      </c>
      <c r="AF151" s="33">
        <f t="shared" si="95"/>
        <v>0</v>
      </c>
      <c r="AG151" s="33">
        <f t="shared" si="95"/>
        <v>0</v>
      </c>
      <c r="AH151" s="33">
        <f t="shared" si="95"/>
        <v>0</v>
      </c>
      <c r="AI151" s="37">
        <f>IF(ISERROR(AH151/J151),0,AH151/J151)</f>
        <v>0</v>
      </c>
      <c r="AJ151" s="37">
        <f>IF(ISERROR(AH151/$AH$193),0,AH151/$AH$193)</f>
        <v>0</v>
      </c>
      <c r="AK151" s="1"/>
      <c r="AL151" s="1"/>
      <c r="AM151" s="1"/>
      <c r="AN151" s="1"/>
      <c r="AO151" s="1"/>
      <c r="AP151" s="1"/>
      <c r="AQ151" s="1"/>
      <c r="AR151" s="1"/>
    </row>
    <row r="152" spans="1:44" ht="12.75" customHeight="1" x14ac:dyDescent="0.25">
      <c r="A152" s="149" t="s">
        <v>69</v>
      </c>
      <c r="B152" s="150"/>
      <c r="C152" s="150"/>
      <c r="D152" s="150"/>
      <c r="E152" s="151"/>
      <c r="F152" s="8"/>
      <c r="G152" s="9"/>
      <c r="H152" s="10"/>
      <c r="I152" s="10"/>
      <c r="J152" s="11"/>
      <c r="K152" s="12"/>
      <c r="L152" s="13"/>
      <c r="M152" s="14"/>
      <c r="N152" s="14"/>
      <c r="O152" s="14"/>
      <c r="P152" s="9"/>
      <c r="Q152" s="15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70"/>
      <c r="AJ152" s="70"/>
    </row>
    <row r="153" spans="1:44" ht="12.75" hidden="1" customHeight="1" outlineLevel="1" x14ac:dyDescent="0.25">
      <c r="A153" s="41">
        <v>1</v>
      </c>
      <c r="B153" s="42"/>
      <c r="C153" s="43"/>
      <c r="D153" s="44"/>
      <c r="E153" s="45"/>
      <c r="F153" s="45"/>
      <c r="G153" s="45"/>
      <c r="H153" s="44"/>
      <c r="I153" s="44"/>
      <c r="J153" s="11"/>
      <c r="K153" s="46"/>
      <c r="L153" s="45"/>
      <c r="M153" s="47"/>
      <c r="N153" s="47"/>
      <c r="O153" s="47"/>
      <c r="P153" s="45"/>
      <c r="Q153" s="45"/>
      <c r="R153" s="47"/>
      <c r="S153" s="47"/>
      <c r="T153" s="47"/>
      <c r="U153" s="48">
        <f>SUM(R153:T153)</f>
        <v>0</v>
      </c>
      <c r="V153" s="47"/>
      <c r="W153" s="47"/>
      <c r="X153" s="47"/>
      <c r="Y153" s="48">
        <f>SUM(V153:X153)</f>
        <v>0</v>
      </c>
      <c r="Z153" s="47"/>
      <c r="AA153" s="47"/>
      <c r="AB153" s="47"/>
      <c r="AC153" s="48">
        <f>SUM(Z153:AB153)</f>
        <v>0</v>
      </c>
      <c r="AD153" s="47"/>
      <c r="AE153" s="47"/>
      <c r="AF153" s="47"/>
      <c r="AG153" s="48">
        <f>SUM(AD153:AF153)</f>
        <v>0</v>
      </c>
      <c r="AH153" s="48">
        <f t="shared" ref="AH153:AH162" si="96">SUM(U153,Y153,AC153,AG153)</f>
        <v>0</v>
      </c>
      <c r="AI153" s="49">
        <f>IF(ISERROR(AH153/J153),0,AH153/J153)</f>
        <v>0</v>
      </c>
      <c r="AJ153" s="49">
        <f t="shared" ref="AJ153:AJ162" si="97">IF(ISERROR(AH153/$AH$193),"-",AH153/$AH$193)</f>
        <v>0</v>
      </c>
      <c r="AK153" s="1"/>
      <c r="AL153" s="1"/>
      <c r="AM153" s="1"/>
      <c r="AN153" s="1"/>
      <c r="AO153" s="1"/>
      <c r="AP153" s="1"/>
      <c r="AQ153" s="1"/>
      <c r="AR153" s="1"/>
    </row>
    <row r="154" spans="1:44" ht="12.75" hidden="1" customHeight="1" outlineLevel="1" x14ac:dyDescent="0.25">
      <c r="A154" s="41">
        <v>2</v>
      </c>
      <c r="B154" s="42"/>
      <c r="C154" s="51"/>
      <c r="D154" s="52"/>
      <c r="E154" s="53"/>
      <c r="F154" s="53"/>
      <c r="G154" s="53"/>
      <c r="H154" s="52"/>
      <c r="I154" s="52"/>
      <c r="J154" s="11"/>
      <c r="K154" s="54"/>
      <c r="L154" s="53"/>
      <c r="M154" s="47"/>
      <c r="N154" s="47"/>
      <c r="O154" s="47"/>
      <c r="P154" s="53"/>
      <c r="Q154" s="53"/>
      <c r="R154" s="47"/>
      <c r="S154" s="47"/>
      <c r="T154" s="47"/>
      <c r="U154" s="48">
        <f t="shared" ref="U154:U162" si="98">SUM(R154:T154)</f>
        <v>0</v>
      </c>
      <c r="V154" s="47"/>
      <c r="W154" s="47"/>
      <c r="X154" s="47"/>
      <c r="Y154" s="48">
        <f t="shared" ref="Y154:Y162" si="99">SUM(V154:X154)</f>
        <v>0</v>
      </c>
      <c r="Z154" s="47"/>
      <c r="AA154" s="47"/>
      <c r="AB154" s="47"/>
      <c r="AC154" s="48">
        <f t="shared" ref="AC154:AC162" si="100">SUM(Z154:AB154)</f>
        <v>0</v>
      </c>
      <c r="AD154" s="47"/>
      <c r="AE154" s="47"/>
      <c r="AF154" s="47"/>
      <c r="AG154" s="48">
        <f t="shared" ref="AG154:AG162" si="101">SUM(AD154:AF154)</f>
        <v>0</v>
      </c>
      <c r="AH154" s="48">
        <f t="shared" si="96"/>
        <v>0</v>
      </c>
      <c r="AI154" s="49">
        <f t="shared" ref="AI154:AI162" si="102">IF(ISERROR(AH154/J154),0,AH154/J154)</f>
        <v>0</v>
      </c>
      <c r="AJ154" s="49">
        <f t="shared" si="97"/>
        <v>0</v>
      </c>
      <c r="AK154" s="1"/>
      <c r="AL154" s="1"/>
      <c r="AM154" s="1"/>
      <c r="AN154" s="1"/>
      <c r="AO154" s="1"/>
      <c r="AP154" s="1"/>
      <c r="AQ154" s="1"/>
      <c r="AR154" s="1"/>
    </row>
    <row r="155" spans="1:44" ht="12.75" hidden="1" customHeight="1" outlineLevel="1" x14ac:dyDescent="0.25">
      <c r="A155" s="41">
        <v>3</v>
      </c>
      <c r="B155" s="42"/>
      <c r="C155" s="51"/>
      <c r="D155" s="52"/>
      <c r="E155" s="53"/>
      <c r="F155" s="53"/>
      <c r="G155" s="53"/>
      <c r="H155" s="52"/>
      <c r="I155" s="52"/>
      <c r="J155" s="11"/>
      <c r="K155" s="54"/>
      <c r="L155" s="53"/>
      <c r="M155" s="47"/>
      <c r="N155" s="47"/>
      <c r="O155" s="47"/>
      <c r="P155" s="53"/>
      <c r="Q155" s="53"/>
      <c r="R155" s="47"/>
      <c r="S155" s="47"/>
      <c r="T155" s="47"/>
      <c r="U155" s="48">
        <f t="shared" si="98"/>
        <v>0</v>
      </c>
      <c r="V155" s="47"/>
      <c r="W155" s="47"/>
      <c r="X155" s="47"/>
      <c r="Y155" s="48">
        <f t="shared" si="99"/>
        <v>0</v>
      </c>
      <c r="Z155" s="47"/>
      <c r="AA155" s="47"/>
      <c r="AB155" s="47"/>
      <c r="AC155" s="48">
        <f t="shared" si="100"/>
        <v>0</v>
      </c>
      <c r="AD155" s="47"/>
      <c r="AE155" s="47"/>
      <c r="AF155" s="47"/>
      <c r="AG155" s="48">
        <f t="shared" si="101"/>
        <v>0</v>
      </c>
      <c r="AH155" s="48">
        <f t="shared" si="96"/>
        <v>0</v>
      </c>
      <c r="AI155" s="49">
        <f t="shared" si="102"/>
        <v>0</v>
      </c>
      <c r="AJ155" s="49">
        <f t="shared" si="97"/>
        <v>0</v>
      </c>
    </row>
    <row r="156" spans="1:44" ht="12.75" hidden="1" customHeight="1" outlineLevel="1" x14ac:dyDescent="0.25">
      <c r="A156" s="41">
        <v>4</v>
      </c>
      <c r="B156" s="42"/>
      <c r="C156" s="51"/>
      <c r="D156" s="52"/>
      <c r="E156" s="53"/>
      <c r="F156" s="53"/>
      <c r="G156" s="53"/>
      <c r="H156" s="52"/>
      <c r="I156" s="52"/>
      <c r="J156" s="11"/>
      <c r="K156" s="54"/>
      <c r="L156" s="53"/>
      <c r="M156" s="47"/>
      <c r="N156" s="47"/>
      <c r="O156" s="47"/>
      <c r="P156" s="53"/>
      <c r="Q156" s="53"/>
      <c r="R156" s="47"/>
      <c r="S156" s="47"/>
      <c r="T156" s="47"/>
      <c r="U156" s="48">
        <f t="shared" si="98"/>
        <v>0</v>
      </c>
      <c r="V156" s="47"/>
      <c r="W156" s="47"/>
      <c r="X156" s="47"/>
      <c r="Y156" s="48">
        <f t="shared" si="99"/>
        <v>0</v>
      </c>
      <c r="Z156" s="47"/>
      <c r="AA156" s="47"/>
      <c r="AB156" s="47"/>
      <c r="AC156" s="48">
        <f t="shared" si="100"/>
        <v>0</v>
      </c>
      <c r="AD156" s="47"/>
      <c r="AE156" s="47"/>
      <c r="AF156" s="47"/>
      <c r="AG156" s="48">
        <f t="shared" si="101"/>
        <v>0</v>
      </c>
      <c r="AH156" s="48">
        <f t="shared" si="96"/>
        <v>0</v>
      </c>
      <c r="AI156" s="49">
        <f t="shared" si="102"/>
        <v>0</v>
      </c>
      <c r="AJ156" s="49">
        <f t="shared" si="97"/>
        <v>0</v>
      </c>
      <c r="AK156" s="1"/>
      <c r="AL156" s="1"/>
      <c r="AM156" s="1"/>
      <c r="AN156" s="1"/>
      <c r="AO156" s="1"/>
      <c r="AP156" s="1"/>
      <c r="AQ156" s="1"/>
      <c r="AR156" s="1"/>
    </row>
    <row r="157" spans="1:44" ht="12.75" hidden="1" customHeight="1" outlineLevel="1" x14ac:dyDescent="0.25">
      <c r="A157" s="41">
        <v>5</v>
      </c>
      <c r="B157" s="42"/>
      <c r="C157" s="51"/>
      <c r="D157" s="52"/>
      <c r="E157" s="53"/>
      <c r="F157" s="53"/>
      <c r="G157" s="53"/>
      <c r="H157" s="52"/>
      <c r="I157" s="52"/>
      <c r="J157" s="11"/>
      <c r="K157" s="54"/>
      <c r="L157" s="53"/>
      <c r="M157" s="47"/>
      <c r="N157" s="47"/>
      <c r="O157" s="47"/>
      <c r="P157" s="53"/>
      <c r="Q157" s="53"/>
      <c r="R157" s="47"/>
      <c r="S157" s="47"/>
      <c r="T157" s="47"/>
      <c r="U157" s="48">
        <f t="shared" si="98"/>
        <v>0</v>
      </c>
      <c r="V157" s="47"/>
      <c r="W157" s="47"/>
      <c r="X157" s="47"/>
      <c r="Y157" s="48">
        <f t="shared" si="99"/>
        <v>0</v>
      </c>
      <c r="Z157" s="47"/>
      <c r="AA157" s="47"/>
      <c r="AB157" s="47"/>
      <c r="AC157" s="48">
        <f t="shared" si="100"/>
        <v>0</v>
      </c>
      <c r="AD157" s="47"/>
      <c r="AE157" s="47"/>
      <c r="AF157" s="47"/>
      <c r="AG157" s="48">
        <f t="shared" si="101"/>
        <v>0</v>
      </c>
      <c r="AH157" s="48">
        <f t="shared" si="96"/>
        <v>0</v>
      </c>
      <c r="AI157" s="49">
        <f t="shared" si="102"/>
        <v>0</v>
      </c>
      <c r="AJ157" s="49">
        <f t="shared" si="97"/>
        <v>0</v>
      </c>
      <c r="AK157" s="1"/>
      <c r="AL157" s="1"/>
      <c r="AM157" s="1"/>
      <c r="AN157" s="1"/>
      <c r="AO157" s="1"/>
      <c r="AP157" s="1"/>
      <c r="AQ157" s="1"/>
      <c r="AR157" s="1"/>
    </row>
    <row r="158" spans="1:44" ht="12.75" hidden="1" customHeight="1" outlineLevel="1" x14ac:dyDescent="0.25">
      <c r="A158" s="41">
        <v>6</v>
      </c>
      <c r="B158" s="42"/>
      <c r="C158" s="51"/>
      <c r="D158" s="52"/>
      <c r="E158" s="53"/>
      <c r="F158" s="53"/>
      <c r="G158" s="53"/>
      <c r="H158" s="52"/>
      <c r="I158" s="52"/>
      <c r="J158" s="11"/>
      <c r="K158" s="54"/>
      <c r="L158" s="53"/>
      <c r="M158" s="47"/>
      <c r="N158" s="47"/>
      <c r="O158" s="47"/>
      <c r="P158" s="53"/>
      <c r="Q158" s="53"/>
      <c r="R158" s="47"/>
      <c r="S158" s="47"/>
      <c r="T158" s="47"/>
      <c r="U158" s="48">
        <f t="shared" si="98"/>
        <v>0</v>
      </c>
      <c r="V158" s="47"/>
      <c r="W158" s="47"/>
      <c r="X158" s="47"/>
      <c r="Y158" s="48">
        <f t="shared" si="99"/>
        <v>0</v>
      </c>
      <c r="Z158" s="47"/>
      <c r="AA158" s="47"/>
      <c r="AB158" s="47"/>
      <c r="AC158" s="48">
        <f t="shared" si="100"/>
        <v>0</v>
      </c>
      <c r="AD158" s="47"/>
      <c r="AE158" s="47"/>
      <c r="AF158" s="47"/>
      <c r="AG158" s="48">
        <f t="shared" si="101"/>
        <v>0</v>
      </c>
      <c r="AH158" s="48">
        <f t="shared" si="96"/>
        <v>0</v>
      </c>
      <c r="AI158" s="49">
        <f t="shared" si="102"/>
        <v>0</v>
      </c>
      <c r="AJ158" s="49">
        <f t="shared" si="97"/>
        <v>0</v>
      </c>
    </row>
    <row r="159" spans="1:44" ht="12.75" hidden="1" customHeight="1" outlineLevel="1" x14ac:dyDescent="0.25">
      <c r="A159" s="41">
        <v>7</v>
      </c>
      <c r="B159" s="42"/>
      <c r="C159" s="51"/>
      <c r="D159" s="52"/>
      <c r="E159" s="53"/>
      <c r="F159" s="53"/>
      <c r="G159" s="53"/>
      <c r="H159" s="52"/>
      <c r="I159" s="52"/>
      <c r="J159" s="11"/>
      <c r="K159" s="54"/>
      <c r="L159" s="53"/>
      <c r="M159" s="47"/>
      <c r="N159" s="47"/>
      <c r="O159" s="47"/>
      <c r="P159" s="53"/>
      <c r="Q159" s="53"/>
      <c r="R159" s="47"/>
      <c r="S159" s="47"/>
      <c r="T159" s="47"/>
      <c r="U159" s="48">
        <f t="shared" si="98"/>
        <v>0</v>
      </c>
      <c r="V159" s="47"/>
      <c r="W159" s="47"/>
      <c r="X159" s="47"/>
      <c r="Y159" s="48">
        <f t="shared" si="99"/>
        <v>0</v>
      </c>
      <c r="Z159" s="47"/>
      <c r="AA159" s="47"/>
      <c r="AB159" s="47"/>
      <c r="AC159" s="48">
        <f t="shared" si="100"/>
        <v>0</v>
      </c>
      <c r="AD159" s="47"/>
      <c r="AE159" s="47"/>
      <c r="AF159" s="47"/>
      <c r="AG159" s="48">
        <f t="shared" si="101"/>
        <v>0</v>
      </c>
      <c r="AH159" s="48">
        <f t="shared" si="96"/>
        <v>0</v>
      </c>
      <c r="AI159" s="49">
        <f t="shared" si="102"/>
        <v>0</v>
      </c>
      <c r="AJ159" s="49">
        <f t="shared" si="97"/>
        <v>0</v>
      </c>
      <c r="AK159" s="1"/>
      <c r="AL159" s="1"/>
      <c r="AM159" s="1"/>
      <c r="AN159" s="1"/>
      <c r="AO159" s="1"/>
      <c r="AP159" s="1"/>
      <c r="AQ159" s="1"/>
      <c r="AR159" s="1"/>
    </row>
    <row r="160" spans="1:44" ht="12.75" hidden="1" customHeight="1" outlineLevel="1" x14ac:dyDescent="0.25">
      <c r="A160" s="41">
        <v>8</v>
      </c>
      <c r="B160" s="42"/>
      <c r="C160" s="51"/>
      <c r="D160" s="52"/>
      <c r="E160" s="53"/>
      <c r="F160" s="53"/>
      <c r="G160" s="53"/>
      <c r="H160" s="52"/>
      <c r="I160" s="52"/>
      <c r="J160" s="11"/>
      <c r="K160" s="54"/>
      <c r="L160" s="53"/>
      <c r="M160" s="47"/>
      <c r="N160" s="47"/>
      <c r="O160" s="47"/>
      <c r="P160" s="53"/>
      <c r="Q160" s="53"/>
      <c r="R160" s="47"/>
      <c r="S160" s="47"/>
      <c r="T160" s="47"/>
      <c r="U160" s="48">
        <f t="shared" si="98"/>
        <v>0</v>
      </c>
      <c r="V160" s="47"/>
      <c r="W160" s="47"/>
      <c r="X160" s="47"/>
      <c r="Y160" s="48">
        <f t="shared" si="99"/>
        <v>0</v>
      </c>
      <c r="Z160" s="47"/>
      <c r="AA160" s="47"/>
      <c r="AB160" s="47"/>
      <c r="AC160" s="48">
        <f t="shared" si="100"/>
        <v>0</v>
      </c>
      <c r="AD160" s="47"/>
      <c r="AE160" s="47"/>
      <c r="AF160" s="47"/>
      <c r="AG160" s="48">
        <f t="shared" si="101"/>
        <v>0</v>
      </c>
      <c r="AH160" s="48">
        <f t="shared" si="96"/>
        <v>0</v>
      </c>
      <c r="AI160" s="49">
        <f t="shared" si="102"/>
        <v>0</v>
      </c>
      <c r="AJ160" s="49">
        <f t="shared" si="97"/>
        <v>0</v>
      </c>
      <c r="AK160" s="1"/>
      <c r="AL160" s="1"/>
      <c r="AM160" s="1"/>
      <c r="AN160" s="1"/>
      <c r="AO160" s="1"/>
      <c r="AP160" s="1"/>
      <c r="AQ160" s="1"/>
      <c r="AR160" s="1"/>
    </row>
    <row r="161" spans="1:44" ht="12.75" hidden="1" customHeight="1" outlineLevel="1" x14ac:dyDescent="0.25">
      <c r="A161" s="41">
        <v>9</v>
      </c>
      <c r="B161" s="42"/>
      <c r="C161" s="51"/>
      <c r="D161" s="52"/>
      <c r="E161" s="53"/>
      <c r="F161" s="53"/>
      <c r="G161" s="53"/>
      <c r="H161" s="52"/>
      <c r="I161" s="52"/>
      <c r="J161" s="11"/>
      <c r="K161" s="54"/>
      <c r="L161" s="53"/>
      <c r="M161" s="47"/>
      <c r="N161" s="47"/>
      <c r="O161" s="47"/>
      <c r="P161" s="53"/>
      <c r="Q161" s="53"/>
      <c r="R161" s="47"/>
      <c r="S161" s="47"/>
      <c r="T161" s="47"/>
      <c r="U161" s="48">
        <f t="shared" si="98"/>
        <v>0</v>
      </c>
      <c r="V161" s="47"/>
      <c r="W161" s="47"/>
      <c r="X161" s="47"/>
      <c r="Y161" s="48">
        <f t="shared" si="99"/>
        <v>0</v>
      </c>
      <c r="Z161" s="47"/>
      <c r="AA161" s="47"/>
      <c r="AB161" s="47"/>
      <c r="AC161" s="48">
        <f t="shared" si="100"/>
        <v>0</v>
      </c>
      <c r="AD161" s="47"/>
      <c r="AE161" s="47"/>
      <c r="AF161" s="47"/>
      <c r="AG161" s="48">
        <f t="shared" si="101"/>
        <v>0</v>
      </c>
      <c r="AH161" s="48">
        <f t="shared" si="96"/>
        <v>0</v>
      </c>
      <c r="AI161" s="49">
        <f t="shared" si="102"/>
        <v>0</v>
      </c>
      <c r="AJ161" s="49">
        <f t="shared" si="97"/>
        <v>0</v>
      </c>
    </row>
    <row r="162" spans="1:44" ht="12.75" hidden="1" customHeight="1" outlineLevel="1" x14ac:dyDescent="0.25">
      <c r="A162" s="41">
        <v>10</v>
      </c>
      <c r="B162" s="42"/>
      <c r="C162" s="51"/>
      <c r="D162" s="52"/>
      <c r="E162" s="53"/>
      <c r="F162" s="53"/>
      <c r="G162" s="53"/>
      <c r="H162" s="52"/>
      <c r="I162" s="52"/>
      <c r="J162" s="11"/>
      <c r="K162" s="55"/>
      <c r="L162" s="53"/>
      <c r="M162" s="47"/>
      <c r="N162" s="47"/>
      <c r="O162" s="47"/>
      <c r="P162" s="53"/>
      <c r="Q162" s="53"/>
      <c r="R162" s="47"/>
      <c r="S162" s="47"/>
      <c r="T162" s="47"/>
      <c r="U162" s="48">
        <f t="shared" si="98"/>
        <v>0</v>
      </c>
      <c r="V162" s="47"/>
      <c r="W162" s="47"/>
      <c r="X162" s="47"/>
      <c r="Y162" s="48">
        <f t="shared" si="99"/>
        <v>0</v>
      </c>
      <c r="Z162" s="47"/>
      <c r="AA162" s="47"/>
      <c r="AB162" s="47"/>
      <c r="AC162" s="48">
        <f t="shared" si="100"/>
        <v>0</v>
      </c>
      <c r="AD162" s="47"/>
      <c r="AE162" s="47"/>
      <c r="AF162" s="47"/>
      <c r="AG162" s="48">
        <f t="shared" si="101"/>
        <v>0</v>
      </c>
      <c r="AH162" s="48">
        <f t="shared" si="96"/>
        <v>0</v>
      </c>
      <c r="AI162" s="49">
        <f t="shared" si="102"/>
        <v>0</v>
      </c>
      <c r="AJ162" s="49">
        <f t="shared" si="97"/>
        <v>0</v>
      </c>
      <c r="AK162" s="1"/>
      <c r="AL162" s="1"/>
      <c r="AM162" s="1"/>
      <c r="AN162" s="1"/>
      <c r="AO162" s="1"/>
      <c r="AP162" s="1"/>
      <c r="AQ162" s="1"/>
      <c r="AR162" s="1"/>
    </row>
    <row r="163" spans="1:44" ht="12.75" customHeight="1" collapsed="1" x14ac:dyDescent="0.25">
      <c r="A163" s="142" t="s">
        <v>70</v>
      </c>
      <c r="B163" s="144"/>
      <c r="C163" s="144"/>
      <c r="D163" s="144"/>
      <c r="E163" s="144"/>
      <c r="F163" s="144"/>
      <c r="G163" s="144"/>
      <c r="H163" s="144"/>
      <c r="I163" s="145"/>
      <c r="J163" s="33">
        <f>SUM(J153:J162)</f>
        <v>0</v>
      </c>
      <c r="K163" s="33">
        <f>SUM(K153:K162)</f>
        <v>0</v>
      </c>
      <c r="L163" s="34"/>
      <c r="M163" s="33">
        <f>SUM(M153:M162)</f>
        <v>0</v>
      </c>
      <c r="N163" s="33">
        <f>SUM(N153:N162)</f>
        <v>0</v>
      </c>
      <c r="O163" s="33">
        <f>SUM(O153:O162)</f>
        <v>0</v>
      </c>
      <c r="P163" s="35"/>
      <c r="Q163" s="38"/>
      <c r="R163" s="33">
        <f t="shared" ref="R163:AH163" si="103">SUM(R153:R162)</f>
        <v>0</v>
      </c>
      <c r="S163" s="33">
        <f t="shared" si="103"/>
        <v>0</v>
      </c>
      <c r="T163" s="33">
        <f t="shared" si="103"/>
        <v>0</v>
      </c>
      <c r="U163" s="33">
        <f t="shared" si="103"/>
        <v>0</v>
      </c>
      <c r="V163" s="33">
        <f t="shared" si="103"/>
        <v>0</v>
      </c>
      <c r="W163" s="33">
        <f t="shared" si="103"/>
        <v>0</v>
      </c>
      <c r="X163" s="33">
        <f t="shared" si="103"/>
        <v>0</v>
      </c>
      <c r="Y163" s="33">
        <f t="shared" si="103"/>
        <v>0</v>
      </c>
      <c r="Z163" s="33">
        <f t="shared" si="103"/>
        <v>0</v>
      </c>
      <c r="AA163" s="33">
        <f t="shared" si="103"/>
        <v>0</v>
      </c>
      <c r="AB163" s="33">
        <f t="shared" si="103"/>
        <v>0</v>
      </c>
      <c r="AC163" s="33">
        <f t="shared" si="103"/>
        <v>0</v>
      </c>
      <c r="AD163" s="33">
        <f t="shared" si="103"/>
        <v>0</v>
      </c>
      <c r="AE163" s="33">
        <f t="shared" si="103"/>
        <v>0</v>
      </c>
      <c r="AF163" s="33">
        <f t="shared" si="103"/>
        <v>0</v>
      </c>
      <c r="AG163" s="33">
        <f t="shared" si="103"/>
        <v>0</v>
      </c>
      <c r="AH163" s="33">
        <f t="shared" si="103"/>
        <v>0</v>
      </c>
      <c r="AI163" s="37">
        <f>IF(ISERROR(AH163/J163),0,AH163/J163)</f>
        <v>0</v>
      </c>
      <c r="AJ163" s="37">
        <f>IF(ISERROR(AH163/$AH$193),0,AH163/$AH$193)</f>
        <v>0</v>
      </c>
      <c r="AK163" s="1"/>
      <c r="AL163" s="1"/>
      <c r="AM163" s="1"/>
      <c r="AN163" s="1"/>
      <c r="AO163" s="1"/>
      <c r="AP163" s="1"/>
      <c r="AQ163" s="1"/>
      <c r="AR163" s="1"/>
    </row>
    <row r="164" spans="1:44" ht="12.75" customHeight="1" x14ac:dyDescent="0.25">
      <c r="A164" s="149" t="s">
        <v>71</v>
      </c>
      <c r="B164" s="150"/>
      <c r="C164" s="150"/>
      <c r="D164" s="150"/>
      <c r="E164" s="151"/>
      <c r="F164" s="8"/>
      <c r="G164" s="9"/>
      <c r="H164" s="10"/>
      <c r="I164" s="10"/>
      <c r="J164" s="11"/>
      <c r="K164" s="12"/>
      <c r="L164" s="13"/>
      <c r="M164" s="14"/>
      <c r="N164" s="14"/>
      <c r="O164" s="14"/>
      <c r="P164" s="9"/>
      <c r="Q164" s="15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70"/>
      <c r="AJ164" s="70"/>
    </row>
    <row r="165" spans="1:44" ht="12.75" hidden="1" customHeight="1" outlineLevel="1" x14ac:dyDescent="0.25">
      <c r="A165" s="41">
        <v>1</v>
      </c>
      <c r="B165" s="42"/>
      <c r="C165" s="43"/>
      <c r="D165" s="44"/>
      <c r="E165" s="45"/>
      <c r="F165" s="45"/>
      <c r="G165" s="45"/>
      <c r="H165" s="44"/>
      <c r="I165" s="44"/>
      <c r="J165" s="11"/>
      <c r="K165" s="46"/>
      <c r="L165" s="45"/>
      <c r="M165" s="47"/>
      <c r="N165" s="47"/>
      <c r="O165" s="47"/>
      <c r="P165" s="45"/>
      <c r="Q165" s="45"/>
      <c r="R165" s="47"/>
      <c r="S165" s="47"/>
      <c r="T165" s="47"/>
      <c r="U165" s="48">
        <f>SUM(R165:T165)</f>
        <v>0</v>
      </c>
      <c r="V165" s="47"/>
      <c r="W165" s="47"/>
      <c r="X165" s="47"/>
      <c r="Y165" s="48">
        <f>SUM(V165:X165)</f>
        <v>0</v>
      </c>
      <c r="Z165" s="47"/>
      <c r="AA165" s="47"/>
      <c r="AB165" s="47"/>
      <c r="AC165" s="48">
        <f>SUM(Z165:AB165)</f>
        <v>0</v>
      </c>
      <c r="AD165" s="47"/>
      <c r="AE165" s="47"/>
      <c r="AF165" s="47"/>
      <c r="AG165" s="48">
        <f>SUM(AD165:AF165)</f>
        <v>0</v>
      </c>
      <c r="AH165" s="48">
        <f t="shared" ref="AH165:AH174" si="104">SUM(U165,Y165,AC165,AG165)</f>
        <v>0</v>
      </c>
      <c r="AI165" s="49">
        <f>IF(ISERROR(AH165/J165),0,AH165/J165)</f>
        <v>0</v>
      </c>
      <c r="AJ165" s="49">
        <f t="shared" ref="AJ165:AJ174" si="105">IF(ISERROR(AH165/$AH$193),"-",AH165/$AH$193)</f>
        <v>0</v>
      </c>
      <c r="AK165" s="1"/>
      <c r="AL165" s="1"/>
      <c r="AM165" s="1"/>
      <c r="AN165" s="1"/>
      <c r="AO165" s="1"/>
      <c r="AP165" s="1"/>
      <c r="AQ165" s="1"/>
      <c r="AR165" s="1"/>
    </row>
    <row r="166" spans="1:44" ht="12.75" hidden="1" customHeight="1" outlineLevel="1" x14ac:dyDescent="0.25">
      <c r="A166" s="41">
        <v>2</v>
      </c>
      <c r="B166" s="42"/>
      <c r="C166" s="51"/>
      <c r="D166" s="52"/>
      <c r="E166" s="53"/>
      <c r="F166" s="53"/>
      <c r="G166" s="53"/>
      <c r="H166" s="52"/>
      <c r="I166" s="52"/>
      <c r="J166" s="11"/>
      <c r="K166" s="54"/>
      <c r="L166" s="53"/>
      <c r="M166" s="47"/>
      <c r="N166" s="47"/>
      <c r="O166" s="47"/>
      <c r="P166" s="53"/>
      <c r="Q166" s="53"/>
      <c r="R166" s="47"/>
      <c r="S166" s="47"/>
      <c r="T166" s="47"/>
      <c r="U166" s="48">
        <f t="shared" ref="U166:U174" si="106">SUM(R166:T166)</f>
        <v>0</v>
      </c>
      <c r="V166" s="47"/>
      <c r="W166" s="47"/>
      <c r="X166" s="47"/>
      <c r="Y166" s="48">
        <f t="shared" ref="Y166:Y174" si="107">SUM(V166:X166)</f>
        <v>0</v>
      </c>
      <c r="Z166" s="47"/>
      <c r="AA166" s="47"/>
      <c r="AB166" s="47"/>
      <c r="AC166" s="48">
        <f t="shared" ref="AC166:AC174" si="108">SUM(Z166:AB166)</f>
        <v>0</v>
      </c>
      <c r="AD166" s="47"/>
      <c r="AE166" s="47"/>
      <c r="AF166" s="47"/>
      <c r="AG166" s="48">
        <f t="shared" ref="AG166:AG174" si="109">SUM(AD166:AF166)</f>
        <v>0</v>
      </c>
      <c r="AH166" s="48">
        <f t="shared" si="104"/>
        <v>0</v>
      </c>
      <c r="AI166" s="49">
        <f t="shared" ref="AI166:AI174" si="110">IF(ISERROR(AH166/J166),0,AH166/J166)</f>
        <v>0</v>
      </c>
      <c r="AJ166" s="49">
        <f t="shared" si="105"/>
        <v>0</v>
      </c>
      <c r="AK166" s="1"/>
      <c r="AL166" s="1"/>
      <c r="AM166" s="1"/>
      <c r="AN166" s="1"/>
      <c r="AO166" s="1"/>
      <c r="AP166" s="1"/>
      <c r="AQ166" s="1"/>
      <c r="AR166" s="1"/>
    </row>
    <row r="167" spans="1:44" ht="12.75" hidden="1" customHeight="1" outlineLevel="1" x14ac:dyDescent="0.25">
      <c r="A167" s="41">
        <v>3</v>
      </c>
      <c r="B167" s="42"/>
      <c r="C167" s="51"/>
      <c r="D167" s="52"/>
      <c r="E167" s="53"/>
      <c r="F167" s="53"/>
      <c r="G167" s="53"/>
      <c r="H167" s="52"/>
      <c r="I167" s="52"/>
      <c r="J167" s="11"/>
      <c r="K167" s="54"/>
      <c r="L167" s="53"/>
      <c r="M167" s="47"/>
      <c r="N167" s="47"/>
      <c r="O167" s="47"/>
      <c r="P167" s="53"/>
      <c r="Q167" s="53"/>
      <c r="R167" s="47"/>
      <c r="S167" s="47"/>
      <c r="T167" s="47"/>
      <c r="U167" s="48">
        <f t="shared" si="106"/>
        <v>0</v>
      </c>
      <c r="V167" s="47"/>
      <c r="W167" s="47"/>
      <c r="X167" s="47"/>
      <c r="Y167" s="48">
        <f t="shared" si="107"/>
        <v>0</v>
      </c>
      <c r="Z167" s="47"/>
      <c r="AA167" s="47"/>
      <c r="AB167" s="47"/>
      <c r="AC167" s="48">
        <f t="shared" si="108"/>
        <v>0</v>
      </c>
      <c r="AD167" s="47"/>
      <c r="AE167" s="47"/>
      <c r="AF167" s="47"/>
      <c r="AG167" s="48">
        <f t="shared" si="109"/>
        <v>0</v>
      </c>
      <c r="AH167" s="48">
        <f t="shared" si="104"/>
        <v>0</v>
      </c>
      <c r="AI167" s="49">
        <f t="shared" si="110"/>
        <v>0</v>
      </c>
      <c r="AJ167" s="49">
        <f t="shared" si="105"/>
        <v>0</v>
      </c>
    </row>
    <row r="168" spans="1:44" ht="12.75" hidden="1" customHeight="1" outlineLevel="1" x14ac:dyDescent="0.25">
      <c r="A168" s="41">
        <v>4</v>
      </c>
      <c r="B168" s="42"/>
      <c r="C168" s="51"/>
      <c r="D168" s="52"/>
      <c r="E168" s="53"/>
      <c r="F168" s="53"/>
      <c r="G168" s="53"/>
      <c r="H168" s="52"/>
      <c r="I168" s="52"/>
      <c r="J168" s="11"/>
      <c r="K168" s="54"/>
      <c r="L168" s="53"/>
      <c r="M168" s="47"/>
      <c r="N168" s="47"/>
      <c r="O168" s="47"/>
      <c r="P168" s="53"/>
      <c r="Q168" s="53"/>
      <c r="R168" s="47"/>
      <c r="S168" s="47"/>
      <c r="T168" s="47"/>
      <c r="U168" s="48">
        <f t="shared" si="106"/>
        <v>0</v>
      </c>
      <c r="V168" s="47"/>
      <c r="W168" s="47"/>
      <c r="X168" s="47"/>
      <c r="Y168" s="48">
        <f t="shared" si="107"/>
        <v>0</v>
      </c>
      <c r="Z168" s="47"/>
      <c r="AA168" s="47"/>
      <c r="AB168" s="47"/>
      <c r="AC168" s="48">
        <f t="shared" si="108"/>
        <v>0</v>
      </c>
      <c r="AD168" s="47"/>
      <c r="AE168" s="47"/>
      <c r="AF168" s="47"/>
      <c r="AG168" s="48">
        <f t="shared" si="109"/>
        <v>0</v>
      </c>
      <c r="AH168" s="48">
        <f t="shared" si="104"/>
        <v>0</v>
      </c>
      <c r="AI168" s="49">
        <f t="shared" si="110"/>
        <v>0</v>
      </c>
      <c r="AJ168" s="49">
        <f t="shared" si="105"/>
        <v>0</v>
      </c>
      <c r="AK168" s="1"/>
      <c r="AL168" s="1"/>
      <c r="AM168" s="1"/>
      <c r="AN168" s="1"/>
      <c r="AO168" s="1"/>
      <c r="AP168" s="1"/>
      <c r="AQ168" s="1"/>
      <c r="AR168" s="1"/>
    </row>
    <row r="169" spans="1:44" ht="12.75" hidden="1" customHeight="1" outlineLevel="1" x14ac:dyDescent="0.25">
      <c r="A169" s="41">
        <v>5</v>
      </c>
      <c r="B169" s="42"/>
      <c r="C169" s="51"/>
      <c r="D169" s="52"/>
      <c r="E169" s="53"/>
      <c r="F169" s="53"/>
      <c r="G169" s="53"/>
      <c r="H169" s="52"/>
      <c r="I169" s="52"/>
      <c r="J169" s="11"/>
      <c r="K169" s="54"/>
      <c r="L169" s="53"/>
      <c r="M169" s="47"/>
      <c r="N169" s="47"/>
      <c r="O169" s="47"/>
      <c r="P169" s="53"/>
      <c r="Q169" s="53"/>
      <c r="R169" s="47"/>
      <c r="S169" s="47"/>
      <c r="T169" s="47"/>
      <c r="U169" s="48">
        <f t="shared" si="106"/>
        <v>0</v>
      </c>
      <c r="V169" s="47"/>
      <c r="W169" s="47"/>
      <c r="X169" s="47"/>
      <c r="Y169" s="48">
        <f t="shared" si="107"/>
        <v>0</v>
      </c>
      <c r="Z169" s="47"/>
      <c r="AA169" s="47"/>
      <c r="AB169" s="47"/>
      <c r="AC169" s="48">
        <f t="shared" si="108"/>
        <v>0</v>
      </c>
      <c r="AD169" s="47"/>
      <c r="AE169" s="47"/>
      <c r="AF169" s="47"/>
      <c r="AG169" s="48">
        <f t="shared" si="109"/>
        <v>0</v>
      </c>
      <c r="AH169" s="48">
        <f t="shared" si="104"/>
        <v>0</v>
      </c>
      <c r="AI169" s="49">
        <f t="shared" si="110"/>
        <v>0</v>
      </c>
      <c r="AJ169" s="49">
        <f t="shared" si="105"/>
        <v>0</v>
      </c>
      <c r="AK169" s="1"/>
      <c r="AL169" s="1"/>
      <c r="AM169" s="1"/>
      <c r="AN169" s="1"/>
      <c r="AO169" s="1"/>
      <c r="AP169" s="1"/>
      <c r="AQ169" s="1"/>
      <c r="AR169" s="1"/>
    </row>
    <row r="170" spans="1:44" ht="12.75" hidden="1" customHeight="1" outlineLevel="1" x14ac:dyDescent="0.25">
      <c r="A170" s="41">
        <v>6</v>
      </c>
      <c r="B170" s="42"/>
      <c r="C170" s="51"/>
      <c r="D170" s="52"/>
      <c r="E170" s="53"/>
      <c r="F170" s="53"/>
      <c r="G170" s="53"/>
      <c r="H170" s="52"/>
      <c r="I170" s="52"/>
      <c r="J170" s="11"/>
      <c r="K170" s="54"/>
      <c r="L170" s="53"/>
      <c r="M170" s="47"/>
      <c r="N170" s="47"/>
      <c r="O170" s="47"/>
      <c r="P170" s="53"/>
      <c r="Q170" s="53"/>
      <c r="R170" s="47"/>
      <c r="S170" s="47"/>
      <c r="T170" s="47"/>
      <c r="U170" s="48">
        <f t="shared" si="106"/>
        <v>0</v>
      </c>
      <c r="V170" s="47"/>
      <c r="W170" s="47"/>
      <c r="X170" s="47"/>
      <c r="Y170" s="48">
        <f t="shared" si="107"/>
        <v>0</v>
      </c>
      <c r="Z170" s="47"/>
      <c r="AA170" s="47"/>
      <c r="AB170" s="47"/>
      <c r="AC170" s="48">
        <f t="shared" si="108"/>
        <v>0</v>
      </c>
      <c r="AD170" s="47"/>
      <c r="AE170" s="47"/>
      <c r="AF170" s="47"/>
      <c r="AG170" s="48">
        <f t="shared" si="109"/>
        <v>0</v>
      </c>
      <c r="AH170" s="48">
        <f t="shared" si="104"/>
        <v>0</v>
      </c>
      <c r="AI170" s="49">
        <f t="shared" si="110"/>
        <v>0</v>
      </c>
      <c r="AJ170" s="49">
        <f t="shared" si="105"/>
        <v>0</v>
      </c>
    </row>
    <row r="171" spans="1:44" ht="12.75" hidden="1" customHeight="1" outlineLevel="1" x14ac:dyDescent="0.25">
      <c r="A171" s="41">
        <v>7</v>
      </c>
      <c r="B171" s="42"/>
      <c r="C171" s="51"/>
      <c r="D171" s="52"/>
      <c r="E171" s="53"/>
      <c r="F171" s="53"/>
      <c r="G171" s="53"/>
      <c r="H171" s="52"/>
      <c r="I171" s="52"/>
      <c r="J171" s="11"/>
      <c r="K171" s="54"/>
      <c r="L171" s="53"/>
      <c r="M171" s="47"/>
      <c r="N171" s="47"/>
      <c r="O171" s="47"/>
      <c r="P171" s="53"/>
      <c r="Q171" s="53"/>
      <c r="R171" s="47"/>
      <c r="S171" s="47"/>
      <c r="T171" s="47"/>
      <c r="U171" s="48">
        <f t="shared" si="106"/>
        <v>0</v>
      </c>
      <c r="V171" s="47"/>
      <c r="W171" s="47"/>
      <c r="X171" s="47"/>
      <c r="Y171" s="48">
        <f t="shared" si="107"/>
        <v>0</v>
      </c>
      <c r="Z171" s="47"/>
      <c r="AA171" s="47"/>
      <c r="AB171" s="47"/>
      <c r="AC171" s="48">
        <f t="shared" si="108"/>
        <v>0</v>
      </c>
      <c r="AD171" s="47"/>
      <c r="AE171" s="47"/>
      <c r="AF171" s="47"/>
      <c r="AG171" s="48">
        <f t="shared" si="109"/>
        <v>0</v>
      </c>
      <c r="AH171" s="48">
        <f t="shared" si="104"/>
        <v>0</v>
      </c>
      <c r="AI171" s="49">
        <f t="shared" si="110"/>
        <v>0</v>
      </c>
      <c r="AJ171" s="49">
        <f t="shared" si="105"/>
        <v>0</v>
      </c>
      <c r="AK171" s="1"/>
      <c r="AL171" s="1"/>
      <c r="AM171" s="1"/>
      <c r="AN171" s="1"/>
      <c r="AO171" s="1"/>
      <c r="AP171" s="1"/>
      <c r="AQ171" s="1"/>
      <c r="AR171" s="1"/>
    </row>
    <row r="172" spans="1:44" ht="12.75" hidden="1" customHeight="1" outlineLevel="1" x14ac:dyDescent="0.25">
      <c r="A172" s="41">
        <v>8</v>
      </c>
      <c r="B172" s="42"/>
      <c r="C172" s="51"/>
      <c r="D172" s="52"/>
      <c r="E172" s="53"/>
      <c r="F172" s="53"/>
      <c r="G172" s="53"/>
      <c r="H172" s="52"/>
      <c r="I172" s="52"/>
      <c r="J172" s="11"/>
      <c r="K172" s="54"/>
      <c r="L172" s="53"/>
      <c r="M172" s="47"/>
      <c r="N172" s="47"/>
      <c r="O172" s="47"/>
      <c r="P172" s="53"/>
      <c r="Q172" s="53"/>
      <c r="R172" s="47"/>
      <c r="S172" s="47"/>
      <c r="T172" s="47"/>
      <c r="U172" s="48">
        <f t="shared" si="106"/>
        <v>0</v>
      </c>
      <c r="V172" s="47"/>
      <c r="W172" s="47"/>
      <c r="X172" s="47"/>
      <c r="Y172" s="48">
        <f t="shared" si="107"/>
        <v>0</v>
      </c>
      <c r="Z172" s="47"/>
      <c r="AA172" s="47"/>
      <c r="AB172" s="47"/>
      <c r="AC172" s="48">
        <f t="shared" si="108"/>
        <v>0</v>
      </c>
      <c r="AD172" s="47"/>
      <c r="AE172" s="47"/>
      <c r="AF172" s="47"/>
      <c r="AG172" s="48">
        <f t="shared" si="109"/>
        <v>0</v>
      </c>
      <c r="AH172" s="48">
        <f t="shared" si="104"/>
        <v>0</v>
      </c>
      <c r="AI172" s="49">
        <f t="shared" si="110"/>
        <v>0</v>
      </c>
      <c r="AJ172" s="49">
        <f t="shared" si="105"/>
        <v>0</v>
      </c>
      <c r="AK172" s="1"/>
      <c r="AL172" s="1"/>
      <c r="AM172" s="1"/>
      <c r="AN172" s="1"/>
      <c r="AO172" s="1"/>
      <c r="AP172" s="1"/>
      <c r="AQ172" s="1"/>
      <c r="AR172" s="1"/>
    </row>
    <row r="173" spans="1:44" ht="12.75" hidden="1" customHeight="1" outlineLevel="1" x14ac:dyDescent="0.25">
      <c r="A173" s="41">
        <v>9</v>
      </c>
      <c r="B173" s="42"/>
      <c r="C173" s="51"/>
      <c r="D173" s="52"/>
      <c r="E173" s="53"/>
      <c r="F173" s="53"/>
      <c r="G173" s="53"/>
      <c r="H173" s="52"/>
      <c r="I173" s="52"/>
      <c r="J173" s="11"/>
      <c r="K173" s="54"/>
      <c r="L173" s="53"/>
      <c r="M173" s="47"/>
      <c r="N173" s="47"/>
      <c r="O173" s="47"/>
      <c r="P173" s="53"/>
      <c r="Q173" s="53"/>
      <c r="R173" s="47"/>
      <c r="S173" s="47"/>
      <c r="T173" s="47"/>
      <c r="U173" s="48">
        <f t="shared" si="106"/>
        <v>0</v>
      </c>
      <c r="V173" s="47"/>
      <c r="W173" s="47"/>
      <c r="X173" s="47"/>
      <c r="Y173" s="48">
        <f t="shared" si="107"/>
        <v>0</v>
      </c>
      <c r="Z173" s="47"/>
      <c r="AA173" s="47"/>
      <c r="AB173" s="47"/>
      <c r="AC173" s="48">
        <f t="shared" si="108"/>
        <v>0</v>
      </c>
      <c r="AD173" s="47"/>
      <c r="AE173" s="47"/>
      <c r="AF173" s="47"/>
      <c r="AG173" s="48">
        <f t="shared" si="109"/>
        <v>0</v>
      </c>
      <c r="AH173" s="48">
        <f t="shared" si="104"/>
        <v>0</v>
      </c>
      <c r="AI173" s="49">
        <f t="shared" si="110"/>
        <v>0</v>
      </c>
      <c r="AJ173" s="49">
        <f t="shared" si="105"/>
        <v>0</v>
      </c>
    </row>
    <row r="174" spans="1:44" ht="12.75" hidden="1" customHeight="1" outlineLevel="1" x14ac:dyDescent="0.25">
      <c r="A174" s="41">
        <v>10</v>
      </c>
      <c r="B174" s="42"/>
      <c r="C174" s="51"/>
      <c r="D174" s="52"/>
      <c r="E174" s="53"/>
      <c r="F174" s="53"/>
      <c r="G174" s="53"/>
      <c r="H174" s="52"/>
      <c r="I174" s="52"/>
      <c r="J174" s="11"/>
      <c r="K174" s="55"/>
      <c r="L174" s="53"/>
      <c r="M174" s="47"/>
      <c r="N174" s="47"/>
      <c r="O174" s="47"/>
      <c r="P174" s="53"/>
      <c r="Q174" s="53"/>
      <c r="R174" s="47"/>
      <c r="S174" s="47"/>
      <c r="T174" s="47"/>
      <c r="U174" s="48">
        <f t="shared" si="106"/>
        <v>0</v>
      </c>
      <c r="V174" s="47"/>
      <c r="W174" s="47"/>
      <c r="X174" s="47"/>
      <c r="Y174" s="48">
        <f t="shared" si="107"/>
        <v>0</v>
      </c>
      <c r="Z174" s="47"/>
      <c r="AA174" s="47"/>
      <c r="AB174" s="47"/>
      <c r="AC174" s="48">
        <f t="shared" si="108"/>
        <v>0</v>
      </c>
      <c r="AD174" s="47"/>
      <c r="AE174" s="47"/>
      <c r="AF174" s="47"/>
      <c r="AG174" s="48">
        <f t="shared" si="109"/>
        <v>0</v>
      </c>
      <c r="AH174" s="48">
        <f t="shared" si="104"/>
        <v>0</v>
      </c>
      <c r="AI174" s="49">
        <f t="shared" si="110"/>
        <v>0</v>
      </c>
      <c r="AJ174" s="49">
        <f t="shared" si="105"/>
        <v>0</v>
      </c>
      <c r="AK174" s="1"/>
      <c r="AL174" s="1"/>
      <c r="AM174" s="1"/>
      <c r="AN174" s="1"/>
      <c r="AO174" s="1"/>
      <c r="AP174" s="1"/>
      <c r="AQ174" s="1"/>
      <c r="AR174" s="1"/>
    </row>
    <row r="175" spans="1:44" ht="12.75" customHeight="1" collapsed="1" x14ac:dyDescent="0.25">
      <c r="A175" s="142" t="s">
        <v>72</v>
      </c>
      <c r="B175" s="144"/>
      <c r="C175" s="144"/>
      <c r="D175" s="144"/>
      <c r="E175" s="144"/>
      <c r="F175" s="144"/>
      <c r="G175" s="144"/>
      <c r="H175" s="144"/>
      <c r="I175" s="145"/>
      <c r="J175" s="33">
        <f>SUM(J165:J174)</f>
        <v>0</v>
      </c>
      <c r="K175" s="33">
        <f>SUM(K165:K174)</f>
        <v>0</v>
      </c>
      <c r="L175" s="34"/>
      <c r="M175" s="33">
        <f>SUM(M165:M174)</f>
        <v>0</v>
      </c>
      <c r="N175" s="33">
        <f>SUM(N165:N174)</f>
        <v>0</v>
      </c>
      <c r="O175" s="33">
        <f>SUM(O165:O174)</f>
        <v>0</v>
      </c>
      <c r="P175" s="35"/>
      <c r="Q175" s="38"/>
      <c r="R175" s="33">
        <f t="shared" ref="R175:AH175" si="111">SUM(R165:R174)</f>
        <v>0</v>
      </c>
      <c r="S175" s="33">
        <f t="shared" si="111"/>
        <v>0</v>
      </c>
      <c r="T175" s="33">
        <f t="shared" si="111"/>
        <v>0</v>
      </c>
      <c r="U175" s="33">
        <f t="shared" si="111"/>
        <v>0</v>
      </c>
      <c r="V175" s="33">
        <f t="shared" si="111"/>
        <v>0</v>
      </c>
      <c r="W175" s="33">
        <f t="shared" si="111"/>
        <v>0</v>
      </c>
      <c r="X175" s="33">
        <f t="shared" si="111"/>
        <v>0</v>
      </c>
      <c r="Y175" s="33">
        <f t="shared" si="111"/>
        <v>0</v>
      </c>
      <c r="Z175" s="33">
        <f t="shared" si="111"/>
        <v>0</v>
      </c>
      <c r="AA175" s="33">
        <f t="shared" si="111"/>
        <v>0</v>
      </c>
      <c r="AB175" s="33">
        <f t="shared" si="111"/>
        <v>0</v>
      </c>
      <c r="AC175" s="33">
        <f t="shared" si="111"/>
        <v>0</v>
      </c>
      <c r="AD175" s="33">
        <f t="shared" si="111"/>
        <v>0</v>
      </c>
      <c r="AE175" s="33">
        <f t="shared" si="111"/>
        <v>0</v>
      </c>
      <c r="AF175" s="33">
        <f t="shared" si="111"/>
        <v>0</v>
      </c>
      <c r="AG175" s="33">
        <f t="shared" si="111"/>
        <v>0</v>
      </c>
      <c r="AH175" s="33">
        <f t="shared" si="111"/>
        <v>0</v>
      </c>
      <c r="AI175" s="37">
        <f>IF(ISERROR(AH175/J175),0,AH175/J175)</f>
        <v>0</v>
      </c>
      <c r="AJ175" s="37">
        <f>IF(ISERROR(AH175/$AH$193),0,AH175/$AH$193)</f>
        <v>0</v>
      </c>
      <c r="AK175" s="1"/>
      <c r="AL175" s="1"/>
      <c r="AM175" s="1"/>
      <c r="AN175" s="1"/>
      <c r="AO175" s="1"/>
      <c r="AP175" s="1"/>
      <c r="AQ175" s="1"/>
      <c r="AR175" s="1"/>
    </row>
    <row r="176" spans="1:44" ht="12.75" customHeight="1" x14ac:dyDescent="0.25">
      <c r="A176" s="149" t="s">
        <v>73</v>
      </c>
      <c r="B176" s="150"/>
      <c r="C176" s="150"/>
      <c r="D176" s="150"/>
      <c r="E176" s="151"/>
      <c r="F176" s="8"/>
      <c r="G176" s="9"/>
      <c r="H176" s="10"/>
      <c r="I176" s="10"/>
      <c r="J176" s="11"/>
      <c r="K176" s="12"/>
      <c r="L176" s="13"/>
      <c r="M176" s="14"/>
      <c r="N176" s="14"/>
      <c r="O176" s="14"/>
      <c r="P176" s="9"/>
      <c r="Q176" s="15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70"/>
      <c r="AJ176" s="70"/>
    </row>
    <row r="177" spans="1:44" ht="12.75" hidden="1" customHeight="1" outlineLevel="1" x14ac:dyDescent="0.25">
      <c r="A177" s="41">
        <v>1</v>
      </c>
      <c r="B177" s="42"/>
      <c r="C177" s="43"/>
      <c r="D177" s="44"/>
      <c r="E177" s="45"/>
      <c r="F177" s="45"/>
      <c r="G177" s="45"/>
      <c r="H177" s="44"/>
      <c r="I177" s="44"/>
      <c r="J177" s="11"/>
      <c r="K177" s="46"/>
      <c r="L177" s="45"/>
      <c r="M177" s="47"/>
      <c r="N177" s="47"/>
      <c r="O177" s="47"/>
      <c r="P177" s="45"/>
      <c r="Q177" s="45"/>
      <c r="R177" s="47"/>
      <c r="S177" s="47"/>
      <c r="T177" s="47"/>
      <c r="U177" s="48">
        <f>SUM(R177:T177)</f>
        <v>0</v>
      </c>
      <c r="V177" s="47"/>
      <c r="W177" s="47"/>
      <c r="X177" s="47"/>
      <c r="Y177" s="48">
        <f>SUM(V177:X177)</f>
        <v>0</v>
      </c>
      <c r="Z177" s="47"/>
      <c r="AA177" s="47"/>
      <c r="AB177" s="47"/>
      <c r="AC177" s="48">
        <f>SUM(Z177:AB177)</f>
        <v>0</v>
      </c>
      <c r="AD177" s="47"/>
      <c r="AE177" s="47"/>
      <c r="AF177" s="47"/>
      <c r="AG177" s="48">
        <f>SUM(AD177:AF177)</f>
        <v>0</v>
      </c>
      <c r="AH177" s="48">
        <f t="shared" ref="AH177:AH186" si="112">SUM(U177,Y177,AC177,AG177)</f>
        <v>0</v>
      </c>
      <c r="AI177" s="49">
        <f>IF(ISERROR(AH177/J177),0,AH177/J177)</f>
        <v>0</v>
      </c>
      <c r="AJ177" s="49">
        <f t="shared" ref="AJ177:AJ186" si="113">IF(ISERROR(AH177/$AH$193),"-",AH177/$AH$193)</f>
        <v>0</v>
      </c>
      <c r="AK177" s="1"/>
      <c r="AL177" s="1"/>
      <c r="AM177" s="1"/>
      <c r="AN177" s="1"/>
      <c r="AO177" s="1"/>
      <c r="AP177" s="1"/>
      <c r="AQ177" s="1"/>
      <c r="AR177" s="1"/>
    </row>
    <row r="178" spans="1:44" ht="12.75" hidden="1" customHeight="1" outlineLevel="1" x14ac:dyDescent="0.25">
      <c r="A178" s="41">
        <v>2</v>
      </c>
      <c r="B178" s="42"/>
      <c r="C178" s="51"/>
      <c r="D178" s="52"/>
      <c r="E178" s="53"/>
      <c r="F178" s="53"/>
      <c r="G178" s="53"/>
      <c r="H178" s="52"/>
      <c r="I178" s="52"/>
      <c r="J178" s="11"/>
      <c r="K178" s="54"/>
      <c r="L178" s="53"/>
      <c r="M178" s="47"/>
      <c r="N178" s="47"/>
      <c r="O178" s="47"/>
      <c r="P178" s="53"/>
      <c r="Q178" s="53"/>
      <c r="R178" s="47"/>
      <c r="S178" s="47"/>
      <c r="T178" s="47"/>
      <c r="U178" s="48">
        <f t="shared" ref="U178:U186" si="114">SUM(R178:T178)</f>
        <v>0</v>
      </c>
      <c r="V178" s="47"/>
      <c r="W178" s="47"/>
      <c r="X178" s="47"/>
      <c r="Y178" s="48">
        <f t="shared" ref="Y178:Y186" si="115">SUM(V178:X178)</f>
        <v>0</v>
      </c>
      <c r="Z178" s="47"/>
      <c r="AA178" s="47"/>
      <c r="AB178" s="47"/>
      <c r="AC178" s="48">
        <f t="shared" ref="AC178:AC186" si="116">SUM(Z178:AB178)</f>
        <v>0</v>
      </c>
      <c r="AD178" s="47"/>
      <c r="AE178" s="47"/>
      <c r="AF178" s="47"/>
      <c r="AG178" s="48">
        <f t="shared" ref="AG178:AG186" si="117">SUM(AD178:AF178)</f>
        <v>0</v>
      </c>
      <c r="AH178" s="48">
        <f t="shared" si="112"/>
        <v>0</v>
      </c>
      <c r="AI178" s="49">
        <f t="shared" ref="AI178:AI186" si="118">IF(ISERROR(AH178/J178),0,AH178/J178)</f>
        <v>0</v>
      </c>
      <c r="AJ178" s="49">
        <f t="shared" si="113"/>
        <v>0</v>
      </c>
      <c r="AK178" s="1"/>
      <c r="AL178" s="1"/>
      <c r="AM178" s="1"/>
      <c r="AN178" s="1"/>
      <c r="AO178" s="1"/>
      <c r="AP178" s="1"/>
      <c r="AQ178" s="1"/>
      <c r="AR178" s="1"/>
    </row>
    <row r="179" spans="1:44" ht="12.75" hidden="1" customHeight="1" outlineLevel="1" x14ac:dyDescent="0.25">
      <c r="A179" s="41">
        <v>3</v>
      </c>
      <c r="B179" s="42"/>
      <c r="C179" s="51"/>
      <c r="D179" s="52"/>
      <c r="E179" s="53"/>
      <c r="F179" s="53"/>
      <c r="G179" s="53"/>
      <c r="H179" s="52"/>
      <c r="I179" s="52"/>
      <c r="J179" s="11"/>
      <c r="K179" s="54"/>
      <c r="L179" s="53"/>
      <c r="M179" s="47"/>
      <c r="N179" s="47"/>
      <c r="O179" s="47"/>
      <c r="P179" s="53"/>
      <c r="Q179" s="53"/>
      <c r="R179" s="47"/>
      <c r="S179" s="47"/>
      <c r="T179" s="47"/>
      <c r="U179" s="48">
        <f t="shared" si="114"/>
        <v>0</v>
      </c>
      <c r="V179" s="47"/>
      <c r="W179" s="47"/>
      <c r="X179" s="47"/>
      <c r="Y179" s="48">
        <f t="shared" si="115"/>
        <v>0</v>
      </c>
      <c r="Z179" s="47"/>
      <c r="AA179" s="47"/>
      <c r="AB179" s="47"/>
      <c r="AC179" s="48">
        <f t="shared" si="116"/>
        <v>0</v>
      </c>
      <c r="AD179" s="47"/>
      <c r="AE179" s="47"/>
      <c r="AF179" s="47"/>
      <c r="AG179" s="48">
        <f t="shared" si="117"/>
        <v>0</v>
      </c>
      <c r="AH179" s="48">
        <f t="shared" si="112"/>
        <v>0</v>
      </c>
      <c r="AI179" s="49">
        <f t="shared" si="118"/>
        <v>0</v>
      </c>
      <c r="AJ179" s="49">
        <f t="shared" si="113"/>
        <v>0</v>
      </c>
    </row>
    <row r="180" spans="1:44" ht="12.75" hidden="1" customHeight="1" outlineLevel="1" x14ac:dyDescent="0.25">
      <c r="A180" s="41">
        <v>4</v>
      </c>
      <c r="B180" s="42"/>
      <c r="C180" s="51"/>
      <c r="D180" s="52"/>
      <c r="E180" s="53"/>
      <c r="F180" s="53"/>
      <c r="G180" s="53"/>
      <c r="H180" s="52"/>
      <c r="I180" s="52"/>
      <c r="J180" s="11"/>
      <c r="K180" s="54"/>
      <c r="L180" s="53"/>
      <c r="M180" s="47"/>
      <c r="N180" s="47"/>
      <c r="O180" s="47"/>
      <c r="P180" s="53"/>
      <c r="Q180" s="53"/>
      <c r="R180" s="47"/>
      <c r="S180" s="47"/>
      <c r="T180" s="47"/>
      <c r="U180" s="48">
        <f t="shared" si="114"/>
        <v>0</v>
      </c>
      <c r="V180" s="47"/>
      <c r="W180" s="47"/>
      <c r="X180" s="47"/>
      <c r="Y180" s="48">
        <f t="shared" si="115"/>
        <v>0</v>
      </c>
      <c r="Z180" s="47"/>
      <c r="AA180" s="47"/>
      <c r="AB180" s="47"/>
      <c r="AC180" s="48">
        <f t="shared" si="116"/>
        <v>0</v>
      </c>
      <c r="AD180" s="47"/>
      <c r="AE180" s="47"/>
      <c r="AF180" s="47"/>
      <c r="AG180" s="48">
        <f t="shared" si="117"/>
        <v>0</v>
      </c>
      <c r="AH180" s="48">
        <f t="shared" si="112"/>
        <v>0</v>
      </c>
      <c r="AI180" s="49">
        <f t="shared" si="118"/>
        <v>0</v>
      </c>
      <c r="AJ180" s="49">
        <f t="shared" si="113"/>
        <v>0</v>
      </c>
      <c r="AK180" s="1"/>
      <c r="AL180" s="1"/>
      <c r="AM180" s="1"/>
      <c r="AN180" s="1"/>
      <c r="AO180" s="1"/>
      <c r="AP180" s="1"/>
      <c r="AQ180" s="1"/>
      <c r="AR180" s="1"/>
    </row>
    <row r="181" spans="1:44" ht="12.75" hidden="1" customHeight="1" outlineLevel="1" x14ac:dyDescent="0.25">
      <c r="A181" s="41">
        <v>5</v>
      </c>
      <c r="B181" s="42"/>
      <c r="C181" s="51"/>
      <c r="D181" s="52"/>
      <c r="E181" s="53"/>
      <c r="F181" s="53"/>
      <c r="G181" s="53"/>
      <c r="H181" s="52"/>
      <c r="I181" s="52"/>
      <c r="J181" s="11"/>
      <c r="K181" s="54"/>
      <c r="L181" s="53"/>
      <c r="M181" s="47"/>
      <c r="N181" s="47"/>
      <c r="O181" s="47"/>
      <c r="P181" s="53"/>
      <c r="Q181" s="53"/>
      <c r="R181" s="47"/>
      <c r="S181" s="47"/>
      <c r="T181" s="47"/>
      <c r="U181" s="48">
        <f t="shared" si="114"/>
        <v>0</v>
      </c>
      <c r="V181" s="47"/>
      <c r="W181" s="47"/>
      <c r="X181" s="47"/>
      <c r="Y181" s="48">
        <f t="shared" si="115"/>
        <v>0</v>
      </c>
      <c r="Z181" s="47"/>
      <c r="AA181" s="47"/>
      <c r="AB181" s="47"/>
      <c r="AC181" s="48">
        <f t="shared" si="116"/>
        <v>0</v>
      </c>
      <c r="AD181" s="47"/>
      <c r="AE181" s="47"/>
      <c r="AF181" s="47"/>
      <c r="AG181" s="48">
        <f t="shared" si="117"/>
        <v>0</v>
      </c>
      <c r="AH181" s="48">
        <f t="shared" si="112"/>
        <v>0</v>
      </c>
      <c r="AI181" s="49">
        <f t="shared" si="118"/>
        <v>0</v>
      </c>
      <c r="AJ181" s="49">
        <f t="shared" si="113"/>
        <v>0</v>
      </c>
      <c r="AK181" s="1"/>
      <c r="AL181" s="1"/>
      <c r="AM181" s="1"/>
      <c r="AN181" s="1"/>
      <c r="AO181" s="1"/>
      <c r="AP181" s="1"/>
      <c r="AQ181" s="1"/>
      <c r="AR181" s="1"/>
    </row>
    <row r="182" spans="1:44" ht="12.75" hidden="1" customHeight="1" outlineLevel="1" x14ac:dyDescent="0.25">
      <c r="A182" s="41">
        <v>6</v>
      </c>
      <c r="B182" s="42"/>
      <c r="C182" s="51"/>
      <c r="D182" s="52"/>
      <c r="E182" s="53"/>
      <c r="F182" s="53"/>
      <c r="G182" s="53"/>
      <c r="H182" s="52"/>
      <c r="I182" s="52"/>
      <c r="J182" s="11"/>
      <c r="K182" s="54"/>
      <c r="L182" s="53"/>
      <c r="M182" s="47"/>
      <c r="N182" s="47"/>
      <c r="O182" s="47"/>
      <c r="P182" s="53"/>
      <c r="Q182" s="53"/>
      <c r="R182" s="47"/>
      <c r="S182" s="47"/>
      <c r="T182" s="47"/>
      <c r="U182" s="48">
        <f t="shared" si="114"/>
        <v>0</v>
      </c>
      <c r="V182" s="47"/>
      <c r="W182" s="47"/>
      <c r="X182" s="47"/>
      <c r="Y182" s="48">
        <f t="shared" si="115"/>
        <v>0</v>
      </c>
      <c r="Z182" s="47"/>
      <c r="AA182" s="47"/>
      <c r="AB182" s="47"/>
      <c r="AC182" s="48">
        <f t="shared" si="116"/>
        <v>0</v>
      </c>
      <c r="AD182" s="47"/>
      <c r="AE182" s="47"/>
      <c r="AF182" s="47"/>
      <c r="AG182" s="48">
        <f t="shared" si="117"/>
        <v>0</v>
      </c>
      <c r="AH182" s="48">
        <f t="shared" si="112"/>
        <v>0</v>
      </c>
      <c r="AI182" s="49">
        <f t="shared" si="118"/>
        <v>0</v>
      </c>
      <c r="AJ182" s="49">
        <f t="shared" si="113"/>
        <v>0</v>
      </c>
    </row>
    <row r="183" spans="1:44" ht="12.75" hidden="1" customHeight="1" outlineLevel="1" x14ac:dyDescent="0.25">
      <c r="A183" s="41">
        <v>7</v>
      </c>
      <c r="B183" s="42"/>
      <c r="C183" s="51"/>
      <c r="D183" s="52"/>
      <c r="E183" s="53"/>
      <c r="F183" s="53"/>
      <c r="G183" s="53"/>
      <c r="H183" s="52"/>
      <c r="I183" s="52"/>
      <c r="J183" s="11"/>
      <c r="K183" s="54"/>
      <c r="L183" s="53"/>
      <c r="M183" s="47"/>
      <c r="N183" s="47"/>
      <c r="O183" s="47"/>
      <c r="P183" s="53"/>
      <c r="Q183" s="53"/>
      <c r="R183" s="47"/>
      <c r="S183" s="47"/>
      <c r="T183" s="47"/>
      <c r="U183" s="48">
        <f t="shared" si="114"/>
        <v>0</v>
      </c>
      <c r="V183" s="47"/>
      <c r="W183" s="47"/>
      <c r="X183" s="47"/>
      <c r="Y183" s="48">
        <f t="shared" si="115"/>
        <v>0</v>
      </c>
      <c r="Z183" s="47"/>
      <c r="AA183" s="47"/>
      <c r="AB183" s="47"/>
      <c r="AC183" s="48">
        <f t="shared" si="116"/>
        <v>0</v>
      </c>
      <c r="AD183" s="47"/>
      <c r="AE183" s="47"/>
      <c r="AF183" s="47"/>
      <c r="AG183" s="48">
        <f t="shared" si="117"/>
        <v>0</v>
      </c>
      <c r="AH183" s="48">
        <f t="shared" si="112"/>
        <v>0</v>
      </c>
      <c r="AI183" s="49">
        <f t="shared" si="118"/>
        <v>0</v>
      </c>
      <c r="AJ183" s="49">
        <f t="shared" si="113"/>
        <v>0</v>
      </c>
      <c r="AK183" s="1"/>
      <c r="AL183" s="1"/>
      <c r="AM183" s="1"/>
      <c r="AN183" s="1"/>
      <c r="AO183" s="1"/>
      <c r="AP183" s="1"/>
      <c r="AQ183" s="1"/>
      <c r="AR183" s="1"/>
    </row>
    <row r="184" spans="1:44" ht="12.75" hidden="1" customHeight="1" outlineLevel="1" x14ac:dyDescent="0.25">
      <c r="A184" s="41">
        <v>8</v>
      </c>
      <c r="B184" s="42"/>
      <c r="C184" s="51"/>
      <c r="D184" s="52"/>
      <c r="E184" s="53"/>
      <c r="F184" s="53"/>
      <c r="G184" s="53"/>
      <c r="H184" s="52"/>
      <c r="I184" s="52"/>
      <c r="J184" s="11"/>
      <c r="K184" s="54"/>
      <c r="L184" s="53"/>
      <c r="M184" s="47"/>
      <c r="N184" s="47"/>
      <c r="O184" s="47"/>
      <c r="P184" s="53"/>
      <c r="Q184" s="53"/>
      <c r="R184" s="47"/>
      <c r="S184" s="47"/>
      <c r="T184" s="47"/>
      <c r="U184" s="48">
        <f t="shared" si="114"/>
        <v>0</v>
      </c>
      <c r="V184" s="47"/>
      <c r="W184" s="47"/>
      <c r="X184" s="47"/>
      <c r="Y184" s="48">
        <f t="shared" si="115"/>
        <v>0</v>
      </c>
      <c r="Z184" s="47"/>
      <c r="AA184" s="47"/>
      <c r="AB184" s="47"/>
      <c r="AC184" s="48">
        <f t="shared" si="116"/>
        <v>0</v>
      </c>
      <c r="AD184" s="47"/>
      <c r="AE184" s="47"/>
      <c r="AF184" s="47"/>
      <c r="AG184" s="48">
        <f t="shared" si="117"/>
        <v>0</v>
      </c>
      <c r="AH184" s="48">
        <f t="shared" si="112"/>
        <v>0</v>
      </c>
      <c r="AI184" s="49">
        <f t="shared" si="118"/>
        <v>0</v>
      </c>
      <c r="AJ184" s="49">
        <f t="shared" si="113"/>
        <v>0</v>
      </c>
      <c r="AK184" s="1"/>
      <c r="AL184" s="1"/>
      <c r="AM184" s="1"/>
      <c r="AN184" s="1"/>
      <c r="AO184" s="1"/>
      <c r="AP184" s="1"/>
      <c r="AQ184" s="1"/>
      <c r="AR184" s="1"/>
    </row>
    <row r="185" spans="1:44" ht="12.75" hidden="1" customHeight="1" outlineLevel="1" x14ac:dyDescent="0.25">
      <c r="A185" s="41">
        <v>9</v>
      </c>
      <c r="B185" s="42"/>
      <c r="C185" s="51"/>
      <c r="D185" s="52"/>
      <c r="E185" s="53"/>
      <c r="F185" s="53"/>
      <c r="G185" s="53"/>
      <c r="H185" s="52"/>
      <c r="I185" s="52"/>
      <c r="J185" s="11"/>
      <c r="K185" s="54"/>
      <c r="L185" s="53"/>
      <c r="M185" s="47"/>
      <c r="N185" s="47"/>
      <c r="O185" s="47"/>
      <c r="P185" s="53"/>
      <c r="Q185" s="53"/>
      <c r="R185" s="47"/>
      <c r="S185" s="47"/>
      <c r="T185" s="47"/>
      <c r="U185" s="48">
        <f t="shared" si="114"/>
        <v>0</v>
      </c>
      <c r="V185" s="47"/>
      <c r="W185" s="47"/>
      <c r="X185" s="47"/>
      <c r="Y185" s="48">
        <f t="shared" si="115"/>
        <v>0</v>
      </c>
      <c r="Z185" s="47"/>
      <c r="AA185" s="47"/>
      <c r="AB185" s="47"/>
      <c r="AC185" s="48">
        <f t="shared" si="116"/>
        <v>0</v>
      </c>
      <c r="AD185" s="47"/>
      <c r="AE185" s="47"/>
      <c r="AF185" s="47"/>
      <c r="AG185" s="48">
        <f t="shared" si="117"/>
        <v>0</v>
      </c>
      <c r="AH185" s="48">
        <f t="shared" si="112"/>
        <v>0</v>
      </c>
      <c r="AI185" s="49">
        <f t="shared" si="118"/>
        <v>0</v>
      </c>
      <c r="AJ185" s="49">
        <f t="shared" si="113"/>
        <v>0</v>
      </c>
    </row>
    <row r="186" spans="1:44" ht="12.75" hidden="1" customHeight="1" outlineLevel="1" x14ac:dyDescent="0.25">
      <c r="A186" s="41">
        <v>10</v>
      </c>
      <c r="B186" s="42"/>
      <c r="C186" s="51"/>
      <c r="D186" s="52"/>
      <c r="E186" s="53"/>
      <c r="F186" s="53"/>
      <c r="G186" s="53"/>
      <c r="H186" s="52"/>
      <c r="I186" s="52"/>
      <c r="J186" s="11"/>
      <c r="K186" s="55"/>
      <c r="L186" s="53"/>
      <c r="M186" s="47"/>
      <c r="N186" s="47"/>
      <c r="O186" s="47"/>
      <c r="P186" s="53"/>
      <c r="Q186" s="53"/>
      <c r="R186" s="47"/>
      <c r="S186" s="47"/>
      <c r="T186" s="47"/>
      <c r="U186" s="48">
        <f t="shared" si="114"/>
        <v>0</v>
      </c>
      <c r="V186" s="47"/>
      <c r="W186" s="47"/>
      <c r="X186" s="47"/>
      <c r="Y186" s="48">
        <f t="shared" si="115"/>
        <v>0</v>
      </c>
      <c r="Z186" s="47"/>
      <c r="AA186" s="47"/>
      <c r="AB186" s="47"/>
      <c r="AC186" s="48">
        <f t="shared" si="116"/>
        <v>0</v>
      </c>
      <c r="AD186" s="47"/>
      <c r="AE186" s="47"/>
      <c r="AF186" s="47"/>
      <c r="AG186" s="48">
        <f t="shared" si="117"/>
        <v>0</v>
      </c>
      <c r="AH186" s="48">
        <f t="shared" si="112"/>
        <v>0</v>
      </c>
      <c r="AI186" s="49">
        <f t="shared" si="118"/>
        <v>0</v>
      </c>
      <c r="AJ186" s="49">
        <f t="shared" si="113"/>
        <v>0</v>
      </c>
      <c r="AK186" s="1"/>
      <c r="AL186" s="1"/>
      <c r="AM186" s="1"/>
      <c r="AN186" s="1"/>
      <c r="AO186" s="1"/>
      <c r="AP186" s="1"/>
      <c r="AQ186" s="1"/>
      <c r="AR186" s="1"/>
    </row>
    <row r="187" spans="1:44" ht="12.75" customHeight="1" collapsed="1" x14ac:dyDescent="0.25">
      <c r="A187" s="142" t="s">
        <v>74</v>
      </c>
      <c r="B187" s="144"/>
      <c r="C187" s="144"/>
      <c r="D187" s="144"/>
      <c r="E187" s="144"/>
      <c r="F187" s="144"/>
      <c r="G187" s="144"/>
      <c r="H187" s="144"/>
      <c r="I187" s="145"/>
      <c r="J187" s="33">
        <f>SUM(J177:J186)</f>
        <v>0</v>
      </c>
      <c r="K187" s="33">
        <f>SUM(K177:K186)</f>
        <v>0</v>
      </c>
      <c r="L187" s="34"/>
      <c r="M187" s="33">
        <f>SUM(M177:M186)</f>
        <v>0</v>
      </c>
      <c r="N187" s="33">
        <f>SUM(N177:N186)</f>
        <v>0</v>
      </c>
      <c r="O187" s="33">
        <f>SUM(O177:O186)</f>
        <v>0</v>
      </c>
      <c r="P187" s="35"/>
      <c r="Q187" s="38"/>
      <c r="R187" s="33">
        <f t="shared" ref="R187:AH187" si="119">SUM(R177:R186)</f>
        <v>0</v>
      </c>
      <c r="S187" s="33">
        <f t="shared" si="119"/>
        <v>0</v>
      </c>
      <c r="T187" s="33">
        <f t="shared" si="119"/>
        <v>0</v>
      </c>
      <c r="U187" s="33">
        <f t="shared" si="119"/>
        <v>0</v>
      </c>
      <c r="V187" s="33">
        <f t="shared" si="119"/>
        <v>0</v>
      </c>
      <c r="W187" s="33">
        <f t="shared" si="119"/>
        <v>0</v>
      </c>
      <c r="X187" s="33">
        <f t="shared" si="119"/>
        <v>0</v>
      </c>
      <c r="Y187" s="33">
        <f t="shared" si="119"/>
        <v>0</v>
      </c>
      <c r="Z187" s="33">
        <f t="shared" si="119"/>
        <v>0</v>
      </c>
      <c r="AA187" s="33">
        <f t="shared" si="119"/>
        <v>0</v>
      </c>
      <c r="AB187" s="33">
        <f t="shared" si="119"/>
        <v>0</v>
      </c>
      <c r="AC187" s="33">
        <f t="shared" si="119"/>
        <v>0</v>
      </c>
      <c r="AD187" s="33">
        <f t="shared" si="119"/>
        <v>0</v>
      </c>
      <c r="AE187" s="33">
        <f t="shared" si="119"/>
        <v>0</v>
      </c>
      <c r="AF187" s="33">
        <f t="shared" si="119"/>
        <v>0</v>
      </c>
      <c r="AG187" s="33">
        <f t="shared" si="119"/>
        <v>0</v>
      </c>
      <c r="AH187" s="33">
        <f t="shared" si="119"/>
        <v>0</v>
      </c>
      <c r="AI187" s="37">
        <f>IF(ISERROR(AH187/J187),0,AH187/J187)</f>
        <v>0</v>
      </c>
      <c r="AJ187" s="37">
        <f>IF(ISERROR(AH187/$AH$193),0,AH187/$AH$193)</f>
        <v>0</v>
      </c>
      <c r="AK187" s="1"/>
      <c r="AL187" s="1"/>
      <c r="AM187" s="1"/>
      <c r="AN187" s="1"/>
      <c r="AO187" s="1"/>
      <c r="AP187" s="1"/>
      <c r="AQ187" s="1"/>
      <c r="AR187" s="1"/>
    </row>
    <row r="188" spans="1:44" ht="12.75" customHeight="1" x14ac:dyDescent="0.25">
      <c r="A188" s="149" t="s">
        <v>75</v>
      </c>
      <c r="B188" s="150"/>
      <c r="C188" s="150"/>
      <c r="D188" s="150"/>
      <c r="E188" s="151"/>
      <c r="F188" s="8"/>
      <c r="G188" s="9"/>
      <c r="H188" s="10"/>
      <c r="I188" s="10"/>
      <c r="J188" s="167">
        <v>14574436000</v>
      </c>
      <c r="K188" s="12"/>
      <c r="L188" s="13"/>
      <c r="M188" s="14"/>
      <c r="N188" s="14"/>
      <c r="O188" s="14"/>
      <c r="P188" s="9"/>
      <c r="Q188" s="15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70"/>
      <c r="AJ188" s="70"/>
    </row>
    <row r="189" spans="1:44" outlineLevel="1" x14ac:dyDescent="0.25">
      <c r="A189" s="42">
        <v>1</v>
      </c>
      <c r="B189" s="42"/>
      <c r="C189" s="56" t="s">
        <v>118</v>
      </c>
      <c r="D189" s="57">
        <v>44215</v>
      </c>
      <c r="E189" s="58" t="s">
        <v>115</v>
      </c>
      <c r="F189" s="83" t="s">
        <v>116</v>
      </c>
      <c r="G189" s="59" t="s">
        <v>117</v>
      </c>
      <c r="H189" s="84"/>
      <c r="I189" s="60"/>
      <c r="J189" s="168"/>
      <c r="K189" s="61">
        <f>1694052238-K190</f>
        <v>1319052238</v>
      </c>
      <c r="L189" s="71" t="s">
        <v>104</v>
      </c>
      <c r="M189" s="62"/>
      <c r="N189" s="63"/>
      <c r="O189" s="62"/>
      <c r="P189" s="64"/>
      <c r="Q189" s="64"/>
      <c r="R189" s="47">
        <v>659526119</v>
      </c>
      <c r="S189" s="47"/>
      <c r="T189" s="47"/>
      <c r="U189" s="48">
        <f>SUM(R189:T189)</f>
        <v>659526119</v>
      </c>
      <c r="V189" s="47"/>
      <c r="W189" s="47"/>
      <c r="X189" s="47"/>
      <c r="Y189" s="48">
        <f>SUM(V189:X189)</f>
        <v>0</v>
      </c>
      <c r="Z189" s="47"/>
      <c r="AA189" s="47"/>
      <c r="AB189" s="47"/>
      <c r="AC189" s="48">
        <f>SUM(Z189:AB189)</f>
        <v>0</v>
      </c>
      <c r="AD189" s="47"/>
      <c r="AE189" s="47"/>
      <c r="AF189" s="47">
        <v>0</v>
      </c>
      <c r="AG189" s="48">
        <f>SUM(AD189:AF189)</f>
        <v>0</v>
      </c>
      <c r="AH189" s="48">
        <f t="shared" ref="AH189:AH191" si="120">SUM(U189,Y189,AC189,AG189)</f>
        <v>659526119</v>
      </c>
      <c r="AI189" s="49">
        <f t="shared" ref="AI189" si="121">IF(ISERROR(AH189/J189),0,AH189/J189)</f>
        <v>0</v>
      </c>
      <c r="AJ189" s="49">
        <f>IF(ISERROR(AH189/$AH$193),"-",AH189/$AH$193)</f>
        <v>0.63751519356274466</v>
      </c>
      <c r="AK189" s="1"/>
      <c r="AL189" s="1"/>
      <c r="AM189" s="1"/>
      <c r="AN189" s="1"/>
      <c r="AO189" s="1"/>
      <c r="AP189" s="1"/>
      <c r="AQ189" s="1"/>
      <c r="AR189" s="1"/>
    </row>
    <row r="190" spans="1:44" outlineLevel="1" x14ac:dyDescent="0.25">
      <c r="A190" s="42"/>
      <c r="B190" s="42"/>
      <c r="C190" s="56" t="s">
        <v>159</v>
      </c>
      <c r="D190" s="57">
        <v>44294</v>
      </c>
      <c r="E190" s="58" t="s">
        <v>157</v>
      </c>
      <c r="F190" s="83" t="s">
        <v>158</v>
      </c>
      <c r="G190" s="59" t="s">
        <v>117</v>
      </c>
      <c r="H190" s="84"/>
      <c r="I190" s="60"/>
      <c r="J190" s="168"/>
      <c r="K190" s="61">
        <v>375000000</v>
      </c>
      <c r="L190" s="71" t="s">
        <v>104</v>
      </c>
      <c r="M190" s="62"/>
      <c r="N190" s="63"/>
      <c r="O190" s="62"/>
      <c r="P190" s="64"/>
      <c r="Q190" s="64"/>
      <c r="R190" s="47"/>
      <c r="S190" s="47"/>
      <c r="T190" s="47"/>
      <c r="U190" s="48">
        <f t="shared" ref="U190:U191" si="122">SUM(R190:T190)</f>
        <v>0</v>
      </c>
      <c r="V190" s="47">
        <v>375000000</v>
      </c>
      <c r="W190" s="47"/>
      <c r="X190" s="47"/>
      <c r="Y190" s="48">
        <f t="shared" ref="Y190:Y191" si="123">SUM(V190:X190)</f>
        <v>375000000</v>
      </c>
      <c r="Z190" s="47"/>
      <c r="AA190" s="47"/>
      <c r="AB190" s="47"/>
      <c r="AC190" s="48">
        <f t="shared" ref="AC190:AC191" si="124">SUM(Z190:AB190)</f>
        <v>0</v>
      </c>
      <c r="AD190" s="47"/>
      <c r="AE190" s="47"/>
      <c r="AF190" s="47">
        <v>0</v>
      </c>
      <c r="AG190" s="48">
        <f t="shared" ref="AG190:AG191" si="125">SUM(AD190:AF190)</f>
        <v>0</v>
      </c>
      <c r="AH190" s="48">
        <f t="shared" si="120"/>
        <v>375000000</v>
      </c>
      <c r="AI190" s="49">
        <f t="shared" ref="AI190:AI191" si="126">IF(ISERROR(AH190/J190),0,AH190/J190)</f>
        <v>0</v>
      </c>
      <c r="AJ190" s="49">
        <f t="shared" ref="AJ190:AJ191" si="127">IF(ISERROR(AH190/$AH$193),"-",AH190/$AH$193)</f>
        <v>0.36248480643725534</v>
      </c>
      <c r="AK190" s="1"/>
      <c r="AL190" s="1"/>
      <c r="AM190" s="1"/>
      <c r="AN190" s="1"/>
      <c r="AO190" s="1"/>
      <c r="AP190" s="1"/>
      <c r="AQ190" s="1"/>
      <c r="AR190" s="1"/>
    </row>
    <row r="191" spans="1:44" outlineLevel="1" x14ac:dyDescent="0.25">
      <c r="A191" s="42"/>
      <c r="B191" s="42"/>
      <c r="C191" s="56"/>
      <c r="D191" s="57"/>
      <c r="E191" s="58"/>
      <c r="F191" s="83"/>
      <c r="G191" s="59"/>
      <c r="H191" s="84"/>
      <c r="I191" s="60"/>
      <c r="J191" s="169"/>
      <c r="K191" s="61"/>
      <c r="L191" s="71"/>
      <c r="M191" s="62"/>
      <c r="N191" s="63"/>
      <c r="O191" s="62"/>
      <c r="P191" s="64"/>
      <c r="Q191" s="64"/>
      <c r="R191" s="47"/>
      <c r="S191" s="47"/>
      <c r="T191" s="47"/>
      <c r="U191" s="48">
        <f t="shared" si="122"/>
        <v>0</v>
      </c>
      <c r="V191" s="47"/>
      <c r="W191" s="47"/>
      <c r="X191" s="47"/>
      <c r="Y191" s="48">
        <f t="shared" si="123"/>
        <v>0</v>
      </c>
      <c r="Z191" s="47"/>
      <c r="AA191" s="47"/>
      <c r="AB191" s="47"/>
      <c r="AC191" s="48">
        <f t="shared" si="124"/>
        <v>0</v>
      </c>
      <c r="AD191" s="47"/>
      <c r="AE191" s="47"/>
      <c r="AF191" s="47">
        <v>0</v>
      </c>
      <c r="AG191" s="48">
        <f t="shared" si="125"/>
        <v>0</v>
      </c>
      <c r="AH191" s="48">
        <f t="shared" si="120"/>
        <v>0</v>
      </c>
      <c r="AI191" s="49">
        <f t="shared" si="126"/>
        <v>0</v>
      </c>
      <c r="AJ191" s="49">
        <f t="shared" si="127"/>
        <v>0</v>
      </c>
      <c r="AK191" s="1"/>
      <c r="AL191" s="1"/>
      <c r="AM191" s="1"/>
      <c r="AN191" s="1"/>
      <c r="AO191" s="1"/>
      <c r="AP191" s="1"/>
      <c r="AQ191" s="1"/>
      <c r="AR191" s="1"/>
    </row>
    <row r="192" spans="1:44" x14ac:dyDescent="0.25">
      <c r="A192" s="142" t="s">
        <v>76</v>
      </c>
      <c r="B192" s="144"/>
      <c r="C192" s="144"/>
      <c r="D192" s="144"/>
      <c r="E192" s="144"/>
      <c r="F192" s="144"/>
      <c r="G192" s="144"/>
      <c r="H192" s="144"/>
      <c r="I192" s="145"/>
      <c r="J192" s="33">
        <f>J188</f>
        <v>14574436000</v>
      </c>
      <c r="K192" s="33">
        <f>SUM(K189:K190)</f>
        <v>1694052238</v>
      </c>
      <c r="L192" s="34"/>
      <c r="M192" s="33">
        <f>SUM(M189:M189)</f>
        <v>0</v>
      </c>
      <c r="N192" s="33">
        <f>SUM(N189:N189)</f>
        <v>0</v>
      </c>
      <c r="O192" s="33">
        <f>SUM(O189:O189)</f>
        <v>0</v>
      </c>
      <c r="P192" s="35"/>
      <c r="Q192" s="38"/>
      <c r="R192" s="33">
        <f t="shared" ref="R192:T192" si="128">SUM(R189:R189)</f>
        <v>659526119</v>
      </c>
      <c r="S192" s="33">
        <f t="shared" si="128"/>
        <v>0</v>
      </c>
      <c r="T192" s="33">
        <f t="shared" si="128"/>
        <v>0</v>
      </c>
      <c r="U192" s="33">
        <f>SUM(U189:U191)</f>
        <v>659526119</v>
      </c>
      <c r="V192" s="33">
        <f t="shared" ref="V192:AH192" si="129">SUM(V189:V191)</f>
        <v>375000000</v>
      </c>
      <c r="W192" s="33">
        <f t="shared" si="129"/>
        <v>0</v>
      </c>
      <c r="X192" s="33">
        <f t="shared" si="129"/>
        <v>0</v>
      </c>
      <c r="Y192" s="33">
        <f t="shared" si="129"/>
        <v>375000000</v>
      </c>
      <c r="Z192" s="33">
        <f t="shared" si="129"/>
        <v>0</v>
      </c>
      <c r="AA192" s="33">
        <f t="shared" si="129"/>
        <v>0</v>
      </c>
      <c r="AB192" s="33">
        <f t="shared" si="129"/>
        <v>0</v>
      </c>
      <c r="AC192" s="33">
        <f t="shared" si="129"/>
        <v>0</v>
      </c>
      <c r="AD192" s="33">
        <f t="shared" si="129"/>
        <v>0</v>
      </c>
      <c r="AE192" s="33">
        <f t="shared" si="129"/>
        <v>0</v>
      </c>
      <c r="AF192" s="33">
        <f t="shared" si="129"/>
        <v>0</v>
      </c>
      <c r="AG192" s="33">
        <f t="shared" si="129"/>
        <v>0</v>
      </c>
      <c r="AH192" s="33">
        <f t="shared" si="129"/>
        <v>1034526119</v>
      </c>
      <c r="AI192" s="37">
        <f>IF(ISERROR(AH192/J192),0,AH192/J192)</f>
        <v>7.0982240341924727E-2</v>
      </c>
      <c r="AJ192" s="37">
        <f>IF(ISERROR(AH192/$AH$193),0,AH192/$AH$193)</f>
        <v>1</v>
      </c>
      <c r="AK192" s="1"/>
      <c r="AL192" s="1"/>
      <c r="AM192" s="1"/>
      <c r="AN192" s="1"/>
      <c r="AO192" s="1"/>
      <c r="AP192" s="1"/>
      <c r="AQ192" s="1"/>
      <c r="AR192" s="1"/>
    </row>
    <row r="193" spans="1:44" ht="15" customHeight="1" x14ac:dyDescent="0.25">
      <c r="A193" s="165" t="str">
        <f>+A5</f>
        <v>24-03-335 "Programa de Habitabilidad"</v>
      </c>
      <c r="B193" s="159"/>
      <c r="C193" s="159"/>
      <c r="D193" s="159"/>
      <c r="E193" s="159"/>
      <c r="F193" s="159"/>
      <c r="G193" s="159"/>
      <c r="H193" s="159"/>
      <c r="I193" s="160"/>
      <c r="J193" s="85">
        <f>SUM(J19,J31,J43,J55,J67,J79,J91,J103,J115,J127,J139,J151,J163,J175,J187,J192)</f>
        <v>14574436000</v>
      </c>
      <c r="K193" s="85">
        <f>+K19+K31+K43+K55+K67+K79+K91+K103+K115+K127+K139+K151+K187+K163+K175+K192</f>
        <v>1694052238</v>
      </c>
      <c r="L193" s="86"/>
      <c r="M193" s="85">
        <f>+M19+M31+M43+M55+M67+M79+M91+M103+M115+M127+M139+M151+M187+M163+M175+M192</f>
        <v>0</v>
      </c>
      <c r="N193" s="85">
        <f>+N19+N31+N43+N55+N67+N79+N91+N103+N115+N127+N139+N151+N187+N163+N175+N192</f>
        <v>0</v>
      </c>
      <c r="O193" s="85">
        <f>+O19+O31+O43+O55+O67+O79+O91+O103+O115+O127+O139+O151+O187+O163+O175+O192</f>
        <v>0</v>
      </c>
      <c r="P193" s="87"/>
      <c r="Q193" s="88"/>
      <c r="R193" s="85">
        <f t="shared" ref="R193:AH193" si="130">+R19+R31+R43+R55+R67+R79+R91+R103+R115+R127+R139+R151+R187+R163+R175+R192</f>
        <v>659526119</v>
      </c>
      <c r="S193" s="85">
        <f t="shared" si="130"/>
        <v>0</v>
      </c>
      <c r="T193" s="85">
        <f t="shared" si="130"/>
        <v>0</v>
      </c>
      <c r="U193" s="85">
        <f t="shared" si="130"/>
        <v>659526119</v>
      </c>
      <c r="V193" s="85">
        <f t="shared" si="130"/>
        <v>375000000</v>
      </c>
      <c r="W193" s="85">
        <f t="shared" si="130"/>
        <v>0</v>
      </c>
      <c r="X193" s="85">
        <f t="shared" si="130"/>
        <v>0</v>
      </c>
      <c r="Y193" s="85">
        <f t="shared" si="130"/>
        <v>375000000</v>
      </c>
      <c r="Z193" s="85">
        <f t="shared" si="130"/>
        <v>0</v>
      </c>
      <c r="AA193" s="85">
        <f t="shared" si="130"/>
        <v>0</v>
      </c>
      <c r="AB193" s="85">
        <f t="shared" si="130"/>
        <v>0</v>
      </c>
      <c r="AC193" s="85">
        <f t="shared" si="130"/>
        <v>0</v>
      </c>
      <c r="AD193" s="85">
        <f t="shared" si="130"/>
        <v>0</v>
      </c>
      <c r="AE193" s="85">
        <f t="shared" si="130"/>
        <v>0</v>
      </c>
      <c r="AF193" s="85">
        <f t="shared" si="130"/>
        <v>0</v>
      </c>
      <c r="AG193" s="85">
        <f t="shared" si="130"/>
        <v>0</v>
      </c>
      <c r="AH193" s="85">
        <f t="shared" si="130"/>
        <v>1034526119</v>
      </c>
      <c r="AI193" s="89">
        <f>IF(ISERROR(AH193/J193),0,AH193/J193)</f>
        <v>7.0982240341924727E-2</v>
      </c>
      <c r="AJ193" s="89">
        <f>IF(ISERROR(AH193/$AH$193),0,AH193/$AH$193)</f>
        <v>1</v>
      </c>
    </row>
    <row r="194" spans="1:44" x14ac:dyDescent="0.25">
      <c r="J194" s="90"/>
      <c r="R194" s="90"/>
      <c r="S194" s="90"/>
      <c r="T194" s="90"/>
      <c r="V194" s="90"/>
      <c r="W194" s="90"/>
      <c r="X194" s="90"/>
      <c r="Z194" s="90"/>
      <c r="AA194" s="90"/>
      <c r="AB194" s="90"/>
      <c r="AD194" s="90"/>
      <c r="AE194" s="90"/>
      <c r="AF194" s="90"/>
      <c r="AK194" s="1"/>
      <c r="AL194" s="1"/>
      <c r="AM194" s="1"/>
      <c r="AN194" s="1"/>
      <c r="AO194" s="1"/>
      <c r="AP194" s="1"/>
      <c r="AQ194" s="1"/>
      <c r="AR194" s="1"/>
    </row>
    <row r="195" spans="1:44" x14ac:dyDescent="0.25">
      <c r="J195" s="90"/>
      <c r="R195" s="90"/>
      <c r="S195" s="90"/>
      <c r="T195" s="90"/>
      <c r="V195" s="90"/>
      <c r="W195" s="90"/>
      <c r="X195" s="90"/>
      <c r="Z195" s="90"/>
      <c r="AA195" s="90"/>
      <c r="AB195" s="90"/>
      <c r="AD195" s="90"/>
      <c r="AE195" s="90"/>
      <c r="AF195" s="90"/>
      <c r="AK195" s="1"/>
      <c r="AL195" s="1"/>
      <c r="AM195" s="1"/>
      <c r="AN195" s="1"/>
      <c r="AO195" s="1"/>
      <c r="AP195" s="1"/>
      <c r="AQ195" s="1"/>
      <c r="AR195" s="1"/>
    </row>
    <row r="196" spans="1:44" x14ac:dyDescent="0.25">
      <c r="J196" s="90"/>
      <c r="R196" s="90"/>
      <c r="S196" s="90"/>
      <c r="T196" s="90"/>
      <c r="V196" s="90"/>
      <c r="W196" s="90"/>
      <c r="X196" s="90"/>
      <c r="Z196" s="90"/>
      <c r="AA196" s="90"/>
      <c r="AB196" s="90"/>
      <c r="AD196" s="90"/>
      <c r="AE196" s="90"/>
      <c r="AF196" s="90"/>
    </row>
    <row r="197" spans="1:44" x14ac:dyDescent="0.25">
      <c r="J197" s="90"/>
      <c r="R197" s="90"/>
      <c r="S197" s="90"/>
      <c r="T197" s="90"/>
      <c r="V197" s="90"/>
      <c r="W197" s="90"/>
      <c r="X197" s="90"/>
      <c r="Z197" s="90"/>
      <c r="AA197" s="90"/>
      <c r="AB197" s="90"/>
      <c r="AD197" s="90"/>
      <c r="AE197" s="90"/>
      <c r="AF197" s="90"/>
      <c r="AK197" s="1"/>
      <c r="AL197" s="1"/>
      <c r="AM197" s="1"/>
      <c r="AN197" s="1"/>
      <c r="AO197" s="1"/>
      <c r="AP197" s="1"/>
      <c r="AQ197" s="1"/>
      <c r="AR197" s="1"/>
    </row>
    <row r="198" spans="1:44" x14ac:dyDescent="0.25">
      <c r="J198" s="90"/>
      <c r="R198" s="90"/>
      <c r="S198" s="90"/>
      <c r="T198" s="90"/>
      <c r="V198" s="90"/>
      <c r="W198" s="90"/>
      <c r="X198" s="90"/>
      <c r="Z198" s="90"/>
      <c r="AA198" s="90"/>
      <c r="AB198" s="90"/>
      <c r="AD198" s="90"/>
      <c r="AE198" s="90"/>
      <c r="AF198" s="90"/>
    </row>
    <row r="199" spans="1:44" x14ac:dyDescent="0.25">
      <c r="J199" s="90"/>
      <c r="R199" s="90"/>
      <c r="S199" s="90"/>
      <c r="T199" s="90"/>
      <c r="V199" s="90"/>
      <c r="W199" s="90"/>
      <c r="X199" s="90"/>
      <c r="Z199" s="90"/>
      <c r="AA199" s="90"/>
      <c r="AB199" s="90"/>
      <c r="AD199" s="90"/>
      <c r="AE199" s="90"/>
      <c r="AF199" s="90"/>
    </row>
    <row r="200" spans="1:44" x14ac:dyDescent="0.25">
      <c r="J200" s="90"/>
      <c r="R200" s="90"/>
      <c r="S200" s="90"/>
      <c r="T200" s="90"/>
      <c r="V200" s="90"/>
      <c r="W200" s="90"/>
      <c r="X200" s="90"/>
      <c r="Z200" s="90"/>
      <c r="AA200" s="90"/>
      <c r="AB200" s="90"/>
      <c r="AD200" s="90"/>
      <c r="AE200" s="90"/>
      <c r="AF200" s="90"/>
    </row>
    <row r="201" spans="1:44" x14ac:dyDescent="0.25">
      <c r="J201" s="90"/>
      <c r="R201" s="90"/>
      <c r="S201" s="90"/>
      <c r="T201" s="90"/>
      <c r="V201" s="90"/>
      <c r="W201" s="90"/>
      <c r="X201" s="90"/>
      <c r="Z201" s="90"/>
      <c r="AA201" s="90"/>
      <c r="AB201" s="90"/>
      <c r="AD201" s="90"/>
      <c r="AE201" s="90"/>
      <c r="AF201" s="90"/>
    </row>
    <row r="202" spans="1:44" x14ac:dyDescent="0.25">
      <c r="A202" s="2"/>
      <c r="J202" s="90"/>
      <c r="R202" s="90"/>
      <c r="S202" s="90"/>
      <c r="T202" s="90"/>
      <c r="V202" s="90"/>
      <c r="W202" s="90"/>
      <c r="X202" s="90"/>
      <c r="Z202" s="90"/>
      <c r="AA202" s="90"/>
      <c r="AB202" s="90"/>
      <c r="AD202" s="90"/>
      <c r="AE202" s="90"/>
      <c r="AF202" s="90"/>
    </row>
    <row r="203" spans="1:44" x14ac:dyDescent="0.25">
      <c r="A203" s="2"/>
      <c r="J203" s="90"/>
      <c r="R203" s="90"/>
      <c r="S203" s="90"/>
      <c r="T203" s="90"/>
      <c r="V203" s="90"/>
      <c r="W203" s="90"/>
      <c r="X203" s="90"/>
      <c r="Z203" s="90"/>
      <c r="AA203" s="90"/>
      <c r="AB203" s="90"/>
      <c r="AD203" s="90"/>
      <c r="AE203" s="90"/>
      <c r="AF203" s="90"/>
    </row>
    <row r="204" spans="1:44" x14ac:dyDescent="0.25">
      <c r="A204" s="2"/>
      <c r="J204" s="90"/>
      <c r="R204" s="90"/>
      <c r="S204" s="90"/>
      <c r="T204" s="90"/>
      <c r="V204" s="90"/>
      <c r="W204" s="90"/>
      <c r="X204" s="90"/>
      <c r="Z204" s="90"/>
      <c r="AA204" s="90"/>
      <c r="AB204" s="90"/>
      <c r="AD204" s="90"/>
      <c r="AE204" s="90"/>
      <c r="AF204" s="90"/>
    </row>
    <row r="205" spans="1:44" x14ac:dyDescent="0.25">
      <c r="A205" s="2"/>
      <c r="J205" s="90"/>
      <c r="R205" s="90"/>
      <c r="S205" s="90"/>
      <c r="T205" s="90"/>
      <c r="V205" s="90"/>
      <c r="W205" s="90"/>
      <c r="X205" s="90"/>
      <c r="Z205" s="90"/>
      <c r="AA205" s="90"/>
      <c r="AB205" s="90"/>
      <c r="AD205" s="90"/>
      <c r="AE205" s="90"/>
      <c r="AF205" s="90"/>
    </row>
    <row r="206" spans="1:44" x14ac:dyDescent="0.25">
      <c r="A206" s="2"/>
      <c r="J206" s="90"/>
      <c r="R206" s="90"/>
      <c r="S206" s="90"/>
      <c r="T206" s="90"/>
      <c r="V206" s="90"/>
      <c r="W206" s="90"/>
      <c r="X206" s="90"/>
      <c r="Z206" s="90"/>
      <c r="AA206" s="90"/>
      <c r="AB206" s="90"/>
      <c r="AD206" s="90"/>
      <c r="AE206" s="90"/>
      <c r="AF206" s="90"/>
    </row>
    <row r="207" spans="1:44" x14ac:dyDescent="0.25">
      <c r="A207" s="2"/>
      <c r="J207" s="90"/>
      <c r="R207" s="90"/>
      <c r="S207" s="90"/>
      <c r="T207" s="90"/>
      <c r="V207" s="90"/>
      <c r="W207" s="90"/>
      <c r="X207" s="90"/>
      <c r="Z207" s="90"/>
      <c r="AA207" s="90"/>
      <c r="AB207" s="90"/>
      <c r="AD207" s="90"/>
      <c r="AE207" s="90"/>
      <c r="AF207" s="90"/>
    </row>
    <row r="208" spans="1:44" x14ac:dyDescent="0.25">
      <c r="A208" s="2"/>
      <c r="J208" s="90"/>
      <c r="R208" s="90"/>
      <c r="S208" s="90"/>
      <c r="T208" s="90"/>
      <c r="V208" s="90"/>
      <c r="W208" s="90"/>
      <c r="X208" s="90"/>
      <c r="Z208" s="90"/>
      <c r="AA208" s="90"/>
      <c r="AB208" s="90"/>
      <c r="AD208" s="90"/>
      <c r="AE208" s="90"/>
      <c r="AF208" s="90"/>
    </row>
    <row r="209" spans="1:32" x14ac:dyDescent="0.25">
      <c r="A209" s="2"/>
      <c r="J209" s="90"/>
      <c r="R209" s="90"/>
      <c r="S209" s="90"/>
      <c r="T209" s="90"/>
      <c r="V209" s="90"/>
      <c r="W209" s="90"/>
      <c r="X209" s="90"/>
      <c r="Z209" s="90"/>
      <c r="AA209" s="90"/>
      <c r="AB209" s="90"/>
      <c r="AD209" s="90"/>
      <c r="AE209" s="90"/>
      <c r="AF209" s="90"/>
    </row>
    <row r="210" spans="1:32" x14ac:dyDescent="0.25">
      <c r="A210" s="2"/>
      <c r="J210" s="90"/>
      <c r="R210" s="90"/>
      <c r="S210" s="90"/>
      <c r="T210" s="90"/>
      <c r="V210" s="90"/>
      <c r="W210" s="90"/>
      <c r="X210" s="90"/>
      <c r="Z210" s="90"/>
      <c r="AA210" s="90"/>
      <c r="AB210" s="90"/>
      <c r="AD210" s="90"/>
      <c r="AE210" s="90"/>
      <c r="AF210" s="90"/>
    </row>
  </sheetData>
  <mergeCells count="62">
    <mergeCell ref="M6:O6"/>
    <mergeCell ref="A1:AJ1"/>
    <mergeCell ref="A2:AJ2"/>
    <mergeCell ref="A3:AJ3"/>
    <mergeCell ref="A4:AJ4"/>
    <mergeCell ref="A5:AJ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J188:J191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188:E188"/>
    <mergeCell ref="A192:I192"/>
    <mergeCell ref="A193:I193"/>
    <mergeCell ref="A152:E152"/>
    <mergeCell ref="A163:I163"/>
    <mergeCell ref="A164:E164"/>
    <mergeCell ref="A175:I175"/>
    <mergeCell ref="A176:E176"/>
    <mergeCell ref="A187:I187"/>
  </mergeCells>
  <dataValidations count="11"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operator="greaterThan" allowBlank="1" showInputMessage="1" showErrorMessage="1" errorTitle="Error en Ingresos de Fechas" error="La fecha debe corresponder al Año 2014." sqref="D189:D191">
      <formula1>42005</formula1>
    </dataValidation>
    <dataValidation type="decimal" allowBlank="1" showInputMessage="1" showErrorMessage="1" errorTitle="Sólo números" error="Sólo ingresar números sin letras_x000a_" sqref="M117 Z189:AB191 M59:N66 M106:N114 M189:M191 M118:N126 V189:X191 M177:N186 V117:X126 R189:T191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AD189:AF191">
      <formula1>-100000000</formula1>
      <formula2>10000000000</formula2>
    </dataValidation>
    <dataValidation type="textLength" operator="lessThanOrEqual" allowBlank="1" showInputMessage="1" showErrorMessage="1" sqref="K105:K114 K141:K150 K177:K186 K129:K138 K93:K102 K33:K42 K165:K174 K117:K126 K153:K162 K81:K90 K57:K66 K45:K54 K189:K191 K9:K18 K21:K30 K69:K78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>
      <formula1>42005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>
      <formula1>42005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89:Q191 N189:N191 P105:Q114 E93:G102 L93:L102 P93:Q102 E81:G90 L81:L90 P81:Q90 E69:G78 L69:L78 P69:Q78 P45:Q54 C59:C66 N57:N58 L9:L18 P9:Q18 E21:G30 L21:L30 P21:Q30 E33:G42 L33:L42 P33:Q42 E45:G54 L45:L54 E189:G191">
      <formula1>255</formula1>
    </dataValidation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188:O191 O92:O102 O80:O90 O68:O78 O104:O114 O44:O54 O32:O42 O20:O30"/>
    <dataValidation type="date" errorStyle="information" operator="greaterThan" allowBlank="1" showInputMessage="1" showErrorMessage="1" errorTitle="SÓLO FECHAS" error="Las fechas corresponden al Presupuesto 2014" sqref="H170">
      <formula1>41275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55" orientation="landscape" r:id="rId1"/>
  <headerFooter>
    <oddHeader>&amp;L&amp;G</oddHeader>
    <oddFooter>Preparado por Fabiola Oyanedel &amp;D&amp;RPágina &amp;P</oddFooter>
  </headerFooter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41"/>
  <sheetViews>
    <sheetView topLeftCell="A3" zoomScaleNormal="100" workbookViewId="0">
      <selection activeCell="O7" sqref="O1:V1048576"/>
    </sheetView>
  </sheetViews>
  <sheetFormatPr baseColWidth="10" defaultColWidth="11.42578125" defaultRowHeight="12.75" outlineLevelCol="1" x14ac:dyDescent="0.25"/>
  <cols>
    <col min="1" max="1" width="39.28515625" style="96" customWidth="1"/>
    <col min="2" max="2" width="12.140625" style="105" customWidth="1"/>
    <col min="3" max="3" width="12.140625" style="96" customWidth="1"/>
    <col min="4" max="4" width="10" style="96" hidden="1" customWidth="1"/>
    <col min="5" max="5" width="10.28515625" style="96" hidden="1" customWidth="1"/>
    <col min="6" max="6" width="9.85546875" style="96" hidden="1" customWidth="1"/>
    <col min="7" max="7" width="10.7109375" style="105" hidden="1" customWidth="1" outlineLevel="1"/>
    <col min="8" max="9" width="8.85546875" style="105" hidden="1" customWidth="1" outlineLevel="1"/>
    <col min="10" max="10" width="11.42578125" style="105" customWidth="1" collapsed="1"/>
    <col min="11" max="11" width="12.28515625" style="105" customWidth="1" outlineLevel="1"/>
    <col min="12" max="12" width="10.140625" style="105" customWidth="1" outlineLevel="1"/>
    <col min="13" max="13" width="12.28515625" style="105" customWidth="1" outlineLevel="1"/>
    <col min="14" max="14" width="11.42578125" style="105" customWidth="1"/>
    <col min="15" max="17" width="12.5703125" style="105" hidden="1" customWidth="1" outlineLevel="1"/>
    <col min="18" max="18" width="11.42578125" style="105" hidden="1" customWidth="1"/>
    <col min="19" max="19" width="10.7109375" style="105" hidden="1" customWidth="1" outlineLevel="1"/>
    <col min="20" max="20" width="11.140625" style="105" hidden="1" customWidth="1" outlineLevel="1"/>
    <col min="21" max="21" width="10.7109375" style="105" hidden="1" customWidth="1" outlineLevel="1"/>
    <col min="22" max="22" width="11.42578125" style="105" hidden="1" customWidth="1"/>
    <col min="23" max="23" width="11.42578125" style="105" customWidth="1"/>
    <col min="24" max="24" width="10.140625" style="106" customWidth="1"/>
    <col min="25" max="25" width="11.7109375" style="106" customWidth="1"/>
    <col min="26" max="16384" width="11.42578125" style="95"/>
  </cols>
  <sheetData>
    <row r="1" spans="1:25" s="94" customFormat="1" ht="15" customHeight="1" x14ac:dyDescent="0.25">
      <c r="A1" s="161" t="s">
        <v>0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61"/>
    </row>
    <row r="2" spans="1:25" s="94" customFormat="1" ht="15" customHeight="1" x14ac:dyDescent="0.25">
      <c r="A2" s="162" t="s">
        <v>1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</row>
    <row r="3" spans="1:25" s="94" customFormat="1" ht="15" customHeight="1" x14ac:dyDescent="0.25">
      <c r="A3" s="162" t="str">
        <f>+'24-03-335 Ind. Proy'!A3:AJ3</f>
        <v>EJECUCIÓN AL 30 DE JUNIO DE 2021</v>
      </c>
      <c r="B3" s="162"/>
      <c r="C3" s="162"/>
      <c r="D3" s="162"/>
      <c r="E3" s="162"/>
      <c r="F3" s="162"/>
      <c r="G3" s="162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62"/>
      <c r="Y3" s="162"/>
    </row>
    <row r="4" spans="1:25" s="94" customFormat="1" ht="15" customHeight="1" x14ac:dyDescent="0.25">
      <c r="A4" s="163" t="s">
        <v>2</v>
      </c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</row>
    <row r="5" spans="1:25" ht="18" customHeight="1" x14ac:dyDescent="0.25">
      <c r="A5" s="164" t="str">
        <f>+'24-03-335 Ind. Proy'!A5:U5</f>
        <v>24-03-335 "Programa de Habitabilidad"</v>
      </c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8"/>
    </row>
    <row r="6" spans="1:25" s="96" customFormat="1" x14ac:dyDescent="0.25">
      <c r="A6" s="135" t="s">
        <v>6</v>
      </c>
      <c r="B6" s="138" t="s">
        <v>12</v>
      </c>
      <c r="C6" s="138" t="s">
        <v>78</v>
      </c>
      <c r="D6" s="127" t="s">
        <v>15</v>
      </c>
      <c r="E6" s="128"/>
      <c r="F6" s="129"/>
      <c r="G6" s="141" t="s">
        <v>18</v>
      </c>
      <c r="H6" s="141"/>
      <c r="I6" s="141"/>
      <c r="J6" s="138" t="s">
        <v>19</v>
      </c>
      <c r="K6" s="141" t="s">
        <v>18</v>
      </c>
      <c r="L6" s="141"/>
      <c r="M6" s="141"/>
      <c r="N6" s="138" t="s">
        <v>20</v>
      </c>
      <c r="O6" s="141" t="s">
        <v>18</v>
      </c>
      <c r="P6" s="141"/>
      <c r="Q6" s="141"/>
      <c r="R6" s="138" t="s">
        <v>21</v>
      </c>
      <c r="S6" s="141" t="s">
        <v>18</v>
      </c>
      <c r="T6" s="141"/>
      <c r="U6" s="141"/>
      <c r="V6" s="138" t="s">
        <v>22</v>
      </c>
      <c r="W6" s="138" t="s">
        <v>23</v>
      </c>
      <c r="X6" s="140" t="s">
        <v>79</v>
      </c>
      <c r="Y6" s="140"/>
    </row>
    <row r="7" spans="1:25" s="96" customFormat="1" ht="25.5" x14ac:dyDescent="0.25">
      <c r="A7" s="135"/>
      <c r="B7" s="139"/>
      <c r="C7" s="139"/>
      <c r="D7" s="6" t="s">
        <v>28</v>
      </c>
      <c r="E7" s="6" t="s">
        <v>29</v>
      </c>
      <c r="F7" s="6" t="s">
        <v>30</v>
      </c>
      <c r="G7" s="6" t="s">
        <v>31</v>
      </c>
      <c r="H7" s="6" t="s">
        <v>32</v>
      </c>
      <c r="I7" s="6" t="s">
        <v>33</v>
      </c>
      <c r="J7" s="139"/>
      <c r="K7" s="6" t="s">
        <v>34</v>
      </c>
      <c r="L7" s="6" t="s">
        <v>35</v>
      </c>
      <c r="M7" s="6" t="s">
        <v>36</v>
      </c>
      <c r="N7" s="139"/>
      <c r="O7" s="6" t="s">
        <v>37</v>
      </c>
      <c r="P7" s="6" t="s">
        <v>38</v>
      </c>
      <c r="Q7" s="6" t="s">
        <v>39</v>
      </c>
      <c r="R7" s="139"/>
      <c r="S7" s="6" t="s">
        <v>40</v>
      </c>
      <c r="T7" s="6" t="s">
        <v>41</v>
      </c>
      <c r="U7" s="6" t="s">
        <v>42</v>
      </c>
      <c r="V7" s="139"/>
      <c r="W7" s="139"/>
      <c r="X7" s="7" t="s">
        <v>43</v>
      </c>
      <c r="Y7" s="7" t="s">
        <v>80</v>
      </c>
    </row>
    <row r="8" spans="1:25" s="2" customFormat="1" ht="24.75" customHeight="1" x14ac:dyDescent="0.25">
      <c r="A8" s="97" t="s">
        <v>45</v>
      </c>
      <c r="B8" s="77">
        <f>+'24-03-335 Ind. Proy'!J19</f>
        <v>0</v>
      </c>
      <c r="C8" s="77">
        <f>+'24-03-335 Ind. Proy'!K19</f>
        <v>0</v>
      </c>
      <c r="D8" s="77">
        <f>+'24-03-335 Ind. Proy'!M19</f>
        <v>0</v>
      </c>
      <c r="E8" s="77">
        <f>+'24-03-335 Ind. Proy'!N19</f>
        <v>0</v>
      </c>
      <c r="F8" s="77">
        <f>+'24-03-335 Ind. Proy'!O19</f>
        <v>0</v>
      </c>
      <c r="G8" s="77">
        <f>+'24-03-335 Ind. Proy'!R19</f>
        <v>0</v>
      </c>
      <c r="H8" s="77">
        <f>+'24-03-335 Ind. Proy'!S19</f>
        <v>0</v>
      </c>
      <c r="I8" s="77">
        <f>+'24-03-335 Ind. Proy'!T19</f>
        <v>0</v>
      </c>
      <c r="J8" s="77">
        <f>+'24-03-335 Ind. Proy'!U19</f>
        <v>0</v>
      </c>
      <c r="K8" s="77">
        <f>+'24-03-335 Ind. Proy'!V19</f>
        <v>0</v>
      </c>
      <c r="L8" s="77">
        <f>+'24-03-335 Ind. Proy'!W19</f>
        <v>0</v>
      </c>
      <c r="M8" s="77">
        <f>+'24-03-335 Ind. Proy'!X19</f>
        <v>0</v>
      </c>
      <c r="N8" s="77">
        <f>+'24-03-335 Ind. Proy'!Y19</f>
        <v>0</v>
      </c>
      <c r="O8" s="77">
        <f>+'24-03-335 Ind. Proy'!Z19</f>
        <v>0</v>
      </c>
      <c r="P8" s="77">
        <f>+'24-03-335 Ind. Proy'!AA19</f>
        <v>0</v>
      </c>
      <c r="Q8" s="77">
        <f>+'24-03-335 Ind. Proy'!AB19</f>
        <v>0</v>
      </c>
      <c r="R8" s="77">
        <f>+'24-03-335 Ind. Proy'!AC19</f>
        <v>0</v>
      </c>
      <c r="S8" s="77">
        <f>+'24-03-335 Ind. Proy'!AD19</f>
        <v>0</v>
      </c>
      <c r="T8" s="77">
        <f>+'24-03-335 Ind. Proy'!AE19</f>
        <v>0</v>
      </c>
      <c r="U8" s="77">
        <f>+'24-03-335 Ind. Proy'!AF19</f>
        <v>0</v>
      </c>
      <c r="V8" s="77">
        <f>+'24-03-335 Ind. Proy'!AG19</f>
        <v>0</v>
      </c>
      <c r="W8" s="77">
        <f>+'24-03-335 Ind. Proy'!AH19</f>
        <v>0</v>
      </c>
      <c r="X8" s="98">
        <f>+'24-03-335 Ind. Proy'!AI19</f>
        <v>0</v>
      </c>
      <c r="Y8" s="98">
        <f>+'24-03-335 Ind. Proy'!AJ19</f>
        <v>0</v>
      </c>
    </row>
    <row r="9" spans="1:25" s="2" customFormat="1" ht="24.75" customHeight="1" x14ac:dyDescent="0.25">
      <c r="A9" s="97" t="s">
        <v>47</v>
      </c>
      <c r="B9" s="77">
        <f>+'24-03-335 Ind. Proy'!J31</f>
        <v>0</v>
      </c>
      <c r="C9" s="77">
        <f>+'24-03-335 Ind. Proy'!K31</f>
        <v>0</v>
      </c>
      <c r="D9" s="77">
        <f>+'24-03-335 Ind. Proy'!M31</f>
        <v>0</v>
      </c>
      <c r="E9" s="77">
        <f>+'24-03-335 Ind. Proy'!N31</f>
        <v>0</v>
      </c>
      <c r="F9" s="77">
        <f>+'24-03-335 Ind. Proy'!O31</f>
        <v>0</v>
      </c>
      <c r="G9" s="77">
        <f>+'24-03-335 Ind. Proy'!R31</f>
        <v>0</v>
      </c>
      <c r="H9" s="77">
        <f>+'24-03-335 Ind. Proy'!S31</f>
        <v>0</v>
      </c>
      <c r="I9" s="77">
        <f>+'24-03-335 Ind. Proy'!T31</f>
        <v>0</v>
      </c>
      <c r="J9" s="77">
        <f>+'24-03-335 Ind. Proy'!U31</f>
        <v>0</v>
      </c>
      <c r="K9" s="77">
        <f>+'24-03-335 Ind. Proy'!V31</f>
        <v>0</v>
      </c>
      <c r="L9" s="77">
        <f>+'24-03-335 Ind. Proy'!W31</f>
        <v>0</v>
      </c>
      <c r="M9" s="77">
        <f>+'24-03-335 Ind. Proy'!X31</f>
        <v>0</v>
      </c>
      <c r="N9" s="77">
        <f>+'24-03-335 Ind. Proy'!Y31</f>
        <v>0</v>
      </c>
      <c r="O9" s="77">
        <f>+'24-03-335 Ind. Proy'!Z31</f>
        <v>0</v>
      </c>
      <c r="P9" s="77">
        <f>+'24-03-335 Ind. Proy'!AA31</f>
        <v>0</v>
      </c>
      <c r="Q9" s="77">
        <f>+'24-03-335 Ind. Proy'!AB31</f>
        <v>0</v>
      </c>
      <c r="R9" s="77">
        <f>+'24-03-335 Ind. Proy'!AC31</f>
        <v>0</v>
      </c>
      <c r="S9" s="77">
        <f>+'24-03-335 Ind. Proy'!AD31</f>
        <v>0</v>
      </c>
      <c r="T9" s="77">
        <f>+'24-03-335 Ind. Proy'!AE31</f>
        <v>0</v>
      </c>
      <c r="U9" s="77">
        <f>+'24-03-335 Ind. Proy'!AF31</f>
        <v>0</v>
      </c>
      <c r="V9" s="77">
        <f>+'24-03-335 Ind. Proy'!AG31</f>
        <v>0</v>
      </c>
      <c r="W9" s="77">
        <f>+'24-03-335 Ind. Proy'!AH31</f>
        <v>0</v>
      </c>
      <c r="X9" s="98">
        <f>+'24-03-335 Ind. Proy'!AI31</f>
        <v>0</v>
      </c>
      <c r="Y9" s="98">
        <f>+'24-03-335 Ind. Proy'!AJ31</f>
        <v>0</v>
      </c>
    </row>
    <row r="10" spans="1:25" s="2" customFormat="1" ht="24.75" customHeight="1" x14ac:dyDescent="0.25">
      <c r="A10" s="97" t="s">
        <v>49</v>
      </c>
      <c r="B10" s="77">
        <f>+'24-03-335 Ind. Proy'!J43</f>
        <v>0</v>
      </c>
      <c r="C10" s="77">
        <f>+'24-03-335 Ind. Proy'!K43</f>
        <v>0</v>
      </c>
      <c r="D10" s="77">
        <f>+'24-03-335 Ind. Proy'!M43</f>
        <v>0</v>
      </c>
      <c r="E10" s="77">
        <f>+'24-03-335 Ind. Proy'!N43</f>
        <v>0</v>
      </c>
      <c r="F10" s="77">
        <f>+'24-03-335 Ind. Proy'!O43</f>
        <v>0</v>
      </c>
      <c r="G10" s="77">
        <f>+'24-03-335 Ind. Proy'!R43</f>
        <v>0</v>
      </c>
      <c r="H10" s="77">
        <f>+'24-03-335 Ind. Proy'!S43</f>
        <v>0</v>
      </c>
      <c r="I10" s="77">
        <f>+'24-03-335 Ind. Proy'!T43</f>
        <v>0</v>
      </c>
      <c r="J10" s="77">
        <f>+'24-03-335 Ind. Proy'!U43</f>
        <v>0</v>
      </c>
      <c r="K10" s="77">
        <f>+'24-03-335 Ind. Proy'!V43</f>
        <v>0</v>
      </c>
      <c r="L10" s="77">
        <f>+'24-03-335 Ind. Proy'!W43</f>
        <v>0</v>
      </c>
      <c r="M10" s="77">
        <f>+'24-03-335 Ind. Proy'!X43</f>
        <v>0</v>
      </c>
      <c r="N10" s="77">
        <f>+'24-03-335 Ind. Proy'!Y43</f>
        <v>0</v>
      </c>
      <c r="O10" s="77">
        <f>+'24-03-335 Ind. Proy'!Z43</f>
        <v>0</v>
      </c>
      <c r="P10" s="77">
        <f>+'24-03-335 Ind. Proy'!AA43</f>
        <v>0</v>
      </c>
      <c r="Q10" s="77">
        <f>+'24-03-335 Ind. Proy'!AB43</f>
        <v>0</v>
      </c>
      <c r="R10" s="77">
        <f>+'24-03-335 Ind. Proy'!AC43</f>
        <v>0</v>
      </c>
      <c r="S10" s="77">
        <f>+'24-03-335 Ind. Proy'!AD43</f>
        <v>0</v>
      </c>
      <c r="T10" s="77">
        <f>+'24-03-335 Ind. Proy'!AE43</f>
        <v>0</v>
      </c>
      <c r="U10" s="77">
        <f>+'24-03-335 Ind. Proy'!AF43</f>
        <v>0</v>
      </c>
      <c r="V10" s="77">
        <f>+'24-03-335 Ind. Proy'!AG43</f>
        <v>0</v>
      </c>
      <c r="W10" s="77">
        <f>+'24-03-335 Ind. Proy'!AH43</f>
        <v>0</v>
      </c>
      <c r="X10" s="98">
        <f>+'24-03-335 Ind. Proy'!AI43</f>
        <v>0</v>
      </c>
      <c r="Y10" s="98">
        <f>+'24-03-335 Ind. Proy'!AJ43</f>
        <v>0</v>
      </c>
    </row>
    <row r="11" spans="1:25" s="2" customFormat="1" ht="24.75" customHeight="1" x14ac:dyDescent="0.25">
      <c r="A11" s="97" t="s">
        <v>51</v>
      </c>
      <c r="B11" s="77">
        <f>+'24-03-335 Ind. Proy'!J55</f>
        <v>0</v>
      </c>
      <c r="C11" s="77">
        <f>+'24-03-335 Ind. Proy'!K55</f>
        <v>0</v>
      </c>
      <c r="D11" s="77">
        <f>+'24-03-335 Ind. Proy'!M55</f>
        <v>0</v>
      </c>
      <c r="E11" s="77">
        <f>+'24-03-335 Ind. Proy'!N55</f>
        <v>0</v>
      </c>
      <c r="F11" s="77">
        <f>+'24-03-335 Ind. Proy'!O55</f>
        <v>0</v>
      </c>
      <c r="G11" s="77">
        <f>+'24-03-335 Ind. Proy'!R55</f>
        <v>0</v>
      </c>
      <c r="H11" s="77">
        <f>+'24-03-335 Ind. Proy'!S55</f>
        <v>0</v>
      </c>
      <c r="I11" s="77">
        <f>+'24-03-335 Ind. Proy'!T55</f>
        <v>0</v>
      </c>
      <c r="J11" s="77">
        <f>+'24-03-335 Ind. Proy'!U55</f>
        <v>0</v>
      </c>
      <c r="K11" s="77">
        <f>+'24-03-335 Ind. Proy'!V55</f>
        <v>0</v>
      </c>
      <c r="L11" s="77">
        <f>+'24-03-335 Ind. Proy'!W55</f>
        <v>0</v>
      </c>
      <c r="M11" s="77">
        <f>+'24-03-335 Ind. Proy'!X55</f>
        <v>0</v>
      </c>
      <c r="N11" s="77">
        <f>+'24-03-335 Ind. Proy'!Y55</f>
        <v>0</v>
      </c>
      <c r="O11" s="77">
        <f>+'24-03-335 Ind. Proy'!Z55</f>
        <v>0</v>
      </c>
      <c r="P11" s="77">
        <f>+'24-03-335 Ind. Proy'!AA55</f>
        <v>0</v>
      </c>
      <c r="Q11" s="77">
        <f>+'24-03-335 Ind. Proy'!AB55</f>
        <v>0</v>
      </c>
      <c r="R11" s="77">
        <f>+'24-03-335 Ind. Proy'!AC55</f>
        <v>0</v>
      </c>
      <c r="S11" s="77">
        <f>+'24-03-335 Ind. Proy'!AD55</f>
        <v>0</v>
      </c>
      <c r="T11" s="77">
        <f>+'24-03-335 Ind. Proy'!AE55</f>
        <v>0</v>
      </c>
      <c r="U11" s="77">
        <f>+'24-03-335 Ind. Proy'!AF55</f>
        <v>0</v>
      </c>
      <c r="V11" s="77">
        <f>+'24-03-335 Ind. Proy'!AG55</f>
        <v>0</v>
      </c>
      <c r="W11" s="77">
        <f>+'24-03-335 Ind. Proy'!AH55</f>
        <v>0</v>
      </c>
      <c r="X11" s="98">
        <f>+'24-03-335 Ind. Proy'!AI55</f>
        <v>0</v>
      </c>
      <c r="Y11" s="98">
        <f>+'24-03-335 Ind. Proy'!AJ55</f>
        <v>0</v>
      </c>
    </row>
    <row r="12" spans="1:25" s="2" customFormat="1" ht="24.75" customHeight="1" x14ac:dyDescent="0.25">
      <c r="A12" s="97" t="s">
        <v>53</v>
      </c>
      <c r="B12" s="77">
        <f>+'24-03-335 Ind. Proy'!J67</f>
        <v>0</v>
      </c>
      <c r="C12" s="77">
        <f>+'24-03-335 Ind. Proy'!K67</f>
        <v>0</v>
      </c>
      <c r="D12" s="77">
        <f>+'24-03-335 Ind. Proy'!M67</f>
        <v>0</v>
      </c>
      <c r="E12" s="77">
        <f>+'24-03-335 Ind. Proy'!N67</f>
        <v>0</v>
      </c>
      <c r="F12" s="77">
        <f>+'24-03-335 Ind. Proy'!O67</f>
        <v>0</v>
      </c>
      <c r="G12" s="77">
        <f>+'24-03-335 Ind. Proy'!R67</f>
        <v>0</v>
      </c>
      <c r="H12" s="77">
        <f>+'24-03-335 Ind. Proy'!S67</f>
        <v>0</v>
      </c>
      <c r="I12" s="77">
        <f>+'24-03-335 Ind. Proy'!T67</f>
        <v>0</v>
      </c>
      <c r="J12" s="77">
        <f>+'24-03-335 Ind. Proy'!U67</f>
        <v>0</v>
      </c>
      <c r="K12" s="77">
        <f>+'24-03-335 Ind. Proy'!V67</f>
        <v>0</v>
      </c>
      <c r="L12" s="77">
        <f>+'24-03-335 Ind. Proy'!W67</f>
        <v>0</v>
      </c>
      <c r="M12" s="77">
        <f>+'24-03-335 Ind. Proy'!X67</f>
        <v>0</v>
      </c>
      <c r="N12" s="77">
        <f>+'24-03-335 Ind. Proy'!Y67</f>
        <v>0</v>
      </c>
      <c r="O12" s="77">
        <f>+'24-03-335 Ind. Proy'!Z67</f>
        <v>0</v>
      </c>
      <c r="P12" s="77">
        <f>+'24-03-335 Ind. Proy'!AA67</f>
        <v>0</v>
      </c>
      <c r="Q12" s="77">
        <f>+'24-03-335 Ind. Proy'!AB67</f>
        <v>0</v>
      </c>
      <c r="R12" s="77">
        <f>+'24-03-335 Ind. Proy'!AC67</f>
        <v>0</v>
      </c>
      <c r="S12" s="77">
        <f>+'24-03-335 Ind. Proy'!AD67</f>
        <v>0</v>
      </c>
      <c r="T12" s="77">
        <f>+'24-03-335 Ind. Proy'!AE67</f>
        <v>0</v>
      </c>
      <c r="U12" s="77">
        <f>+'24-03-335 Ind. Proy'!AF67</f>
        <v>0</v>
      </c>
      <c r="V12" s="77">
        <f>+'24-03-335 Ind. Proy'!AG67</f>
        <v>0</v>
      </c>
      <c r="W12" s="77">
        <f>+'24-03-335 Ind. Proy'!AH67</f>
        <v>0</v>
      </c>
      <c r="X12" s="98">
        <f>+'24-03-335 Ind. Proy'!AI67</f>
        <v>0</v>
      </c>
      <c r="Y12" s="98">
        <f>+'24-03-335 Ind. Proy'!AJ67</f>
        <v>0</v>
      </c>
    </row>
    <row r="13" spans="1:25" s="2" customFormat="1" ht="24.75" customHeight="1" x14ac:dyDescent="0.25">
      <c r="A13" s="97" t="s">
        <v>55</v>
      </c>
      <c r="B13" s="77">
        <f>+'24-03-335 Ind. Proy'!J79</f>
        <v>0</v>
      </c>
      <c r="C13" s="77">
        <f>+'24-03-335 Ind. Proy'!K79</f>
        <v>0</v>
      </c>
      <c r="D13" s="77">
        <f>+'24-03-335 Ind. Proy'!M79</f>
        <v>0</v>
      </c>
      <c r="E13" s="77">
        <f>+'24-03-335 Ind. Proy'!N79</f>
        <v>0</v>
      </c>
      <c r="F13" s="77">
        <f>+'24-03-335 Ind. Proy'!O79</f>
        <v>0</v>
      </c>
      <c r="G13" s="77">
        <f>+'24-03-335 Ind. Proy'!R79</f>
        <v>0</v>
      </c>
      <c r="H13" s="77">
        <f>+'24-03-335 Ind. Proy'!S79</f>
        <v>0</v>
      </c>
      <c r="I13" s="77">
        <f>+'24-03-335 Ind. Proy'!T79</f>
        <v>0</v>
      </c>
      <c r="J13" s="77">
        <f>+'24-03-335 Ind. Proy'!U79</f>
        <v>0</v>
      </c>
      <c r="K13" s="77">
        <f>+'24-03-335 Ind. Proy'!V79</f>
        <v>0</v>
      </c>
      <c r="L13" s="77">
        <f>+'24-03-335 Ind. Proy'!W79</f>
        <v>0</v>
      </c>
      <c r="M13" s="77">
        <f>+'24-03-335 Ind. Proy'!X79</f>
        <v>0</v>
      </c>
      <c r="N13" s="77">
        <f>+'24-03-335 Ind. Proy'!Y79</f>
        <v>0</v>
      </c>
      <c r="O13" s="77">
        <f>+'24-03-335 Ind. Proy'!Z79</f>
        <v>0</v>
      </c>
      <c r="P13" s="77">
        <f>+'24-03-335 Ind. Proy'!AA79</f>
        <v>0</v>
      </c>
      <c r="Q13" s="77">
        <f>+'24-03-335 Ind. Proy'!AB79</f>
        <v>0</v>
      </c>
      <c r="R13" s="77">
        <f>+'24-03-335 Ind. Proy'!AC79</f>
        <v>0</v>
      </c>
      <c r="S13" s="77">
        <f>+'24-03-335 Ind. Proy'!AD79</f>
        <v>0</v>
      </c>
      <c r="T13" s="77">
        <f>+'24-03-335 Ind. Proy'!AE79</f>
        <v>0</v>
      </c>
      <c r="U13" s="77">
        <f>+'24-03-335 Ind. Proy'!AF79</f>
        <v>0</v>
      </c>
      <c r="V13" s="77">
        <f>+'24-03-335 Ind. Proy'!AG79</f>
        <v>0</v>
      </c>
      <c r="W13" s="77">
        <f>+'24-03-335 Ind. Proy'!AH79</f>
        <v>0</v>
      </c>
      <c r="X13" s="98">
        <f>+'24-03-335 Ind. Proy'!AI79</f>
        <v>0</v>
      </c>
      <c r="Y13" s="98">
        <f>+'24-03-335 Ind. Proy'!AJ79</f>
        <v>0</v>
      </c>
    </row>
    <row r="14" spans="1:25" s="2" customFormat="1" ht="24.75" customHeight="1" x14ac:dyDescent="0.25">
      <c r="A14" s="97" t="s">
        <v>57</v>
      </c>
      <c r="B14" s="77">
        <f>+'24-03-335 Ind. Proy'!J91</f>
        <v>0</v>
      </c>
      <c r="C14" s="77">
        <f>+'24-03-335 Ind. Proy'!K91</f>
        <v>0</v>
      </c>
      <c r="D14" s="77">
        <f>+'24-03-335 Ind. Proy'!M91</f>
        <v>0</v>
      </c>
      <c r="E14" s="77">
        <f>+'24-03-335 Ind. Proy'!N91</f>
        <v>0</v>
      </c>
      <c r="F14" s="77">
        <f>+'24-03-335 Ind. Proy'!O91</f>
        <v>0</v>
      </c>
      <c r="G14" s="77">
        <f>+'24-03-335 Ind. Proy'!R91</f>
        <v>0</v>
      </c>
      <c r="H14" s="77">
        <f>+'24-03-335 Ind. Proy'!S91</f>
        <v>0</v>
      </c>
      <c r="I14" s="77">
        <f>+'24-03-335 Ind. Proy'!T91</f>
        <v>0</v>
      </c>
      <c r="J14" s="77">
        <f>+'24-03-335 Ind. Proy'!U91</f>
        <v>0</v>
      </c>
      <c r="K14" s="77">
        <f>+'24-03-335 Ind. Proy'!V91</f>
        <v>0</v>
      </c>
      <c r="L14" s="77">
        <f>+'24-03-335 Ind. Proy'!W91</f>
        <v>0</v>
      </c>
      <c r="M14" s="77">
        <f>+'24-03-335 Ind. Proy'!X91</f>
        <v>0</v>
      </c>
      <c r="N14" s="77">
        <f>+'24-03-335 Ind. Proy'!Y91</f>
        <v>0</v>
      </c>
      <c r="O14" s="77">
        <f>+'24-03-335 Ind. Proy'!Z91</f>
        <v>0</v>
      </c>
      <c r="P14" s="77">
        <f>+'24-03-335 Ind. Proy'!AA91</f>
        <v>0</v>
      </c>
      <c r="Q14" s="77">
        <f>+'24-03-335 Ind. Proy'!AB91</f>
        <v>0</v>
      </c>
      <c r="R14" s="77">
        <f>+'24-03-335 Ind. Proy'!AC91</f>
        <v>0</v>
      </c>
      <c r="S14" s="77">
        <f>+'24-03-335 Ind. Proy'!AD91</f>
        <v>0</v>
      </c>
      <c r="T14" s="77">
        <f>+'24-03-335 Ind. Proy'!AE91</f>
        <v>0</v>
      </c>
      <c r="U14" s="77">
        <f>+'24-03-335 Ind. Proy'!AF91</f>
        <v>0</v>
      </c>
      <c r="V14" s="77">
        <f>+'24-03-335 Ind. Proy'!AG91</f>
        <v>0</v>
      </c>
      <c r="W14" s="77">
        <f>+'24-03-335 Ind. Proy'!AH91</f>
        <v>0</v>
      </c>
      <c r="X14" s="98">
        <f>+'24-03-335 Ind. Proy'!AI91</f>
        <v>0</v>
      </c>
      <c r="Y14" s="98">
        <f>+'24-03-335 Ind. Proy'!AJ91</f>
        <v>0</v>
      </c>
    </row>
    <row r="15" spans="1:25" s="2" customFormat="1" ht="24.75" customHeight="1" x14ac:dyDescent="0.25">
      <c r="A15" s="97" t="s">
        <v>59</v>
      </c>
      <c r="B15" s="77">
        <f>+'24-03-335 Ind. Proy'!J103</f>
        <v>0</v>
      </c>
      <c r="C15" s="77">
        <f>+'24-03-335 Ind. Proy'!K103</f>
        <v>0</v>
      </c>
      <c r="D15" s="77">
        <f>+'24-03-335 Ind. Proy'!M103</f>
        <v>0</v>
      </c>
      <c r="E15" s="77">
        <f>+'24-03-335 Ind. Proy'!N103</f>
        <v>0</v>
      </c>
      <c r="F15" s="77">
        <f>+'24-03-335 Ind. Proy'!O103</f>
        <v>0</v>
      </c>
      <c r="G15" s="77">
        <f>+'24-03-335 Ind. Proy'!R103</f>
        <v>0</v>
      </c>
      <c r="H15" s="77">
        <f>+'24-03-335 Ind. Proy'!S103</f>
        <v>0</v>
      </c>
      <c r="I15" s="77">
        <f>+'24-03-335 Ind. Proy'!T103</f>
        <v>0</v>
      </c>
      <c r="J15" s="77">
        <f>+'24-03-335 Ind. Proy'!U103</f>
        <v>0</v>
      </c>
      <c r="K15" s="77">
        <f>+'24-03-335 Ind. Proy'!V103</f>
        <v>0</v>
      </c>
      <c r="L15" s="77">
        <f>+'24-03-335 Ind. Proy'!W103</f>
        <v>0</v>
      </c>
      <c r="M15" s="77">
        <f>+'24-03-335 Ind. Proy'!X103</f>
        <v>0</v>
      </c>
      <c r="N15" s="77">
        <f>+'24-03-335 Ind. Proy'!Y103</f>
        <v>0</v>
      </c>
      <c r="O15" s="77">
        <f>+'24-03-335 Ind. Proy'!Z103</f>
        <v>0</v>
      </c>
      <c r="P15" s="77">
        <f>+'24-03-335 Ind. Proy'!AA103</f>
        <v>0</v>
      </c>
      <c r="Q15" s="77">
        <f>+'24-03-335 Ind. Proy'!AB103</f>
        <v>0</v>
      </c>
      <c r="R15" s="77">
        <f>+'24-03-335 Ind. Proy'!AC103</f>
        <v>0</v>
      </c>
      <c r="S15" s="77">
        <f>+'24-03-335 Ind. Proy'!AD103</f>
        <v>0</v>
      </c>
      <c r="T15" s="77">
        <f>+'24-03-335 Ind. Proy'!AE103</f>
        <v>0</v>
      </c>
      <c r="U15" s="77">
        <f>+'24-03-335 Ind. Proy'!AF103</f>
        <v>0</v>
      </c>
      <c r="V15" s="77">
        <f>+'24-03-335 Ind. Proy'!AG103</f>
        <v>0</v>
      </c>
      <c r="W15" s="77">
        <f>+'24-03-335 Ind. Proy'!AH103</f>
        <v>0</v>
      </c>
      <c r="X15" s="98">
        <f>+'24-03-335 Ind. Proy'!AI103</f>
        <v>0</v>
      </c>
      <c r="Y15" s="98">
        <f>+'24-03-335 Ind. Proy'!AJ103</f>
        <v>0</v>
      </c>
    </row>
    <row r="16" spans="1:25" s="2" customFormat="1" ht="24.75" customHeight="1" x14ac:dyDescent="0.25">
      <c r="A16" s="97" t="s">
        <v>61</v>
      </c>
      <c r="B16" s="77">
        <f>+'24-03-335 Ind. Proy'!J115</f>
        <v>0</v>
      </c>
      <c r="C16" s="77">
        <f>+'24-03-335 Ind. Proy'!K115</f>
        <v>0</v>
      </c>
      <c r="D16" s="77">
        <f>+'24-03-335 Ind. Proy'!M115</f>
        <v>0</v>
      </c>
      <c r="E16" s="77">
        <f>+'24-03-335 Ind. Proy'!N115</f>
        <v>0</v>
      </c>
      <c r="F16" s="77">
        <f>+'24-03-335 Ind. Proy'!O115</f>
        <v>0</v>
      </c>
      <c r="G16" s="77">
        <f>+'24-03-335 Ind. Proy'!R115</f>
        <v>0</v>
      </c>
      <c r="H16" s="77">
        <f>+'24-03-335 Ind. Proy'!S115</f>
        <v>0</v>
      </c>
      <c r="I16" s="77">
        <f>+'24-03-335 Ind. Proy'!T115</f>
        <v>0</v>
      </c>
      <c r="J16" s="77">
        <f>+'24-03-335 Ind. Proy'!U115</f>
        <v>0</v>
      </c>
      <c r="K16" s="77">
        <f>+'24-03-335 Ind. Proy'!V115</f>
        <v>0</v>
      </c>
      <c r="L16" s="77">
        <f>+'24-03-335 Ind. Proy'!W115</f>
        <v>0</v>
      </c>
      <c r="M16" s="77">
        <f>+'24-03-335 Ind. Proy'!X115</f>
        <v>0</v>
      </c>
      <c r="N16" s="77">
        <f>+'24-03-335 Ind. Proy'!Y115</f>
        <v>0</v>
      </c>
      <c r="O16" s="77">
        <f>+'24-03-335 Ind. Proy'!Z115</f>
        <v>0</v>
      </c>
      <c r="P16" s="77">
        <f>+'24-03-335 Ind. Proy'!AA115</f>
        <v>0</v>
      </c>
      <c r="Q16" s="77">
        <f>+'24-03-335 Ind. Proy'!AB115</f>
        <v>0</v>
      </c>
      <c r="R16" s="77">
        <f>+'24-03-335 Ind. Proy'!AC115</f>
        <v>0</v>
      </c>
      <c r="S16" s="77">
        <f>+'24-03-335 Ind. Proy'!AD115</f>
        <v>0</v>
      </c>
      <c r="T16" s="77">
        <f>+'24-03-335 Ind. Proy'!AE115</f>
        <v>0</v>
      </c>
      <c r="U16" s="77">
        <f>+'24-03-335 Ind. Proy'!AF115</f>
        <v>0</v>
      </c>
      <c r="V16" s="77">
        <f>+'24-03-335 Ind. Proy'!AG115</f>
        <v>0</v>
      </c>
      <c r="W16" s="77">
        <f>+'24-03-335 Ind. Proy'!AH115</f>
        <v>0</v>
      </c>
      <c r="X16" s="98">
        <f>+'24-03-335 Ind. Proy'!AI115</f>
        <v>0</v>
      </c>
      <c r="Y16" s="98">
        <f>+'24-03-335 Ind. Proy'!AJ115</f>
        <v>0</v>
      </c>
    </row>
    <row r="17" spans="1:25" s="2" customFormat="1" ht="24.75" customHeight="1" x14ac:dyDescent="0.25">
      <c r="A17" s="97" t="s">
        <v>63</v>
      </c>
      <c r="B17" s="77">
        <f>+'24-03-335 Ind. Proy'!J127</f>
        <v>0</v>
      </c>
      <c r="C17" s="77">
        <f>+'24-03-335 Ind. Proy'!K127</f>
        <v>0</v>
      </c>
      <c r="D17" s="77">
        <f>+'24-03-335 Ind. Proy'!M127</f>
        <v>0</v>
      </c>
      <c r="E17" s="77">
        <f>+'24-03-335 Ind. Proy'!N127</f>
        <v>0</v>
      </c>
      <c r="F17" s="77">
        <f>+'24-03-335 Ind. Proy'!O127</f>
        <v>0</v>
      </c>
      <c r="G17" s="77">
        <f>+'24-03-335 Ind. Proy'!R127</f>
        <v>0</v>
      </c>
      <c r="H17" s="77">
        <f>+'24-03-335 Ind. Proy'!S127</f>
        <v>0</v>
      </c>
      <c r="I17" s="77">
        <f>+'24-03-335 Ind. Proy'!T127</f>
        <v>0</v>
      </c>
      <c r="J17" s="77">
        <f>+'24-03-335 Ind. Proy'!U127</f>
        <v>0</v>
      </c>
      <c r="K17" s="77">
        <f>+'24-03-335 Ind. Proy'!V127</f>
        <v>0</v>
      </c>
      <c r="L17" s="77">
        <f>+'24-03-335 Ind. Proy'!W127</f>
        <v>0</v>
      </c>
      <c r="M17" s="77">
        <f>+'24-03-335 Ind. Proy'!X127</f>
        <v>0</v>
      </c>
      <c r="N17" s="77">
        <f>+'24-03-335 Ind. Proy'!Y127</f>
        <v>0</v>
      </c>
      <c r="O17" s="77">
        <f>+'24-03-335 Ind. Proy'!Z127</f>
        <v>0</v>
      </c>
      <c r="P17" s="77">
        <f>+'24-03-335 Ind. Proy'!AA127</f>
        <v>0</v>
      </c>
      <c r="Q17" s="77">
        <f>+'24-03-335 Ind. Proy'!AB127</f>
        <v>0</v>
      </c>
      <c r="R17" s="77">
        <f>+'24-03-335 Ind. Proy'!AC127</f>
        <v>0</v>
      </c>
      <c r="S17" s="77">
        <f>+'24-03-335 Ind. Proy'!AD127</f>
        <v>0</v>
      </c>
      <c r="T17" s="77">
        <f>+'24-03-335 Ind. Proy'!AE127</f>
        <v>0</v>
      </c>
      <c r="U17" s="77">
        <f>+'24-03-335 Ind. Proy'!AF127</f>
        <v>0</v>
      </c>
      <c r="V17" s="77">
        <f>+'24-03-335 Ind. Proy'!AG127</f>
        <v>0</v>
      </c>
      <c r="W17" s="77">
        <f>+'24-03-335 Ind. Proy'!AH127</f>
        <v>0</v>
      </c>
      <c r="X17" s="98">
        <f>+'24-03-335 Ind. Proy'!AI116</f>
        <v>0</v>
      </c>
      <c r="Y17" s="98">
        <f>+'24-03-335 Ind. Proy'!AJ116</f>
        <v>0</v>
      </c>
    </row>
    <row r="18" spans="1:25" s="2" customFormat="1" ht="24.75" customHeight="1" x14ac:dyDescent="0.25">
      <c r="A18" s="97" t="s">
        <v>65</v>
      </c>
      <c r="B18" s="77">
        <f>+'24-03-335 Ind. Proy'!J139</f>
        <v>0</v>
      </c>
      <c r="C18" s="77">
        <f>+'24-03-335 Ind. Proy'!K139</f>
        <v>0</v>
      </c>
      <c r="D18" s="77">
        <f>+'24-03-335 Ind. Proy'!M139</f>
        <v>0</v>
      </c>
      <c r="E18" s="77">
        <f>+'24-03-335 Ind. Proy'!N139</f>
        <v>0</v>
      </c>
      <c r="F18" s="77">
        <f>+'24-03-335 Ind. Proy'!O139</f>
        <v>0</v>
      </c>
      <c r="G18" s="77">
        <f>+'24-03-335 Ind. Proy'!R139</f>
        <v>0</v>
      </c>
      <c r="H18" s="77">
        <f>+'24-03-335 Ind. Proy'!S139</f>
        <v>0</v>
      </c>
      <c r="I18" s="77">
        <f>+'24-03-335 Ind. Proy'!T139</f>
        <v>0</v>
      </c>
      <c r="J18" s="77">
        <f>+'24-03-335 Ind. Proy'!U139</f>
        <v>0</v>
      </c>
      <c r="K18" s="77">
        <f>+'24-03-335 Ind. Proy'!V139</f>
        <v>0</v>
      </c>
      <c r="L18" s="77">
        <f>+'24-03-335 Ind. Proy'!W139</f>
        <v>0</v>
      </c>
      <c r="M18" s="77">
        <f>+'24-03-335 Ind. Proy'!X139</f>
        <v>0</v>
      </c>
      <c r="N18" s="77">
        <f>+'24-03-335 Ind. Proy'!Y139</f>
        <v>0</v>
      </c>
      <c r="O18" s="77">
        <f>+'24-03-335 Ind. Proy'!Z139</f>
        <v>0</v>
      </c>
      <c r="P18" s="77">
        <f>+'24-03-335 Ind. Proy'!AA139</f>
        <v>0</v>
      </c>
      <c r="Q18" s="77">
        <f>+'24-03-335 Ind. Proy'!AB139</f>
        <v>0</v>
      </c>
      <c r="R18" s="77">
        <f>+'24-03-335 Ind. Proy'!AC139</f>
        <v>0</v>
      </c>
      <c r="S18" s="77">
        <f>+'24-03-335 Ind. Proy'!AD139</f>
        <v>0</v>
      </c>
      <c r="T18" s="77">
        <f>+'24-03-335 Ind. Proy'!AE139</f>
        <v>0</v>
      </c>
      <c r="U18" s="77">
        <f>+'24-03-335 Ind. Proy'!AF139</f>
        <v>0</v>
      </c>
      <c r="V18" s="77">
        <f>+'24-03-335 Ind. Proy'!AG139</f>
        <v>0</v>
      </c>
      <c r="W18" s="77">
        <f>+'24-03-335 Ind. Proy'!AH139</f>
        <v>0</v>
      </c>
      <c r="X18" s="98">
        <f>+'24-03-335 Ind. Proy'!AI139</f>
        <v>0</v>
      </c>
      <c r="Y18" s="98">
        <f>+'24-03-335 Ind. Proy'!AJ139</f>
        <v>0</v>
      </c>
    </row>
    <row r="19" spans="1:25" s="2" customFormat="1" ht="24.75" customHeight="1" x14ac:dyDescent="0.25">
      <c r="A19" s="97" t="s">
        <v>67</v>
      </c>
      <c r="B19" s="77">
        <f>+'24-03-335 Ind. Proy'!J151</f>
        <v>0</v>
      </c>
      <c r="C19" s="77">
        <f>+'24-03-335 Ind. Proy'!K151</f>
        <v>0</v>
      </c>
      <c r="D19" s="77">
        <f>+'24-03-335 Ind. Proy'!M151</f>
        <v>0</v>
      </c>
      <c r="E19" s="77">
        <f>+'24-03-335 Ind. Proy'!N151</f>
        <v>0</v>
      </c>
      <c r="F19" s="77">
        <f>+'24-03-335 Ind. Proy'!O151</f>
        <v>0</v>
      </c>
      <c r="G19" s="77">
        <f>+'24-03-335 Ind. Proy'!R151</f>
        <v>0</v>
      </c>
      <c r="H19" s="77">
        <f>+'24-03-335 Ind. Proy'!S151</f>
        <v>0</v>
      </c>
      <c r="I19" s="77">
        <f>+'24-03-335 Ind. Proy'!T151</f>
        <v>0</v>
      </c>
      <c r="J19" s="77">
        <f>+'24-03-335 Ind. Proy'!U151</f>
        <v>0</v>
      </c>
      <c r="K19" s="77">
        <f>+'24-03-335 Ind. Proy'!V151</f>
        <v>0</v>
      </c>
      <c r="L19" s="77">
        <f>+'24-03-335 Ind. Proy'!W151</f>
        <v>0</v>
      </c>
      <c r="M19" s="77">
        <f>+'24-03-335 Ind. Proy'!X151</f>
        <v>0</v>
      </c>
      <c r="N19" s="77">
        <f>+'24-03-335 Ind. Proy'!Y151</f>
        <v>0</v>
      </c>
      <c r="O19" s="77">
        <f>+'24-03-335 Ind. Proy'!Z151</f>
        <v>0</v>
      </c>
      <c r="P19" s="77">
        <f>+'24-03-335 Ind. Proy'!AA151</f>
        <v>0</v>
      </c>
      <c r="Q19" s="77">
        <f>+'24-03-335 Ind. Proy'!AB151</f>
        <v>0</v>
      </c>
      <c r="R19" s="77">
        <f>+'24-03-335 Ind. Proy'!AC151</f>
        <v>0</v>
      </c>
      <c r="S19" s="77">
        <f>+'24-03-335 Ind. Proy'!AD151</f>
        <v>0</v>
      </c>
      <c r="T19" s="77">
        <f>+'24-03-335 Ind. Proy'!AE151</f>
        <v>0</v>
      </c>
      <c r="U19" s="77">
        <f>+'24-03-335 Ind. Proy'!AF151</f>
        <v>0</v>
      </c>
      <c r="V19" s="77">
        <f>+'24-03-335 Ind. Proy'!AG151</f>
        <v>0</v>
      </c>
      <c r="W19" s="77">
        <f>+'24-03-335 Ind. Proy'!AH151</f>
        <v>0</v>
      </c>
      <c r="X19" s="98">
        <f>+'24-03-335 Ind. Proy'!AI151</f>
        <v>0</v>
      </c>
      <c r="Y19" s="98">
        <f>+'24-03-335 Ind. Proy'!AJ151</f>
        <v>0</v>
      </c>
    </row>
    <row r="20" spans="1:25" s="2" customFormat="1" ht="24.75" customHeight="1" x14ac:dyDescent="0.25">
      <c r="A20" s="99" t="s">
        <v>69</v>
      </c>
      <c r="B20" s="77">
        <f>+'24-03-335 Ind. Proy'!J163</f>
        <v>0</v>
      </c>
      <c r="C20" s="77">
        <f>+'24-03-335 Ind. Proy'!K163</f>
        <v>0</v>
      </c>
      <c r="D20" s="77">
        <f>+'24-03-335 Ind. Proy'!M163</f>
        <v>0</v>
      </c>
      <c r="E20" s="77">
        <f>+'24-03-335 Ind. Proy'!N163</f>
        <v>0</v>
      </c>
      <c r="F20" s="77">
        <f>+'24-03-335 Ind. Proy'!O163</f>
        <v>0</v>
      </c>
      <c r="G20" s="77">
        <f>+'24-03-335 Ind. Proy'!R163</f>
        <v>0</v>
      </c>
      <c r="H20" s="77">
        <f>+'24-03-335 Ind. Proy'!S163</f>
        <v>0</v>
      </c>
      <c r="I20" s="77">
        <f>+'24-03-335 Ind. Proy'!T163</f>
        <v>0</v>
      </c>
      <c r="J20" s="77">
        <f>+'24-03-335 Ind. Proy'!U163</f>
        <v>0</v>
      </c>
      <c r="K20" s="77">
        <f>+'24-03-335 Ind. Proy'!V163</f>
        <v>0</v>
      </c>
      <c r="L20" s="77">
        <f>+'24-03-335 Ind. Proy'!W163</f>
        <v>0</v>
      </c>
      <c r="M20" s="77">
        <f>+'24-03-335 Ind. Proy'!X163</f>
        <v>0</v>
      </c>
      <c r="N20" s="77">
        <f>+'24-03-335 Ind. Proy'!Y163</f>
        <v>0</v>
      </c>
      <c r="O20" s="77">
        <f>+'24-03-335 Ind. Proy'!Z163</f>
        <v>0</v>
      </c>
      <c r="P20" s="77">
        <f>+'24-03-335 Ind. Proy'!AA163</f>
        <v>0</v>
      </c>
      <c r="Q20" s="77">
        <f>+'24-03-335 Ind. Proy'!AB163</f>
        <v>0</v>
      </c>
      <c r="R20" s="77">
        <f>+'24-03-335 Ind. Proy'!AC163</f>
        <v>0</v>
      </c>
      <c r="S20" s="77">
        <f>+'24-03-335 Ind. Proy'!AD163</f>
        <v>0</v>
      </c>
      <c r="T20" s="77">
        <f>+'24-03-335 Ind. Proy'!AE163</f>
        <v>0</v>
      </c>
      <c r="U20" s="77">
        <f>+'24-03-335 Ind. Proy'!AF163</f>
        <v>0</v>
      </c>
      <c r="V20" s="77">
        <f>+'24-03-335 Ind. Proy'!AG163</f>
        <v>0</v>
      </c>
      <c r="W20" s="77">
        <f>+'24-03-335 Ind. Proy'!AH163</f>
        <v>0</v>
      </c>
      <c r="X20" s="98">
        <f>+'24-03-335 Ind. Proy'!AI163</f>
        <v>0</v>
      </c>
      <c r="Y20" s="98">
        <f>+'24-03-335 Ind. Proy'!AJ163</f>
        <v>0</v>
      </c>
    </row>
    <row r="21" spans="1:25" s="2" customFormat="1" ht="24.75" customHeight="1" x14ac:dyDescent="0.25">
      <c r="A21" s="99" t="s">
        <v>71</v>
      </c>
      <c r="B21" s="77">
        <f>+'24-03-335 Ind. Proy'!J175</f>
        <v>0</v>
      </c>
      <c r="C21" s="77">
        <f>+'24-03-335 Ind. Proy'!K175</f>
        <v>0</v>
      </c>
      <c r="D21" s="77">
        <f>+'24-03-335 Ind. Proy'!M175</f>
        <v>0</v>
      </c>
      <c r="E21" s="77">
        <f>+'24-03-335 Ind. Proy'!N175</f>
        <v>0</v>
      </c>
      <c r="F21" s="77">
        <f>+'24-03-335 Ind. Proy'!O175</f>
        <v>0</v>
      </c>
      <c r="G21" s="77">
        <f>+'24-03-335 Ind. Proy'!R175</f>
        <v>0</v>
      </c>
      <c r="H21" s="77">
        <f>+'24-03-335 Ind. Proy'!S175</f>
        <v>0</v>
      </c>
      <c r="I21" s="77">
        <f>+'24-03-335 Ind. Proy'!T175</f>
        <v>0</v>
      </c>
      <c r="J21" s="77">
        <f>+'24-03-335 Ind. Proy'!U175</f>
        <v>0</v>
      </c>
      <c r="K21" s="77">
        <f>+'24-03-335 Ind. Proy'!V175</f>
        <v>0</v>
      </c>
      <c r="L21" s="77">
        <f>+'24-03-335 Ind. Proy'!W175</f>
        <v>0</v>
      </c>
      <c r="M21" s="77">
        <f>+'24-03-335 Ind. Proy'!X175</f>
        <v>0</v>
      </c>
      <c r="N21" s="77">
        <f>+'24-03-335 Ind. Proy'!Y175</f>
        <v>0</v>
      </c>
      <c r="O21" s="77">
        <f>+'24-03-335 Ind. Proy'!Z175</f>
        <v>0</v>
      </c>
      <c r="P21" s="77">
        <f>+'24-03-335 Ind. Proy'!AA175</f>
        <v>0</v>
      </c>
      <c r="Q21" s="77">
        <f>+'24-03-335 Ind. Proy'!AB175</f>
        <v>0</v>
      </c>
      <c r="R21" s="77">
        <f>+'24-03-335 Ind. Proy'!AC175</f>
        <v>0</v>
      </c>
      <c r="S21" s="77">
        <f>+'24-03-335 Ind. Proy'!AD175</f>
        <v>0</v>
      </c>
      <c r="T21" s="77">
        <f>+'24-03-335 Ind. Proy'!AE175</f>
        <v>0</v>
      </c>
      <c r="U21" s="77">
        <f>+'24-03-335 Ind. Proy'!AF175</f>
        <v>0</v>
      </c>
      <c r="V21" s="77">
        <f>+'24-03-335 Ind. Proy'!AG175</f>
        <v>0</v>
      </c>
      <c r="W21" s="77">
        <f>+'24-03-335 Ind. Proy'!AH175</f>
        <v>0</v>
      </c>
      <c r="X21" s="98">
        <f>+'24-03-335 Ind. Proy'!AI175</f>
        <v>0</v>
      </c>
      <c r="Y21" s="98">
        <f>+'24-03-335 Ind. Proy'!AJ175</f>
        <v>0</v>
      </c>
    </row>
    <row r="22" spans="1:25" s="2" customFormat="1" ht="24.75" customHeight="1" x14ac:dyDescent="0.25">
      <c r="A22" s="99" t="s">
        <v>73</v>
      </c>
      <c r="B22" s="77">
        <f>+'24-03-335 Ind. Proy'!J187</f>
        <v>0</v>
      </c>
      <c r="C22" s="77">
        <f>+'24-03-335 Ind. Proy'!K187</f>
        <v>0</v>
      </c>
      <c r="D22" s="77">
        <f>+'24-03-335 Ind. Proy'!M187</f>
        <v>0</v>
      </c>
      <c r="E22" s="77">
        <f>+'24-03-335 Ind. Proy'!N187</f>
        <v>0</v>
      </c>
      <c r="F22" s="77">
        <f>+'24-03-335 Ind. Proy'!O187</f>
        <v>0</v>
      </c>
      <c r="G22" s="77">
        <f>+'24-03-335 Ind. Proy'!R187</f>
        <v>0</v>
      </c>
      <c r="H22" s="77">
        <f>+'24-03-335 Ind. Proy'!S187</f>
        <v>0</v>
      </c>
      <c r="I22" s="77">
        <f>+'24-03-335 Ind. Proy'!T187</f>
        <v>0</v>
      </c>
      <c r="J22" s="77">
        <f>+'24-03-335 Ind. Proy'!U187</f>
        <v>0</v>
      </c>
      <c r="K22" s="77">
        <f>+'24-03-335 Ind. Proy'!V187</f>
        <v>0</v>
      </c>
      <c r="L22" s="77">
        <f>+'24-03-335 Ind. Proy'!W187</f>
        <v>0</v>
      </c>
      <c r="M22" s="77">
        <f>+'24-03-335 Ind. Proy'!X187</f>
        <v>0</v>
      </c>
      <c r="N22" s="77">
        <f>+'24-03-335 Ind. Proy'!Y187</f>
        <v>0</v>
      </c>
      <c r="O22" s="77">
        <f>+'24-03-335 Ind. Proy'!Z187</f>
        <v>0</v>
      </c>
      <c r="P22" s="77">
        <f>+'24-03-335 Ind. Proy'!AA187</f>
        <v>0</v>
      </c>
      <c r="Q22" s="77">
        <f>+'24-03-335 Ind. Proy'!AB187</f>
        <v>0</v>
      </c>
      <c r="R22" s="77">
        <f>+'24-03-335 Ind. Proy'!AC187</f>
        <v>0</v>
      </c>
      <c r="S22" s="77">
        <f>+'24-03-335 Ind. Proy'!AD187</f>
        <v>0</v>
      </c>
      <c r="T22" s="77">
        <f>+'24-03-335 Ind. Proy'!AE187</f>
        <v>0</v>
      </c>
      <c r="U22" s="77">
        <f>+'24-03-335 Ind. Proy'!AF187</f>
        <v>0</v>
      </c>
      <c r="V22" s="77">
        <f>+'24-03-335 Ind. Proy'!AG187</f>
        <v>0</v>
      </c>
      <c r="W22" s="77">
        <f>+'24-03-335 Ind. Proy'!AH187</f>
        <v>0</v>
      </c>
      <c r="X22" s="98">
        <f>+'24-03-335 Ind. Proy'!AI187</f>
        <v>0</v>
      </c>
      <c r="Y22" s="98">
        <f>+'24-03-335 Ind. Proy'!AJ187</f>
        <v>0</v>
      </c>
    </row>
    <row r="23" spans="1:25" s="2" customFormat="1" ht="24.75" customHeight="1" x14ac:dyDescent="0.25">
      <c r="A23" s="100" t="s">
        <v>75</v>
      </c>
      <c r="B23" s="77">
        <f>+'24-03-335 Ind. Proy'!J192</f>
        <v>14574436000</v>
      </c>
      <c r="C23" s="77">
        <f>+'24-03-335 Ind. Proy'!K192</f>
        <v>1694052238</v>
      </c>
      <c r="D23" s="77">
        <f>+'24-03-335 Ind. Proy'!M192</f>
        <v>0</v>
      </c>
      <c r="E23" s="77">
        <f>+'24-03-335 Ind. Proy'!N192</f>
        <v>0</v>
      </c>
      <c r="F23" s="77">
        <f>+'24-03-335 Ind. Proy'!O192</f>
        <v>0</v>
      </c>
      <c r="G23" s="77">
        <f>+'24-03-335 Ind. Proy'!R192</f>
        <v>659526119</v>
      </c>
      <c r="H23" s="77">
        <f>+'24-03-335 Ind. Proy'!S192</f>
        <v>0</v>
      </c>
      <c r="I23" s="77">
        <f>+'24-03-335 Ind. Proy'!T192</f>
        <v>0</v>
      </c>
      <c r="J23" s="77">
        <f>+'24-03-335 Ind. Proy'!U192</f>
        <v>659526119</v>
      </c>
      <c r="K23" s="77">
        <f>+'24-03-335 Ind. Proy'!V192</f>
        <v>375000000</v>
      </c>
      <c r="L23" s="77">
        <f>+'24-03-335 Ind. Proy'!W192</f>
        <v>0</v>
      </c>
      <c r="M23" s="77">
        <f>+'24-03-335 Ind. Proy'!X192</f>
        <v>0</v>
      </c>
      <c r="N23" s="77">
        <f>+'24-03-335 Ind. Proy'!Y192</f>
        <v>375000000</v>
      </c>
      <c r="O23" s="77">
        <f>+'24-03-335 Ind. Proy'!Z192</f>
        <v>0</v>
      </c>
      <c r="P23" s="77">
        <f>+'24-03-335 Ind. Proy'!AA192</f>
        <v>0</v>
      </c>
      <c r="Q23" s="77">
        <f>+'24-03-335 Ind. Proy'!AB192</f>
        <v>0</v>
      </c>
      <c r="R23" s="77">
        <f>+'24-03-335 Ind. Proy'!AC192</f>
        <v>0</v>
      </c>
      <c r="S23" s="77">
        <f>+'24-03-335 Ind. Proy'!AD192</f>
        <v>0</v>
      </c>
      <c r="T23" s="77">
        <f>+'24-03-335 Ind. Proy'!AE192</f>
        <v>0</v>
      </c>
      <c r="U23" s="77">
        <f>+'24-03-335 Ind. Proy'!AF192</f>
        <v>0</v>
      </c>
      <c r="V23" s="77">
        <f>+'24-03-335 Ind. Proy'!AG192</f>
        <v>0</v>
      </c>
      <c r="W23" s="77">
        <f>+'24-03-335 Ind. Proy'!AH192</f>
        <v>1034526119</v>
      </c>
      <c r="X23" s="98">
        <f>+'24-03-335 Ind. Proy'!AI192</f>
        <v>7.0982240341924727E-2</v>
      </c>
      <c r="Y23" s="98">
        <f>+'24-03-335 Ind. Proy'!AJ192</f>
        <v>1</v>
      </c>
    </row>
    <row r="24" spans="1:25" ht="20.45" customHeight="1" x14ac:dyDescent="0.25">
      <c r="A24" s="107" t="str">
        <f>+A5</f>
        <v>24-03-335 "Programa de Habitabilidad"</v>
      </c>
      <c r="B24" s="102">
        <f t="shared" ref="B24:W24" si="0">SUM(B8:B23)</f>
        <v>14574436000</v>
      </c>
      <c r="C24" s="102">
        <f t="shared" si="0"/>
        <v>1694052238</v>
      </c>
      <c r="D24" s="102">
        <f t="shared" si="0"/>
        <v>0</v>
      </c>
      <c r="E24" s="102">
        <f>SUM(E8:E23)</f>
        <v>0</v>
      </c>
      <c r="F24" s="102">
        <f t="shared" si="0"/>
        <v>0</v>
      </c>
      <c r="G24" s="102">
        <f t="shared" si="0"/>
        <v>659526119</v>
      </c>
      <c r="H24" s="102">
        <f t="shared" si="0"/>
        <v>0</v>
      </c>
      <c r="I24" s="102">
        <f t="shared" si="0"/>
        <v>0</v>
      </c>
      <c r="J24" s="102">
        <f t="shared" si="0"/>
        <v>659526119</v>
      </c>
      <c r="K24" s="102">
        <f t="shared" si="0"/>
        <v>375000000</v>
      </c>
      <c r="L24" s="102">
        <f t="shared" si="0"/>
        <v>0</v>
      </c>
      <c r="M24" s="102">
        <f t="shared" si="0"/>
        <v>0</v>
      </c>
      <c r="N24" s="102">
        <f t="shared" si="0"/>
        <v>375000000</v>
      </c>
      <c r="O24" s="102">
        <f t="shared" si="0"/>
        <v>0</v>
      </c>
      <c r="P24" s="102">
        <f t="shared" si="0"/>
        <v>0</v>
      </c>
      <c r="Q24" s="102">
        <f t="shared" si="0"/>
        <v>0</v>
      </c>
      <c r="R24" s="102">
        <f t="shared" si="0"/>
        <v>0</v>
      </c>
      <c r="S24" s="102">
        <f t="shared" si="0"/>
        <v>0</v>
      </c>
      <c r="T24" s="102">
        <f t="shared" si="0"/>
        <v>0</v>
      </c>
      <c r="U24" s="102">
        <f t="shared" si="0"/>
        <v>0</v>
      </c>
      <c r="V24" s="102">
        <f t="shared" si="0"/>
        <v>0</v>
      </c>
      <c r="W24" s="102">
        <f t="shared" si="0"/>
        <v>1034526119</v>
      </c>
      <c r="X24" s="103">
        <f>+'24-03-335 Ind. Proy'!AI193</f>
        <v>7.0982240341924727E-2</v>
      </c>
      <c r="Y24" s="103">
        <f>'24-03-335 Ind. Proy'!AJ193</f>
        <v>1</v>
      </c>
    </row>
    <row r="25" spans="1:25" x14ac:dyDescent="0.25">
      <c r="B25" s="104"/>
      <c r="G25" s="104"/>
      <c r="H25" s="104"/>
      <c r="I25" s="104"/>
      <c r="K25" s="104"/>
      <c r="L25" s="104"/>
      <c r="M25" s="104"/>
      <c r="O25" s="104"/>
      <c r="P25" s="104"/>
      <c r="Q25" s="104"/>
      <c r="S25" s="104"/>
      <c r="T25" s="104"/>
      <c r="U25" s="104"/>
    </row>
    <row r="26" spans="1:25" x14ac:dyDescent="0.25">
      <c r="B26" s="104"/>
      <c r="G26" s="104"/>
      <c r="H26" s="104"/>
      <c r="I26" s="104"/>
      <c r="K26" s="104"/>
      <c r="L26" s="104"/>
      <c r="M26" s="104"/>
      <c r="O26" s="104"/>
      <c r="P26" s="104"/>
      <c r="Q26" s="104"/>
      <c r="S26" s="104"/>
      <c r="T26" s="104"/>
      <c r="U26" s="104"/>
    </row>
    <row r="27" spans="1:25" x14ac:dyDescent="0.25">
      <c r="B27" s="104"/>
      <c r="G27" s="104"/>
      <c r="H27" s="104"/>
      <c r="I27" s="104"/>
      <c r="K27" s="104"/>
      <c r="L27" s="104"/>
      <c r="M27" s="104"/>
      <c r="O27" s="104"/>
      <c r="P27" s="104"/>
      <c r="Q27" s="104"/>
      <c r="S27" s="104"/>
      <c r="T27" s="104"/>
      <c r="U27" s="104"/>
    </row>
    <row r="28" spans="1:25" x14ac:dyDescent="0.25">
      <c r="B28" s="104"/>
      <c r="G28" s="104"/>
      <c r="H28" s="104"/>
      <c r="I28" s="104"/>
      <c r="K28" s="104"/>
      <c r="L28" s="104"/>
      <c r="M28" s="104"/>
      <c r="O28" s="104"/>
      <c r="P28" s="104"/>
      <c r="Q28" s="104"/>
      <c r="S28" s="104"/>
      <c r="T28" s="104"/>
      <c r="U28" s="104"/>
    </row>
    <row r="29" spans="1:25" x14ac:dyDescent="0.25">
      <c r="B29" s="104"/>
      <c r="G29" s="104"/>
      <c r="H29" s="104"/>
      <c r="I29" s="104"/>
      <c r="K29" s="104"/>
      <c r="L29" s="104"/>
      <c r="M29" s="104"/>
      <c r="O29" s="104"/>
      <c r="P29" s="104"/>
      <c r="Q29" s="104"/>
      <c r="S29" s="104"/>
      <c r="T29" s="104"/>
      <c r="U29" s="104"/>
    </row>
    <row r="30" spans="1:25" x14ac:dyDescent="0.25">
      <c r="B30" s="104"/>
      <c r="G30" s="104"/>
      <c r="H30" s="104"/>
      <c r="I30" s="104"/>
      <c r="K30" s="104"/>
      <c r="L30" s="104"/>
      <c r="M30" s="104"/>
      <c r="O30" s="104"/>
      <c r="P30" s="104"/>
      <c r="Q30" s="104"/>
      <c r="S30" s="104"/>
      <c r="T30" s="104"/>
      <c r="U30" s="104"/>
    </row>
    <row r="31" spans="1:25" x14ac:dyDescent="0.25">
      <c r="B31" s="104"/>
      <c r="G31" s="104"/>
      <c r="H31" s="104"/>
      <c r="I31" s="104"/>
      <c r="K31" s="104"/>
      <c r="L31" s="104"/>
      <c r="M31" s="104"/>
      <c r="O31" s="104"/>
      <c r="P31" s="104"/>
      <c r="Q31" s="104"/>
      <c r="S31" s="104"/>
      <c r="T31" s="104"/>
      <c r="U31" s="104"/>
    </row>
    <row r="32" spans="1:25" x14ac:dyDescent="0.25">
      <c r="B32" s="104"/>
      <c r="G32" s="104"/>
      <c r="H32" s="104"/>
      <c r="I32" s="104"/>
      <c r="K32" s="104"/>
      <c r="L32" s="104"/>
      <c r="M32" s="104"/>
      <c r="O32" s="104"/>
      <c r="P32" s="104"/>
      <c r="Q32" s="104"/>
      <c r="S32" s="104"/>
      <c r="T32" s="104"/>
      <c r="U32" s="104"/>
    </row>
    <row r="33" spans="2:21" s="95" customFormat="1" x14ac:dyDescent="0.25">
      <c r="B33" s="104"/>
      <c r="C33" s="96"/>
      <c r="D33" s="96"/>
      <c r="E33" s="96"/>
      <c r="F33" s="96"/>
      <c r="G33" s="104"/>
      <c r="H33" s="104"/>
      <c r="I33" s="104"/>
      <c r="J33" s="105"/>
      <c r="K33" s="104"/>
      <c r="L33" s="104"/>
      <c r="M33" s="104"/>
      <c r="N33" s="105"/>
      <c r="O33" s="104"/>
      <c r="P33" s="104"/>
      <c r="Q33" s="104"/>
      <c r="R33" s="105"/>
      <c r="S33" s="104"/>
      <c r="T33" s="104"/>
      <c r="U33" s="104"/>
    </row>
    <row r="34" spans="2:21" s="95" customFormat="1" x14ac:dyDescent="0.25">
      <c r="B34" s="104"/>
      <c r="C34" s="96"/>
      <c r="D34" s="96"/>
      <c r="E34" s="96"/>
      <c r="F34" s="96"/>
      <c r="G34" s="104"/>
      <c r="H34" s="104"/>
      <c r="I34" s="104"/>
      <c r="J34" s="105"/>
      <c r="K34" s="104"/>
      <c r="L34" s="104"/>
      <c r="M34" s="104"/>
      <c r="N34" s="105"/>
      <c r="O34" s="104"/>
      <c r="P34" s="104"/>
      <c r="Q34" s="104"/>
      <c r="R34" s="105"/>
      <c r="S34" s="104"/>
      <c r="T34" s="104"/>
      <c r="U34" s="104"/>
    </row>
    <row r="35" spans="2:21" s="95" customFormat="1" x14ac:dyDescent="0.25">
      <c r="B35" s="104"/>
      <c r="C35" s="96"/>
      <c r="D35" s="96"/>
      <c r="E35" s="96"/>
      <c r="F35" s="96"/>
      <c r="G35" s="104"/>
      <c r="H35" s="104"/>
      <c r="I35" s="104"/>
      <c r="J35" s="105"/>
      <c r="K35" s="104"/>
      <c r="L35" s="104"/>
      <c r="M35" s="104"/>
      <c r="N35" s="105"/>
      <c r="O35" s="104"/>
      <c r="P35" s="104"/>
      <c r="Q35" s="104"/>
      <c r="R35" s="105"/>
      <c r="S35" s="104"/>
      <c r="T35" s="104"/>
      <c r="U35" s="104"/>
    </row>
    <row r="36" spans="2:21" s="95" customFormat="1" x14ac:dyDescent="0.25">
      <c r="B36" s="104"/>
      <c r="C36" s="96"/>
      <c r="D36" s="96"/>
      <c r="E36" s="96"/>
      <c r="F36" s="96"/>
      <c r="G36" s="104"/>
      <c r="H36" s="104"/>
      <c r="I36" s="104"/>
      <c r="J36" s="105"/>
      <c r="K36" s="104"/>
      <c r="L36" s="104"/>
      <c r="M36" s="104"/>
      <c r="N36" s="105"/>
      <c r="O36" s="104"/>
      <c r="P36" s="104"/>
      <c r="Q36" s="104"/>
      <c r="R36" s="105"/>
      <c r="S36" s="104"/>
      <c r="T36" s="104"/>
      <c r="U36" s="104"/>
    </row>
    <row r="37" spans="2:21" s="95" customFormat="1" x14ac:dyDescent="0.25">
      <c r="B37" s="104"/>
      <c r="C37" s="96"/>
      <c r="D37" s="96"/>
      <c r="E37" s="96"/>
      <c r="F37" s="96"/>
      <c r="G37" s="104"/>
      <c r="H37" s="104"/>
      <c r="I37" s="104"/>
      <c r="J37" s="105"/>
      <c r="K37" s="104"/>
      <c r="L37" s="104"/>
      <c r="M37" s="104"/>
      <c r="N37" s="105"/>
      <c r="O37" s="104"/>
      <c r="P37" s="104"/>
      <c r="Q37" s="104"/>
      <c r="R37" s="105"/>
      <c r="S37" s="104"/>
      <c r="T37" s="104"/>
      <c r="U37" s="104"/>
    </row>
    <row r="38" spans="2:21" s="95" customFormat="1" x14ac:dyDescent="0.25">
      <c r="B38" s="104"/>
      <c r="C38" s="96"/>
      <c r="D38" s="96"/>
      <c r="E38" s="96"/>
      <c r="F38" s="96"/>
      <c r="G38" s="104"/>
      <c r="H38" s="104"/>
      <c r="I38" s="104"/>
      <c r="J38" s="105"/>
      <c r="K38" s="104"/>
      <c r="L38" s="104"/>
      <c r="M38" s="104"/>
      <c r="N38" s="105"/>
      <c r="O38" s="104"/>
      <c r="P38" s="104"/>
      <c r="Q38" s="104"/>
      <c r="R38" s="105"/>
      <c r="S38" s="104"/>
      <c r="T38" s="104"/>
      <c r="U38" s="104"/>
    </row>
    <row r="39" spans="2:21" s="95" customFormat="1" x14ac:dyDescent="0.25">
      <c r="B39" s="104"/>
      <c r="C39" s="96"/>
      <c r="D39" s="96"/>
      <c r="E39" s="96"/>
      <c r="F39" s="96"/>
      <c r="G39" s="104"/>
      <c r="H39" s="104"/>
      <c r="I39" s="104"/>
      <c r="J39" s="105"/>
      <c r="K39" s="104"/>
      <c r="L39" s="104"/>
      <c r="M39" s="104"/>
      <c r="N39" s="105"/>
      <c r="O39" s="104"/>
      <c r="P39" s="104"/>
      <c r="Q39" s="104"/>
      <c r="R39" s="105"/>
      <c r="S39" s="104"/>
      <c r="T39" s="104"/>
      <c r="U39" s="104"/>
    </row>
    <row r="40" spans="2:21" s="95" customFormat="1" x14ac:dyDescent="0.25">
      <c r="B40" s="104"/>
      <c r="C40" s="96"/>
      <c r="D40" s="96"/>
      <c r="E40" s="96"/>
      <c r="F40" s="96"/>
      <c r="G40" s="104"/>
      <c r="H40" s="104"/>
      <c r="I40" s="104"/>
      <c r="J40" s="105"/>
      <c r="K40" s="104"/>
      <c r="L40" s="104"/>
      <c r="M40" s="104"/>
      <c r="N40" s="105"/>
      <c r="O40" s="104"/>
      <c r="P40" s="104"/>
      <c r="Q40" s="104"/>
      <c r="R40" s="105"/>
      <c r="S40" s="104"/>
      <c r="T40" s="104"/>
      <c r="U40" s="104"/>
    </row>
    <row r="41" spans="2:21" s="95" customFormat="1" x14ac:dyDescent="0.25">
      <c r="B41" s="104"/>
      <c r="C41" s="96"/>
      <c r="D41" s="96"/>
      <c r="E41" s="96"/>
      <c r="F41" s="96"/>
      <c r="G41" s="104"/>
      <c r="H41" s="104"/>
      <c r="I41" s="104"/>
      <c r="J41" s="105"/>
      <c r="K41" s="104"/>
      <c r="L41" s="104"/>
      <c r="M41" s="104"/>
      <c r="N41" s="105"/>
      <c r="O41" s="104"/>
      <c r="P41" s="104"/>
      <c r="Q41" s="104"/>
      <c r="R41" s="105"/>
      <c r="S41" s="104"/>
      <c r="T41" s="104"/>
      <c r="U41" s="104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AR208"/>
  <sheetViews>
    <sheetView topLeftCell="A79" zoomScaleNormal="100" workbookViewId="0">
      <selection activeCell="A190" sqref="A190:I190"/>
    </sheetView>
  </sheetViews>
  <sheetFormatPr baseColWidth="10" defaultColWidth="11.42578125" defaultRowHeight="12.75" outlineLevelRow="1" outlineLevelCol="1" x14ac:dyDescent="0.25"/>
  <cols>
    <col min="1" max="1" width="3.5703125" style="4" customWidth="1"/>
    <col min="2" max="2" width="13.28515625" style="4" hidden="1" customWidth="1"/>
    <col min="3" max="3" width="11.85546875" style="4" customWidth="1"/>
    <col min="4" max="4" width="10.42578125" style="4" bestFit="1" customWidth="1"/>
    <col min="5" max="5" width="29.140625" style="2" customWidth="1"/>
    <col min="6" max="6" width="26.42578125" style="2" customWidth="1"/>
    <col min="7" max="7" width="11.140625" style="4" customWidth="1"/>
    <col min="8" max="9" width="9.85546875" style="4" hidden="1" customWidth="1"/>
    <col min="10" max="10" width="12.85546875" style="92" customWidth="1"/>
    <col min="11" max="11" width="12.7109375" style="90" customWidth="1"/>
    <col min="12" max="12" width="14.85546875" style="2" customWidth="1"/>
    <col min="13" max="13" width="10.42578125" style="4" hidden="1" customWidth="1"/>
    <col min="14" max="14" width="9.140625" style="4" hidden="1" customWidth="1"/>
    <col min="15" max="15" width="13" style="4" hidden="1" customWidth="1"/>
    <col min="16" max="16" width="10.5703125" style="4" hidden="1" customWidth="1"/>
    <col min="17" max="17" width="13.85546875" style="91" hidden="1" customWidth="1"/>
    <col min="18" max="18" width="12.85546875" style="92" hidden="1" customWidth="1" outlineLevel="1"/>
    <col min="19" max="20" width="12" style="92" hidden="1" customWidth="1" outlineLevel="1"/>
    <col min="21" max="21" width="12" style="92" customWidth="1" collapsed="1"/>
    <col min="22" max="22" width="10.140625" style="92" customWidth="1" outlineLevel="1"/>
    <col min="23" max="23" width="9.5703125" style="92" customWidth="1" outlineLevel="1"/>
    <col min="24" max="24" width="15.7109375" style="92" customWidth="1" outlineLevel="1"/>
    <col min="25" max="25" width="12.140625" style="92" customWidth="1"/>
    <col min="26" max="28" width="12.140625" style="92" hidden="1" customWidth="1" outlineLevel="1"/>
    <col min="29" max="29" width="12.140625" style="92" hidden="1" customWidth="1"/>
    <col min="30" max="32" width="12.140625" style="92" hidden="1" customWidth="1" outlineLevel="1"/>
    <col min="33" max="33" width="12.140625" style="92" hidden="1" customWidth="1"/>
    <col min="34" max="34" width="12" style="92" customWidth="1"/>
    <col min="35" max="35" width="10.28515625" style="93" bestFit="1" customWidth="1"/>
    <col min="36" max="36" width="11.140625" style="93" customWidth="1"/>
    <col min="37" max="16384" width="11.42578125" style="2"/>
  </cols>
  <sheetData>
    <row r="1" spans="1:44" s="1" customFormat="1" ht="16.5" customHeight="1" x14ac:dyDescent="0.25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</row>
    <row r="2" spans="1:44" s="1" customFormat="1" ht="16.5" customHeight="1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</row>
    <row r="3" spans="1:44" s="1" customFormat="1" ht="16.5" customHeight="1" x14ac:dyDescent="0.25">
      <c r="A3" s="132" t="str">
        <f>+'24-01-025 Ind. Proy'!A3:AJ3</f>
        <v>EJECUCIÓN AL 30 DE JUNIO DE 2021</v>
      </c>
      <c r="B3" s="132"/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/>
    </row>
    <row r="4" spans="1:44" s="1" customFormat="1" ht="16.5" customHeight="1" x14ac:dyDescent="0.25">
      <c r="A4" s="133" t="s">
        <v>2</v>
      </c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33"/>
      <c r="AI4" s="133"/>
      <c r="AJ4" s="133"/>
    </row>
    <row r="5" spans="1:44" ht="17.25" customHeight="1" x14ac:dyDescent="0.25">
      <c r="A5" s="134" t="s">
        <v>92</v>
      </c>
      <c r="B5" s="134"/>
      <c r="C5" s="134"/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  <c r="AE5" s="134"/>
      <c r="AF5" s="134"/>
      <c r="AG5" s="134"/>
      <c r="AH5" s="134"/>
      <c r="AI5" s="134"/>
      <c r="AJ5" s="134"/>
    </row>
    <row r="6" spans="1:44" s="4" customFormat="1" x14ac:dyDescent="0.25">
      <c r="A6" s="135" t="s">
        <v>4</v>
      </c>
      <c r="B6" s="136" t="s">
        <v>5</v>
      </c>
      <c r="C6" s="3" t="s">
        <v>6</v>
      </c>
      <c r="D6" s="136" t="s">
        <v>7</v>
      </c>
      <c r="E6" s="135" t="s">
        <v>8</v>
      </c>
      <c r="F6" s="136" t="s">
        <v>9</v>
      </c>
      <c r="G6" s="135" t="s">
        <v>10</v>
      </c>
      <c r="H6" s="135" t="s">
        <v>11</v>
      </c>
      <c r="I6" s="135"/>
      <c r="J6" s="138" t="s">
        <v>12</v>
      </c>
      <c r="K6" s="138" t="s">
        <v>13</v>
      </c>
      <c r="L6" s="135" t="s">
        <v>14</v>
      </c>
      <c r="M6" s="127" t="s">
        <v>15</v>
      </c>
      <c r="N6" s="128"/>
      <c r="O6" s="129"/>
      <c r="P6" s="135" t="s">
        <v>16</v>
      </c>
      <c r="Q6" s="136" t="s">
        <v>17</v>
      </c>
      <c r="R6" s="141" t="s">
        <v>18</v>
      </c>
      <c r="S6" s="141"/>
      <c r="T6" s="141"/>
      <c r="U6" s="138" t="s">
        <v>19</v>
      </c>
      <c r="V6" s="141" t="s">
        <v>18</v>
      </c>
      <c r="W6" s="141"/>
      <c r="X6" s="141"/>
      <c r="Y6" s="138" t="s">
        <v>20</v>
      </c>
      <c r="Z6" s="141" t="s">
        <v>18</v>
      </c>
      <c r="AA6" s="141"/>
      <c r="AB6" s="141"/>
      <c r="AC6" s="138" t="s">
        <v>21</v>
      </c>
      <c r="AD6" s="141" t="s">
        <v>18</v>
      </c>
      <c r="AE6" s="141"/>
      <c r="AF6" s="141"/>
      <c r="AG6" s="138" t="s">
        <v>22</v>
      </c>
      <c r="AH6" s="138" t="s">
        <v>23</v>
      </c>
      <c r="AI6" s="140" t="s">
        <v>24</v>
      </c>
      <c r="AJ6" s="140"/>
      <c r="AK6" s="1"/>
      <c r="AL6" s="1"/>
      <c r="AM6" s="1"/>
      <c r="AN6" s="1"/>
      <c r="AO6" s="1"/>
      <c r="AP6" s="1"/>
      <c r="AQ6" s="1"/>
      <c r="AR6" s="1"/>
    </row>
    <row r="7" spans="1:44" s="4" customFormat="1" ht="25.5" x14ac:dyDescent="0.25">
      <c r="A7" s="135"/>
      <c r="B7" s="137"/>
      <c r="C7" s="3" t="s">
        <v>25</v>
      </c>
      <c r="D7" s="137"/>
      <c r="E7" s="135"/>
      <c r="F7" s="137"/>
      <c r="G7" s="135"/>
      <c r="H7" s="5" t="s">
        <v>26</v>
      </c>
      <c r="I7" s="5" t="s">
        <v>27</v>
      </c>
      <c r="J7" s="139"/>
      <c r="K7" s="139"/>
      <c r="L7" s="135"/>
      <c r="M7" s="6" t="s">
        <v>28</v>
      </c>
      <c r="N7" s="6" t="s">
        <v>29</v>
      </c>
      <c r="O7" s="6" t="s">
        <v>30</v>
      </c>
      <c r="P7" s="135"/>
      <c r="Q7" s="137"/>
      <c r="R7" s="6" t="s">
        <v>31</v>
      </c>
      <c r="S7" s="6" t="s">
        <v>32</v>
      </c>
      <c r="T7" s="6" t="s">
        <v>33</v>
      </c>
      <c r="U7" s="139"/>
      <c r="V7" s="6" t="s">
        <v>34</v>
      </c>
      <c r="W7" s="6" t="s">
        <v>35</v>
      </c>
      <c r="X7" s="6" t="s">
        <v>36</v>
      </c>
      <c r="Y7" s="139"/>
      <c r="Z7" s="6" t="s">
        <v>37</v>
      </c>
      <c r="AA7" s="6" t="s">
        <v>38</v>
      </c>
      <c r="AB7" s="6" t="s">
        <v>39</v>
      </c>
      <c r="AC7" s="139"/>
      <c r="AD7" s="6" t="s">
        <v>40</v>
      </c>
      <c r="AE7" s="6" t="s">
        <v>41</v>
      </c>
      <c r="AF7" s="6" t="s">
        <v>42</v>
      </c>
      <c r="AG7" s="139"/>
      <c r="AH7" s="139"/>
      <c r="AI7" s="7" t="s">
        <v>43</v>
      </c>
      <c r="AJ7" s="7" t="s">
        <v>44</v>
      </c>
      <c r="AK7" s="1"/>
      <c r="AL7" s="1"/>
      <c r="AM7" s="1"/>
      <c r="AN7" s="1"/>
      <c r="AO7" s="1"/>
      <c r="AP7" s="1"/>
      <c r="AQ7" s="1"/>
      <c r="AR7" s="1"/>
    </row>
    <row r="8" spans="1:44" ht="12.75" customHeight="1" x14ac:dyDescent="0.25">
      <c r="A8" s="146" t="s">
        <v>45</v>
      </c>
      <c r="B8" s="147"/>
      <c r="C8" s="147"/>
      <c r="D8" s="147"/>
      <c r="E8" s="148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6"/>
    </row>
    <row r="9" spans="1:44" ht="12.75" hidden="1" customHeight="1" outlineLevel="1" x14ac:dyDescent="0.25">
      <c r="A9" s="17">
        <v>1</v>
      </c>
      <c r="B9" s="18"/>
      <c r="C9" s="19"/>
      <c r="D9" s="20"/>
      <c r="E9" s="21"/>
      <c r="F9" s="21"/>
      <c r="G9" s="21"/>
      <c r="H9" s="20"/>
      <c r="I9" s="20"/>
      <c r="J9" s="22"/>
      <c r="K9" s="23"/>
      <c r="L9" s="21"/>
      <c r="M9" s="24"/>
      <c r="N9" s="24"/>
      <c r="O9" s="24"/>
      <c r="P9" s="21"/>
      <c r="Q9" s="21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 t="shared" ref="AH9:AH18" si="0">SUM(U9,Y9,AC9,AG9)</f>
        <v>0</v>
      </c>
      <c r="AI9" s="26">
        <f>IF(ISERROR(AH9/J9),0,AH9/J9)</f>
        <v>0</v>
      </c>
      <c r="AJ9" s="27">
        <f t="shared" ref="AJ9:AJ18" si="1">IF(ISERROR(AH9/$AH$191),"-",AH9/$AH$191)</f>
        <v>0</v>
      </c>
      <c r="AK9" s="1"/>
      <c r="AL9" s="1"/>
      <c r="AM9" s="1"/>
      <c r="AN9" s="1"/>
      <c r="AO9" s="1"/>
      <c r="AP9" s="1"/>
      <c r="AQ9" s="1"/>
      <c r="AR9" s="1"/>
    </row>
    <row r="10" spans="1:44" ht="12.75" hidden="1" customHeight="1" outlineLevel="1" x14ac:dyDescent="0.25">
      <c r="A10" s="17">
        <v>2</v>
      </c>
      <c r="B10" s="18"/>
      <c r="C10" s="28"/>
      <c r="D10" s="29"/>
      <c r="E10" s="30"/>
      <c r="F10" s="21"/>
      <c r="G10" s="21"/>
      <c r="H10" s="20"/>
      <c r="I10" s="20"/>
      <c r="J10" s="22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 t="shared" ref="U10:U18" si="2">SUM(R10:T10)</f>
        <v>0</v>
      </c>
      <c r="V10" s="24"/>
      <c r="W10" s="24"/>
      <c r="X10" s="24"/>
      <c r="Y10" s="25">
        <f t="shared" ref="Y10:Y18" si="3">SUM(V10:X10)</f>
        <v>0</v>
      </c>
      <c r="Z10" s="24"/>
      <c r="AA10" s="24"/>
      <c r="AB10" s="24"/>
      <c r="AC10" s="25">
        <f t="shared" ref="AC10:AC18" si="4">SUM(Z10:AB10)</f>
        <v>0</v>
      </c>
      <c r="AD10" s="24"/>
      <c r="AE10" s="24"/>
      <c r="AF10" s="24"/>
      <c r="AG10" s="25">
        <f t="shared" ref="AG10:AG18" si="5">SUM(AD10:AF10)</f>
        <v>0</v>
      </c>
      <c r="AH10" s="25">
        <f t="shared" si="0"/>
        <v>0</v>
      </c>
      <c r="AI10" s="26">
        <f t="shared" ref="AI10:AI18" si="6">IF(ISERROR(AH10/J10),0,AH10/J10)</f>
        <v>0</v>
      </c>
      <c r="AJ10" s="27">
        <f t="shared" si="1"/>
        <v>0</v>
      </c>
      <c r="AK10" s="1"/>
      <c r="AL10" s="1"/>
      <c r="AM10" s="1"/>
      <c r="AN10" s="1"/>
      <c r="AO10" s="1"/>
      <c r="AP10" s="1"/>
      <c r="AQ10" s="1"/>
      <c r="AR10" s="1"/>
    </row>
    <row r="11" spans="1:44" ht="12.75" hidden="1" customHeight="1" outlineLevel="1" x14ac:dyDescent="0.25">
      <c r="A11" s="17">
        <v>3</v>
      </c>
      <c r="B11" s="18"/>
      <c r="C11" s="28"/>
      <c r="D11" s="29"/>
      <c r="E11" s="30"/>
      <c r="F11" s="30"/>
      <c r="G11" s="30"/>
      <c r="H11" s="29"/>
      <c r="I11" s="29"/>
      <c r="J11" s="22"/>
      <c r="K11" s="31"/>
      <c r="L11" s="30"/>
      <c r="M11" s="24"/>
      <c r="N11" s="24"/>
      <c r="O11" s="24"/>
      <c r="P11" s="30"/>
      <c r="Q11" s="30"/>
      <c r="R11" s="24"/>
      <c r="S11" s="24"/>
      <c r="T11" s="24"/>
      <c r="U11" s="25">
        <f t="shared" si="2"/>
        <v>0</v>
      </c>
      <c r="V11" s="24"/>
      <c r="W11" s="24"/>
      <c r="X11" s="24"/>
      <c r="Y11" s="25">
        <f t="shared" si="3"/>
        <v>0</v>
      </c>
      <c r="Z11" s="24"/>
      <c r="AA11" s="24"/>
      <c r="AB11" s="24"/>
      <c r="AC11" s="25">
        <f t="shared" si="4"/>
        <v>0</v>
      </c>
      <c r="AD11" s="24"/>
      <c r="AE11" s="24"/>
      <c r="AF11" s="24"/>
      <c r="AG11" s="25">
        <f t="shared" si="5"/>
        <v>0</v>
      </c>
      <c r="AH11" s="25">
        <f t="shared" si="0"/>
        <v>0</v>
      </c>
      <c r="AI11" s="26">
        <f t="shared" si="6"/>
        <v>0</v>
      </c>
      <c r="AJ11" s="27">
        <f t="shared" si="1"/>
        <v>0</v>
      </c>
    </row>
    <row r="12" spans="1:44" ht="12.75" hidden="1" customHeight="1" outlineLevel="1" x14ac:dyDescent="0.25">
      <c r="A12" s="17">
        <v>4</v>
      </c>
      <c r="B12" s="18"/>
      <c r="C12" s="28"/>
      <c r="D12" s="29"/>
      <c r="E12" s="30"/>
      <c r="F12" s="30"/>
      <c r="G12" s="30"/>
      <c r="H12" s="29"/>
      <c r="I12" s="29"/>
      <c r="J12" s="22"/>
      <c r="K12" s="31"/>
      <c r="L12" s="30"/>
      <c r="M12" s="24"/>
      <c r="N12" s="24"/>
      <c r="O12" s="24"/>
      <c r="P12" s="30"/>
      <c r="Q12" s="30"/>
      <c r="R12" s="24"/>
      <c r="S12" s="24"/>
      <c r="T12" s="24"/>
      <c r="U12" s="25">
        <f t="shared" si="2"/>
        <v>0</v>
      </c>
      <c r="V12" s="24"/>
      <c r="W12" s="24"/>
      <c r="X12" s="24"/>
      <c r="Y12" s="25">
        <f t="shared" si="3"/>
        <v>0</v>
      </c>
      <c r="Z12" s="24"/>
      <c r="AA12" s="24"/>
      <c r="AB12" s="24"/>
      <c r="AC12" s="25">
        <f t="shared" si="4"/>
        <v>0</v>
      </c>
      <c r="AD12" s="24"/>
      <c r="AE12" s="24"/>
      <c r="AF12" s="24"/>
      <c r="AG12" s="25">
        <f t="shared" si="5"/>
        <v>0</v>
      </c>
      <c r="AH12" s="25">
        <f t="shared" si="0"/>
        <v>0</v>
      </c>
      <c r="AI12" s="26">
        <f t="shared" si="6"/>
        <v>0</v>
      </c>
      <c r="AJ12" s="27">
        <f t="shared" si="1"/>
        <v>0</v>
      </c>
      <c r="AK12" s="1"/>
      <c r="AL12" s="1"/>
      <c r="AM12" s="1"/>
      <c r="AN12" s="1"/>
      <c r="AO12" s="1"/>
      <c r="AP12" s="1"/>
      <c r="AQ12" s="1"/>
      <c r="AR12" s="1"/>
    </row>
    <row r="13" spans="1:44" ht="12.75" hidden="1" customHeight="1" outlineLevel="1" x14ac:dyDescent="0.25">
      <c r="A13" s="17">
        <v>5</v>
      </c>
      <c r="B13" s="18"/>
      <c r="C13" s="28"/>
      <c r="D13" s="29"/>
      <c r="E13" s="30"/>
      <c r="F13" s="30"/>
      <c r="G13" s="30"/>
      <c r="H13" s="29"/>
      <c r="I13" s="29"/>
      <c r="J13" s="22"/>
      <c r="K13" s="31"/>
      <c r="L13" s="30"/>
      <c r="M13" s="24"/>
      <c r="N13" s="24"/>
      <c r="O13" s="24"/>
      <c r="P13" s="30"/>
      <c r="Q13" s="30"/>
      <c r="R13" s="24"/>
      <c r="S13" s="24"/>
      <c r="T13" s="24"/>
      <c r="U13" s="25">
        <f t="shared" si="2"/>
        <v>0</v>
      </c>
      <c r="V13" s="24"/>
      <c r="W13" s="24"/>
      <c r="X13" s="24"/>
      <c r="Y13" s="25">
        <f t="shared" si="3"/>
        <v>0</v>
      </c>
      <c r="Z13" s="24"/>
      <c r="AA13" s="24"/>
      <c r="AB13" s="24"/>
      <c r="AC13" s="25">
        <f t="shared" si="4"/>
        <v>0</v>
      </c>
      <c r="AD13" s="24"/>
      <c r="AE13" s="24"/>
      <c r="AF13" s="24"/>
      <c r="AG13" s="25">
        <f t="shared" si="5"/>
        <v>0</v>
      </c>
      <c r="AH13" s="25">
        <f t="shared" si="0"/>
        <v>0</v>
      </c>
      <c r="AI13" s="26">
        <f t="shared" si="6"/>
        <v>0</v>
      </c>
      <c r="AJ13" s="27">
        <f t="shared" si="1"/>
        <v>0</v>
      </c>
      <c r="AK13" s="1"/>
      <c r="AL13" s="1"/>
      <c r="AM13" s="1"/>
      <c r="AN13" s="1"/>
      <c r="AO13" s="1"/>
      <c r="AP13" s="1"/>
      <c r="AQ13" s="1"/>
      <c r="AR13" s="1"/>
    </row>
    <row r="14" spans="1:44" ht="12.75" hidden="1" customHeight="1" outlineLevel="1" x14ac:dyDescent="0.25">
      <c r="A14" s="17">
        <v>6</v>
      </c>
      <c r="B14" s="18"/>
      <c r="C14" s="28"/>
      <c r="D14" s="29"/>
      <c r="E14" s="30"/>
      <c r="F14" s="30"/>
      <c r="G14" s="30"/>
      <c r="H14" s="29"/>
      <c r="I14" s="29"/>
      <c r="J14" s="22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 t="shared" si="2"/>
        <v>0</v>
      </c>
      <c r="V14" s="24"/>
      <c r="W14" s="24"/>
      <c r="X14" s="24"/>
      <c r="Y14" s="25">
        <f t="shared" si="3"/>
        <v>0</v>
      </c>
      <c r="Z14" s="24"/>
      <c r="AA14" s="24"/>
      <c r="AB14" s="24"/>
      <c r="AC14" s="25">
        <f t="shared" si="4"/>
        <v>0</v>
      </c>
      <c r="AD14" s="24"/>
      <c r="AE14" s="24"/>
      <c r="AF14" s="24"/>
      <c r="AG14" s="25">
        <f t="shared" si="5"/>
        <v>0</v>
      </c>
      <c r="AH14" s="25">
        <f t="shared" si="0"/>
        <v>0</v>
      </c>
      <c r="AI14" s="26">
        <f t="shared" si="6"/>
        <v>0</v>
      </c>
      <c r="AJ14" s="27">
        <f t="shared" si="1"/>
        <v>0</v>
      </c>
    </row>
    <row r="15" spans="1:44" ht="12.75" hidden="1" customHeight="1" outlineLevel="1" x14ac:dyDescent="0.25">
      <c r="A15" s="17">
        <v>7</v>
      </c>
      <c r="B15" s="18"/>
      <c r="C15" s="28"/>
      <c r="D15" s="29"/>
      <c r="E15" s="30"/>
      <c r="F15" s="30"/>
      <c r="G15" s="30"/>
      <c r="H15" s="29"/>
      <c r="I15" s="29"/>
      <c r="J15" s="22"/>
      <c r="K15" s="31"/>
      <c r="L15" s="30"/>
      <c r="M15" s="24"/>
      <c r="N15" s="24"/>
      <c r="O15" s="24"/>
      <c r="P15" s="30"/>
      <c r="Q15" s="30"/>
      <c r="R15" s="24"/>
      <c r="S15" s="24"/>
      <c r="T15" s="24"/>
      <c r="U15" s="25">
        <f t="shared" si="2"/>
        <v>0</v>
      </c>
      <c r="V15" s="24"/>
      <c r="W15" s="24"/>
      <c r="X15" s="24"/>
      <c r="Y15" s="25">
        <f t="shared" si="3"/>
        <v>0</v>
      </c>
      <c r="Z15" s="24"/>
      <c r="AA15" s="24"/>
      <c r="AB15" s="24"/>
      <c r="AC15" s="25">
        <f t="shared" si="4"/>
        <v>0</v>
      </c>
      <c r="AD15" s="24"/>
      <c r="AE15" s="24"/>
      <c r="AF15" s="24"/>
      <c r="AG15" s="25">
        <f t="shared" si="5"/>
        <v>0</v>
      </c>
      <c r="AH15" s="25">
        <f t="shared" si="0"/>
        <v>0</v>
      </c>
      <c r="AI15" s="26">
        <f t="shared" si="6"/>
        <v>0</v>
      </c>
      <c r="AJ15" s="27">
        <f t="shared" si="1"/>
        <v>0</v>
      </c>
      <c r="AK15" s="1"/>
      <c r="AL15" s="1"/>
      <c r="AM15" s="1"/>
      <c r="AN15" s="1"/>
      <c r="AO15" s="1"/>
      <c r="AP15" s="1"/>
      <c r="AQ15" s="1"/>
      <c r="AR15" s="1"/>
    </row>
    <row r="16" spans="1:44" ht="12.75" hidden="1" customHeight="1" outlineLevel="1" x14ac:dyDescent="0.25">
      <c r="A16" s="17">
        <v>8</v>
      </c>
      <c r="B16" s="18"/>
      <c r="C16" s="28"/>
      <c r="D16" s="29"/>
      <c r="E16" s="30"/>
      <c r="F16" s="30"/>
      <c r="G16" s="30"/>
      <c r="H16" s="29"/>
      <c r="I16" s="29"/>
      <c r="J16" s="22"/>
      <c r="K16" s="31"/>
      <c r="L16" s="30"/>
      <c r="M16" s="24"/>
      <c r="N16" s="24"/>
      <c r="O16" s="24"/>
      <c r="P16" s="30"/>
      <c r="Q16" s="30"/>
      <c r="R16" s="24"/>
      <c r="S16" s="24"/>
      <c r="T16" s="24"/>
      <c r="U16" s="25">
        <f t="shared" si="2"/>
        <v>0</v>
      </c>
      <c r="V16" s="24"/>
      <c r="W16" s="24"/>
      <c r="X16" s="24"/>
      <c r="Y16" s="25">
        <f t="shared" si="3"/>
        <v>0</v>
      </c>
      <c r="Z16" s="24"/>
      <c r="AA16" s="24"/>
      <c r="AB16" s="24"/>
      <c r="AC16" s="25">
        <f t="shared" si="4"/>
        <v>0</v>
      </c>
      <c r="AD16" s="24"/>
      <c r="AE16" s="24"/>
      <c r="AF16" s="24"/>
      <c r="AG16" s="25">
        <f t="shared" si="5"/>
        <v>0</v>
      </c>
      <c r="AH16" s="25">
        <f t="shared" si="0"/>
        <v>0</v>
      </c>
      <c r="AI16" s="26">
        <f t="shared" si="6"/>
        <v>0</v>
      </c>
      <c r="AJ16" s="27">
        <f t="shared" si="1"/>
        <v>0</v>
      </c>
      <c r="AK16" s="1"/>
      <c r="AL16" s="1"/>
      <c r="AM16" s="1"/>
      <c r="AN16" s="1"/>
      <c r="AO16" s="1"/>
      <c r="AP16" s="1"/>
      <c r="AQ16" s="1"/>
      <c r="AR16" s="1"/>
    </row>
    <row r="17" spans="1:44" ht="12.75" hidden="1" customHeight="1" outlineLevel="1" x14ac:dyDescent="0.25">
      <c r="A17" s="17">
        <v>9</v>
      </c>
      <c r="B17" s="18"/>
      <c r="C17" s="28"/>
      <c r="D17" s="29"/>
      <c r="E17" s="30"/>
      <c r="F17" s="30"/>
      <c r="G17" s="30"/>
      <c r="H17" s="29"/>
      <c r="I17" s="29"/>
      <c r="J17" s="22"/>
      <c r="K17" s="31"/>
      <c r="L17" s="30"/>
      <c r="M17" s="24"/>
      <c r="N17" s="24"/>
      <c r="O17" s="24"/>
      <c r="P17" s="30"/>
      <c r="Q17" s="30"/>
      <c r="R17" s="24"/>
      <c r="S17" s="24"/>
      <c r="T17" s="24"/>
      <c r="U17" s="25">
        <f t="shared" si="2"/>
        <v>0</v>
      </c>
      <c r="V17" s="24"/>
      <c r="W17" s="24"/>
      <c r="X17" s="24"/>
      <c r="Y17" s="25">
        <f t="shared" si="3"/>
        <v>0</v>
      </c>
      <c r="Z17" s="24"/>
      <c r="AA17" s="24"/>
      <c r="AB17" s="24"/>
      <c r="AC17" s="25">
        <f t="shared" si="4"/>
        <v>0</v>
      </c>
      <c r="AD17" s="24"/>
      <c r="AE17" s="24"/>
      <c r="AF17" s="24"/>
      <c r="AG17" s="25">
        <f t="shared" si="5"/>
        <v>0</v>
      </c>
      <c r="AH17" s="25">
        <f t="shared" si="0"/>
        <v>0</v>
      </c>
      <c r="AI17" s="26">
        <f t="shared" si="6"/>
        <v>0</v>
      </c>
      <c r="AJ17" s="27">
        <f t="shared" si="1"/>
        <v>0</v>
      </c>
    </row>
    <row r="18" spans="1:44" ht="12.75" hidden="1" customHeight="1" outlineLevel="1" x14ac:dyDescent="0.25">
      <c r="A18" s="17">
        <v>10</v>
      </c>
      <c r="B18" s="18"/>
      <c r="C18" s="28"/>
      <c r="D18" s="29"/>
      <c r="E18" s="30"/>
      <c r="F18" s="30"/>
      <c r="G18" s="30"/>
      <c r="H18" s="29"/>
      <c r="I18" s="29"/>
      <c r="J18" s="22"/>
      <c r="K18" s="32"/>
      <c r="L18" s="30"/>
      <c r="M18" s="24"/>
      <c r="N18" s="24"/>
      <c r="O18" s="24"/>
      <c r="P18" s="30"/>
      <c r="Q18" s="30"/>
      <c r="R18" s="24"/>
      <c r="S18" s="24"/>
      <c r="T18" s="24"/>
      <c r="U18" s="25">
        <f t="shared" si="2"/>
        <v>0</v>
      </c>
      <c r="V18" s="24"/>
      <c r="W18" s="24"/>
      <c r="X18" s="24"/>
      <c r="Y18" s="25">
        <f t="shared" si="3"/>
        <v>0</v>
      </c>
      <c r="Z18" s="24"/>
      <c r="AA18" s="24"/>
      <c r="AB18" s="24"/>
      <c r="AC18" s="25">
        <f t="shared" si="4"/>
        <v>0</v>
      </c>
      <c r="AD18" s="24"/>
      <c r="AE18" s="24"/>
      <c r="AF18" s="24"/>
      <c r="AG18" s="25">
        <f t="shared" si="5"/>
        <v>0</v>
      </c>
      <c r="AH18" s="25">
        <f t="shared" si="0"/>
        <v>0</v>
      </c>
      <c r="AI18" s="26">
        <f t="shared" si="6"/>
        <v>0</v>
      </c>
      <c r="AJ18" s="27">
        <f t="shared" si="1"/>
        <v>0</v>
      </c>
      <c r="AK18" s="1"/>
      <c r="AL18" s="1"/>
      <c r="AM18" s="1"/>
      <c r="AN18" s="1"/>
      <c r="AO18" s="1"/>
      <c r="AP18" s="1"/>
      <c r="AQ18" s="1"/>
      <c r="AR18" s="1"/>
    </row>
    <row r="19" spans="1:44" ht="12.75" customHeight="1" collapsed="1" x14ac:dyDescent="0.25">
      <c r="A19" s="142" t="s">
        <v>46</v>
      </c>
      <c r="B19" s="143"/>
      <c r="C19" s="144"/>
      <c r="D19" s="144"/>
      <c r="E19" s="144"/>
      <c r="F19" s="144"/>
      <c r="G19" s="144"/>
      <c r="H19" s="144"/>
      <c r="I19" s="145"/>
      <c r="J19" s="33">
        <f>SUM(J9:J18)</f>
        <v>0</v>
      </c>
      <c r="K19" s="33">
        <f>SUM(K9:K18)</f>
        <v>0</v>
      </c>
      <c r="L19" s="34"/>
      <c r="M19" s="33">
        <f>SUM(M9:M18)</f>
        <v>0</v>
      </c>
      <c r="N19" s="33">
        <f>SUM(N9:N18)</f>
        <v>0</v>
      </c>
      <c r="O19" s="33">
        <f>SUM(O9:O18)</f>
        <v>0</v>
      </c>
      <c r="P19" s="35"/>
      <c r="Q19" s="38"/>
      <c r="R19" s="33">
        <f t="shared" ref="R19:AH19" si="7">SUM(R9:R18)</f>
        <v>0</v>
      </c>
      <c r="S19" s="33">
        <f t="shared" si="7"/>
        <v>0</v>
      </c>
      <c r="T19" s="33">
        <f t="shared" si="7"/>
        <v>0</v>
      </c>
      <c r="U19" s="33">
        <f>SUM(U9:U18)</f>
        <v>0</v>
      </c>
      <c r="V19" s="33">
        <f t="shared" si="7"/>
        <v>0</v>
      </c>
      <c r="W19" s="33">
        <f t="shared" si="7"/>
        <v>0</v>
      </c>
      <c r="X19" s="33">
        <f t="shared" si="7"/>
        <v>0</v>
      </c>
      <c r="Y19" s="33">
        <f t="shared" si="7"/>
        <v>0</v>
      </c>
      <c r="Z19" s="33">
        <f t="shared" si="7"/>
        <v>0</v>
      </c>
      <c r="AA19" s="33">
        <f t="shared" si="7"/>
        <v>0</v>
      </c>
      <c r="AB19" s="33">
        <f t="shared" si="7"/>
        <v>0</v>
      </c>
      <c r="AC19" s="33">
        <f t="shared" si="7"/>
        <v>0</v>
      </c>
      <c r="AD19" s="33">
        <f t="shared" si="7"/>
        <v>0</v>
      </c>
      <c r="AE19" s="33">
        <f t="shared" si="7"/>
        <v>0</v>
      </c>
      <c r="AF19" s="33">
        <f t="shared" si="7"/>
        <v>0</v>
      </c>
      <c r="AG19" s="33">
        <f t="shared" si="7"/>
        <v>0</v>
      </c>
      <c r="AH19" s="33">
        <f t="shared" si="7"/>
        <v>0</v>
      </c>
      <c r="AI19" s="37">
        <f>IF(ISERROR(AH19/J19),0,AH19/J19)</f>
        <v>0</v>
      </c>
      <c r="AJ19" s="37">
        <f>IF(ISERROR(AH19/$AH$191),0,AH19/$AH$191)</f>
        <v>0</v>
      </c>
      <c r="AK19" s="1"/>
      <c r="AL19" s="1"/>
      <c r="AM19" s="1"/>
      <c r="AN19" s="1"/>
      <c r="AO19" s="1"/>
      <c r="AP19" s="1"/>
      <c r="AQ19" s="1"/>
      <c r="AR19" s="1"/>
    </row>
    <row r="20" spans="1:44" ht="12.75" customHeight="1" x14ac:dyDescent="0.25">
      <c r="A20" s="149" t="s">
        <v>47</v>
      </c>
      <c r="B20" s="150"/>
      <c r="C20" s="150"/>
      <c r="D20" s="150"/>
      <c r="E20" s="151"/>
      <c r="F20" s="8"/>
      <c r="G20" s="9"/>
      <c r="H20" s="10"/>
      <c r="I20" s="10"/>
      <c r="J20" s="39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6"/>
    </row>
    <row r="21" spans="1:44" ht="12.75" hidden="1" customHeight="1" outlineLevel="1" x14ac:dyDescent="0.25">
      <c r="A21" s="17">
        <v>1</v>
      </c>
      <c r="B21" s="18"/>
      <c r="C21" s="19"/>
      <c r="D21" s="20"/>
      <c r="E21" s="21"/>
      <c r="F21" s="21"/>
      <c r="G21" s="21"/>
      <c r="H21" s="20"/>
      <c r="I21" s="20"/>
      <c r="J21" s="40"/>
      <c r="K21" s="23"/>
      <c r="L21" s="21"/>
      <c r="M21" s="24"/>
      <c r="N21" s="24"/>
      <c r="O21" s="24"/>
      <c r="P21" s="21"/>
      <c r="Q21" s="21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 t="shared" ref="AH21:AH30" si="8">SUM(U21,Y21,AC21,AG21)</f>
        <v>0</v>
      </c>
      <c r="AI21" s="26">
        <f>IF(ISERROR(AH21/J21),0,AH21/J21)</f>
        <v>0</v>
      </c>
      <c r="AJ21" s="27">
        <f t="shared" ref="AJ21:AJ30" si="9">IF(ISERROR(AH21/$AH$191),"-",AH21/$AH$191)</f>
        <v>0</v>
      </c>
      <c r="AK21" s="1"/>
      <c r="AL21" s="1"/>
      <c r="AM21" s="1"/>
      <c r="AN21" s="1"/>
      <c r="AO21" s="1"/>
      <c r="AP21" s="1"/>
      <c r="AQ21" s="1"/>
      <c r="AR21" s="1"/>
    </row>
    <row r="22" spans="1:44" ht="12.75" hidden="1" customHeight="1" outlineLevel="1" x14ac:dyDescent="0.25">
      <c r="A22" s="17">
        <v>2</v>
      </c>
      <c r="B22" s="18"/>
      <c r="C22" s="28"/>
      <c r="D22" s="29"/>
      <c r="E22" s="30"/>
      <c r="F22" s="30"/>
      <c r="G22" s="30"/>
      <c r="H22" s="29"/>
      <c r="I22" s="29"/>
      <c r="J22" s="40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 t="shared" ref="U22:U30" si="10">SUM(R22:T22)</f>
        <v>0</v>
      </c>
      <c r="V22" s="24"/>
      <c r="W22" s="24"/>
      <c r="X22" s="24"/>
      <c r="Y22" s="25">
        <f t="shared" ref="Y22:Y30" si="11">SUM(V22:X22)</f>
        <v>0</v>
      </c>
      <c r="Z22" s="24"/>
      <c r="AA22" s="24"/>
      <c r="AB22" s="24"/>
      <c r="AC22" s="25">
        <f t="shared" ref="AC22:AC30" si="12">SUM(Z22:AB22)</f>
        <v>0</v>
      </c>
      <c r="AD22" s="24"/>
      <c r="AE22" s="24"/>
      <c r="AF22" s="24"/>
      <c r="AG22" s="25">
        <f t="shared" ref="AG22:AG30" si="13">SUM(AD22:AF22)</f>
        <v>0</v>
      </c>
      <c r="AH22" s="25">
        <f t="shared" si="8"/>
        <v>0</v>
      </c>
      <c r="AI22" s="26">
        <f t="shared" ref="AI22:AI30" si="14">IF(ISERROR(AH22/J22),0,AH22/J22)</f>
        <v>0</v>
      </c>
      <c r="AJ22" s="27">
        <f t="shared" si="9"/>
        <v>0</v>
      </c>
      <c r="AK22" s="1"/>
      <c r="AL22" s="1"/>
      <c r="AM22" s="1"/>
      <c r="AN22" s="1"/>
      <c r="AO22" s="1"/>
      <c r="AP22" s="1"/>
      <c r="AQ22" s="1"/>
      <c r="AR22" s="1"/>
    </row>
    <row r="23" spans="1:44" ht="12.75" hidden="1" customHeight="1" outlineLevel="1" x14ac:dyDescent="0.25">
      <c r="A23" s="17">
        <v>3</v>
      </c>
      <c r="B23" s="18"/>
      <c r="C23" s="28"/>
      <c r="D23" s="29"/>
      <c r="E23" s="30"/>
      <c r="F23" s="30"/>
      <c r="G23" s="30"/>
      <c r="H23" s="29"/>
      <c r="I23" s="29"/>
      <c r="J23" s="40"/>
      <c r="K23" s="31"/>
      <c r="L23" s="30"/>
      <c r="M23" s="24"/>
      <c r="N23" s="24"/>
      <c r="O23" s="24"/>
      <c r="P23" s="30"/>
      <c r="Q23" s="30"/>
      <c r="R23" s="24"/>
      <c r="S23" s="24"/>
      <c r="T23" s="24"/>
      <c r="U23" s="25">
        <f t="shared" si="10"/>
        <v>0</v>
      </c>
      <c r="V23" s="24"/>
      <c r="W23" s="24"/>
      <c r="X23" s="24"/>
      <c r="Y23" s="25">
        <f t="shared" si="11"/>
        <v>0</v>
      </c>
      <c r="Z23" s="24"/>
      <c r="AA23" s="24"/>
      <c r="AB23" s="24"/>
      <c r="AC23" s="25">
        <f t="shared" si="12"/>
        <v>0</v>
      </c>
      <c r="AD23" s="24"/>
      <c r="AE23" s="24"/>
      <c r="AF23" s="24"/>
      <c r="AG23" s="25">
        <f t="shared" si="13"/>
        <v>0</v>
      </c>
      <c r="AH23" s="25">
        <f t="shared" si="8"/>
        <v>0</v>
      </c>
      <c r="AI23" s="26">
        <f t="shared" si="14"/>
        <v>0</v>
      </c>
      <c r="AJ23" s="27">
        <f t="shared" si="9"/>
        <v>0</v>
      </c>
    </row>
    <row r="24" spans="1:44" ht="12.75" hidden="1" customHeight="1" outlineLevel="1" x14ac:dyDescent="0.25">
      <c r="A24" s="17">
        <v>4</v>
      </c>
      <c r="B24" s="18"/>
      <c r="C24" s="28"/>
      <c r="D24" s="29"/>
      <c r="E24" s="30"/>
      <c r="F24" s="30"/>
      <c r="G24" s="30"/>
      <c r="H24" s="29"/>
      <c r="I24" s="29"/>
      <c r="J24" s="40"/>
      <c r="K24" s="31"/>
      <c r="L24" s="30"/>
      <c r="M24" s="24"/>
      <c r="N24" s="24"/>
      <c r="O24" s="24"/>
      <c r="P24" s="30"/>
      <c r="Q24" s="30"/>
      <c r="R24" s="24"/>
      <c r="S24" s="24"/>
      <c r="T24" s="24"/>
      <c r="U24" s="25">
        <f t="shared" si="10"/>
        <v>0</v>
      </c>
      <c r="V24" s="24"/>
      <c r="W24" s="24"/>
      <c r="X24" s="24"/>
      <c r="Y24" s="25">
        <f t="shared" si="11"/>
        <v>0</v>
      </c>
      <c r="Z24" s="24"/>
      <c r="AA24" s="24"/>
      <c r="AB24" s="24"/>
      <c r="AC24" s="25">
        <f t="shared" si="12"/>
        <v>0</v>
      </c>
      <c r="AD24" s="24"/>
      <c r="AE24" s="24"/>
      <c r="AF24" s="24"/>
      <c r="AG24" s="25">
        <f t="shared" si="13"/>
        <v>0</v>
      </c>
      <c r="AH24" s="25">
        <f t="shared" si="8"/>
        <v>0</v>
      </c>
      <c r="AI24" s="26">
        <f t="shared" si="14"/>
        <v>0</v>
      </c>
      <c r="AJ24" s="27">
        <f t="shared" si="9"/>
        <v>0</v>
      </c>
      <c r="AK24" s="1"/>
      <c r="AL24" s="1"/>
      <c r="AM24" s="1"/>
      <c r="AN24" s="1"/>
      <c r="AO24" s="1"/>
      <c r="AP24" s="1"/>
      <c r="AQ24" s="1"/>
      <c r="AR24" s="1"/>
    </row>
    <row r="25" spans="1:44" ht="12.75" hidden="1" customHeight="1" outlineLevel="1" x14ac:dyDescent="0.25">
      <c r="A25" s="17">
        <v>5</v>
      </c>
      <c r="B25" s="18"/>
      <c r="C25" s="28"/>
      <c r="D25" s="29"/>
      <c r="E25" s="30"/>
      <c r="F25" s="30"/>
      <c r="G25" s="30"/>
      <c r="H25" s="29"/>
      <c r="I25" s="29"/>
      <c r="J25" s="40"/>
      <c r="K25" s="31"/>
      <c r="L25" s="30"/>
      <c r="M25" s="24"/>
      <c r="N25" s="24"/>
      <c r="O25" s="24"/>
      <c r="P25" s="30"/>
      <c r="Q25" s="30"/>
      <c r="R25" s="24"/>
      <c r="S25" s="24"/>
      <c r="T25" s="24"/>
      <c r="U25" s="25">
        <f t="shared" si="10"/>
        <v>0</v>
      </c>
      <c r="V25" s="24"/>
      <c r="W25" s="24"/>
      <c r="X25" s="24"/>
      <c r="Y25" s="25">
        <f t="shared" si="11"/>
        <v>0</v>
      </c>
      <c r="Z25" s="24"/>
      <c r="AA25" s="24"/>
      <c r="AB25" s="24"/>
      <c r="AC25" s="25">
        <f t="shared" si="12"/>
        <v>0</v>
      </c>
      <c r="AD25" s="24"/>
      <c r="AE25" s="24"/>
      <c r="AF25" s="24"/>
      <c r="AG25" s="25">
        <f t="shared" si="13"/>
        <v>0</v>
      </c>
      <c r="AH25" s="25">
        <f t="shared" si="8"/>
        <v>0</v>
      </c>
      <c r="AI25" s="26">
        <f t="shared" si="14"/>
        <v>0</v>
      </c>
      <c r="AJ25" s="27">
        <f t="shared" si="9"/>
        <v>0</v>
      </c>
      <c r="AK25" s="1"/>
      <c r="AL25" s="1"/>
      <c r="AM25" s="1"/>
      <c r="AN25" s="1"/>
      <c r="AO25" s="1"/>
      <c r="AP25" s="1"/>
      <c r="AQ25" s="1"/>
      <c r="AR25" s="1"/>
    </row>
    <row r="26" spans="1:44" ht="12.75" hidden="1" customHeight="1" outlineLevel="1" x14ac:dyDescent="0.25">
      <c r="A26" s="17">
        <v>6</v>
      </c>
      <c r="B26" s="18"/>
      <c r="C26" s="28"/>
      <c r="D26" s="29"/>
      <c r="E26" s="30"/>
      <c r="F26" s="30"/>
      <c r="G26" s="30"/>
      <c r="H26" s="29"/>
      <c r="I26" s="29"/>
      <c r="J26" s="40"/>
      <c r="K26" s="31"/>
      <c r="L26" s="30"/>
      <c r="M26" s="24"/>
      <c r="N26" s="24"/>
      <c r="O26" s="24"/>
      <c r="P26" s="30"/>
      <c r="Q26" s="30"/>
      <c r="R26" s="24"/>
      <c r="S26" s="24"/>
      <c r="T26" s="24"/>
      <c r="U26" s="25">
        <f t="shared" si="10"/>
        <v>0</v>
      </c>
      <c r="V26" s="24"/>
      <c r="W26" s="24"/>
      <c r="X26" s="24"/>
      <c r="Y26" s="25">
        <f t="shared" si="11"/>
        <v>0</v>
      </c>
      <c r="Z26" s="24"/>
      <c r="AA26" s="24"/>
      <c r="AB26" s="24"/>
      <c r="AC26" s="25">
        <f t="shared" si="12"/>
        <v>0</v>
      </c>
      <c r="AD26" s="24"/>
      <c r="AE26" s="24"/>
      <c r="AF26" s="24"/>
      <c r="AG26" s="25">
        <f t="shared" si="13"/>
        <v>0</v>
      </c>
      <c r="AH26" s="25">
        <f t="shared" si="8"/>
        <v>0</v>
      </c>
      <c r="AI26" s="26">
        <f t="shared" si="14"/>
        <v>0</v>
      </c>
      <c r="AJ26" s="27">
        <f t="shared" si="9"/>
        <v>0</v>
      </c>
    </row>
    <row r="27" spans="1:44" ht="12.75" hidden="1" customHeight="1" outlineLevel="1" x14ac:dyDescent="0.25">
      <c r="A27" s="17">
        <v>7</v>
      </c>
      <c r="B27" s="18"/>
      <c r="C27" s="28"/>
      <c r="D27" s="29"/>
      <c r="E27" s="30"/>
      <c r="F27" s="30"/>
      <c r="G27" s="30"/>
      <c r="H27" s="29"/>
      <c r="I27" s="29"/>
      <c r="J27" s="40"/>
      <c r="K27" s="31"/>
      <c r="L27" s="30"/>
      <c r="M27" s="24"/>
      <c r="N27" s="24"/>
      <c r="O27" s="24"/>
      <c r="P27" s="30"/>
      <c r="Q27" s="30"/>
      <c r="R27" s="24"/>
      <c r="S27" s="24"/>
      <c r="T27" s="24"/>
      <c r="U27" s="25">
        <f t="shared" si="10"/>
        <v>0</v>
      </c>
      <c r="V27" s="24"/>
      <c r="W27" s="24"/>
      <c r="X27" s="24"/>
      <c r="Y27" s="25">
        <f t="shared" si="11"/>
        <v>0</v>
      </c>
      <c r="Z27" s="24"/>
      <c r="AA27" s="24"/>
      <c r="AB27" s="24"/>
      <c r="AC27" s="25">
        <f t="shared" si="12"/>
        <v>0</v>
      </c>
      <c r="AD27" s="24"/>
      <c r="AE27" s="24"/>
      <c r="AF27" s="24"/>
      <c r="AG27" s="25">
        <f t="shared" si="13"/>
        <v>0</v>
      </c>
      <c r="AH27" s="25">
        <f t="shared" si="8"/>
        <v>0</v>
      </c>
      <c r="AI27" s="26">
        <f t="shared" si="14"/>
        <v>0</v>
      </c>
      <c r="AJ27" s="27">
        <f t="shared" si="9"/>
        <v>0</v>
      </c>
      <c r="AK27" s="1"/>
      <c r="AL27" s="1"/>
      <c r="AM27" s="1"/>
      <c r="AN27" s="1"/>
      <c r="AO27" s="1"/>
      <c r="AP27" s="1"/>
      <c r="AQ27" s="1"/>
      <c r="AR27" s="1"/>
    </row>
    <row r="28" spans="1:44" ht="12.75" hidden="1" customHeight="1" outlineLevel="1" x14ac:dyDescent="0.25">
      <c r="A28" s="17">
        <v>8</v>
      </c>
      <c r="B28" s="18"/>
      <c r="C28" s="28"/>
      <c r="D28" s="29"/>
      <c r="E28" s="30"/>
      <c r="F28" s="30"/>
      <c r="G28" s="30"/>
      <c r="H28" s="29"/>
      <c r="I28" s="29"/>
      <c r="J28" s="40"/>
      <c r="K28" s="31"/>
      <c r="L28" s="30"/>
      <c r="M28" s="24"/>
      <c r="N28" s="24"/>
      <c r="O28" s="24"/>
      <c r="P28" s="30"/>
      <c r="Q28" s="30"/>
      <c r="R28" s="24"/>
      <c r="S28" s="24"/>
      <c r="T28" s="24"/>
      <c r="U28" s="25">
        <f t="shared" si="10"/>
        <v>0</v>
      </c>
      <c r="V28" s="24"/>
      <c r="W28" s="24"/>
      <c r="X28" s="24"/>
      <c r="Y28" s="25">
        <f t="shared" si="11"/>
        <v>0</v>
      </c>
      <c r="Z28" s="24"/>
      <c r="AA28" s="24"/>
      <c r="AB28" s="24"/>
      <c r="AC28" s="25">
        <f t="shared" si="12"/>
        <v>0</v>
      </c>
      <c r="AD28" s="24"/>
      <c r="AE28" s="24"/>
      <c r="AF28" s="24"/>
      <c r="AG28" s="25">
        <f t="shared" si="13"/>
        <v>0</v>
      </c>
      <c r="AH28" s="25">
        <f t="shared" si="8"/>
        <v>0</v>
      </c>
      <c r="AI28" s="26">
        <f t="shared" si="14"/>
        <v>0</v>
      </c>
      <c r="AJ28" s="27">
        <f t="shared" si="9"/>
        <v>0</v>
      </c>
      <c r="AK28" s="1"/>
      <c r="AL28" s="1"/>
      <c r="AM28" s="1"/>
      <c r="AN28" s="1"/>
      <c r="AO28" s="1"/>
      <c r="AP28" s="1"/>
      <c r="AQ28" s="1"/>
      <c r="AR28" s="1"/>
    </row>
    <row r="29" spans="1:44" ht="12.75" hidden="1" customHeight="1" outlineLevel="1" x14ac:dyDescent="0.25">
      <c r="A29" s="17">
        <v>9</v>
      </c>
      <c r="B29" s="18"/>
      <c r="C29" s="28"/>
      <c r="D29" s="29"/>
      <c r="E29" s="30"/>
      <c r="F29" s="30"/>
      <c r="G29" s="30"/>
      <c r="H29" s="29"/>
      <c r="I29" s="29"/>
      <c r="J29" s="40"/>
      <c r="K29" s="31"/>
      <c r="L29" s="30"/>
      <c r="M29" s="24"/>
      <c r="N29" s="24"/>
      <c r="O29" s="24"/>
      <c r="P29" s="30"/>
      <c r="Q29" s="30"/>
      <c r="R29" s="24"/>
      <c r="S29" s="24"/>
      <c r="T29" s="24"/>
      <c r="U29" s="25">
        <f t="shared" si="10"/>
        <v>0</v>
      </c>
      <c r="V29" s="24"/>
      <c r="W29" s="24"/>
      <c r="X29" s="24"/>
      <c r="Y29" s="25">
        <f t="shared" si="11"/>
        <v>0</v>
      </c>
      <c r="Z29" s="24"/>
      <c r="AA29" s="24"/>
      <c r="AB29" s="24"/>
      <c r="AC29" s="25">
        <f t="shared" si="12"/>
        <v>0</v>
      </c>
      <c r="AD29" s="24"/>
      <c r="AE29" s="24"/>
      <c r="AF29" s="24"/>
      <c r="AG29" s="25">
        <f t="shared" si="13"/>
        <v>0</v>
      </c>
      <c r="AH29" s="25">
        <f t="shared" si="8"/>
        <v>0</v>
      </c>
      <c r="AI29" s="26">
        <f t="shared" si="14"/>
        <v>0</v>
      </c>
      <c r="AJ29" s="27">
        <f t="shared" si="9"/>
        <v>0</v>
      </c>
    </row>
    <row r="30" spans="1:44" ht="12.75" hidden="1" customHeight="1" outlineLevel="1" x14ac:dyDescent="0.25">
      <c r="A30" s="17">
        <v>10</v>
      </c>
      <c r="B30" s="18"/>
      <c r="C30" s="28"/>
      <c r="D30" s="29"/>
      <c r="E30" s="30"/>
      <c r="F30" s="30"/>
      <c r="G30" s="30"/>
      <c r="H30" s="29"/>
      <c r="I30" s="29"/>
      <c r="J30" s="40"/>
      <c r="K30" s="32"/>
      <c r="L30" s="30"/>
      <c r="M30" s="24"/>
      <c r="N30" s="24"/>
      <c r="O30" s="24"/>
      <c r="P30" s="30"/>
      <c r="Q30" s="30"/>
      <c r="R30" s="24"/>
      <c r="S30" s="24"/>
      <c r="T30" s="24"/>
      <c r="U30" s="25">
        <f t="shared" si="10"/>
        <v>0</v>
      </c>
      <c r="V30" s="24"/>
      <c r="W30" s="24"/>
      <c r="X30" s="24"/>
      <c r="Y30" s="25">
        <f t="shared" si="11"/>
        <v>0</v>
      </c>
      <c r="Z30" s="24"/>
      <c r="AA30" s="24"/>
      <c r="AB30" s="24"/>
      <c r="AC30" s="25">
        <f t="shared" si="12"/>
        <v>0</v>
      </c>
      <c r="AD30" s="24"/>
      <c r="AE30" s="24"/>
      <c r="AF30" s="24"/>
      <c r="AG30" s="25">
        <f t="shared" si="13"/>
        <v>0</v>
      </c>
      <c r="AH30" s="25">
        <f t="shared" si="8"/>
        <v>0</v>
      </c>
      <c r="AI30" s="26">
        <f t="shared" si="14"/>
        <v>0</v>
      </c>
      <c r="AJ30" s="27">
        <f t="shared" si="9"/>
        <v>0</v>
      </c>
      <c r="AK30" s="1"/>
      <c r="AL30" s="1"/>
      <c r="AM30" s="1"/>
      <c r="AN30" s="1"/>
      <c r="AO30" s="1"/>
      <c r="AP30" s="1"/>
      <c r="AQ30" s="1"/>
      <c r="AR30" s="1"/>
    </row>
    <row r="31" spans="1:44" ht="12.75" customHeight="1" collapsed="1" x14ac:dyDescent="0.25">
      <c r="A31" s="142" t="s">
        <v>48</v>
      </c>
      <c r="B31" s="143"/>
      <c r="C31" s="144"/>
      <c r="D31" s="144"/>
      <c r="E31" s="144"/>
      <c r="F31" s="144"/>
      <c r="G31" s="144"/>
      <c r="H31" s="144"/>
      <c r="I31" s="145"/>
      <c r="J31" s="33">
        <f>SUM(J21:J30)</f>
        <v>0</v>
      </c>
      <c r="K31" s="33">
        <f>SUM(K21:K30)</f>
        <v>0</v>
      </c>
      <c r="L31" s="34"/>
      <c r="M31" s="33">
        <f>SUM(M21:M30)</f>
        <v>0</v>
      </c>
      <c r="N31" s="33">
        <f>SUM(N21:N30)</f>
        <v>0</v>
      </c>
      <c r="O31" s="33">
        <f>SUM(O21:O30)</f>
        <v>0</v>
      </c>
      <c r="P31" s="35"/>
      <c r="Q31" s="38"/>
      <c r="R31" s="33">
        <f t="shared" ref="R31:AH31" si="15">SUM(R21:R30)</f>
        <v>0</v>
      </c>
      <c r="S31" s="33">
        <f t="shared" si="15"/>
        <v>0</v>
      </c>
      <c r="T31" s="33">
        <f t="shared" si="15"/>
        <v>0</v>
      </c>
      <c r="U31" s="33">
        <f t="shared" si="15"/>
        <v>0</v>
      </c>
      <c r="V31" s="33">
        <f t="shared" si="15"/>
        <v>0</v>
      </c>
      <c r="W31" s="33">
        <f t="shared" si="15"/>
        <v>0</v>
      </c>
      <c r="X31" s="33">
        <f t="shared" si="15"/>
        <v>0</v>
      </c>
      <c r="Y31" s="33">
        <f t="shared" si="15"/>
        <v>0</v>
      </c>
      <c r="Z31" s="33">
        <f t="shared" si="15"/>
        <v>0</v>
      </c>
      <c r="AA31" s="33">
        <f t="shared" si="15"/>
        <v>0</v>
      </c>
      <c r="AB31" s="33">
        <f t="shared" si="15"/>
        <v>0</v>
      </c>
      <c r="AC31" s="33">
        <f t="shared" si="15"/>
        <v>0</v>
      </c>
      <c r="AD31" s="33">
        <f t="shared" si="15"/>
        <v>0</v>
      </c>
      <c r="AE31" s="33">
        <f t="shared" si="15"/>
        <v>0</v>
      </c>
      <c r="AF31" s="33">
        <f t="shared" si="15"/>
        <v>0</v>
      </c>
      <c r="AG31" s="33">
        <f t="shared" si="15"/>
        <v>0</v>
      </c>
      <c r="AH31" s="33">
        <f t="shared" si="15"/>
        <v>0</v>
      </c>
      <c r="AI31" s="37">
        <f>IF(ISERROR(AH31/J31),0,AH31/J31)</f>
        <v>0</v>
      </c>
      <c r="AJ31" s="37">
        <f>IF(ISERROR(AH31/$AH$191),0,AH31/$AH$191)</f>
        <v>0</v>
      </c>
      <c r="AK31" s="1"/>
      <c r="AL31" s="1"/>
      <c r="AM31" s="1"/>
      <c r="AN31" s="1"/>
      <c r="AO31" s="1"/>
      <c r="AP31" s="1"/>
      <c r="AQ31" s="1"/>
      <c r="AR31" s="1"/>
    </row>
    <row r="32" spans="1:44" ht="12.75" customHeight="1" x14ac:dyDescent="0.25">
      <c r="A32" s="149" t="s">
        <v>49</v>
      </c>
      <c r="B32" s="150"/>
      <c r="C32" s="150"/>
      <c r="D32" s="150"/>
      <c r="E32" s="151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6"/>
    </row>
    <row r="33" spans="1:44" ht="12.75" hidden="1" customHeight="1" outlineLevel="1" x14ac:dyDescent="0.25">
      <c r="A33" s="41">
        <v>1</v>
      </c>
      <c r="B33" s="42"/>
      <c r="C33" s="43"/>
      <c r="D33" s="44"/>
      <c r="E33" s="45"/>
      <c r="F33" s="45"/>
      <c r="G33" s="45"/>
      <c r="H33" s="44"/>
      <c r="I33" s="44"/>
      <c r="J33" s="11"/>
      <c r="K33" s="46"/>
      <c r="L33" s="45"/>
      <c r="M33" s="47"/>
      <c r="N33" s="47"/>
      <c r="O33" s="47"/>
      <c r="P33" s="45"/>
      <c r="Q33" s="45"/>
      <c r="R33" s="47"/>
      <c r="S33" s="47"/>
      <c r="T33" s="47"/>
      <c r="U33" s="48">
        <f>SUM(R33:T33)</f>
        <v>0</v>
      </c>
      <c r="V33" s="47"/>
      <c r="W33" s="47"/>
      <c r="X33" s="47"/>
      <c r="Y33" s="48">
        <f>SUM(V33:X33)</f>
        <v>0</v>
      </c>
      <c r="Z33" s="47"/>
      <c r="AA33" s="47"/>
      <c r="AB33" s="47"/>
      <c r="AC33" s="48">
        <f>SUM(Z33:AB33)</f>
        <v>0</v>
      </c>
      <c r="AD33" s="47"/>
      <c r="AE33" s="47"/>
      <c r="AF33" s="47"/>
      <c r="AG33" s="48">
        <f>SUM(AD33:AF33)</f>
        <v>0</v>
      </c>
      <c r="AH33" s="48">
        <f t="shared" ref="AH33:AH42" si="16">SUM(U33,Y33,AC33,AG33)</f>
        <v>0</v>
      </c>
      <c r="AI33" s="49">
        <f>IF(ISERROR(AH33/J33),0,AH33/J33)</f>
        <v>0</v>
      </c>
      <c r="AJ33" s="50">
        <f t="shared" ref="AJ33:AJ42" si="17">IF(ISERROR(AH33/$AH$191),"-",AH33/$AH$191)</f>
        <v>0</v>
      </c>
      <c r="AK33" s="1"/>
      <c r="AL33" s="1"/>
      <c r="AM33" s="1"/>
      <c r="AN33" s="1"/>
      <c r="AO33" s="1"/>
      <c r="AP33" s="1"/>
      <c r="AQ33" s="1"/>
      <c r="AR33" s="1"/>
    </row>
    <row r="34" spans="1:44" ht="12.75" hidden="1" customHeight="1" outlineLevel="1" x14ac:dyDescent="0.25">
      <c r="A34" s="41">
        <v>2</v>
      </c>
      <c r="B34" s="42"/>
      <c r="C34" s="51"/>
      <c r="D34" s="52"/>
      <c r="E34" s="53"/>
      <c r="F34" s="53"/>
      <c r="G34" s="53"/>
      <c r="H34" s="52"/>
      <c r="I34" s="52"/>
      <c r="J34" s="11"/>
      <c r="K34" s="54"/>
      <c r="L34" s="53"/>
      <c r="M34" s="47"/>
      <c r="N34" s="47"/>
      <c r="O34" s="47"/>
      <c r="P34" s="53"/>
      <c r="Q34" s="53"/>
      <c r="R34" s="47"/>
      <c r="S34" s="47"/>
      <c r="T34" s="47"/>
      <c r="U34" s="48">
        <f t="shared" ref="U34:U42" si="18">SUM(R34:T34)</f>
        <v>0</v>
      </c>
      <c r="V34" s="47"/>
      <c r="W34" s="47"/>
      <c r="X34" s="47"/>
      <c r="Y34" s="48">
        <f t="shared" ref="Y34:Y42" si="19">SUM(V34:X34)</f>
        <v>0</v>
      </c>
      <c r="Z34" s="47"/>
      <c r="AA34" s="47"/>
      <c r="AB34" s="47"/>
      <c r="AC34" s="48">
        <f t="shared" ref="AC34:AC42" si="20">SUM(Z34:AB34)</f>
        <v>0</v>
      </c>
      <c r="AD34" s="47"/>
      <c r="AE34" s="47"/>
      <c r="AF34" s="47"/>
      <c r="AG34" s="48">
        <f t="shared" ref="AG34:AG42" si="21">SUM(AD34:AF34)</f>
        <v>0</v>
      </c>
      <c r="AH34" s="48">
        <f t="shared" si="16"/>
        <v>0</v>
      </c>
      <c r="AI34" s="49">
        <f t="shared" ref="AI34:AI42" si="22">IF(ISERROR(AH34/J34),0,AH34/J34)</f>
        <v>0</v>
      </c>
      <c r="AJ34" s="50">
        <f t="shared" si="17"/>
        <v>0</v>
      </c>
      <c r="AK34" s="1"/>
      <c r="AL34" s="1"/>
      <c r="AM34" s="1"/>
      <c r="AN34" s="1"/>
      <c r="AO34" s="1"/>
      <c r="AP34" s="1"/>
      <c r="AQ34" s="1"/>
      <c r="AR34" s="1"/>
    </row>
    <row r="35" spans="1:44" ht="12.75" hidden="1" customHeight="1" outlineLevel="1" x14ac:dyDescent="0.25">
      <c r="A35" s="41">
        <v>3</v>
      </c>
      <c r="B35" s="42"/>
      <c r="C35" s="51"/>
      <c r="D35" s="52"/>
      <c r="E35" s="53"/>
      <c r="F35" s="53"/>
      <c r="G35" s="53"/>
      <c r="H35" s="52"/>
      <c r="I35" s="52"/>
      <c r="J35" s="11"/>
      <c r="K35" s="54"/>
      <c r="L35" s="53"/>
      <c r="M35" s="47"/>
      <c r="N35" s="47"/>
      <c r="O35" s="47"/>
      <c r="P35" s="53"/>
      <c r="Q35" s="53"/>
      <c r="R35" s="47"/>
      <c r="S35" s="47"/>
      <c r="T35" s="47"/>
      <c r="U35" s="48">
        <f t="shared" si="18"/>
        <v>0</v>
      </c>
      <c r="V35" s="47"/>
      <c r="W35" s="47"/>
      <c r="X35" s="47"/>
      <c r="Y35" s="48">
        <f t="shared" si="19"/>
        <v>0</v>
      </c>
      <c r="Z35" s="47"/>
      <c r="AA35" s="47"/>
      <c r="AB35" s="47"/>
      <c r="AC35" s="48">
        <f t="shared" si="20"/>
        <v>0</v>
      </c>
      <c r="AD35" s="47"/>
      <c r="AE35" s="47"/>
      <c r="AF35" s="47"/>
      <c r="AG35" s="48">
        <f t="shared" si="21"/>
        <v>0</v>
      </c>
      <c r="AH35" s="48">
        <f t="shared" si="16"/>
        <v>0</v>
      </c>
      <c r="AI35" s="49">
        <f t="shared" si="22"/>
        <v>0</v>
      </c>
      <c r="AJ35" s="50">
        <f t="shared" si="17"/>
        <v>0</v>
      </c>
    </row>
    <row r="36" spans="1:44" ht="12.75" hidden="1" customHeight="1" outlineLevel="1" x14ac:dyDescent="0.25">
      <c r="A36" s="41">
        <v>4</v>
      </c>
      <c r="B36" s="42"/>
      <c r="C36" s="51"/>
      <c r="D36" s="52"/>
      <c r="E36" s="53"/>
      <c r="F36" s="53"/>
      <c r="G36" s="53"/>
      <c r="H36" s="52"/>
      <c r="I36" s="52"/>
      <c r="J36" s="11"/>
      <c r="K36" s="54"/>
      <c r="L36" s="53"/>
      <c r="M36" s="47"/>
      <c r="N36" s="47"/>
      <c r="O36" s="47"/>
      <c r="P36" s="53"/>
      <c r="Q36" s="53"/>
      <c r="R36" s="47"/>
      <c r="S36" s="47"/>
      <c r="T36" s="47"/>
      <c r="U36" s="48">
        <f t="shared" si="18"/>
        <v>0</v>
      </c>
      <c r="V36" s="47"/>
      <c r="W36" s="47"/>
      <c r="X36" s="47"/>
      <c r="Y36" s="48">
        <f t="shared" si="19"/>
        <v>0</v>
      </c>
      <c r="Z36" s="47"/>
      <c r="AA36" s="47"/>
      <c r="AB36" s="47"/>
      <c r="AC36" s="48">
        <f t="shared" si="20"/>
        <v>0</v>
      </c>
      <c r="AD36" s="47"/>
      <c r="AE36" s="47"/>
      <c r="AF36" s="47"/>
      <c r="AG36" s="48">
        <f t="shared" si="21"/>
        <v>0</v>
      </c>
      <c r="AH36" s="48">
        <f t="shared" si="16"/>
        <v>0</v>
      </c>
      <c r="AI36" s="49">
        <f t="shared" si="22"/>
        <v>0</v>
      </c>
      <c r="AJ36" s="50">
        <f t="shared" si="17"/>
        <v>0</v>
      </c>
      <c r="AK36" s="1"/>
      <c r="AL36" s="1"/>
      <c r="AM36" s="1"/>
      <c r="AN36" s="1"/>
      <c r="AO36" s="1"/>
      <c r="AP36" s="1"/>
      <c r="AQ36" s="1"/>
      <c r="AR36" s="1"/>
    </row>
    <row r="37" spans="1:44" ht="12.75" hidden="1" customHeight="1" outlineLevel="1" x14ac:dyDescent="0.25">
      <c r="A37" s="41">
        <v>5</v>
      </c>
      <c r="B37" s="42"/>
      <c r="C37" s="51"/>
      <c r="D37" s="52"/>
      <c r="E37" s="53"/>
      <c r="F37" s="53"/>
      <c r="G37" s="53"/>
      <c r="H37" s="52"/>
      <c r="I37" s="52"/>
      <c r="J37" s="11"/>
      <c r="K37" s="54"/>
      <c r="L37" s="53"/>
      <c r="M37" s="47"/>
      <c r="N37" s="47"/>
      <c r="O37" s="47"/>
      <c r="P37" s="53"/>
      <c r="Q37" s="53"/>
      <c r="R37" s="47"/>
      <c r="S37" s="47"/>
      <c r="T37" s="47"/>
      <c r="U37" s="48">
        <f t="shared" si="18"/>
        <v>0</v>
      </c>
      <c r="V37" s="47"/>
      <c r="W37" s="47"/>
      <c r="X37" s="47"/>
      <c r="Y37" s="48">
        <f t="shared" si="19"/>
        <v>0</v>
      </c>
      <c r="Z37" s="47"/>
      <c r="AA37" s="47"/>
      <c r="AB37" s="47"/>
      <c r="AC37" s="48">
        <f t="shared" si="20"/>
        <v>0</v>
      </c>
      <c r="AD37" s="47"/>
      <c r="AE37" s="47"/>
      <c r="AF37" s="47"/>
      <c r="AG37" s="48">
        <f t="shared" si="21"/>
        <v>0</v>
      </c>
      <c r="AH37" s="48">
        <f t="shared" si="16"/>
        <v>0</v>
      </c>
      <c r="AI37" s="49">
        <f t="shared" si="22"/>
        <v>0</v>
      </c>
      <c r="AJ37" s="50">
        <f t="shared" si="17"/>
        <v>0</v>
      </c>
      <c r="AK37" s="1"/>
      <c r="AL37" s="1"/>
      <c r="AM37" s="1"/>
      <c r="AN37" s="1"/>
      <c r="AO37" s="1"/>
      <c r="AP37" s="1"/>
      <c r="AQ37" s="1"/>
      <c r="AR37" s="1"/>
    </row>
    <row r="38" spans="1:44" ht="12.75" hidden="1" customHeight="1" outlineLevel="1" x14ac:dyDescent="0.25">
      <c r="A38" s="41">
        <v>6</v>
      </c>
      <c r="B38" s="42"/>
      <c r="C38" s="51"/>
      <c r="D38" s="52"/>
      <c r="E38" s="53"/>
      <c r="F38" s="53"/>
      <c r="G38" s="53"/>
      <c r="H38" s="52"/>
      <c r="I38" s="52"/>
      <c r="J38" s="11"/>
      <c r="K38" s="54"/>
      <c r="L38" s="53"/>
      <c r="M38" s="47"/>
      <c r="N38" s="47"/>
      <c r="O38" s="47"/>
      <c r="P38" s="53"/>
      <c r="Q38" s="53"/>
      <c r="R38" s="47"/>
      <c r="S38" s="47"/>
      <c r="T38" s="47"/>
      <c r="U38" s="48">
        <f t="shared" si="18"/>
        <v>0</v>
      </c>
      <c r="V38" s="47"/>
      <c r="W38" s="47"/>
      <c r="X38" s="47"/>
      <c r="Y38" s="48">
        <f t="shared" si="19"/>
        <v>0</v>
      </c>
      <c r="Z38" s="47"/>
      <c r="AA38" s="47"/>
      <c r="AB38" s="47"/>
      <c r="AC38" s="48">
        <f t="shared" si="20"/>
        <v>0</v>
      </c>
      <c r="AD38" s="47"/>
      <c r="AE38" s="47"/>
      <c r="AF38" s="47"/>
      <c r="AG38" s="48">
        <f t="shared" si="21"/>
        <v>0</v>
      </c>
      <c r="AH38" s="48">
        <f t="shared" si="16"/>
        <v>0</v>
      </c>
      <c r="AI38" s="49">
        <f t="shared" si="22"/>
        <v>0</v>
      </c>
      <c r="AJ38" s="50">
        <f t="shared" si="17"/>
        <v>0</v>
      </c>
    </row>
    <row r="39" spans="1:44" ht="12.75" hidden="1" customHeight="1" outlineLevel="1" x14ac:dyDescent="0.25">
      <c r="A39" s="41">
        <v>7</v>
      </c>
      <c r="B39" s="42"/>
      <c r="C39" s="51"/>
      <c r="D39" s="52"/>
      <c r="E39" s="53"/>
      <c r="F39" s="53"/>
      <c r="G39" s="53"/>
      <c r="H39" s="52"/>
      <c r="I39" s="52"/>
      <c r="J39" s="11"/>
      <c r="K39" s="54"/>
      <c r="L39" s="53"/>
      <c r="M39" s="47"/>
      <c r="N39" s="47"/>
      <c r="O39" s="47"/>
      <c r="P39" s="53"/>
      <c r="Q39" s="53"/>
      <c r="R39" s="47"/>
      <c r="S39" s="47"/>
      <c r="T39" s="47"/>
      <c r="U39" s="48">
        <f t="shared" si="18"/>
        <v>0</v>
      </c>
      <c r="V39" s="47"/>
      <c r="W39" s="47"/>
      <c r="X39" s="47"/>
      <c r="Y39" s="48">
        <f t="shared" si="19"/>
        <v>0</v>
      </c>
      <c r="Z39" s="47"/>
      <c r="AA39" s="47"/>
      <c r="AB39" s="47"/>
      <c r="AC39" s="48">
        <f t="shared" si="20"/>
        <v>0</v>
      </c>
      <c r="AD39" s="47"/>
      <c r="AE39" s="47"/>
      <c r="AF39" s="47"/>
      <c r="AG39" s="48">
        <f t="shared" si="21"/>
        <v>0</v>
      </c>
      <c r="AH39" s="48">
        <f t="shared" si="16"/>
        <v>0</v>
      </c>
      <c r="AI39" s="49">
        <f t="shared" si="22"/>
        <v>0</v>
      </c>
      <c r="AJ39" s="50">
        <f t="shared" si="17"/>
        <v>0</v>
      </c>
      <c r="AK39" s="1"/>
      <c r="AL39" s="1"/>
      <c r="AM39" s="1"/>
      <c r="AN39" s="1"/>
      <c r="AO39" s="1"/>
      <c r="AP39" s="1"/>
      <c r="AQ39" s="1"/>
      <c r="AR39" s="1"/>
    </row>
    <row r="40" spans="1:44" ht="12.75" hidden="1" customHeight="1" outlineLevel="1" x14ac:dyDescent="0.25">
      <c r="A40" s="41">
        <v>8</v>
      </c>
      <c r="B40" s="42"/>
      <c r="C40" s="51"/>
      <c r="D40" s="52"/>
      <c r="E40" s="53"/>
      <c r="F40" s="53"/>
      <c r="G40" s="53"/>
      <c r="H40" s="52"/>
      <c r="I40" s="52"/>
      <c r="J40" s="11"/>
      <c r="K40" s="54"/>
      <c r="L40" s="53"/>
      <c r="M40" s="47"/>
      <c r="N40" s="47"/>
      <c r="O40" s="47"/>
      <c r="P40" s="53"/>
      <c r="Q40" s="53"/>
      <c r="R40" s="47"/>
      <c r="S40" s="47"/>
      <c r="T40" s="47"/>
      <c r="U40" s="48">
        <f t="shared" si="18"/>
        <v>0</v>
      </c>
      <c r="V40" s="47"/>
      <c r="W40" s="47"/>
      <c r="X40" s="47"/>
      <c r="Y40" s="48">
        <f t="shared" si="19"/>
        <v>0</v>
      </c>
      <c r="Z40" s="47"/>
      <c r="AA40" s="47"/>
      <c r="AB40" s="47"/>
      <c r="AC40" s="48">
        <f t="shared" si="20"/>
        <v>0</v>
      </c>
      <c r="AD40" s="47"/>
      <c r="AE40" s="47"/>
      <c r="AF40" s="47"/>
      <c r="AG40" s="48">
        <f t="shared" si="21"/>
        <v>0</v>
      </c>
      <c r="AH40" s="48">
        <f t="shared" si="16"/>
        <v>0</v>
      </c>
      <c r="AI40" s="49">
        <f t="shared" si="22"/>
        <v>0</v>
      </c>
      <c r="AJ40" s="50">
        <f t="shared" si="17"/>
        <v>0</v>
      </c>
      <c r="AK40" s="1"/>
      <c r="AL40" s="1"/>
      <c r="AM40" s="1"/>
      <c r="AN40" s="1"/>
      <c r="AO40" s="1"/>
      <c r="AP40" s="1"/>
      <c r="AQ40" s="1"/>
      <c r="AR40" s="1"/>
    </row>
    <row r="41" spans="1:44" ht="12.75" hidden="1" customHeight="1" outlineLevel="1" x14ac:dyDescent="0.25">
      <c r="A41" s="41">
        <v>9</v>
      </c>
      <c r="B41" s="42"/>
      <c r="C41" s="51"/>
      <c r="D41" s="52"/>
      <c r="E41" s="53"/>
      <c r="F41" s="53"/>
      <c r="G41" s="53"/>
      <c r="H41" s="52"/>
      <c r="I41" s="52"/>
      <c r="J41" s="11"/>
      <c r="K41" s="54"/>
      <c r="L41" s="53"/>
      <c r="M41" s="47"/>
      <c r="N41" s="47"/>
      <c r="O41" s="47"/>
      <c r="P41" s="53"/>
      <c r="Q41" s="53"/>
      <c r="R41" s="47"/>
      <c r="S41" s="47"/>
      <c r="T41" s="47"/>
      <c r="U41" s="48">
        <f t="shared" si="18"/>
        <v>0</v>
      </c>
      <c r="V41" s="47"/>
      <c r="W41" s="47"/>
      <c r="X41" s="47"/>
      <c r="Y41" s="48">
        <f t="shared" si="19"/>
        <v>0</v>
      </c>
      <c r="Z41" s="47"/>
      <c r="AA41" s="47"/>
      <c r="AB41" s="47"/>
      <c r="AC41" s="48">
        <f t="shared" si="20"/>
        <v>0</v>
      </c>
      <c r="AD41" s="47"/>
      <c r="AE41" s="47"/>
      <c r="AF41" s="47"/>
      <c r="AG41" s="48">
        <f t="shared" si="21"/>
        <v>0</v>
      </c>
      <c r="AH41" s="48">
        <f t="shared" si="16"/>
        <v>0</v>
      </c>
      <c r="AI41" s="49">
        <f t="shared" si="22"/>
        <v>0</v>
      </c>
      <c r="AJ41" s="50">
        <f t="shared" si="17"/>
        <v>0</v>
      </c>
    </row>
    <row r="42" spans="1:44" ht="12.75" hidden="1" customHeight="1" outlineLevel="1" x14ac:dyDescent="0.25">
      <c r="A42" s="41">
        <v>10</v>
      </c>
      <c r="B42" s="42"/>
      <c r="C42" s="51"/>
      <c r="D42" s="52"/>
      <c r="E42" s="53"/>
      <c r="F42" s="53"/>
      <c r="G42" s="53"/>
      <c r="H42" s="52"/>
      <c r="I42" s="52"/>
      <c r="J42" s="11"/>
      <c r="K42" s="55"/>
      <c r="L42" s="53"/>
      <c r="M42" s="47"/>
      <c r="N42" s="47"/>
      <c r="O42" s="47"/>
      <c r="P42" s="53"/>
      <c r="Q42" s="53"/>
      <c r="R42" s="47"/>
      <c r="S42" s="47"/>
      <c r="T42" s="47"/>
      <c r="U42" s="48">
        <f t="shared" si="18"/>
        <v>0</v>
      </c>
      <c r="V42" s="47"/>
      <c r="W42" s="47"/>
      <c r="X42" s="47"/>
      <c r="Y42" s="48">
        <f t="shared" si="19"/>
        <v>0</v>
      </c>
      <c r="Z42" s="47"/>
      <c r="AA42" s="47"/>
      <c r="AB42" s="47"/>
      <c r="AC42" s="48">
        <f t="shared" si="20"/>
        <v>0</v>
      </c>
      <c r="AD42" s="47"/>
      <c r="AE42" s="47"/>
      <c r="AF42" s="47"/>
      <c r="AG42" s="48">
        <f t="shared" si="21"/>
        <v>0</v>
      </c>
      <c r="AH42" s="48">
        <f t="shared" si="16"/>
        <v>0</v>
      </c>
      <c r="AI42" s="49">
        <f t="shared" si="22"/>
        <v>0</v>
      </c>
      <c r="AJ42" s="50">
        <f t="shared" si="17"/>
        <v>0</v>
      </c>
      <c r="AK42" s="1"/>
      <c r="AL42" s="1"/>
      <c r="AM42" s="1"/>
      <c r="AN42" s="1"/>
      <c r="AO42" s="1"/>
      <c r="AP42" s="1"/>
      <c r="AQ42" s="1"/>
      <c r="AR42" s="1"/>
    </row>
    <row r="43" spans="1:44" ht="12.75" customHeight="1" collapsed="1" x14ac:dyDescent="0.25">
      <c r="A43" s="142" t="s">
        <v>50</v>
      </c>
      <c r="B43" s="143"/>
      <c r="C43" s="144"/>
      <c r="D43" s="144"/>
      <c r="E43" s="144"/>
      <c r="F43" s="144"/>
      <c r="G43" s="144"/>
      <c r="H43" s="144"/>
      <c r="I43" s="145"/>
      <c r="J43" s="33">
        <f>SUM(J33:J42)</f>
        <v>0</v>
      </c>
      <c r="K43" s="33">
        <f>SUM(K33:K42)</f>
        <v>0</v>
      </c>
      <c r="L43" s="34"/>
      <c r="M43" s="33">
        <f>SUM(M33:M42)</f>
        <v>0</v>
      </c>
      <c r="N43" s="33">
        <f>SUM(N33:N42)</f>
        <v>0</v>
      </c>
      <c r="O43" s="33">
        <f>SUM(O33:O42)</f>
        <v>0</v>
      </c>
      <c r="P43" s="35"/>
      <c r="Q43" s="38"/>
      <c r="R43" s="33">
        <f t="shared" ref="R43:AH43" si="23">SUM(R33:R42)</f>
        <v>0</v>
      </c>
      <c r="S43" s="33">
        <f t="shared" si="23"/>
        <v>0</v>
      </c>
      <c r="T43" s="33">
        <f t="shared" si="23"/>
        <v>0</v>
      </c>
      <c r="U43" s="33">
        <f t="shared" si="23"/>
        <v>0</v>
      </c>
      <c r="V43" s="33">
        <f t="shared" si="23"/>
        <v>0</v>
      </c>
      <c r="W43" s="33">
        <f t="shared" si="23"/>
        <v>0</v>
      </c>
      <c r="X43" s="33">
        <f t="shared" si="23"/>
        <v>0</v>
      </c>
      <c r="Y43" s="33">
        <f t="shared" si="23"/>
        <v>0</v>
      </c>
      <c r="Z43" s="33">
        <f t="shared" si="23"/>
        <v>0</v>
      </c>
      <c r="AA43" s="33">
        <f t="shared" si="23"/>
        <v>0</v>
      </c>
      <c r="AB43" s="33">
        <f t="shared" si="23"/>
        <v>0</v>
      </c>
      <c r="AC43" s="33">
        <f t="shared" si="23"/>
        <v>0</v>
      </c>
      <c r="AD43" s="33">
        <f t="shared" si="23"/>
        <v>0</v>
      </c>
      <c r="AE43" s="33">
        <f t="shared" si="23"/>
        <v>0</v>
      </c>
      <c r="AF43" s="33">
        <f t="shared" si="23"/>
        <v>0</v>
      </c>
      <c r="AG43" s="33">
        <f t="shared" si="23"/>
        <v>0</v>
      </c>
      <c r="AH43" s="33">
        <f t="shared" si="23"/>
        <v>0</v>
      </c>
      <c r="AI43" s="37">
        <f>IF(ISERROR(AH43/J43),0,AH43/J43)</f>
        <v>0</v>
      </c>
      <c r="AJ43" s="37">
        <f>IF(ISERROR(AH43/$AH$191),0,AH43/$AH$191)</f>
        <v>0</v>
      </c>
      <c r="AK43" s="1"/>
      <c r="AL43" s="1"/>
      <c r="AM43" s="1"/>
      <c r="AN43" s="1"/>
      <c r="AO43" s="1"/>
      <c r="AP43" s="1"/>
      <c r="AQ43" s="1"/>
      <c r="AR43" s="1"/>
    </row>
    <row r="44" spans="1:44" ht="12.75" customHeight="1" x14ac:dyDescent="0.25">
      <c r="A44" s="149" t="s">
        <v>51</v>
      </c>
      <c r="B44" s="150"/>
      <c r="C44" s="150"/>
      <c r="D44" s="150"/>
      <c r="E44" s="151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6"/>
    </row>
    <row r="45" spans="1:44" ht="12.75" hidden="1" customHeight="1" outlineLevel="1" x14ac:dyDescent="0.25">
      <c r="A45" s="41">
        <v>1</v>
      </c>
      <c r="B45" s="42"/>
      <c r="C45" s="43"/>
      <c r="D45" s="44"/>
      <c r="E45" s="45"/>
      <c r="F45" s="45"/>
      <c r="G45" s="45"/>
      <c r="H45" s="44"/>
      <c r="I45" s="44"/>
      <c r="J45" s="11"/>
      <c r="K45" s="46"/>
      <c r="L45" s="45"/>
      <c r="M45" s="47"/>
      <c r="N45" s="47"/>
      <c r="O45" s="47"/>
      <c r="P45" s="45"/>
      <c r="Q45" s="45"/>
      <c r="R45" s="47"/>
      <c r="S45" s="47"/>
      <c r="T45" s="47"/>
      <c r="U45" s="48">
        <f>SUM(R45:T45)</f>
        <v>0</v>
      </c>
      <c r="V45" s="47"/>
      <c r="W45" s="47"/>
      <c r="X45" s="47"/>
      <c r="Y45" s="48">
        <f>SUM(V45:X45)</f>
        <v>0</v>
      </c>
      <c r="Z45" s="47"/>
      <c r="AA45" s="47"/>
      <c r="AB45" s="47"/>
      <c r="AC45" s="48">
        <f>SUM(Z45:AB45)</f>
        <v>0</v>
      </c>
      <c r="AD45" s="47"/>
      <c r="AE45" s="47"/>
      <c r="AF45" s="47"/>
      <c r="AG45" s="48">
        <f>SUM(AD45:AF45)</f>
        <v>0</v>
      </c>
      <c r="AH45" s="48">
        <f t="shared" ref="AH45:AH54" si="24">SUM(U45,Y45,AC45,AG45)</f>
        <v>0</v>
      </c>
      <c r="AI45" s="49">
        <f>IF(ISERROR(AH45/J45),0,AH45/J45)</f>
        <v>0</v>
      </c>
      <c r="AJ45" s="50">
        <f t="shared" ref="AJ45:AJ54" si="25">IF(ISERROR(AH45/$AH$191),"-",AH45/$AH$191)</f>
        <v>0</v>
      </c>
      <c r="AK45" s="1"/>
      <c r="AL45" s="1"/>
      <c r="AM45" s="1"/>
      <c r="AN45" s="1"/>
      <c r="AO45" s="1"/>
      <c r="AP45" s="1"/>
      <c r="AQ45" s="1"/>
      <c r="AR45" s="1"/>
    </row>
    <row r="46" spans="1:44" ht="12.75" hidden="1" customHeight="1" outlineLevel="1" x14ac:dyDescent="0.25">
      <c r="A46" s="41">
        <v>2</v>
      </c>
      <c r="B46" s="42"/>
      <c r="C46" s="51"/>
      <c r="D46" s="52"/>
      <c r="E46" s="53"/>
      <c r="F46" s="53"/>
      <c r="G46" s="53"/>
      <c r="H46" s="52"/>
      <c r="I46" s="52"/>
      <c r="J46" s="11"/>
      <c r="K46" s="54"/>
      <c r="L46" s="53"/>
      <c r="M46" s="47"/>
      <c r="N46" s="47"/>
      <c r="O46" s="47"/>
      <c r="P46" s="53"/>
      <c r="Q46" s="53"/>
      <c r="R46" s="47"/>
      <c r="S46" s="47"/>
      <c r="T46" s="47"/>
      <c r="U46" s="48">
        <f t="shared" ref="U46:U54" si="26">SUM(R46:T46)</f>
        <v>0</v>
      </c>
      <c r="V46" s="47"/>
      <c r="W46" s="47"/>
      <c r="X46" s="47"/>
      <c r="Y46" s="48">
        <f t="shared" ref="Y46:Y54" si="27">SUM(V46:X46)</f>
        <v>0</v>
      </c>
      <c r="Z46" s="47"/>
      <c r="AA46" s="47"/>
      <c r="AB46" s="47"/>
      <c r="AC46" s="48">
        <f t="shared" ref="AC46:AC54" si="28">SUM(Z46:AB46)</f>
        <v>0</v>
      </c>
      <c r="AD46" s="47"/>
      <c r="AE46" s="47"/>
      <c r="AF46" s="47"/>
      <c r="AG46" s="48">
        <f t="shared" ref="AG46:AG54" si="29">SUM(AD46:AF46)</f>
        <v>0</v>
      </c>
      <c r="AH46" s="48">
        <f t="shared" si="24"/>
        <v>0</v>
      </c>
      <c r="AI46" s="49">
        <f t="shared" ref="AI46:AI54" si="30">IF(ISERROR(AH46/J46),0,AH46/J46)</f>
        <v>0</v>
      </c>
      <c r="AJ46" s="50">
        <f t="shared" si="25"/>
        <v>0</v>
      </c>
      <c r="AK46" s="1"/>
      <c r="AL46" s="1"/>
      <c r="AM46" s="1"/>
      <c r="AN46" s="1"/>
      <c r="AO46" s="1"/>
      <c r="AP46" s="1"/>
      <c r="AQ46" s="1"/>
      <c r="AR46" s="1"/>
    </row>
    <row r="47" spans="1:44" ht="12.75" hidden="1" customHeight="1" outlineLevel="1" x14ac:dyDescent="0.25">
      <c r="A47" s="41">
        <v>3</v>
      </c>
      <c r="B47" s="42"/>
      <c r="C47" s="51"/>
      <c r="D47" s="52"/>
      <c r="E47" s="53"/>
      <c r="F47" s="53"/>
      <c r="G47" s="53"/>
      <c r="H47" s="52"/>
      <c r="I47" s="52"/>
      <c r="J47" s="11"/>
      <c r="K47" s="54"/>
      <c r="L47" s="53"/>
      <c r="M47" s="47"/>
      <c r="N47" s="47"/>
      <c r="O47" s="47"/>
      <c r="P47" s="53"/>
      <c r="Q47" s="53"/>
      <c r="R47" s="47"/>
      <c r="S47" s="47"/>
      <c r="T47" s="47"/>
      <c r="U47" s="48">
        <f t="shared" si="26"/>
        <v>0</v>
      </c>
      <c r="V47" s="47"/>
      <c r="W47" s="47"/>
      <c r="X47" s="47"/>
      <c r="Y47" s="48">
        <f t="shared" si="27"/>
        <v>0</v>
      </c>
      <c r="Z47" s="47"/>
      <c r="AA47" s="47"/>
      <c r="AB47" s="47"/>
      <c r="AC47" s="48">
        <f t="shared" si="28"/>
        <v>0</v>
      </c>
      <c r="AD47" s="47"/>
      <c r="AE47" s="47"/>
      <c r="AF47" s="47"/>
      <c r="AG47" s="48">
        <f t="shared" si="29"/>
        <v>0</v>
      </c>
      <c r="AH47" s="48">
        <f t="shared" si="24"/>
        <v>0</v>
      </c>
      <c r="AI47" s="49">
        <f t="shared" si="30"/>
        <v>0</v>
      </c>
      <c r="AJ47" s="50">
        <f t="shared" si="25"/>
        <v>0</v>
      </c>
    </row>
    <row r="48" spans="1:44" ht="12.75" hidden="1" customHeight="1" outlineLevel="1" x14ac:dyDescent="0.25">
      <c r="A48" s="41">
        <v>4</v>
      </c>
      <c r="B48" s="42"/>
      <c r="C48" s="51"/>
      <c r="D48" s="52"/>
      <c r="E48" s="53"/>
      <c r="F48" s="53"/>
      <c r="G48" s="53"/>
      <c r="H48" s="52"/>
      <c r="I48" s="52"/>
      <c r="J48" s="11"/>
      <c r="K48" s="54"/>
      <c r="L48" s="53"/>
      <c r="M48" s="47"/>
      <c r="N48" s="47"/>
      <c r="O48" s="47"/>
      <c r="P48" s="53"/>
      <c r="Q48" s="53"/>
      <c r="R48" s="47"/>
      <c r="S48" s="47"/>
      <c r="T48" s="47"/>
      <c r="U48" s="48">
        <f t="shared" si="26"/>
        <v>0</v>
      </c>
      <c r="V48" s="47"/>
      <c r="W48" s="47"/>
      <c r="X48" s="47"/>
      <c r="Y48" s="48">
        <f t="shared" si="27"/>
        <v>0</v>
      </c>
      <c r="Z48" s="47"/>
      <c r="AA48" s="47"/>
      <c r="AB48" s="47"/>
      <c r="AC48" s="48">
        <f t="shared" si="28"/>
        <v>0</v>
      </c>
      <c r="AD48" s="47"/>
      <c r="AE48" s="47"/>
      <c r="AF48" s="47"/>
      <c r="AG48" s="48">
        <f t="shared" si="29"/>
        <v>0</v>
      </c>
      <c r="AH48" s="48">
        <f t="shared" si="24"/>
        <v>0</v>
      </c>
      <c r="AI48" s="49">
        <f t="shared" si="30"/>
        <v>0</v>
      </c>
      <c r="AJ48" s="50">
        <f t="shared" si="25"/>
        <v>0</v>
      </c>
      <c r="AK48" s="1"/>
      <c r="AL48" s="1"/>
      <c r="AM48" s="1"/>
      <c r="AN48" s="1"/>
      <c r="AO48" s="1"/>
      <c r="AP48" s="1"/>
      <c r="AQ48" s="1"/>
      <c r="AR48" s="1"/>
    </row>
    <row r="49" spans="1:44" ht="12.75" hidden="1" customHeight="1" outlineLevel="1" x14ac:dyDescent="0.25">
      <c r="A49" s="41">
        <v>5</v>
      </c>
      <c r="B49" s="42"/>
      <c r="C49" s="51"/>
      <c r="D49" s="52"/>
      <c r="E49" s="53"/>
      <c r="F49" s="53"/>
      <c r="G49" s="53"/>
      <c r="H49" s="52"/>
      <c r="I49" s="52"/>
      <c r="J49" s="11"/>
      <c r="K49" s="54"/>
      <c r="L49" s="53"/>
      <c r="M49" s="47"/>
      <c r="N49" s="47"/>
      <c r="O49" s="47"/>
      <c r="P49" s="53"/>
      <c r="Q49" s="53"/>
      <c r="R49" s="47"/>
      <c r="S49" s="47"/>
      <c r="T49" s="47"/>
      <c r="U49" s="48">
        <f t="shared" si="26"/>
        <v>0</v>
      </c>
      <c r="V49" s="47"/>
      <c r="W49" s="47"/>
      <c r="X49" s="47"/>
      <c r="Y49" s="48">
        <f t="shared" si="27"/>
        <v>0</v>
      </c>
      <c r="Z49" s="47"/>
      <c r="AA49" s="47"/>
      <c r="AB49" s="47"/>
      <c r="AC49" s="48">
        <f t="shared" si="28"/>
        <v>0</v>
      </c>
      <c r="AD49" s="47"/>
      <c r="AE49" s="47"/>
      <c r="AF49" s="47"/>
      <c r="AG49" s="48">
        <f t="shared" si="29"/>
        <v>0</v>
      </c>
      <c r="AH49" s="48">
        <f t="shared" si="24"/>
        <v>0</v>
      </c>
      <c r="AI49" s="49">
        <f t="shared" si="30"/>
        <v>0</v>
      </c>
      <c r="AJ49" s="50">
        <f t="shared" si="25"/>
        <v>0</v>
      </c>
      <c r="AK49" s="1"/>
      <c r="AL49" s="1"/>
      <c r="AM49" s="1"/>
      <c r="AN49" s="1"/>
      <c r="AO49" s="1"/>
      <c r="AP49" s="1"/>
      <c r="AQ49" s="1"/>
      <c r="AR49" s="1"/>
    </row>
    <row r="50" spans="1:44" ht="12.75" hidden="1" customHeight="1" outlineLevel="1" x14ac:dyDescent="0.25">
      <c r="A50" s="41">
        <v>6</v>
      </c>
      <c r="B50" s="42"/>
      <c r="C50" s="51"/>
      <c r="D50" s="52"/>
      <c r="E50" s="53"/>
      <c r="F50" s="53"/>
      <c r="G50" s="53"/>
      <c r="H50" s="52"/>
      <c r="I50" s="52"/>
      <c r="J50" s="11"/>
      <c r="K50" s="54"/>
      <c r="L50" s="53"/>
      <c r="M50" s="47"/>
      <c r="N50" s="47"/>
      <c r="O50" s="47"/>
      <c r="P50" s="53"/>
      <c r="Q50" s="53"/>
      <c r="R50" s="47"/>
      <c r="S50" s="47"/>
      <c r="T50" s="47"/>
      <c r="U50" s="48">
        <f t="shared" si="26"/>
        <v>0</v>
      </c>
      <c r="V50" s="47"/>
      <c r="W50" s="47"/>
      <c r="X50" s="47"/>
      <c r="Y50" s="48">
        <f t="shared" si="27"/>
        <v>0</v>
      </c>
      <c r="Z50" s="47"/>
      <c r="AA50" s="47"/>
      <c r="AB50" s="47"/>
      <c r="AC50" s="48">
        <f t="shared" si="28"/>
        <v>0</v>
      </c>
      <c r="AD50" s="47"/>
      <c r="AE50" s="47"/>
      <c r="AF50" s="47"/>
      <c r="AG50" s="48">
        <f t="shared" si="29"/>
        <v>0</v>
      </c>
      <c r="AH50" s="48">
        <f t="shared" si="24"/>
        <v>0</v>
      </c>
      <c r="AI50" s="49">
        <f t="shared" si="30"/>
        <v>0</v>
      </c>
      <c r="AJ50" s="50">
        <f t="shared" si="25"/>
        <v>0</v>
      </c>
    </row>
    <row r="51" spans="1:44" ht="12.75" hidden="1" customHeight="1" outlineLevel="1" x14ac:dyDescent="0.25">
      <c r="A51" s="41">
        <v>7</v>
      </c>
      <c r="B51" s="42"/>
      <c r="C51" s="51"/>
      <c r="D51" s="52"/>
      <c r="E51" s="53"/>
      <c r="F51" s="53"/>
      <c r="G51" s="53"/>
      <c r="H51" s="52"/>
      <c r="I51" s="52"/>
      <c r="J51" s="11"/>
      <c r="K51" s="54"/>
      <c r="L51" s="53"/>
      <c r="M51" s="47"/>
      <c r="N51" s="47"/>
      <c r="O51" s="47"/>
      <c r="P51" s="53"/>
      <c r="Q51" s="53"/>
      <c r="R51" s="47"/>
      <c r="S51" s="47"/>
      <c r="T51" s="47"/>
      <c r="U51" s="48">
        <f t="shared" si="26"/>
        <v>0</v>
      </c>
      <c r="V51" s="47"/>
      <c r="W51" s="47"/>
      <c r="X51" s="47"/>
      <c r="Y51" s="48">
        <f t="shared" si="27"/>
        <v>0</v>
      </c>
      <c r="Z51" s="47"/>
      <c r="AA51" s="47"/>
      <c r="AB51" s="47"/>
      <c r="AC51" s="48">
        <f t="shared" si="28"/>
        <v>0</v>
      </c>
      <c r="AD51" s="47"/>
      <c r="AE51" s="47"/>
      <c r="AF51" s="47"/>
      <c r="AG51" s="48">
        <f t="shared" si="29"/>
        <v>0</v>
      </c>
      <c r="AH51" s="48">
        <f t="shared" si="24"/>
        <v>0</v>
      </c>
      <c r="AI51" s="49">
        <f t="shared" si="30"/>
        <v>0</v>
      </c>
      <c r="AJ51" s="50">
        <f t="shared" si="25"/>
        <v>0</v>
      </c>
      <c r="AK51" s="1"/>
      <c r="AL51" s="1"/>
      <c r="AM51" s="1"/>
      <c r="AN51" s="1"/>
      <c r="AO51" s="1"/>
      <c r="AP51" s="1"/>
      <c r="AQ51" s="1"/>
      <c r="AR51" s="1"/>
    </row>
    <row r="52" spans="1:44" ht="12.75" hidden="1" customHeight="1" outlineLevel="1" x14ac:dyDescent="0.25">
      <c r="A52" s="41">
        <v>8</v>
      </c>
      <c r="B52" s="42"/>
      <c r="C52" s="51"/>
      <c r="D52" s="52"/>
      <c r="E52" s="53"/>
      <c r="F52" s="53"/>
      <c r="G52" s="53"/>
      <c r="H52" s="52"/>
      <c r="I52" s="52"/>
      <c r="J52" s="11"/>
      <c r="K52" s="54"/>
      <c r="L52" s="53"/>
      <c r="M52" s="47"/>
      <c r="N52" s="47"/>
      <c r="O52" s="47"/>
      <c r="P52" s="53"/>
      <c r="Q52" s="53"/>
      <c r="R52" s="47"/>
      <c r="S52" s="47"/>
      <c r="T52" s="47"/>
      <c r="U52" s="48">
        <f t="shared" si="26"/>
        <v>0</v>
      </c>
      <c r="V52" s="47"/>
      <c r="W52" s="47"/>
      <c r="X52" s="47"/>
      <c r="Y52" s="48">
        <f t="shared" si="27"/>
        <v>0</v>
      </c>
      <c r="Z52" s="47"/>
      <c r="AA52" s="47"/>
      <c r="AB52" s="47"/>
      <c r="AC52" s="48">
        <f t="shared" si="28"/>
        <v>0</v>
      </c>
      <c r="AD52" s="47"/>
      <c r="AE52" s="47"/>
      <c r="AF52" s="47"/>
      <c r="AG52" s="48">
        <f t="shared" si="29"/>
        <v>0</v>
      </c>
      <c r="AH52" s="48">
        <f t="shared" si="24"/>
        <v>0</v>
      </c>
      <c r="AI52" s="49">
        <f t="shared" si="30"/>
        <v>0</v>
      </c>
      <c r="AJ52" s="50">
        <f t="shared" si="25"/>
        <v>0</v>
      </c>
      <c r="AK52" s="1"/>
      <c r="AL52" s="1"/>
      <c r="AM52" s="1"/>
      <c r="AN52" s="1"/>
      <c r="AO52" s="1"/>
      <c r="AP52" s="1"/>
      <c r="AQ52" s="1"/>
      <c r="AR52" s="1"/>
    </row>
    <row r="53" spans="1:44" ht="12.75" hidden="1" customHeight="1" outlineLevel="1" x14ac:dyDescent="0.25">
      <c r="A53" s="41">
        <v>9</v>
      </c>
      <c r="B53" s="42"/>
      <c r="C53" s="51"/>
      <c r="D53" s="52"/>
      <c r="E53" s="53"/>
      <c r="F53" s="53"/>
      <c r="G53" s="53"/>
      <c r="H53" s="52"/>
      <c r="I53" s="52"/>
      <c r="J53" s="11"/>
      <c r="K53" s="54"/>
      <c r="L53" s="53"/>
      <c r="M53" s="47"/>
      <c r="N53" s="47"/>
      <c r="O53" s="47"/>
      <c r="P53" s="53"/>
      <c r="Q53" s="53"/>
      <c r="R53" s="47"/>
      <c r="S53" s="47"/>
      <c r="T53" s="47"/>
      <c r="U53" s="48">
        <f t="shared" si="26"/>
        <v>0</v>
      </c>
      <c r="V53" s="47"/>
      <c r="W53" s="47"/>
      <c r="X53" s="47"/>
      <c r="Y53" s="48">
        <f t="shared" si="27"/>
        <v>0</v>
      </c>
      <c r="Z53" s="47"/>
      <c r="AA53" s="47"/>
      <c r="AB53" s="47"/>
      <c r="AC53" s="48">
        <f t="shared" si="28"/>
        <v>0</v>
      </c>
      <c r="AD53" s="47"/>
      <c r="AE53" s="47"/>
      <c r="AF53" s="47"/>
      <c r="AG53" s="48">
        <f t="shared" si="29"/>
        <v>0</v>
      </c>
      <c r="AH53" s="48">
        <f t="shared" si="24"/>
        <v>0</v>
      </c>
      <c r="AI53" s="49">
        <f t="shared" si="30"/>
        <v>0</v>
      </c>
      <c r="AJ53" s="50">
        <f t="shared" si="25"/>
        <v>0</v>
      </c>
    </row>
    <row r="54" spans="1:44" ht="12.75" hidden="1" customHeight="1" outlineLevel="1" x14ac:dyDescent="0.25">
      <c r="A54" s="41">
        <v>10</v>
      </c>
      <c r="B54" s="42"/>
      <c r="C54" s="51"/>
      <c r="D54" s="52"/>
      <c r="E54" s="53"/>
      <c r="F54" s="53"/>
      <c r="G54" s="53"/>
      <c r="H54" s="52"/>
      <c r="I54" s="52"/>
      <c r="J54" s="11"/>
      <c r="K54" s="55"/>
      <c r="L54" s="53"/>
      <c r="M54" s="47"/>
      <c r="N54" s="47"/>
      <c r="O54" s="47"/>
      <c r="P54" s="53"/>
      <c r="Q54" s="53"/>
      <c r="R54" s="47"/>
      <c r="S54" s="47"/>
      <c r="T54" s="47"/>
      <c r="U54" s="48">
        <f t="shared" si="26"/>
        <v>0</v>
      </c>
      <c r="V54" s="47"/>
      <c r="W54" s="47"/>
      <c r="X54" s="47"/>
      <c r="Y54" s="48">
        <f t="shared" si="27"/>
        <v>0</v>
      </c>
      <c r="Z54" s="47"/>
      <c r="AA54" s="47"/>
      <c r="AB54" s="47"/>
      <c r="AC54" s="48">
        <f t="shared" si="28"/>
        <v>0</v>
      </c>
      <c r="AD54" s="47"/>
      <c r="AE54" s="47"/>
      <c r="AF54" s="47"/>
      <c r="AG54" s="48">
        <f t="shared" si="29"/>
        <v>0</v>
      </c>
      <c r="AH54" s="48">
        <f t="shared" si="24"/>
        <v>0</v>
      </c>
      <c r="AI54" s="49">
        <f t="shared" si="30"/>
        <v>0</v>
      </c>
      <c r="AJ54" s="50">
        <f t="shared" si="25"/>
        <v>0</v>
      </c>
      <c r="AK54" s="1"/>
      <c r="AL54" s="1"/>
      <c r="AM54" s="1"/>
      <c r="AN54" s="1"/>
      <c r="AO54" s="1"/>
      <c r="AP54" s="1"/>
      <c r="AQ54" s="1"/>
      <c r="AR54" s="1"/>
    </row>
    <row r="55" spans="1:44" ht="12.75" customHeight="1" collapsed="1" x14ac:dyDescent="0.25">
      <c r="A55" s="142" t="s">
        <v>52</v>
      </c>
      <c r="B55" s="143"/>
      <c r="C55" s="144"/>
      <c r="D55" s="144"/>
      <c r="E55" s="144"/>
      <c r="F55" s="144"/>
      <c r="G55" s="144"/>
      <c r="H55" s="144"/>
      <c r="I55" s="145"/>
      <c r="J55" s="33">
        <f>SUM(J45:J54)</f>
        <v>0</v>
      </c>
      <c r="K55" s="33">
        <f>SUM(K45:K54)</f>
        <v>0</v>
      </c>
      <c r="L55" s="34"/>
      <c r="M55" s="33">
        <f>SUM(M45:M54)</f>
        <v>0</v>
      </c>
      <c r="N55" s="33">
        <f>SUM(N45:N54)</f>
        <v>0</v>
      </c>
      <c r="O55" s="33">
        <f>SUM(O45:O54)</f>
        <v>0</v>
      </c>
      <c r="P55" s="35"/>
      <c r="Q55" s="38"/>
      <c r="R55" s="33">
        <f t="shared" ref="R55:AH55" si="31">SUM(R45:R54)</f>
        <v>0</v>
      </c>
      <c r="S55" s="33">
        <f t="shared" si="31"/>
        <v>0</v>
      </c>
      <c r="T55" s="33">
        <f t="shared" si="31"/>
        <v>0</v>
      </c>
      <c r="U55" s="33">
        <f t="shared" si="31"/>
        <v>0</v>
      </c>
      <c r="V55" s="33">
        <f t="shared" si="31"/>
        <v>0</v>
      </c>
      <c r="W55" s="33">
        <f t="shared" si="31"/>
        <v>0</v>
      </c>
      <c r="X55" s="33">
        <f t="shared" si="31"/>
        <v>0</v>
      </c>
      <c r="Y55" s="33">
        <f t="shared" si="31"/>
        <v>0</v>
      </c>
      <c r="Z55" s="33">
        <f t="shared" si="31"/>
        <v>0</v>
      </c>
      <c r="AA55" s="33">
        <f t="shared" si="31"/>
        <v>0</v>
      </c>
      <c r="AB55" s="33">
        <f t="shared" si="31"/>
        <v>0</v>
      </c>
      <c r="AC55" s="33">
        <f t="shared" si="31"/>
        <v>0</v>
      </c>
      <c r="AD55" s="33">
        <f t="shared" si="31"/>
        <v>0</v>
      </c>
      <c r="AE55" s="33">
        <f t="shared" si="31"/>
        <v>0</v>
      </c>
      <c r="AF55" s="33">
        <f t="shared" si="31"/>
        <v>0</v>
      </c>
      <c r="AG55" s="33">
        <f t="shared" si="31"/>
        <v>0</v>
      </c>
      <c r="AH55" s="33">
        <f t="shared" si="31"/>
        <v>0</v>
      </c>
      <c r="AI55" s="37">
        <f>IF(ISERROR(AH55/J55),0,AH55/J55)</f>
        <v>0</v>
      </c>
      <c r="AJ55" s="37">
        <f>IF(ISERROR(AH55/$AH$191),0,AH55/$AH$191)</f>
        <v>0</v>
      </c>
      <c r="AK55" s="1"/>
      <c r="AL55" s="1"/>
      <c r="AM55" s="1"/>
      <c r="AN55" s="1"/>
      <c r="AO55" s="1"/>
      <c r="AP55" s="1"/>
      <c r="AQ55" s="1"/>
      <c r="AR55" s="1"/>
    </row>
    <row r="56" spans="1:44" ht="12.75" customHeight="1" x14ac:dyDescent="0.25">
      <c r="A56" s="149" t="s">
        <v>53</v>
      </c>
      <c r="B56" s="150"/>
      <c r="C56" s="150"/>
      <c r="D56" s="150"/>
      <c r="E56" s="151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6"/>
    </row>
    <row r="57" spans="1:44" hidden="1" outlineLevel="1" x14ac:dyDescent="0.25">
      <c r="A57" s="41">
        <v>1</v>
      </c>
      <c r="B57" s="42"/>
      <c r="C57" s="56"/>
      <c r="D57" s="57"/>
      <c r="E57" s="58"/>
      <c r="F57" s="59"/>
      <c r="G57" s="59"/>
      <c r="H57" s="60"/>
      <c r="I57" s="60"/>
      <c r="J57" s="11"/>
      <c r="K57" s="61"/>
      <c r="L57" s="56"/>
      <c r="M57" s="62"/>
      <c r="N57" s="63"/>
      <c r="O57" s="62"/>
      <c r="P57" s="64"/>
      <c r="Q57" s="64"/>
      <c r="R57" s="47"/>
      <c r="S57" s="47"/>
      <c r="T57" s="47"/>
      <c r="U57" s="48">
        <f>SUM(R57:T57)</f>
        <v>0</v>
      </c>
      <c r="V57" s="47"/>
      <c r="W57" s="47"/>
      <c r="X57" s="47"/>
      <c r="Y57" s="48">
        <f>SUM(V57:X57)</f>
        <v>0</v>
      </c>
      <c r="Z57" s="47"/>
      <c r="AA57" s="47"/>
      <c r="AB57" s="47"/>
      <c r="AC57" s="48">
        <f>SUM(Z57:AB57)</f>
        <v>0</v>
      </c>
      <c r="AD57" s="47"/>
      <c r="AE57" s="47">
        <v>0</v>
      </c>
      <c r="AF57" s="47">
        <v>0</v>
      </c>
      <c r="AG57" s="48">
        <f>SUM(AD57:AF57)</f>
        <v>0</v>
      </c>
      <c r="AH57" s="48">
        <f t="shared" ref="AH57:AH66" si="32">SUM(U57,Y57,AC57,AG57)</f>
        <v>0</v>
      </c>
      <c r="AI57" s="49">
        <f>IF(ISERROR(AH57/J57),0,AH57/J57)</f>
        <v>0</v>
      </c>
      <c r="AJ57" s="50">
        <f t="shared" ref="AJ57:AJ66" si="33">IF(ISERROR(AH57/$AH$191),"-",AH57/$AH$191)</f>
        <v>0</v>
      </c>
      <c r="AK57" s="1"/>
      <c r="AL57" s="1"/>
      <c r="AM57" s="1"/>
      <c r="AN57" s="1"/>
      <c r="AO57" s="1"/>
      <c r="AP57" s="1"/>
      <c r="AQ57" s="1"/>
      <c r="AR57" s="1"/>
    </row>
    <row r="58" spans="1:44" hidden="1" outlineLevel="1" x14ac:dyDescent="0.25">
      <c r="A58" s="41">
        <v>2</v>
      </c>
      <c r="B58" s="42"/>
      <c r="C58" s="65"/>
      <c r="D58" s="66"/>
      <c r="E58" s="51"/>
      <c r="F58" s="59"/>
      <c r="G58" s="59"/>
      <c r="H58" s="66"/>
      <c r="I58" s="60"/>
      <c r="J58" s="11"/>
      <c r="K58" s="67"/>
      <c r="L58" s="56"/>
      <c r="M58" s="62"/>
      <c r="N58" s="63"/>
      <c r="O58" s="62"/>
      <c r="P58" s="64"/>
      <c r="Q58" s="64"/>
      <c r="R58" s="47"/>
      <c r="S58" s="47"/>
      <c r="T58" s="47"/>
      <c r="U58" s="48">
        <f t="shared" ref="U58:U66" si="34">SUM(R58:T58)</f>
        <v>0</v>
      </c>
      <c r="V58" s="47"/>
      <c r="W58" s="47"/>
      <c r="X58" s="47"/>
      <c r="Y58" s="48">
        <f t="shared" ref="Y58:Y66" si="35">SUM(V58:X58)</f>
        <v>0</v>
      </c>
      <c r="Z58" s="47"/>
      <c r="AA58" s="47"/>
      <c r="AB58" s="47"/>
      <c r="AC58" s="48">
        <f t="shared" ref="AC58:AC66" si="36">SUM(Z58:AB58)</f>
        <v>0</v>
      </c>
      <c r="AD58" s="47"/>
      <c r="AE58" s="47">
        <v>0</v>
      </c>
      <c r="AF58" s="47">
        <v>0</v>
      </c>
      <c r="AG58" s="48">
        <f t="shared" ref="AG58:AG66" si="37">SUM(AD58:AF58)</f>
        <v>0</v>
      </c>
      <c r="AH58" s="48">
        <f t="shared" si="32"/>
        <v>0</v>
      </c>
      <c r="AI58" s="49">
        <f>IF(ISERROR(AH58/J58),0,AH58/J58)</f>
        <v>0</v>
      </c>
      <c r="AJ58" s="50">
        <f t="shared" si="33"/>
        <v>0</v>
      </c>
      <c r="AK58" s="1"/>
      <c r="AL58" s="1"/>
      <c r="AM58" s="1"/>
      <c r="AN58" s="1"/>
      <c r="AO58" s="1"/>
      <c r="AP58" s="1"/>
      <c r="AQ58" s="1"/>
      <c r="AR58" s="1"/>
    </row>
    <row r="59" spans="1:44" ht="12.75" hidden="1" customHeight="1" outlineLevel="1" x14ac:dyDescent="0.25">
      <c r="A59" s="41">
        <v>3</v>
      </c>
      <c r="B59" s="42"/>
      <c r="C59" s="43"/>
      <c r="D59" s="44"/>
      <c r="E59" s="53"/>
      <c r="F59" s="53"/>
      <c r="G59" s="53"/>
      <c r="H59" s="52"/>
      <c r="I59" s="52"/>
      <c r="J59" s="11"/>
      <c r="K59" s="54"/>
      <c r="L59" s="45"/>
      <c r="M59" s="47"/>
      <c r="N59" s="47"/>
      <c r="O59" s="47"/>
      <c r="P59" s="53"/>
      <c r="Q59" s="53"/>
      <c r="R59" s="47"/>
      <c r="S59" s="47"/>
      <c r="T59" s="47"/>
      <c r="U59" s="48">
        <f t="shared" si="34"/>
        <v>0</v>
      </c>
      <c r="V59" s="47"/>
      <c r="W59" s="47"/>
      <c r="X59" s="47"/>
      <c r="Y59" s="48">
        <f t="shared" si="35"/>
        <v>0</v>
      </c>
      <c r="Z59" s="47"/>
      <c r="AA59" s="47"/>
      <c r="AB59" s="47"/>
      <c r="AC59" s="48">
        <f t="shared" si="36"/>
        <v>0</v>
      </c>
      <c r="AD59" s="47"/>
      <c r="AE59" s="47"/>
      <c r="AF59" s="47"/>
      <c r="AG59" s="48">
        <f t="shared" si="37"/>
        <v>0</v>
      </c>
      <c r="AH59" s="48">
        <f t="shared" si="32"/>
        <v>0</v>
      </c>
      <c r="AI59" s="49">
        <f>IF(ISERROR(AH59/J59),0,AH59/J59)</f>
        <v>0</v>
      </c>
      <c r="AJ59" s="50">
        <f t="shared" si="33"/>
        <v>0</v>
      </c>
    </row>
    <row r="60" spans="1:44" ht="12.75" hidden="1" customHeight="1" outlineLevel="1" x14ac:dyDescent="0.25">
      <c r="A60" s="41">
        <v>4</v>
      </c>
      <c r="B60" s="42"/>
      <c r="C60" s="51"/>
      <c r="D60" s="52"/>
      <c r="E60" s="53"/>
      <c r="F60" s="53"/>
      <c r="G60" s="53"/>
      <c r="H60" s="52"/>
      <c r="I60" s="52"/>
      <c r="J60" s="11"/>
      <c r="K60" s="54"/>
      <c r="L60" s="53"/>
      <c r="M60" s="47"/>
      <c r="N60" s="47"/>
      <c r="O60" s="47"/>
      <c r="P60" s="53"/>
      <c r="Q60" s="53"/>
      <c r="R60" s="47"/>
      <c r="S60" s="47"/>
      <c r="T60" s="47"/>
      <c r="U60" s="48">
        <f t="shared" si="34"/>
        <v>0</v>
      </c>
      <c r="V60" s="47"/>
      <c r="W60" s="47"/>
      <c r="X60" s="47"/>
      <c r="Y60" s="48">
        <f t="shared" si="35"/>
        <v>0</v>
      </c>
      <c r="Z60" s="47"/>
      <c r="AA60" s="47"/>
      <c r="AB60" s="47"/>
      <c r="AC60" s="48">
        <f t="shared" si="36"/>
        <v>0</v>
      </c>
      <c r="AD60" s="47"/>
      <c r="AE60" s="47"/>
      <c r="AF60" s="47"/>
      <c r="AG60" s="48">
        <f t="shared" si="37"/>
        <v>0</v>
      </c>
      <c r="AH60" s="48">
        <f t="shared" si="32"/>
        <v>0</v>
      </c>
      <c r="AI60" s="49">
        <f t="shared" ref="AI60:AI66" si="38">IF(ISERROR(AH60/J60),0,AH60/J60)</f>
        <v>0</v>
      </c>
      <c r="AJ60" s="50">
        <f t="shared" si="33"/>
        <v>0</v>
      </c>
      <c r="AK60" s="1"/>
      <c r="AL60" s="1"/>
      <c r="AM60" s="1"/>
      <c r="AN60" s="1"/>
      <c r="AO60" s="1"/>
      <c r="AP60" s="1"/>
      <c r="AQ60" s="1"/>
      <c r="AR60" s="1"/>
    </row>
    <row r="61" spans="1:44" ht="12.75" hidden="1" customHeight="1" outlineLevel="1" x14ac:dyDescent="0.25">
      <c r="A61" s="41">
        <v>5</v>
      </c>
      <c r="B61" s="42"/>
      <c r="C61" s="51"/>
      <c r="D61" s="52"/>
      <c r="E61" s="53"/>
      <c r="F61" s="53"/>
      <c r="G61" s="53"/>
      <c r="H61" s="52"/>
      <c r="I61" s="52"/>
      <c r="J61" s="11"/>
      <c r="K61" s="54"/>
      <c r="L61" s="53"/>
      <c r="M61" s="47"/>
      <c r="N61" s="47"/>
      <c r="O61" s="47"/>
      <c r="P61" s="53"/>
      <c r="Q61" s="53"/>
      <c r="R61" s="47"/>
      <c r="S61" s="47"/>
      <c r="T61" s="47"/>
      <c r="U61" s="48">
        <f t="shared" si="34"/>
        <v>0</v>
      </c>
      <c r="V61" s="47"/>
      <c r="W61" s="47"/>
      <c r="X61" s="47"/>
      <c r="Y61" s="48">
        <f t="shared" si="35"/>
        <v>0</v>
      </c>
      <c r="Z61" s="47"/>
      <c r="AA61" s="47"/>
      <c r="AB61" s="47"/>
      <c r="AC61" s="48">
        <f t="shared" si="36"/>
        <v>0</v>
      </c>
      <c r="AD61" s="47"/>
      <c r="AE61" s="47"/>
      <c r="AF61" s="47"/>
      <c r="AG61" s="48">
        <f t="shared" si="37"/>
        <v>0</v>
      </c>
      <c r="AH61" s="48">
        <f t="shared" si="32"/>
        <v>0</v>
      </c>
      <c r="AI61" s="49">
        <f t="shared" si="38"/>
        <v>0</v>
      </c>
      <c r="AJ61" s="50">
        <f t="shared" si="33"/>
        <v>0</v>
      </c>
      <c r="AK61" s="1"/>
      <c r="AL61" s="1"/>
      <c r="AM61" s="1"/>
      <c r="AN61" s="1"/>
      <c r="AO61" s="1"/>
      <c r="AP61" s="1"/>
      <c r="AQ61" s="1"/>
      <c r="AR61" s="1"/>
    </row>
    <row r="62" spans="1:44" ht="12.75" hidden="1" customHeight="1" outlineLevel="1" x14ac:dyDescent="0.25">
      <c r="A62" s="41">
        <v>6</v>
      </c>
      <c r="B62" s="42"/>
      <c r="C62" s="51"/>
      <c r="D62" s="52"/>
      <c r="E62" s="53"/>
      <c r="F62" s="53"/>
      <c r="G62" s="53"/>
      <c r="H62" s="52"/>
      <c r="I62" s="52"/>
      <c r="J62" s="11"/>
      <c r="K62" s="54"/>
      <c r="L62" s="53"/>
      <c r="M62" s="47"/>
      <c r="N62" s="47"/>
      <c r="O62" s="47"/>
      <c r="P62" s="53"/>
      <c r="Q62" s="53"/>
      <c r="R62" s="47"/>
      <c r="S62" s="47"/>
      <c r="T62" s="47"/>
      <c r="U62" s="48">
        <f t="shared" si="34"/>
        <v>0</v>
      </c>
      <c r="V62" s="47"/>
      <c r="W62" s="47"/>
      <c r="X62" s="47"/>
      <c r="Y62" s="48">
        <f t="shared" si="35"/>
        <v>0</v>
      </c>
      <c r="Z62" s="47"/>
      <c r="AA62" s="47"/>
      <c r="AB62" s="47"/>
      <c r="AC62" s="48">
        <f t="shared" si="36"/>
        <v>0</v>
      </c>
      <c r="AD62" s="47"/>
      <c r="AE62" s="47"/>
      <c r="AF62" s="47"/>
      <c r="AG62" s="48">
        <f t="shared" si="37"/>
        <v>0</v>
      </c>
      <c r="AH62" s="48">
        <f t="shared" si="32"/>
        <v>0</v>
      </c>
      <c r="AI62" s="49">
        <f t="shared" si="38"/>
        <v>0</v>
      </c>
      <c r="AJ62" s="50">
        <f t="shared" si="33"/>
        <v>0</v>
      </c>
    </row>
    <row r="63" spans="1:44" ht="12.75" hidden="1" customHeight="1" outlineLevel="1" x14ac:dyDescent="0.25">
      <c r="A63" s="41">
        <v>7</v>
      </c>
      <c r="B63" s="42"/>
      <c r="C63" s="51"/>
      <c r="D63" s="52"/>
      <c r="E63" s="53"/>
      <c r="F63" s="53"/>
      <c r="G63" s="53"/>
      <c r="H63" s="52"/>
      <c r="I63" s="52"/>
      <c r="J63" s="11"/>
      <c r="K63" s="54"/>
      <c r="L63" s="53"/>
      <c r="M63" s="47"/>
      <c r="N63" s="47"/>
      <c r="O63" s="47"/>
      <c r="P63" s="53"/>
      <c r="Q63" s="53"/>
      <c r="R63" s="47"/>
      <c r="S63" s="47"/>
      <c r="T63" s="47"/>
      <c r="U63" s="48">
        <f t="shared" si="34"/>
        <v>0</v>
      </c>
      <c r="V63" s="47"/>
      <c r="W63" s="47"/>
      <c r="X63" s="47"/>
      <c r="Y63" s="48">
        <f t="shared" si="35"/>
        <v>0</v>
      </c>
      <c r="Z63" s="47"/>
      <c r="AA63" s="47"/>
      <c r="AB63" s="47"/>
      <c r="AC63" s="48">
        <f t="shared" si="36"/>
        <v>0</v>
      </c>
      <c r="AD63" s="47"/>
      <c r="AE63" s="47"/>
      <c r="AF63" s="47"/>
      <c r="AG63" s="48">
        <f t="shared" si="37"/>
        <v>0</v>
      </c>
      <c r="AH63" s="48">
        <f t="shared" si="32"/>
        <v>0</v>
      </c>
      <c r="AI63" s="49">
        <f t="shared" si="38"/>
        <v>0</v>
      </c>
      <c r="AJ63" s="50">
        <f t="shared" si="33"/>
        <v>0</v>
      </c>
      <c r="AK63" s="1"/>
      <c r="AL63" s="1"/>
      <c r="AM63" s="1"/>
      <c r="AN63" s="1"/>
      <c r="AO63" s="1"/>
      <c r="AP63" s="1"/>
      <c r="AQ63" s="1"/>
      <c r="AR63" s="1"/>
    </row>
    <row r="64" spans="1:44" ht="12.75" hidden="1" customHeight="1" outlineLevel="1" x14ac:dyDescent="0.25">
      <c r="A64" s="41">
        <v>8</v>
      </c>
      <c r="B64" s="42"/>
      <c r="C64" s="51"/>
      <c r="D64" s="52"/>
      <c r="E64" s="53"/>
      <c r="F64" s="53"/>
      <c r="G64" s="53"/>
      <c r="H64" s="52"/>
      <c r="I64" s="52"/>
      <c r="J64" s="11"/>
      <c r="K64" s="54"/>
      <c r="L64" s="53"/>
      <c r="M64" s="47"/>
      <c r="N64" s="47"/>
      <c r="O64" s="47"/>
      <c r="P64" s="53"/>
      <c r="Q64" s="53"/>
      <c r="R64" s="47"/>
      <c r="S64" s="47"/>
      <c r="T64" s="47"/>
      <c r="U64" s="48">
        <f t="shared" si="34"/>
        <v>0</v>
      </c>
      <c r="V64" s="47"/>
      <c r="W64" s="47"/>
      <c r="X64" s="47"/>
      <c r="Y64" s="48">
        <f t="shared" si="35"/>
        <v>0</v>
      </c>
      <c r="Z64" s="47"/>
      <c r="AA64" s="47"/>
      <c r="AB64" s="47"/>
      <c r="AC64" s="48">
        <f t="shared" si="36"/>
        <v>0</v>
      </c>
      <c r="AD64" s="47"/>
      <c r="AE64" s="47"/>
      <c r="AF64" s="47"/>
      <c r="AG64" s="48">
        <f t="shared" si="37"/>
        <v>0</v>
      </c>
      <c r="AH64" s="48">
        <f t="shared" si="32"/>
        <v>0</v>
      </c>
      <c r="AI64" s="49">
        <f t="shared" si="38"/>
        <v>0</v>
      </c>
      <c r="AJ64" s="50">
        <f t="shared" si="33"/>
        <v>0</v>
      </c>
      <c r="AK64" s="1"/>
      <c r="AL64" s="1"/>
      <c r="AM64" s="1"/>
      <c r="AN64" s="1"/>
      <c r="AO64" s="1"/>
      <c r="AP64" s="1"/>
      <c r="AQ64" s="1"/>
      <c r="AR64" s="1"/>
    </row>
    <row r="65" spans="1:44" ht="12.75" hidden="1" customHeight="1" outlineLevel="1" x14ac:dyDescent="0.25">
      <c r="A65" s="41">
        <v>9</v>
      </c>
      <c r="B65" s="42"/>
      <c r="C65" s="51"/>
      <c r="D65" s="52"/>
      <c r="E65" s="53"/>
      <c r="F65" s="53"/>
      <c r="G65" s="53"/>
      <c r="H65" s="52"/>
      <c r="I65" s="52"/>
      <c r="J65" s="11"/>
      <c r="K65" s="54"/>
      <c r="L65" s="53"/>
      <c r="M65" s="47"/>
      <c r="N65" s="47"/>
      <c r="O65" s="47"/>
      <c r="P65" s="53"/>
      <c r="Q65" s="53"/>
      <c r="R65" s="47"/>
      <c r="S65" s="47"/>
      <c r="T65" s="47"/>
      <c r="U65" s="48">
        <f t="shared" si="34"/>
        <v>0</v>
      </c>
      <c r="V65" s="47"/>
      <c r="W65" s="47"/>
      <c r="X65" s="47"/>
      <c r="Y65" s="48">
        <f t="shared" si="35"/>
        <v>0</v>
      </c>
      <c r="Z65" s="47"/>
      <c r="AA65" s="47"/>
      <c r="AB65" s="47"/>
      <c r="AC65" s="48">
        <f t="shared" si="36"/>
        <v>0</v>
      </c>
      <c r="AD65" s="47"/>
      <c r="AE65" s="47"/>
      <c r="AF65" s="47"/>
      <c r="AG65" s="48">
        <f t="shared" si="37"/>
        <v>0</v>
      </c>
      <c r="AH65" s="48">
        <f t="shared" si="32"/>
        <v>0</v>
      </c>
      <c r="AI65" s="49">
        <f t="shared" si="38"/>
        <v>0</v>
      </c>
      <c r="AJ65" s="50">
        <f t="shared" si="33"/>
        <v>0</v>
      </c>
    </row>
    <row r="66" spans="1:44" ht="12.75" hidden="1" customHeight="1" outlineLevel="1" x14ac:dyDescent="0.25">
      <c r="A66" s="41">
        <v>10</v>
      </c>
      <c r="B66" s="42"/>
      <c r="C66" s="51"/>
      <c r="D66" s="52"/>
      <c r="E66" s="53"/>
      <c r="F66" s="53"/>
      <c r="G66" s="53"/>
      <c r="H66" s="52"/>
      <c r="I66" s="52"/>
      <c r="J66" s="11"/>
      <c r="K66" s="55"/>
      <c r="L66" s="53"/>
      <c r="M66" s="47"/>
      <c r="N66" s="47"/>
      <c r="O66" s="47"/>
      <c r="P66" s="53"/>
      <c r="Q66" s="53"/>
      <c r="R66" s="47"/>
      <c r="S66" s="47"/>
      <c r="T66" s="47"/>
      <c r="U66" s="48">
        <f t="shared" si="34"/>
        <v>0</v>
      </c>
      <c r="V66" s="47"/>
      <c r="W66" s="47"/>
      <c r="X66" s="47"/>
      <c r="Y66" s="48">
        <f t="shared" si="35"/>
        <v>0</v>
      </c>
      <c r="Z66" s="47"/>
      <c r="AA66" s="47"/>
      <c r="AB66" s="47"/>
      <c r="AC66" s="48">
        <f t="shared" si="36"/>
        <v>0</v>
      </c>
      <c r="AD66" s="47"/>
      <c r="AE66" s="47"/>
      <c r="AF66" s="47"/>
      <c r="AG66" s="48">
        <f t="shared" si="37"/>
        <v>0</v>
      </c>
      <c r="AH66" s="48">
        <f t="shared" si="32"/>
        <v>0</v>
      </c>
      <c r="AI66" s="49">
        <f t="shared" si="38"/>
        <v>0</v>
      </c>
      <c r="AJ66" s="50">
        <f t="shared" si="33"/>
        <v>0</v>
      </c>
      <c r="AK66" s="1"/>
      <c r="AL66" s="1"/>
      <c r="AM66" s="1"/>
      <c r="AN66" s="1"/>
      <c r="AO66" s="1"/>
      <c r="AP66" s="1"/>
      <c r="AQ66" s="1"/>
      <c r="AR66" s="1"/>
    </row>
    <row r="67" spans="1:44" ht="12.75" customHeight="1" collapsed="1" x14ac:dyDescent="0.25">
      <c r="A67" s="142" t="s">
        <v>54</v>
      </c>
      <c r="B67" s="143"/>
      <c r="C67" s="144"/>
      <c r="D67" s="144"/>
      <c r="E67" s="144"/>
      <c r="F67" s="144"/>
      <c r="G67" s="144"/>
      <c r="H67" s="144"/>
      <c r="I67" s="145"/>
      <c r="J67" s="33">
        <f>SUM(J57:J66)</f>
        <v>0</v>
      </c>
      <c r="K67" s="33">
        <f>SUM(K57:K66)</f>
        <v>0</v>
      </c>
      <c r="L67" s="34"/>
      <c r="M67" s="33">
        <f>SUM(M57:M66)</f>
        <v>0</v>
      </c>
      <c r="N67" s="33">
        <f>SUM(N57:N66)</f>
        <v>0</v>
      </c>
      <c r="O67" s="33">
        <f>SUM(O57:O66)</f>
        <v>0</v>
      </c>
      <c r="P67" s="35"/>
      <c r="Q67" s="38"/>
      <c r="R67" s="33">
        <f t="shared" ref="R67:AH67" si="39">SUM(R57:R66)</f>
        <v>0</v>
      </c>
      <c r="S67" s="33">
        <f t="shared" si="39"/>
        <v>0</v>
      </c>
      <c r="T67" s="33">
        <f t="shared" si="39"/>
        <v>0</v>
      </c>
      <c r="U67" s="33">
        <f t="shared" si="39"/>
        <v>0</v>
      </c>
      <c r="V67" s="33">
        <f t="shared" si="39"/>
        <v>0</v>
      </c>
      <c r="W67" s="33">
        <f t="shared" si="39"/>
        <v>0</v>
      </c>
      <c r="X67" s="33">
        <f t="shared" si="39"/>
        <v>0</v>
      </c>
      <c r="Y67" s="33">
        <f t="shared" si="39"/>
        <v>0</v>
      </c>
      <c r="Z67" s="33">
        <f t="shared" si="39"/>
        <v>0</v>
      </c>
      <c r="AA67" s="33">
        <f t="shared" si="39"/>
        <v>0</v>
      </c>
      <c r="AB67" s="33">
        <f t="shared" si="39"/>
        <v>0</v>
      </c>
      <c r="AC67" s="33">
        <f t="shared" si="39"/>
        <v>0</v>
      </c>
      <c r="AD67" s="33">
        <f t="shared" si="39"/>
        <v>0</v>
      </c>
      <c r="AE67" s="33">
        <f t="shared" si="39"/>
        <v>0</v>
      </c>
      <c r="AF67" s="33">
        <f t="shared" si="39"/>
        <v>0</v>
      </c>
      <c r="AG67" s="33">
        <f t="shared" si="39"/>
        <v>0</v>
      </c>
      <c r="AH67" s="33">
        <f t="shared" si="39"/>
        <v>0</v>
      </c>
      <c r="AI67" s="37">
        <f>IF(ISERROR(AH67/J67),0,AH67/J67)</f>
        <v>0</v>
      </c>
      <c r="AJ67" s="37">
        <f>IF(ISERROR(AH67/$AH$191),0,AH67/$AH$191)</f>
        <v>0</v>
      </c>
      <c r="AK67" s="1"/>
      <c r="AL67" s="1"/>
      <c r="AM67" s="1"/>
      <c r="AN67" s="1"/>
      <c r="AO67" s="1"/>
      <c r="AP67" s="1"/>
      <c r="AQ67" s="1"/>
      <c r="AR67" s="1"/>
    </row>
    <row r="68" spans="1:44" ht="12.75" customHeight="1" x14ac:dyDescent="0.25">
      <c r="A68" s="149" t="s">
        <v>55</v>
      </c>
      <c r="B68" s="150"/>
      <c r="C68" s="150"/>
      <c r="D68" s="150"/>
      <c r="E68" s="151"/>
      <c r="F68" s="8"/>
      <c r="G68" s="9"/>
      <c r="H68" s="10"/>
      <c r="I68" s="10"/>
      <c r="J68" s="11"/>
      <c r="K68" s="12"/>
      <c r="L68" s="13"/>
      <c r="M68" s="14"/>
      <c r="N68" s="14"/>
      <c r="O68" s="14"/>
      <c r="P68" s="9"/>
      <c r="Q68" s="15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6"/>
      <c r="AJ68" s="16"/>
    </row>
    <row r="69" spans="1:44" ht="12.75" hidden="1" customHeight="1" outlineLevel="1" x14ac:dyDescent="0.25">
      <c r="A69" s="41">
        <v>1</v>
      </c>
      <c r="B69" s="42"/>
      <c r="C69" s="43"/>
      <c r="D69" s="44"/>
      <c r="E69" s="45"/>
      <c r="F69" s="45"/>
      <c r="G69" s="45"/>
      <c r="H69" s="44"/>
      <c r="I69" s="44"/>
      <c r="J69" s="11"/>
      <c r="K69" s="46"/>
      <c r="L69" s="45"/>
      <c r="M69" s="47"/>
      <c r="N69" s="47"/>
      <c r="O69" s="47"/>
      <c r="P69" s="45"/>
      <c r="Q69" s="45"/>
      <c r="R69" s="47"/>
      <c r="S69" s="47"/>
      <c r="T69" s="47"/>
      <c r="U69" s="48">
        <f>SUM(R69:T69)</f>
        <v>0</v>
      </c>
      <c r="V69" s="47"/>
      <c r="W69" s="47"/>
      <c r="X69" s="47"/>
      <c r="Y69" s="48">
        <f>SUM(V69:X69)</f>
        <v>0</v>
      </c>
      <c r="Z69" s="47"/>
      <c r="AA69" s="47"/>
      <c r="AB69" s="47"/>
      <c r="AC69" s="48">
        <f>SUM(Z69:AB69)</f>
        <v>0</v>
      </c>
      <c r="AD69" s="47"/>
      <c r="AE69" s="47"/>
      <c r="AF69" s="47"/>
      <c r="AG69" s="48">
        <f>SUM(AD69:AF69)</f>
        <v>0</v>
      </c>
      <c r="AH69" s="48">
        <f t="shared" ref="AH69:AH78" si="40">SUM(U69,Y69,AC69,AG69)</f>
        <v>0</v>
      </c>
      <c r="AI69" s="49">
        <f>IF(ISERROR(AH69/J69),0,AH69/J69)</f>
        <v>0</v>
      </c>
      <c r="AJ69" s="50">
        <f t="shared" ref="AJ69:AJ78" si="41">IF(ISERROR(AH69/$AH$191),"-",AH69/$AH$191)</f>
        <v>0</v>
      </c>
      <c r="AK69" s="1"/>
      <c r="AL69" s="1"/>
      <c r="AM69" s="1"/>
      <c r="AN69" s="1"/>
      <c r="AO69" s="1"/>
      <c r="AP69" s="1"/>
      <c r="AQ69" s="1"/>
      <c r="AR69" s="1"/>
    </row>
    <row r="70" spans="1:44" ht="12.75" hidden="1" customHeight="1" outlineLevel="1" x14ac:dyDescent="0.25">
      <c r="A70" s="41">
        <v>2</v>
      </c>
      <c r="B70" s="42"/>
      <c r="C70" s="51"/>
      <c r="D70" s="52"/>
      <c r="E70" s="53"/>
      <c r="F70" s="53"/>
      <c r="G70" s="53"/>
      <c r="H70" s="52"/>
      <c r="I70" s="52"/>
      <c r="J70" s="11"/>
      <c r="K70" s="54"/>
      <c r="L70" s="53"/>
      <c r="M70" s="47"/>
      <c r="N70" s="47"/>
      <c r="O70" s="47"/>
      <c r="P70" s="53"/>
      <c r="Q70" s="53"/>
      <c r="R70" s="47"/>
      <c r="S70" s="47"/>
      <c r="T70" s="47"/>
      <c r="U70" s="48">
        <f t="shared" ref="U70:U78" si="42">SUM(R70:T70)</f>
        <v>0</v>
      </c>
      <c r="V70" s="47"/>
      <c r="W70" s="47"/>
      <c r="X70" s="47"/>
      <c r="Y70" s="48">
        <f t="shared" ref="Y70:Y78" si="43">SUM(V70:X70)</f>
        <v>0</v>
      </c>
      <c r="Z70" s="47"/>
      <c r="AA70" s="47"/>
      <c r="AB70" s="47"/>
      <c r="AC70" s="48">
        <f t="shared" ref="AC70:AC78" si="44">SUM(Z70:AB70)</f>
        <v>0</v>
      </c>
      <c r="AD70" s="47"/>
      <c r="AE70" s="47"/>
      <c r="AF70" s="47"/>
      <c r="AG70" s="48">
        <f t="shared" ref="AG70:AG78" si="45">SUM(AD70:AF70)</f>
        <v>0</v>
      </c>
      <c r="AH70" s="48">
        <f t="shared" si="40"/>
        <v>0</v>
      </c>
      <c r="AI70" s="49">
        <f t="shared" ref="AI70:AI78" si="46">IF(ISERROR(AH70/J70),0,AH70/J70)</f>
        <v>0</v>
      </c>
      <c r="AJ70" s="50">
        <f t="shared" si="41"/>
        <v>0</v>
      </c>
      <c r="AK70" s="1"/>
      <c r="AL70" s="1"/>
      <c r="AM70" s="1"/>
      <c r="AN70" s="1"/>
      <c r="AO70" s="1"/>
      <c r="AP70" s="1"/>
      <c r="AQ70" s="1"/>
      <c r="AR70" s="1"/>
    </row>
    <row r="71" spans="1:44" ht="12.75" hidden="1" customHeight="1" outlineLevel="1" x14ac:dyDescent="0.25">
      <c r="A71" s="41">
        <v>3</v>
      </c>
      <c r="B71" s="42"/>
      <c r="C71" s="51"/>
      <c r="D71" s="52"/>
      <c r="E71" s="53"/>
      <c r="F71" s="53"/>
      <c r="G71" s="53"/>
      <c r="H71" s="52"/>
      <c r="I71" s="52"/>
      <c r="J71" s="11"/>
      <c r="K71" s="54"/>
      <c r="L71" s="53"/>
      <c r="M71" s="47"/>
      <c r="N71" s="47"/>
      <c r="O71" s="47"/>
      <c r="P71" s="53"/>
      <c r="Q71" s="53"/>
      <c r="R71" s="47"/>
      <c r="S71" s="47"/>
      <c r="T71" s="47"/>
      <c r="U71" s="48">
        <f t="shared" si="42"/>
        <v>0</v>
      </c>
      <c r="V71" s="47"/>
      <c r="W71" s="47"/>
      <c r="X71" s="47"/>
      <c r="Y71" s="48">
        <f t="shared" si="43"/>
        <v>0</v>
      </c>
      <c r="Z71" s="47"/>
      <c r="AA71" s="47"/>
      <c r="AB71" s="47"/>
      <c r="AC71" s="48">
        <f t="shared" si="44"/>
        <v>0</v>
      </c>
      <c r="AD71" s="47"/>
      <c r="AE71" s="47"/>
      <c r="AF71" s="47"/>
      <c r="AG71" s="48">
        <f t="shared" si="45"/>
        <v>0</v>
      </c>
      <c r="AH71" s="48">
        <f t="shared" si="40"/>
        <v>0</v>
      </c>
      <c r="AI71" s="49">
        <f t="shared" si="46"/>
        <v>0</v>
      </c>
      <c r="AJ71" s="50">
        <f t="shared" si="41"/>
        <v>0</v>
      </c>
    </row>
    <row r="72" spans="1:44" ht="12.75" hidden="1" customHeight="1" outlineLevel="1" x14ac:dyDescent="0.25">
      <c r="A72" s="41">
        <v>4</v>
      </c>
      <c r="B72" s="42"/>
      <c r="C72" s="51"/>
      <c r="D72" s="52"/>
      <c r="E72" s="53"/>
      <c r="F72" s="53"/>
      <c r="G72" s="53"/>
      <c r="H72" s="52"/>
      <c r="I72" s="52"/>
      <c r="J72" s="11"/>
      <c r="K72" s="54"/>
      <c r="L72" s="53"/>
      <c r="M72" s="47"/>
      <c r="N72" s="47"/>
      <c r="O72" s="47"/>
      <c r="P72" s="53"/>
      <c r="Q72" s="53"/>
      <c r="R72" s="47"/>
      <c r="S72" s="47"/>
      <c r="T72" s="47"/>
      <c r="U72" s="48">
        <f t="shared" si="42"/>
        <v>0</v>
      </c>
      <c r="V72" s="47"/>
      <c r="W72" s="47"/>
      <c r="X72" s="47"/>
      <c r="Y72" s="48">
        <f t="shared" si="43"/>
        <v>0</v>
      </c>
      <c r="Z72" s="47"/>
      <c r="AA72" s="47"/>
      <c r="AB72" s="47"/>
      <c r="AC72" s="48">
        <f t="shared" si="44"/>
        <v>0</v>
      </c>
      <c r="AD72" s="47"/>
      <c r="AE72" s="47"/>
      <c r="AF72" s="47"/>
      <c r="AG72" s="48">
        <f t="shared" si="45"/>
        <v>0</v>
      </c>
      <c r="AH72" s="48">
        <f t="shared" si="40"/>
        <v>0</v>
      </c>
      <c r="AI72" s="49">
        <f t="shared" si="46"/>
        <v>0</v>
      </c>
      <c r="AJ72" s="50">
        <f t="shared" si="41"/>
        <v>0</v>
      </c>
      <c r="AK72" s="1"/>
      <c r="AL72" s="1"/>
      <c r="AM72" s="1"/>
      <c r="AN72" s="1"/>
      <c r="AO72" s="1"/>
      <c r="AP72" s="1"/>
      <c r="AQ72" s="1"/>
      <c r="AR72" s="1"/>
    </row>
    <row r="73" spans="1:44" ht="12.75" hidden="1" customHeight="1" outlineLevel="1" x14ac:dyDescent="0.25">
      <c r="A73" s="41">
        <v>5</v>
      </c>
      <c r="B73" s="42"/>
      <c r="C73" s="51"/>
      <c r="D73" s="52"/>
      <c r="E73" s="53"/>
      <c r="F73" s="53"/>
      <c r="G73" s="53"/>
      <c r="H73" s="52"/>
      <c r="I73" s="52"/>
      <c r="J73" s="11"/>
      <c r="K73" s="54"/>
      <c r="L73" s="53"/>
      <c r="M73" s="47"/>
      <c r="N73" s="47"/>
      <c r="O73" s="47"/>
      <c r="P73" s="53"/>
      <c r="Q73" s="53"/>
      <c r="R73" s="47"/>
      <c r="S73" s="47"/>
      <c r="T73" s="47"/>
      <c r="U73" s="48">
        <f t="shared" si="42"/>
        <v>0</v>
      </c>
      <c r="V73" s="47"/>
      <c r="W73" s="47"/>
      <c r="X73" s="47"/>
      <c r="Y73" s="48">
        <f t="shared" si="43"/>
        <v>0</v>
      </c>
      <c r="Z73" s="47"/>
      <c r="AA73" s="47"/>
      <c r="AB73" s="47"/>
      <c r="AC73" s="48">
        <f t="shared" si="44"/>
        <v>0</v>
      </c>
      <c r="AD73" s="47"/>
      <c r="AE73" s="47"/>
      <c r="AF73" s="47"/>
      <c r="AG73" s="48">
        <f t="shared" si="45"/>
        <v>0</v>
      </c>
      <c r="AH73" s="48">
        <f t="shared" si="40"/>
        <v>0</v>
      </c>
      <c r="AI73" s="49">
        <f t="shared" si="46"/>
        <v>0</v>
      </c>
      <c r="AJ73" s="50">
        <f t="shared" si="41"/>
        <v>0</v>
      </c>
      <c r="AK73" s="1"/>
      <c r="AL73" s="1"/>
      <c r="AM73" s="1"/>
      <c r="AN73" s="1"/>
      <c r="AO73" s="1"/>
      <c r="AP73" s="1"/>
      <c r="AQ73" s="1"/>
      <c r="AR73" s="1"/>
    </row>
    <row r="74" spans="1:44" ht="12.75" hidden="1" customHeight="1" outlineLevel="1" x14ac:dyDescent="0.25">
      <c r="A74" s="41">
        <v>6</v>
      </c>
      <c r="B74" s="42"/>
      <c r="C74" s="51"/>
      <c r="D74" s="52"/>
      <c r="E74" s="53"/>
      <c r="F74" s="53"/>
      <c r="G74" s="53"/>
      <c r="H74" s="52"/>
      <c r="I74" s="52"/>
      <c r="J74" s="11"/>
      <c r="K74" s="54"/>
      <c r="L74" s="53"/>
      <c r="M74" s="47"/>
      <c r="N74" s="47"/>
      <c r="O74" s="47"/>
      <c r="P74" s="53"/>
      <c r="Q74" s="53"/>
      <c r="R74" s="47"/>
      <c r="S74" s="47"/>
      <c r="T74" s="47"/>
      <c r="U74" s="48">
        <f t="shared" si="42"/>
        <v>0</v>
      </c>
      <c r="V74" s="47"/>
      <c r="W74" s="47"/>
      <c r="X74" s="47"/>
      <c r="Y74" s="48">
        <f t="shared" si="43"/>
        <v>0</v>
      </c>
      <c r="Z74" s="47"/>
      <c r="AA74" s="47"/>
      <c r="AB74" s="47"/>
      <c r="AC74" s="48">
        <f t="shared" si="44"/>
        <v>0</v>
      </c>
      <c r="AD74" s="47"/>
      <c r="AE74" s="47"/>
      <c r="AF74" s="47"/>
      <c r="AG74" s="48">
        <f t="shared" si="45"/>
        <v>0</v>
      </c>
      <c r="AH74" s="48">
        <f t="shared" si="40"/>
        <v>0</v>
      </c>
      <c r="AI74" s="49">
        <f t="shared" si="46"/>
        <v>0</v>
      </c>
      <c r="AJ74" s="50">
        <f t="shared" si="41"/>
        <v>0</v>
      </c>
    </row>
    <row r="75" spans="1:44" ht="12.75" hidden="1" customHeight="1" outlineLevel="1" x14ac:dyDescent="0.25">
      <c r="A75" s="41">
        <v>7</v>
      </c>
      <c r="B75" s="42"/>
      <c r="C75" s="51"/>
      <c r="D75" s="52"/>
      <c r="E75" s="53"/>
      <c r="F75" s="53"/>
      <c r="G75" s="53"/>
      <c r="H75" s="52"/>
      <c r="I75" s="52"/>
      <c r="J75" s="11"/>
      <c r="K75" s="54"/>
      <c r="L75" s="53"/>
      <c r="M75" s="47"/>
      <c r="N75" s="47"/>
      <c r="O75" s="47"/>
      <c r="P75" s="53"/>
      <c r="Q75" s="53"/>
      <c r="R75" s="47"/>
      <c r="S75" s="47"/>
      <c r="T75" s="47"/>
      <c r="U75" s="48">
        <f t="shared" si="42"/>
        <v>0</v>
      </c>
      <c r="V75" s="47"/>
      <c r="W75" s="47"/>
      <c r="X75" s="47"/>
      <c r="Y75" s="48">
        <f t="shared" si="43"/>
        <v>0</v>
      </c>
      <c r="Z75" s="47"/>
      <c r="AA75" s="47"/>
      <c r="AB75" s="47"/>
      <c r="AC75" s="48">
        <f t="shared" si="44"/>
        <v>0</v>
      </c>
      <c r="AD75" s="47"/>
      <c r="AE75" s="47"/>
      <c r="AF75" s="47"/>
      <c r="AG75" s="48">
        <f t="shared" si="45"/>
        <v>0</v>
      </c>
      <c r="AH75" s="48">
        <f t="shared" si="40"/>
        <v>0</v>
      </c>
      <c r="AI75" s="49">
        <f t="shared" si="46"/>
        <v>0</v>
      </c>
      <c r="AJ75" s="50">
        <f t="shared" si="41"/>
        <v>0</v>
      </c>
      <c r="AK75" s="1"/>
      <c r="AL75" s="1"/>
      <c r="AM75" s="1"/>
      <c r="AN75" s="1"/>
      <c r="AO75" s="1"/>
      <c r="AP75" s="1"/>
      <c r="AQ75" s="1"/>
      <c r="AR75" s="1"/>
    </row>
    <row r="76" spans="1:44" ht="12.75" hidden="1" customHeight="1" outlineLevel="1" x14ac:dyDescent="0.25">
      <c r="A76" s="41">
        <v>8</v>
      </c>
      <c r="B76" s="42"/>
      <c r="C76" s="51"/>
      <c r="D76" s="52"/>
      <c r="E76" s="53"/>
      <c r="F76" s="53"/>
      <c r="G76" s="53"/>
      <c r="H76" s="52"/>
      <c r="I76" s="52"/>
      <c r="J76" s="11"/>
      <c r="K76" s="54"/>
      <c r="L76" s="53"/>
      <c r="M76" s="47"/>
      <c r="N76" s="47"/>
      <c r="O76" s="47"/>
      <c r="P76" s="53"/>
      <c r="Q76" s="53"/>
      <c r="R76" s="47"/>
      <c r="S76" s="47"/>
      <c r="T76" s="47"/>
      <c r="U76" s="48">
        <f t="shared" si="42"/>
        <v>0</v>
      </c>
      <c r="V76" s="47"/>
      <c r="W76" s="47"/>
      <c r="X76" s="47"/>
      <c r="Y76" s="48">
        <f t="shared" si="43"/>
        <v>0</v>
      </c>
      <c r="Z76" s="47"/>
      <c r="AA76" s="47"/>
      <c r="AB76" s="47"/>
      <c r="AC76" s="48">
        <f t="shared" si="44"/>
        <v>0</v>
      </c>
      <c r="AD76" s="47"/>
      <c r="AE76" s="47"/>
      <c r="AF76" s="47"/>
      <c r="AG76" s="48">
        <f t="shared" si="45"/>
        <v>0</v>
      </c>
      <c r="AH76" s="48">
        <f t="shared" si="40"/>
        <v>0</v>
      </c>
      <c r="AI76" s="49">
        <f t="shared" si="46"/>
        <v>0</v>
      </c>
      <c r="AJ76" s="50">
        <f t="shared" si="41"/>
        <v>0</v>
      </c>
      <c r="AK76" s="1"/>
      <c r="AL76" s="1"/>
      <c r="AM76" s="1"/>
      <c r="AN76" s="1"/>
      <c r="AO76" s="1"/>
      <c r="AP76" s="1"/>
      <c r="AQ76" s="1"/>
      <c r="AR76" s="1"/>
    </row>
    <row r="77" spans="1:44" ht="12.75" hidden="1" customHeight="1" outlineLevel="1" x14ac:dyDescent="0.25">
      <c r="A77" s="41">
        <v>9</v>
      </c>
      <c r="B77" s="42"/>
      <c r="C77" s="51"/>
      <c r="D77" s="52"/>
      <c r="E77" s="53"/>
      <c r="F77" s="53"/>
      <c r="G77" s="53"/>
      <c r="H77" s="52"/>
      <c r="I77" s="52"/>
      <c r="J77" s="11"/>
      <c r="K77" s="54"/>
      <c r="L77" s="53"/>
      <c r="M77" s="47"/>
      <c r="N77" s="47"/>
      <c r="O77" s="47"/>
      <c r="P77" s="53"/>
      <c r="Q77" s="53"/>
      <c r="R77" s="47"/>
      <c r="S77" s="47"/>
      <c r="T77" s="47"/>
      <c r="U77" s="48">
        <f t="shared" si="42"/>
        <v>0</v>
      </c>
      <c r="V77" s="47"/>
      <c r="W77" s="47"/>
      <c r="X77" s="47"/>
      <c r="Y77" s="48">
        <f t="shared" si="43"/>
        <v>0</v>
      </c>
      <c r="Z77" s="47"/>
      <c r="AA77" s="47"/>
      <c r="AB77" s="47"/>
      <c r="AC77" s="48">
        <f t="shared" si="44"/>
        <v>0</v>
      </c>
      <c r="AD77" s="47"/>
      <c r="AE77" s="47"/>
      <c r="AF77" s="47"/>
      <c r="AG77" s="48">
        <f t="shared" si="45"/>
        <v>0</v>
      </c>
      <c r="AH77" s="48">
        <f t="shared" si="40"/>
        <v>0</v>
      </c>
      <c r="AI77" s="49">
        <f t="shared" si="46"/>
        <v>0</v>
      </c>
      <c r="AJ77" s="50">
        <f t="shared" si="41"/>
        <v>0</v>
      </c>
    </row>
    <row r="78" spans="1:44" ht="12.75" hidden="1" customHeight="1" outlineLevel="1" x14ac:dyDescent="0.25">
      <c r="A78" s="41">
        <v>10</v>
      </c>
      <c r="B78" s="42"/>
      <c r="C78" s="51"/>
      <c r="D78" s="52"/>
      <c r="E78" s="53"/>
      <c r="F78" s="53"/>
      <c r="G78" s="53"/>
      <c r="H78" s="52"/>
      <c r="I78" s="52"/>
      <c r="J78" s="11"/>
      <c r="K78" s="55"/>
      <c r="L78" s="53"/>
      <c r="M78" s="47"/>
      <c r="N78" s="47"/>
      <c r="O78" s="47"/>
      <c r="P78" s="53"/>
      <c r="Q78" s="53"/>
      <c r="R78" s="47"/>
      <c r="S78" s="47"/>
      <c r="T78" s="47"/>
      <c r="U78" s="48">
        <f t="shared" si="42"/>
        <v>0</v>
      </c>
      <c r="V78" s="47"/>
      <c r="W78" s="47"/>
      <c r="X78" s="47"/>
      <c r="Y78" s="48">
        <f t="shared" si="43"/>
        <v>0</v>
      </c>
      <c r="Z78" s="47"/>
      <c r="AA78" s="47"/>
      <c r="AB78" s="47"/>
      <c r="AC78" s="48">
        <f t="shared" si="44"/>
        <v>0</v>
      </c>
      <c r="AD78" s="47"/>
      <c r="AE78" s="47"/>
      <c r="AF78" s="47"/>
      <c r="AG78" s="48">
        <f t="shared" si="45"/>
        <v>0</v>
      </c>
      <c r="AH78" s="48">
        <f t="shared" si="40"/>
        <v>0</v>
      </c>
      <c r="AI78" s="49">
        <f t="shared" si="46"/>
        <v>0</v>
      </c>
      <c r="AJ78" s="50">
        <f t="shared" si="41"/>
        <v>0</v>
      </c>
      <c r="AK78" s="1"/>
      <c r="AL78" s="1"/>
      <c r="AM78" s="1"/>
      <c r="AN78" s="1"/>
      <c r="AO78" s="1"/>
      <c r="AP78" s="1"/>
      <c r="AQ78" s="1"/>
      <c r="AR78" s="1"/>
    </row>
    <row r="79" spans="1:44" ht="12.75" customHeight="1" collapsed="1" x14ac:dyDescent="0.25">
      <c r="A79" s="142" t="s">
        <v>56</v>
      </c>
      <c r="B79" s="143"/>
      <c r="C79" s="144"/>
      <c r="D79" s="144"/>
      <c r="E79" s="144"/>
      <c r="F79" s="144"/>
      <c r="G79" s="144"/>
      <c r="H79" s="144"/>
      <c r="I79" s="145"/>
      <c r="J79" s="33">
        <f>SUM(J69:J78)</f>
        <v>0</v>
      </c>
      <c r="K79" s="33">
        <f>SUM(K69:K78)</f>
        <v>0</v>
      </c>
      <c r="L79" s="34"/>
      <c r="M79" s="33">
        <f>SUM(M69:M78)</f>
        <v>0</v>
      </c>
      <c r="N79" s="33">
        <f>SUM(N69:N78)</f>
        <v>0</v>
      </c>
      <c r="O79" s="33">
        <f>SUM(O69:O78)</f>
        <v>0</v>
      </c>
      <c r="P79" s="35"/>
      <c r="Q79" s="38"/>
      <c r="R79" s="33">
        <f t="shared" ref="R79:AH79" si="47">SUM(R69:R78)</f>
        <v>0</v>
      </c>
      <c r="S79" s="33">
        <f t="shared" si="47"/>
        <v>0</v>
      </c>
      <c r="T79" s="33">
        <f t="shared" si="47"/>
        <v>0</v>
      </c>
      <c r="U79" s="33">
        <f t="shared" si="47"/>
        <v>0</v>
      </c>
      <c r="V79" s="33">
        <f t="shared" si="47"/>
        <v>0</v>
      </c>
      <c r="W79" s="33">
        <f t="shared" si="47"/>
        <v>0</v>
      </c>
      <c r="X79" s="33">
        <f t="shared" si="47"/>
        <v>0</v>
      </c>
      <c r="Y79" s="33">
        <f t="shared" si="47"/>
        <v>0</v>
      </c>
      <c r="Z79" s="33">
        <f t="shared" si="47"/>
        <v>0</v>
      </c>
      <c r="AA79" s="33">
        <f t="shared" si="47"/>
        <v>0</v>
      </c>
      <c r="AB79" s="33">
        <f t="shared" si="47"/>
        <v>0</v>
      </c>
      <c r="AC79" s="33">
        <f t="shared" si="47"/>
        <v>0</v>
      </c>
      <c r="AD79" s="33">
        <f t="shared" si="47"/>
        <v>0</v>
      </c>
      <c r="AE79" s="33">
        <f t="shared" si="47"/>
        <v>0</v>
      </c>
      <c r="AF79" s="33">
        <f t="shared" si="47"/>
        <v>0</v>
      </c>
      <c r="AG79" s="33">
        <f t="shared" si="47"/>
        <v>0</v>
      </c>
      <c r="AH79" s="33">
        <f t="shared" si="47"/>
        <v>0</v>
      </c>
      <c r="AI79" s="37">
        <f>IF(ISERROR(AH79/J79),0,AH79/J79)</f>
        <v>0</v>
      </c>
      <c r="AJ79" s="37">
        <f>IF(ISERROR(AH79/$AH$191),0,AH79/$AH$191)</f>
        <v>0</v>
      </c>
      <c r="AK79" s="1"/>
      <c r="AL79" s="1"/>
      <c r="AM79" s="1"/>
      <c r="AN79" s="1"/>
      <c r="AO79" s="1"/>
      <c r="AP79" s="1"/>
      <c r="AQ79" s="1"/>
      <c r="AR79" s="1"/>
    </row>
    <row r="80" spans="1:44" ht="12.75" customHeight="1" x14ac:dyDescent="0.25">
      <c r="A80" s="149" t="s">
        <v>57</v>
      </c>
      <c r="B80" s="150"/>
      <c r="C80" s="150"/>
      <c r="D80" s="150"/>
      <c r="E80" s="151"/>
      <c r="F80" s="8"/>
      <c r="G80" s="9"/>
      <c r="H80" s="10"/>
      <c r="I80" s="10"/>
      <c r="J80" s="11"/>
      <c r="K80" s="12"/>
      <c r="L80" s="13"/>
      <c r="M80" s="14"/>
      <c r="N80" s="14"/>
      <c r="O80" s="14"/>
      <c r="P80" s="9"/>
      <c r="Q80" s="15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6"/>
      <c r="AJ80" s="16"/>
    </row>
    <row r="81" spans="1:44" ht="12.75" hidden="1" customHeight="1" outlineLevel="1" x14ac:dyDescent="0.25">
      <c r="A81" s="41">
        <v>1</v>
      </c>
      <c r="B81" s="42"/>
      <c r="C81" s="43"/>
      <c r="D81" s="44"/>
      <c r="E81" s="45"/>
      <c r="F81" s="45"/>
      <c r="G81" s="45"/>
      <c r="H81" s="44"/>
      <c r="I81" s="44"/>
      <c r="J81" s="11"/>
      <c r="K81" s="46"/>
      <c r="L81" s="45"/>
      <c r="M81" s="47"/>
      <c r="N81" s="47"/>
      <c r="O81" s="47"/>
      <c r="P81" s="45"/>
      <c r="Q81" s="45"/>
      <c r="R81" s="47"/>
      <c r="S81" s="47"/>
      <c r="T81" s="47"/>
      <c r="U81" s="48">
        <f>SUM(R81:T81)</f>
        <v>0</v>
      </c>
      <c r="V81" s="47"/>
      <c r="W81" s="47"/>
      <c r="X81" s="47"/>
      <c r="Y81" s="48">
        <f>SUM(V81:X81)</f>
        <v>0</v>
      </c>
      <c r="Z81" s="47"/>
      <c r="AA81" s="47"/>
      <c r="AB81" s="47"/>
      <c r="AC81" s="48">
        <f>SUM(Z81:AB81)</f>
        <v>0</v>
      </c>
      <c r="AD81" s="47"/>
      <c r="AE81" s="47"/>
      <c r="AF81" s="47"/>
      <c r="AG81" s="48">
        <f>SUM(AD81:AF81)</f>
        <v>0</v>
      </c>
      <c r="AH81" s="48">
        <f t="shared" ref="AH81:AH90" si="48">SUM(U81,Y81,AC81,AG81)</f>
        <v>0</v>
      </c>
      <c r="AI81" s="49">
        <f>IF(ISERROR(AH81/J81),0,AH81/J81)</f>
        <v>0</v>
      </c>
      <c r="AJ81" s="50">
        <f t="shared" ref="AJ81:AJ90" si="49">IF(ISERROR(AH81/$AH$191),"-",AH81/$AH$191)</f>
        <v>0</v>
      </c>
      <c r="AK81" s="1"/>
      <c r="AL81" s="1"/>
      <c r="AM81" s="1"/>
      <c r="AN81" s="1"/>
      <c r="AO81" s="1"/>
      <c r="AP81" s="1"/>
      <c r="AQ81" s="1"/>
      <c r="AR81" s="1"/>
    </row>
    <row r="82" spans="1:44" ht="12.75" hidden="1" customHeight="1" outlineLevel="1" x14ac:dyDescent="0.25">
      <c r="A82" s="41">
        <v>2</v>
      </c>
      <c r="B82" s="42"/>
      <c r="C82" s="51"/>
      <c r="D82" s="52"/>
      <c r="E82" s="53"/>
      <c r="F82" s="53"/>
      <c r="G82" s="53"/>
      <c r="H82" s="52"/>
      <c r="I82" s="52"/>
      <c r="J82" s="11"/>
      <c r="K82" s="54"/>
      <c r="L82" s="53"/>
      <c r="M82" s="47"/>
      <c r="N82" s="47"/>
      <c r="O82" s="47"/>
      <c r="P82" s="53"/>
      <c r="Q82" s="53"/>
      <c r="R82" s="47"/>
      <c r="S82" s="47"/>
      <c r="T82" s="47"/>
      <c r="U82" s="48">
        <f t="shared" ref="U82:U90" si="50">SUM(R82:T82)</f>
        <v>0</v>
      </c>
      <c r="V82" s="47"/>
      <c r="W82" s="47"/>
      <c r="X82" s="47"/>
      <c r="Y82" s="48">
        <f t="shared" ref="Y82:Y90" si="51">SUM(V82:X82)</f>
        <v>0</v>
      </c>
      <c r="Z82" s="47"/>
      <c r="AA82" s="47"/>
      <c r="AB82" s="47"/>
      <c r="AC82" s="48">
        <f t="shared" ref="AC82:AC90" si="52">SUM(Z82:AB82)</f>
        <v>0</v>
      </c>
      <c r="AD82" s="47"/>
      <c r="AE82" s="47"/>
      <c r="AF82" s="47"/>
      <c r="AG82" s="48">
        <f t="shared" ref="AG82:AG90" si="53">SUM(AD82:AF82)</f>
        <v>0</v>
      </c>
      <c r="AH82" s="48">
        <f t="shared" si="48"/>
        <v>0</v>
      </c>
      <c r="AI82" s="49">
        <f t="shared" ref="AI82:AI90" si="54">IF(ISERROR(AH82/J82),0,AH82/J82)</f>
        <v>0</v>
      </c>
      <c r="AJ82" s="50">
        <f t="shared" si="49"/>
        <v>0</v>
      </c>
      <c r="AK82" s="1"/>
      <c r="AL82" s="1"/>
      <c r="AM82" s="1"/>
      <c r="AN82" s="1"/>
      <c r="AO82" s="1"/>
      <c r="AP82" s="1"/>
      <c r="AQ82" s="1"/>
      <c r="AR82" s="1"/>
    </row>
    <row r="83" spans="1:44" ht="12.75" hidden="1" customHeight="1" outlineLevel="1" x14ac:dyDescent="0.25">
      <c r="A83" s="41">
        <v>3</v>
      </c>
      <c r="B83" s="42"/>
      <c r="C83" s="51"/>
      <c r="D83" s="52"/>
      <c r="E83" s="53"/>
      <c r="F83" s="53"/>
      <c r="G83" s="53"/>
      <c r="H83" s="52"/>
      <c r="I83" s="52"/>
      <c r="J83" s="11"/>
      <c r="K83" s="54"/>
      <c r="L83" s="53"/>
      <c r="M83" s="47"/>
      <c r="N83" s="47"/>
      <c r="O83" s="47"/>
      <c r="P83" s="53"/>
      <c r="Q83" s="53"/>
      <c r="R83" s="47"/>
      <c r="S83" s="47"/>
      <c r="T83" s="47"/>
      <c r="U83" s="48">
        <f t="shared" si="50"/>
        <v>0</v>
      </c>
      <c r="V83" s="47"/>
      <c r="W83" s="47"/>
      <c r="X83" s="47"/>
      <c r="Y83" s="48">
        <f t="shared" si="51"/>
        <v>0</v>
      </c>
      <c r="Z83" s="47"/>
      <c r="AA83" s="47"/>
      <c r="AB83" s="47"/>
      <c r="AC83" s="48">
        <f t="shared" si="52"/>
        <v>0</v>
      </c>
      <c r="AD83" s="47"/>
      <c r="AE83" s="47"/>
      <c r="AF83" s="47"/>
      <c r="AG83" s="48">
        <f t="shared" si="53"/>
        <v>0</v>
      </c>
      <c r="AH83" s="48">
        <f t="shared" si="48"/>
        <v>0</v>
      </c>
      <c r="AI83" s="49">
        <f t="shared" si="54"/>
        <v>0</v>
      </c>
      <c r="AJ83" s="50">
        <f t="shared" si="49"/>
        <v>0</v>
      </c>
    </row>
    <row r="84" spans="1:44" ht="12.75" hidden="1" customHeight="1" outlineLevel="1" x14ac:dyDescent="0.25">
      <c r="A84" s="41">
        <v>4</v>
      </c>
      <c r="B84" s="42"/>
      <c r="C84" s="51"/>
      <c r="D84" s="52"/>
      <c r="E84" s="53"/>
      <c r="F84" s="53"/>
      <c r="G84" s="53"/>
      <c r="H84" s="52"/>
      <c r="I84" s="52"/>
      <c r="J84" s="11"/>
      <c r="K84" s="54"/>
      <c r="L84" s="53"/>
      <c r="M84" s="47"/>
      <c r="N84" s="47"/>
      <c r="O84" s="47"/>
      <c r="P84" s="53"/>
      <c r="Q84" s="53"/>
      <c r="R84" s="47"/>
      <c r="S84" s="47"/>
      <c r="T84" s="47"/>
      <c r="U84" s="48">
        <f t="shared" si="50"/>
        <v>0</v>
      </c>
      <c r="V84" s="47"/>
      <c r="W84" s="47"/>
      <c r="X84" s="47"/>
      <c r="Y84" s="48">
        <f t="shared" si="51"/>
        <v>0</v>
      </c>
      <c r="Z84" s="47"/>
      <c r="AA84" s="47"/>
      <c r="AB84" s="47"/>
      <c r="AC84" s="48">
        <f t="shared" si="52"/>
        <v>0</v>
      </c>
      <c r="AD84" s="47"/>
      <c r="AE84" s="47"/>
      <c r="AF84" s="47"/>
      <c r="AG84" s="48">
        <f t="shared" si="53"/>
        <v>0</v>
      </c>
      <c r="AH84" s="48">
        <f t="shared" si="48"/>
        <v>0</v>
      </c>
      <c r="AI84" s="49">
        <f t="shared" si="54"/>
        <v>0</v>
      </c>
      <c r="AJ84" s="50">
        <f t="shared" si="49"/>
        <v>0</v>
      </c>
      <c r="AK84" s="1"/>
      <c r="AL84" s="1"/>
      <c r="AM84" s="1"/>
      <c r="AN84" s="1"/>
      <c r="AO84" s="1"/>
      <c r="AP84" s="1"/>
      <c r="AQ84" s="1"/>
      <c r="AR84" s="1"/>
    </row>
    <row r="85" spans="1:44" ht="12.75" hidden="1" customHeight="1" outlineLevel="1" x14ac:dyDescent="0.25">
      <c r="A85" s="41">
        <v>5</v>
      </c>
      <c r="B85" s="42"/>
      <c r="C85" s="51"/>
      <c r="D85" s="52"/>
      <c r="E85" s="53"/>
      <c r="F85" s="53"/>
      <c r="G85" s="53"/>
      <c r="H85" s="52"/>
      <c r="I85" s="52"/>
      <c r="J85" s="11"/>
      <c r="K85" s="54"/>
      <c r="L85" s="53"/>
      <c r="M85" s="47"/>
      <c r="N85" s="47"/>
      <c r="O85" s="47"/>
      <c r="P85" s="53"/>
      <c r="Q85" s="53"/>
      <c r="R85" s="47"/>
      <c r="S85" s="47"/>
      <c r="T85" s="47"/>
      <c r="U85" s="48">
        <f t="shared" si="50"/>
        <v>0</v>
      </c>
      <c r="V85" s="47"/>
      <c r="W85" s="47"/>
      <c r="X85" s="47"/>
      <c r="Y85" s="48">
        <f t="shared" si="51"/>
        <v>0</v>
      </c>
      <c r="Z85" s="47"/>
      <c r="AA85" s="47"/>
      <c r="AB85" s="47"/>
      <c r="AC85" s="48">
        <f t="shared" si="52"/>
        <v>0</v>
      </c>
      <c r="AD85" s="47"/>
      <c r="AE85" s="47"/>
      <c r="AF85" s="47"/>
      <c r="AG85" s="48">
        <f t="shared" si="53"/>
        <v>0</v>
      </c>
      <c r="AH85" s="48">
        <f t="shared" si="48"/>
        <v>0</v>
      </c>
      <c r="AI85" s="49">
        <f t="shared" si="54"/>
        <v>0</v>
      </c>
      <c r="AJ85" s="50">
        <f t="shared" si="49"/>
        <v>0</v>
      </c>
      <c r="AK85" s="1"/>
      <c r="AL85" s="1"/>
      <c r="AM85" s="1"/>
      <c r="AN85" s="1"/>
      <c r="AO85" s="1"/>
      <c r="AP85" s="1"/>
      <c r="AQ85" s="1"/>
      <c r="AR85" s="1"/>
    </row>
    <row r="86" spans="1:44" ht="12.75" hidden="1" customHeight="1" outlineLevel="1" x14ac:dyDescent="0.25">
      <c r="A86" s="41">
        <v>6</v>
      </c>
      <c r="B86" s="42"/>
      <c r="C86" s="51"/>
      <c r="D86" s="52"/>
      <c r="E86" s="53"/>
      <c r="F86" s="53"/>
      <c r="G86" s="53"/>
      <c r="H86" s="52"/>
      <c r="I86" s="52"/>
      <c r="J86" s="11"/>
      <c r="K86" s="54"/>
      <c r="L86" s="53"/>
      <c r="M86" s="47"/>
      <c r="N86" s="47"/>
      <c r="O86" s="47"/>
      <c r="P86" s="53"/>
      <c r="Q86" s="53"/>
      <c r="R86" s="47"/>
      <c r="S86" s="47"/>
      <c r="T86" s="47"/>
      <c r="U86" s="48">
        <f t="shared" si="50"/>
        <v>0</v>
      </c>
      <c r="V86" s="47"/>
      <c r="W86" s="47"/>
      <c r="X86" s="47"/>
      <c r="Y86" s="48">
        <f t="shared" si="51"/>
        <v>0</v>
      </c>
      <c r="Z86" s="47"/>
      <c r="AA86" s="47"/>
      <c r="AB86" s="47"/>
      <c r="AC86" s="48">
        <f t="shared" si="52"/>
        <v>0</v>
      </c>
      <c r="AD86" s="47"/>
      <c r="AE86" s="47"/>
      <c r="AF86" s="47"/>
      <c r="AG86" s="48">
        <f t="shared" si="53"/>
        <v>0</v>
      </c>
      <c r="AH86" s="48">
        <f t="shared" si="48"/>
        <v>0</v>
      </c>
      <c r="AI86" s="49">
        <f t="shared" si="54"/>
        <v>0</v>
      </c>
      <c r="AJ86" s="50">
        <f t="shared" si="49"/>
        <v>0</v>
      </c>
    </row>
    <row r="87" spans="1:44" ht="12.75" hidden="1" customHeight="1" outlineLevel="1" x14ac:dyDescent="0.25">
      <c r="A87" s="41">
        <v>7</v>
      </c>
      <c r="B87" s="42"/>
      <c r="C87" s="51"/>
      <c r="D87" s="52"/>
      <c r="E87" s="53"/>
      <c r="F87" s="53"/>
      <c r="G87" s="53"/>
      <c r="H87" s="52"/>
      <c r="I87" s="52"/>
      <c r="J87" s="11"/>
      <c r="K87" s="54"/>
      <c r="L87" s="53"/>
      <c r="M87" s="47"/>
      <c r="N87" s="47"/>
      <c r="O87" s="47"/>
      <c r="P87" s="53"/>
      <c r="Q87" s="53"/>
      <c r="R87" s="47"/>
      <c r="S87" s="47"/>
      <c r="T87" s="47"/>
      <c r="U87" s="48">
        <f t="shared" si="50"/>
        <v>0</v>
      </c>
      <c r="V87" s="47"/>
      <c r="W87" s="47"/>
      <c r="X87" s="47"/>
      <c r="Y87" s="48">
        <f t="shared" si="51"/>
        <v>0</v>
      </c>
      <c r="Z87" s="47"/>
      <c r="AA87" s="47"/>
      <c r="AB87" s="47"/>
      <c r="AC87" s="48">
        <f t="shared" si="52"/>
        <v>0</v>
      </c>
      <c r="AD87" s="47"/>
      <c r="AE87" s="47"/>
      <c r="AF87" s="47"/>
      <c r="AG87" s="48">
        <f t="shared" si="53"/>
        <v>0</v>
      </c>
      <c r="AH87" s="48">
        <f t="shared" si="48"/>
        <v>0</v>
      </c>
      <c r="AI87" s="49">
        <f t="shared" si="54"/>
        <v>0</v>
      </c>
      <c r="AJ87" s="50">
        <f t="shared" si="49"/>
        <v>0</v>
      </c>
      <c r="AK87" s="1"/>
      <c r="AL87" s="1"/>
      <c r="AM87" s="1"/>
      <c r="AN87" s="1"/>
      <c r="AO87" s="1"/>
      <c r="AP87" s="1"/>
      <c r="AQ87" s="1"/>
      <c r="AR87" s="1"/>
    </row>
    <row r="88" spans="1:44" ht="12.75" hidden="1" customHeight="1" outlineLevel="1" x14ac:dyDescent="0.25">
      <c r="A88" s="41">
        <v>8</v>
      </c>
      <c r="B88" s="42"/>
      <c r="C88" s="51"/>
      <c r="D88" s="52"/>
      <c r="E88" s="53"/>
      <c r="F88" s="53"/>
      <c r="G88" s="53"/>
      <c r="H88" s="52"/>
      <c r="I88" s="52"/>
      <c r="J88" s="11"/>
      <c r="K88" s="54"/>
      <c r="L88" s="53"/>
      <c r="M88" s="47"/>
      <c r="N88" s="47"/>
      <c r="O88" s="47"/>
      <c r="P88" s="53"/>
      <c r="Q88" s="53"/>
      <c r="R88" s="47"/>
      <c r="S88" s="47"/>
      <c r="T88" s="47"/>
      <c r="U88" s="48">
        <f t="shared" si="50"/>
        <v>0</v>
      </c>
      <c r="V88" s="47"/>
      <c r="W88" s="47"/>
      <c r="X88" s="47"/>
      <c r="Y88" s="48">
        <f t="shared" si="51"/>
        <v>0</v>
      </c>
      <c r="Z88" s="47"/>
      <c r="AA88" s="47"/>
      <c r="AB88" s="47"/>
      <c r="AC88" s="48">
        <f t="shared" si="52"/>
        <v>0</v>
      </c>
      <c r="AD88" s="47"/>
      <c r="AE88" s="47"/>
      <c r="AF88" s="47"/>
      <c r="AG88" s="48">
        <f t="shared" si="53"/>
        <v>0</v>
      </c>
      <c r="AH88" s="48">
        <f t="shared" si="48"/>
        <v>0</v>
      </c>
      <c r="AI88" s="49">
        <f t="shared" si="54"/>
        <v>0</v>
      </c>
      <c r="AJ88" s="50">
        <f t="shared" si="49"/>
        <v>0</v>
      </c>
      <c r="AK88" s="1"/>
      <c r="AL88" s="1"/>
      <c r="AM88" s="1"/>
      <c r="AN88" s="1"/>
      <c r="AO88" s="1"/>
      <c r="AP88" s="1"/>
      <c r="AQ88" s="1"/>
      <c r="AR88" s="1"/>
    </row>
    <row r="89" spans="1:44" ht="12.75" hidden="1" customHeight="1" outlineLevel="1" x14ac:dyDescent="0.25">
      <c r="A89" s="41">
        <v>9</v>
      </c>
      <c r="B89" s="42"/>
      <c r="C89" s="51"/>
      <c r="D89" s="52"/>
      <c r="E89" s="53"/>
      <c r="F89" s="53"/>
      <c r="G89" s="53"/>
      <c r="H89" s="52"/>
      <c r="I89" s="52"/>
      <c r="J89" s="11"/>
      <c r="K89" s="54"/>
      <c r="L89" s="53"/>
      <c r="M89" s="47"/>
      <c r="N89" s="47"/>
      <c r="O89" s="47"/>
      <c r="P89" s="53"/>
      <c r="Q89" s="53"/>
      <c r="R89" s="47"/>
      <c r="S89" s="47"/>
      <c r="T89" s="47"/>
      <c r="U89" s="48">
        <f t="shared" si="50"/>
        <v>0</v>
      </c>
      <c r="V89" s="47"/>
      <c r="W89" s="47"/>
      <c r="X89" s="47"/>
      <c r="Y89" s="48">
        <f t="shared" si="51"/>
        <v>0</v>
      </c>
      <c r="Z89" s="47"/>
      <c r="AA89" s="47"/>
      <c r="AB89" s="47"/>
      <c r="AC89" s="48">
        <f t="shared" si="52"/>
        <v>0</v>
      </c>
      <c r="AD89" s="47"/>
      <c r="AE89" s="47"/>
      <c r="AF89" s="47"/>
      <c r="AG89" s="48">
        <f t="shared" si="53"/>
        <v>0</v>
      </c>
      <c r="AH89" s="48">
        <f t="shared" si="48"/>
        <v>0</v>
      </c>
      <c r="AI89" s="49">
        <f t="shared" si="54"/>
        <v>0</v>
      </c>
      <c r="AJ89" s="50">
        <f t="shared" si="49"/>
        <v>0</v>
      </c>
    </row>
    <row r="90" spans="1:44" ht="12.75" hidden="1" customHeight="1" outlineLevel="1" x14ac:dyDescent="0.25">
      <c r="A90" s="41">
        <v>10</v>
      </c>
      <c r="B90" s="42"/>
      <c r="C90" s="51"/>
      <c r="D90" s="52"/>
      <c r="E90" s="53"/>
      <c r="F90" s="53"/>
      <c r="G90" s="53"/>
      <c r="H90" s="52"/>
      <c r="I90" s="52"/>
      <c r="J90" s="11"/>
      <c r="K90" s="55"/>
      <c r="L90" s="53"/>
      <c r="M90" s="47"/>
      <c r="N90" s="47"/>
      <c r="O90" s="47"/>
      <c r="P90" s="53"/>
      <c r="Q90" s="53"/>
      <c r="R90" s="47"/>
      <c r="S90" s="47"/>
      <c r="T90" s="47"/>
      <c r="U90" s="48">
        <f t="shared" si="50"/>
        <v>0</v>
      </c>
      <c r="V90" s="47"/>
      <c r="W90" s="47"/>
      <c r="X90" s="47"/>
      <c r="Y90" s="48">
        <f t="shared" si="51"/>
        <v>0</v>
      </c>
      <c r="Z90" s="47"/>
      <c r="AA90" s="47"/>
      <c r="AB90" s="47"/>
      <c r="AC90" s="48">
        <f t="shared" si="52"/>
        <v>0</v>
      </c>
      <c r="AD90" s="47"/>
      <c r="AE90" s="47"/>
      <c r="AF90" s="47"/>
      <c r="AG90" s="48">
        <f t="shared" si="53"/>
        <v>0</v>
      </c>
      <c r="AH90" s="48">
        <f t="shared" si="48"/>
        <v>0</v>
      </c>
      <c r="AI90" s="49">
        <f t="shared" si="54"/>
        <v>0</v>
      </c>
      <c r="AJ90" s="50">
        <f t="shared" si="49"/>
        <v>0</v>
      </c>
      <c r="AK90" s="1"/>
      <c r="AL90" s="1"/>
      <c r="AM90" s="1"/>
      <c r="AN90" s="1"/>
      <c r="AO90" s="1"/>
      <c r="AP90" s="1"/>
      <c r="AQ90" s="1"/>
      <c r="AR90" s="1"/>
    </row>
    <row r="91" spans="1:44" ht="12.75" customHeight="1" collapsed="1" x14ac:dyDescent="0.25">
      <c r="A91" s="142" t="s">
        <v>58</v>
      </c>
      <c r="B91" s="143"/>
      <c r="C91" s="144"/>
      <c r="D91" s="144"/>
      <c r="E91" s="144"/>
      <c r="F91" s="144"/>
      <c r="G91" s="144"/>
      <c r="H91" s="144"/>
      <c r="I91" s="145"/>
      <c r="J91" s="33">
        <f>SUM(J81:J90)</f>
        <v>0</v>
      </c>
      <c r="K91" s="33">
        <f>SUM(K81:K90)</f>
        <v>0</v>
      </c>
      <c r="L91" s="34"/>
      <c r="M91" s="33">
        <f>SUM(M81:M90)</f>
        <v>0</v>
      </c>
      <c r="N91" s="33">
        <f>SUM(N81:N90)</f>
        <v>0</v>
      </c>
      <c r="O91" s="33">
        <f>SUM(O81:O90)</f>
        <v>0</v>
      </c>
      <c r="P91" s="35"/>
      <c r="Q91" s="38"/>
      <c r="R91" s="33">
        <f t="shared" ref="R91:AH91" si="55">SUM(R81:R90)</f>
        <v>0</v>
      </c>
      <c r="S91" s="33">
        <f t="shared" si="55"/>
        <v>0</v>
      </c>
      <c r="T91" s="33">
        <f t="shared" si="55"/>
        <v>0</v>
      </c>
      <c r="U91" s="33">
        <f t="shared" si="55"/>
        <v>0</v>
      </c>
      <c r="V91" s="33">
        <f t="shared" si="55"/>
        <v>0</v>
      </c>
      <c r="W91" s="33">
        <f t="shared" si="55"/>
        <v>0</v>
      </c>
      <c r="X91" s="33">
        <f t="shared" si="55"/>
        <v>0</v>
      </c>
      <c r="Y91" s="33">
        <f t="shared" si="55"/>
        <v>0</v>
      </c>
      <c r="Z91" s="33">
        <f t="shared" si="55"/>
        <v>0</v>
      </c>
      <c r="AA91" s="33">
        <f t="shared" si="55"/>
        <v>0</v>
      </c>
      <c r="AB91" s="33">
        <f t="shared" si="55"/>
        <v>0</v>
      </c>
      <c r="AC91" s="33">
        <f t="shared" si="55"/>
        <v>0</v>
      </c>
      <c r="AD91" s="33">
        <f t="shared" si="55"/>
        <v>0</v>
      </c>
      <c r="AE91" s="33">
        <f t="shared" si="55"/>
        <v>0</v>
      </c>
      <c r="AF91" s="33">
        <f t="shared" si="55"/>
        <v>0</v>
      </c>
      <c r="AG91" s="33">
        <f t="shared" si="55"/>
        <v>0</v>
      </c>
      <c r="AH91" s="33">
        <f t="shared" si="55"/>
        <v>0</v>
      </c>
      <c r="AI91" s="37">
        <f>IF(ISERROR(AH91/J91),0,AH91/J91)</f>
        <v>0</v>
      </c>
      <c r="AJ91" s="37">
        <f>IF(ISERROR(AH91/$AH$191),0,AH91/$AH$191)</f>
        <v>0</v>
      </c>
      <c r="AK91" s="1"/>
      <c r="AL91" s="1"/>
      <c r="AM91" s="1"/>
      <c r="AN91" s="1"/>
      <c r="AO91" s="1"/>
      <c r="AP91" s="1"/>
      <c r="AQ91" s="1"/>
      <c r="AR91" s="1"/>
    </row>
    <row r="92" spans="1:44" ht="12.75" customHeight="1" x14ac:dyDescent="0.25">
      <c r="A92" s="149" t="s">
        <v>59</v>
      </c>
      <c r="B92" s="150"/>
      <c r="C92" s="150"/>
      <c r="D92" s="150"/>
      <c r="E92" s="151"/>
      <c r="F92" s="8"/>
      <c r="G92" s="9"/>
      <c r="H92" s="10"/>
      <c r="I92" s="10"/>
      <c r="J92" s="11"/>
      <c r="K92" s="12"/>
      <c r="L92" s="13"/>
      <c r="M92" s="14"/>
      <c r="N92" s="14"/>
      <c r="O92" s="14"/>
      <c r="P92" s="9"/>
      <c r="Q92" s="15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6"/>
      <c r="AJ92" s="16"/>
    </row>
    <row r="93" spans="1:44" ht="12.75" hidden="1" customHeight="1" outlineLevel="1" x14ac:dyDescent="0.25">
      <c r="A93" s="41">
        <v>1</v>
      </c>
      <c r="B93" s="42"/>
      <c r="C93" s="43"/>
      <c r="D93" s="44"/>
      <c r="E93" s="45"/>
      <c r="F93" s="45"/>
      <c r="G93" s="45"/>
      <c r="H93" s="44"/>
      <c r="I93" s="44"/>
      <c r="J93" s="11"/>
      <c r="K93" s="46"/>
      <c r="L93" s="45"/>
      <c r="M93" s="47"/>
      <c r="N93" s="47"/>
      <c r="O93" s="47"/>
      <c r="P93" s="45"/>
      <c r="Q93" s="45"/>
      <c r="R93" s="47"/>
      <c r="S93" s="47"/>
      <c r="T93" s="47"/>
      <c r="U93" s="48">
        <f>SUM(R93:T93)</f>
        <v>0</v>
      </c>
      <c r="V93" s="47"/>
      <c r="W93" s="47"/>
      <c r="X93" s="47"/>
      <c r="Y93" s="48">
        <f>SUM(V93:X93)</f>
        <v>0</v>
      </c>
      <c r="Z93" s="47"/>
      <c r="AA93" s="47"/>
      <c r="AB93" s="47"/>
      <c r="AC93" s="48">
        <f>SUM(Z93:AB93)</f>
        <v>0</v>
      </c>
      <c r="AD93" s="47"/>
      <c r="AE93" s="47"/>
      <c r="AF93" s="47"/>
      <c r="AG93" s="48">
        <f>SUM(AD93:AF93)</f>
        <v>0</v>
      </c>
      <c r="AH93" s="48">
        <f t="shared" ref="AH93:AH102" si="56">SUM(U93,Y93,AC93,AG93)</f>
        <v>0</v>
      </c>
      <c r="AI93" s="49">
        <f>IF(ISERROR(AH93/J93),0,AH93/J93)</f>
        <v>0</v>
      </c>
      <c r="AJ93" s="50">
        <f t="shared" ref="AJ93:AJ102" si="57">IF(ISERROR(AH93/$AH$191),"-",AH93/$AH$191)</f>
        <v>0</v>
      </c>
      <c r="AK93" s="1"/>
      <c r="AL93" s="1"/>
      <c r="AM93" s="1"/>
      <c r="AN93" s="1"/>
      <c r="AO93" s="1"/>
      <c r="AP93" s="1"/>
      <c r="AQ93" s="1"/>
      <c r="AR93" s="1"/>
    </row>
    <row r="94" spans="1:44" ht="12.75" hidden="1" customHeight="1" outlineLevel="1" x14ac:dyDescent="0.25">
      <c r="A94" s="41">
        <v>2</v>
      </c>
      <c r="B94" s="42"/>
      <c r="C94" s="51"/>
      <c r="D94" s="52"/>
      <c r="E94" s="53"/>
      <c r="F94" s="53"/>
      <c r="G94" s="53"/>
      <c r="H94" s="52"/>
      <c r="I94" s="52"/>
      <c r="J94" s="11"/>
      <c r="K94" s="54"/>
      <c r="L94" s="53"/>
      <c r="M94" s="47"/>
      <c r="N94" s="47"/>
      <c r="O94" s="47"/>
      <c r="P94" s="53"/>
      <c r="Q94" s="53"/>
      <c r="R94" s="47"/>
      <c r="S94" s="47"/>
      <c r="T94" s="47"/>
      <c r="U94" s="48">
        <f t="shared" ref="U94:U102" si="58">SUM(R94:T94)</f>
        <v>0</v>
      </c>
      <c r="V94" s="47"/>
      <c r="W94" s="47"/>
      <c r="X94" s="47"/>
      <c r="Y94" s="48">
        <f t="shared" ref="Y94:Y102" si="59">SUM(V94:X94)</f>
        <v>0</v>
      </c>
      <c r="Z94" s="47"/>
      <c r="AA94" s="47"/>
      <c r="AB94" s="47"/>
      <c r="AC94" s="48">
        <f t="shared" ref="AC94:AC102" si="60">SUM(Z94:AB94)</f>
        <v>0</v>
      </c>
      <c r="AD94" s="47"/>
      <c r="AE94" s="47"/>
      <c r="AF94" s="47"/>
      <c r="AG94" s="48">
        <f t="shared" ref="AG94:AG102" si="61">SUM(AD94:AF94)</f>
        <v>0</v>
      </c>
      <c r="AH94" s="48">
        <f t="shared" si="56"/>
        <v>0</v>
      </c>
      <c r="AI94" s="49">
        <f t="shared" ref="AI94:AI102" si="62">IF(ISERROR(AH94/J94),0,AH94/J94)</f>
        <v>0</v>
      </c>
      <c r="AJ94" s="50">
        <f t="shared" si="57"/>
        <v>0</v>
      </c>
      <c r="AK94" s="1"/>
      <c r="AL94" s="1"/>
      <c r="AM94" s="1"/>
      <c r="AN94" s="1"/>
      <c r="AO94" s="1"/>
      <c r="AP94" s="1"/>
      <c r="AQ94" s="1"/>
      <c r="AR94" s="1"/>
    </row>
    <row r="95" spans="1:44" ht="12.75" hidden="1" customHeight="1" outlineLevel="1" x14ac:dyDescent="0.25">
      <c r="A95" s="41">
        <v>3</v>
      </c>
      <c r="B95" s="42"/>
      <c r="C95" s="51"/>
      <c r="D95" s="52"/>
      <c r="E95" s="53"/>
      <c r="F95" s="53"/>
      <c r="G95" s="53"/>
      <c r="H95" s="52"/>
      <c r="I95" s="52"/>
      <c r="J95" s="11"/>
      <c r="K95" s="54"/>
      <c r="L95" s="53"/>
      <c r="M95" s="47"/>
      <c r="N95" s="47"/>
      <c r="O95" s="47"/>
      <c r="P95" s="53"/>
      <c r="Q95" s="53"/>
      <c r="R95" s="47"/>
      <c r="S95" s="47"/>
      <c r="T95" s="47"/>
      <c r="U95" s="48">
        <f t="shared" si="58"/>
        <v>0</v>
      </c>
      <c r="V95" s="47"/>
      <c r="W95" s="47"/>
      <c r="X95" s="47"/>
      <c r="Y95" s="48">
        <f t="shared" si="59"/>
        <v>0</v>
      </c>
      <c r="Z95" s="47"/>
      <c r="AA95" s="47"/>
      <c r="AB95" s="47"/>
      <c r="AC95" s="48">
        <f t="shared" si="60"/>
        <v>0</v>
      </c>
      <c r="AD95" s="47"/>
      <c r="AE95" s="47"/>
      <c r="AF95" s="47"/>
      <c r="AG95" s="48">
        <f t="shared" si="61"/>
        <v>0</v>
      </c>
      <c r="AH95" s="48">
        <f t="shared" si="56"/>
        <v>0</v>
      </c>
      <c r="AI95" s="49">
        <f t="shared" si="62"/>
        <v>0</v>
      </c>
      <c r="AJ95" s="50">
        <f t="shared" si="57"/>
        <v>0</v>
      </c>
    </row>
    <row r="96" spans="1:44" ht="12.75" hidden="1" customHeight="1" outlineLevel="1" x14ac:dyDescent="0.25">
      <c r="A96" s="41">
        <v>4</v>
      </c>
      <c r="B96" s="42"/>
      <c r="C96" s="51"/>
      <c r="D96" s="52"/>
      <c r="E96" s="53"/>
      <c r="F96" s="53"/>
      <c r="G96" s="53"/>
      <c r="H96" s="52"/>
      <c r="I96" s="52"/>
      <c r="J96" s="11"/>
      <c r="K96" s="54"/>
      <c r="L96" s="53"/>
      <c r="M96" s="47"/>
      <c r="N96" s="47"/>
      <c r="O96" s="47"/>
      <c r="P96" s="53"/>
      <c r="Q96" s="53"/>
      <c r="R96" s="47"/>
      <c r="S96" s="47"/>
      <c r="T96" s="47"/>
      <c r="U96" s="48">
        <f t="shared" si="58"/>
        <v>0</v>
      </c>
      <c r="V96" s="47"/>
      <c r="W96" s="47"/>
      <c r="X96" s="47"/>
      <c r="Y96" s="48">
        <f t="shared" si="59"/>
        <v>0</v>
      </c>
      <c r="Z96" s="47"/>
      <c r="AA96" s="47"/>
      <c r="AB96" s="47"/>
      <c r="AC96" s="48">
        <f t="shared" si="60"/>
        <v>0</v>
      </c>
      <c r="AD96" s="47"/>
      <c r="AE96" s="47"/>
      <c r="AF96" s="47"/>
      <c r="AG96" s="48">
        <f t="shared" si="61"/>
        <v>0</v>
      </c>
      <c r="AH96" s="48">
        <f t="shared" si="56"/>
        <v>0</v>
      </c>
      <c r="AI96" s="49">
        <f t="shared" si="62"/>
        <v>0</v>
      </c>
      <c r="AJ96" s="50">
        <f t="shared" si="57"/>
        <v>0</v>
      </c>
      <c r="AK96" s="1"/>
      <c r="AL96" s="1"/>
      <c r="AM96" s="1"/>
      <c r="AN96" s="1"/>
      <c r="AO96" s="1"/>
      <c r="AP96" s="1"/>
      <c r="AQ96" s="1"/>
      <c r="AR96" s="1"/>
    </row>
    <row r="97" spans="1:44" ht="12.75" hidden="1" customHeight="1" outlineLevel="1" x14ac:dyDescent="0.25">
      <c r="A97" s="41">
        <v>5</v>
      </c>
      <c r="B97" s="42"/>
      <c r="C97" s="51"/>
      <c r="D97" s="52"/>
      <c r="E97" s="53"/>
      <c r="F97" s="53"/>
      <c r="G97" s="53"/>
      <c r="H97" s="52"/>
      <c r="I97" s="52"/>
      <c r="J97" s="11"/>
      <c r="K97" s="54"/>
      <c r="L97" s="53"/>
      <c r="M97" s="47"/>
      <c r="N97" s="47"/>
      <c r="O97" s="47"/>
      <c r="P97" s="53"/>
      <c r="Q97" s="53"/>
      <c r="R97" s="47"/>
      <c r="S97" s="47"/>
      <c r="T97" s="47"/>
      <c r="U97" s="48">
        <f t="shared" si="58"/>
        <v>0</v>
      </c>
      <c r="V97" s="47"/>
      <c r="W97" s="47"/>
      <c r="X97" s="47"/>
      <c r="Y97" s="48">
        <f t="shared" si="59"/>
        <v>0</v>
      </c>
      <c r="Z97" s="47"/>
      <c r="AA97" s="47"/>
      <c r="AB97" s="47"/>
      <c r="AC97" s="48">
        <f t="shared" si="60"/>
        <v>0</v>
      </c>
      <c r="AD97" s="47"/>
      <c r="AE97" s="47"/>
      <c r="AF97" s="47"/>
      <c r="AG97" s="48">
        <f t="shared" si="61"/>
        <v>0</v>
      </c>
      <c r="AH97" s="48">
        <f t="shared" si="56"/>
        <v>0</v>
      </c>
      <c r="AI97" s="49">
        <f t="shared" si="62"/>
        <v>0</v>
      </c>
      <c r="AJ97" s="50">
        <f t="shared" si="57"/>
        <v>0</v>
      </c>
      <c r="AK97" s="1"/>
      <c r="AL97" s="1"/>
      <c r="AM97" s="1"/>
      <c r="AN97" s="1"/>
      <c r="AO97" s="1"/>
      <c r="AP97" s="1"/>
      <c r="AQ97" s="1"/>
      <c r="AR97" s="1"/>
    </row>
    <row r="98" spans="1:44" ht="12.75" hidden="1" customHeight="1" outlineLevel="1" x14ac:dyDescent="0.25">
      <c r="A98" s="41">
        <v>6</v>
      </c>
      <c r="B98" s="42"/>
      <c r="C98" s="51"/>
      <c r="D98" s="52"/>
      <c r="E98" s="53"/>
      <c r="F98" s="53"/>
      <c r="G98" s="53"/>
      <c r="H98" s="52"/>
      <c r="I98" s="52"/>
      <c r="J98" s="11"/>
      <c r="K98" s="54"/>
      <c r="L98" s="53"/>
      <c r="M98" s="47"/>
      <c r="N98" s="47"/>
      <c r="O98" s="47"/>
      <c r="P98" s="53"/>
      <c r="Q98" s="53"/>
      <c r="R98" s="47"/>
      <c r="S98" s="47"/>
      <c r="T98" s="47"/>
      <c r="U98" s="48">
        <f t="shared" si="58"/>
        <v>0</v>
      </c>
      <c r="V98" s="47"/>
      <c r="W98" s="47"/>
      <c r="X98" s="47"/>
      <c r="Y98" s="48">
        <f t="shared" si="59"/>
        <v>0</v>
      </c>
      <c r="Z98" s="47"/>
      <c r="AA98" s="47"/>
      <c r="AB98" s="47"/>
      <c r="AC98" s="48">
        <f t="shared" si="60"/>
        <v>0</v>
      </c>
      <c r="AD98" s="47"/>
      <c r="AE98" s="47"/>
      <c r="AF98" s="47"/>
      <c r="AG98" s="48">
        <f t="shared" si="61"/>
        <v>0</v>
      </c>
      <c r="AH98" s="48">
        <f t="shared" si="56"/>
        <v>0</v>
      </c>
      <c r="AI98" s="49">
        <f t="shared" si="62"/>
        <v>0</v>
      </c>
      <c r="AJ98" s="50">
        <f t="shared" si="57"/>
        <v>0</v>
      </c>
    </row>
    <row r="99" spans="1:44" ht="12.75" hidden="1" customHeight="1" outlineLevel="1" x14ac:dyDescent="0.25">
      <c r="A99" s="41">
        <v>7</v>
      </c>
      <c r="B99" s="42"/>
      <c r="C99" s="51"/>
      <c r="D99" s="52"/>
      <c r="E99" s="53"/>
      <c r="F99" s="53"/>
      <c r="G99" s="53"/>
      <c r="H99" s="52"/>
      <c r="I99" s="52"/>
      <c r="J99" s="11"/>
      <c r="K99" s="54"/>
      <c r="L99" s="53"/>
      <c r="M99" s="47"/>
      <c r="N99" s="47"/>
      <c r="O99" s="47"/>
      <c r="P99" s="53"/>
      <c r="Q99" s="53"/>
      <c r="R99" s="47"/>
      <c r="S99" s="47"/>
      <c r="T99" s="47"/>
      <c r="U99" s="48">
        <f t="shared" si="58"/>
        <v>0</v>
      </c>
      <c r="V99" s="47"/>
      <c r="W99" s="47"/>
      <c r="X99" s="47"/>
      <c r="Y99" s="48">
        <f t="shared" si="59"/>
        <v>0</v>
      </c>
      <c r="Z99" s="47"/>
      <c r="AA99" s="47"/>
      <c r="AB99" s="47"/>
      <c r="AC99" s="48">
        <f t="shared" si="60"/>
        <v>0</v>
      </c>
      <c r="AD99" s="47"/>
      <c r="AE99" s="47"/>
      <c r="AF99" s="47"/>
      <c r="AG99" s="48">
        <f t="shared" si="61"/>
        <v>0</v>
      </c>
      <c r="AH99" s="48">
        <f t="shared" si="56"/>
        <v>0</v>
      </c>
      <c r="AI99" s="49">
        <f t="shared" si="62"/>
        <v>0</v>
      </c>
      <c r="AJ99" s="50">
        <f t="shared" si="57"/>
        <v>0</v>
      </c>
      <c r="AK99" s="1"/>
      <c r="AL99" s="1"/>
      <c r="AM99" s="1"/>
      <c r="AN99" s="1"/>
      <c r="AO99" s="1"/>
      <c r="AP99" s="1"/>
      <c r="AQ99" s="1"/>
      <c r="AR99" s="1"/>
    </row>
    <row r="100" spans="1:44" ht="12.75" hidden="1" customHeight="1" outlineLevel="1" x14ac:dyDescent="0.25">
      <c r="A100" s="41">
        <v>8</v>
      </c>
      <c r="B100" s="42"/>
      <c r="C100" s="51"/>
      <c r="D100" s="52"/>
      <c r="E100" s="53"/>
      <c r="F100" s="53"/>
      <c r="G100" s="53"/>
      <c r="H100" s="52"/>
      <c r="I100" s="52"/>
      <c r="J100" s="11"/>
      <c r="K100" s="54"/>
      <c r="L100" s="53"/>
      <c r="M100" s="47"/>
      <c r="N100" s="47"/>
      <c r="O100" s="47"/>
      <c r="P100" s="53"/>
      <c r="Q100" s="53"/>
      <c r="R100" s="47"/>
      <c r="S100" s="47"/>
      <c r="T100" s="47"/>
      <c r="U100" s="48">
        <f t="shared" si="58"/>
        <v>0</v>
      </c>
      <c r="V100" s="47"/>
      <c r="W100" s="47"/>
      <c r="X100" s="47"/>
      <c r="Y100" s="48">
        <f t="shared" si="59"/>
        <v>0</v>
      </c>
      <c r="Z100" s="47"/>
      <c r="AA100" s="47"/>
      <c r="AB100" s="47"/>
      <c r="AC100" s="48">
        <f t="shared" si="60"/>
        <v>0</v>
      </c>
      <c r="AD100" s="47"/>
      <c r="AE100" s="47"/>
      <c r="AF100" s="47"/>
      <c r="AG100" s="48">
        <f t="shared" si="61"/>
        <v>0</v>
      </c>
      <c r="AH100" s="48">
        <f t="shared" si="56"/>
        <v>0</v>
      </c>
      <c r="AI100" s="49">
        <f t="shared" si="62"/>
        <v>0</v>
      </c>
      <c r="AJ100" s="50">
        <f t="shared" si="57"/>
        <v>0</v>
      </c>
      <c r="AK100" s="1"/>
      <c r="AL100" s="1"/>
      <c r="AM100" s="1"/>
      <c r="AN100" s="1"/>
      <c r="AO100" s="1"/>
      <c r="AP100" s="1"/>
      <c r="AQ100" s="1"/>
      <c r="AR100" s="1"/>
    </row>
    <row r="101" spans="1:44" ht="12.75" hidden="1" customHeight="1" outlineLevel="1" x14ac:dyDescent="0.25">
      <c r="A101" s="41">
        <v>9</v>
      </c>
      <c r="B101" s="42"/>
      <c r="C101" s="51"/>
      <c r="D101" s="52"/>
      <c r="E101" s="53"/>
      <c r="F101" s="53"/>
      <c r="G101" s="53"/>
      <c r="H101" s="52"/>
      <c r="I101" s="52"/>
      <c r="J101" s="11"/>
      <c r="K101" s="54"/>
      <c r="L101" s="53"/>
      <c r="M101" s="47"/>
      <c r="N101" s="47"/>
      <c r="O101" s="47"/>
      <c r="P101" s="53"/>
      <c r="Q101" s="53"/>
      <c r="R101" s="47"/>
      <c r="S101" s="47"/>
      <c r="T101" s="47"/>
      <c r="U101" s="48">
        <f t="shared" si="58"/>
        <v>0</v>
      </c>
      <c r="V101" s="47"/>
      <c r="W101" s="47"/>
      <c r="X101" s="47"/>
      <c r="Y101" s="48">
        <f t="shared" si="59"/>
        <v>0</v>
      </c>
      <c r="Z101" s="47"/>
      <c r="AA101" s="47"/>
      <c r="AB101" s="47"/>
      <c r="AC101" s="48">
        <f t="shared" si="60"/>
        <v>0</v>
      </c>
      <c r="AD101" s="47"/>
      <c r="AE101" s="47"/>
      <c r="AF101" s="47"/>
      <c r="AG101" s="48">
        <f t="shared" si="61"/>
        <v>0</v>
      </c>
      <c r="AH101" s="48">
        <f t="shared" si="56"/>
        <v>0</v>
      </c>
      <c r="AI101" s="49">
        <f t="shared" si="62"/>
        <v>0</v>
      </c>
      <c r="AJ101" s="50">
        <f t="shared" si="57"/>
        <v>0</v>
      </c>
    </row>
    <row r="102" spans="1:44" ht="12.75" hidden="1" customHeight="1" outlineLevel="1" x14ac:dyDescent="0.25">
      <c r="A102" s="41">
        <v>10</v>
      </c>
      <c r="B102" s="42"/>
      <c r="C102" s="51"/>
      <c r="D102" s="52"/>
      <c r="E102" s="53"/>
      <c r="F102" s="53"/>
      <c r="G102" s="53"/>
      <c r="H102" s="52"/>
      <c r="I102" s="52"/>
      <c r="J102" s="11"/>
      <c r="K102" s="55"/>
      <c r="L102" s="53"/>
      <c r="M102" s="47"/>
      <c r="N102" s="47"/>
      <c r="O102" s="47"/>
      <c r="P102" s="53"/>
      <c r="Q102" s="53"/>
      <c r="R102" s="47"/>
      <c r="S102" s="47"/>
      <c r="T102" s="47"/>
      <c r="U102" s="48">
        <f t="shared" si="58"/>
        <v>0</v>
      </c>
      <c r="V102" s="47"/>
      <c r="W102" s="47"/>
      <c r="X102" s="47"/>
      <c r="Y102" s="48">
        <f t="shared" si="59"/>
        <v>0</v>
      </c>
      <c r="Z102" s="47"/>
      <c r="AA102" s="47"/>
      <c r="AB102" s="47"/>
      <c r="AC102" s="48">
        <f t="shared" si="60"/>
        <v>0</v>
      </c>
      <c r="AD102" s="47"/>
      <c r="AE102" s="47"/>
      <c r="AF102" s="47"/>
      <c r="AG102" s="48">
        <f t="shared" si="61"/>
        <v>0</v>
      </c>
      <c r="AH102" s="48">
        <f t="shared" si="56"/>
        <v>0</v>
      </c>
      <c r="AI102" s="49">
        <f t="shared" si="62"/>
        <v>0</v>
      </c>
      <c r="AJ102" s="50">
        <f t="shared" si="57"/>
        <v>0</v>
      </c>
      <c r="AK102" s="1"/>
      <c r="AL102" s="1"/>
      <c r="AM102" s="1"/>
      <c r="AN102" s="1"/>
      <c r="AO102" s="1"/>
      <c r="AP102" s="1"/>
      <c r="AQ102" s="1"/>
      <c r="AR102" s="1"/>
    </row>
    <row r="103" spans="1:44" ht="12.75" customHeight="1" collapsed="1" x14ac:dyDescent="0.25">
      <c r="A103" s="142" t="s">
        <v>60</v>
      </c>
      <c r="B103" s="143"/>
      <c r="C103" s="144"/>
      <c r="D103" s="144"/>
      <c r="E103" s="144"/>
      <c r="F103" s="144"/>
      <c r="G103" s="144"/>
      <c r="H103" s="144"/>
      <c r="I103" s="145"/>
      <c r="J103" s="33">
        <f>SUM(J93:J102)</f>
        <v>0</v>
      </c>
      <c r="K103" s="33">
        <f>SUM(K93:K102)</f>
        <v>0</v>
      </c>
      <c r="L103" s="34"/>
      <c r="M103" s="33">
        <f>SUM(M93:M102)</f>
        <v>0</v>
      </c>
      <c r="N103" s="33">
        <f>SUM(N93:N102)</f>
        <v>0</v>
      </c>
      <c r="O103" s="33">
        <f>SUM(O93:O102)</f>
        <v>0</v>
      </c>
      <c r="P103" s="35"/>
      <c r="Q103" s="38"/>
      <c r="R103" s="33">
        <f t="shared" ref="R103:AH103" si="63">SUM(R93:R102)</f>
        <v>0</v>
      </c>
      <c r="S103" s="33">
        <f t="shared" si="63"/>
        <v>0</v>
      </c>
      <c r="T103" s="33">
        <f t="shared" si="63"/>
        <v>0</v>
      </c>
      <c r="U103" s="33">
        <f t="shared" si="63"/>
        <v>0</v>
      </c>
      <c r="V103" s="33">
        <f t="shared" si="63"/>
        <v>0</v>
      </c>
      <c r="W103" s="33">
        <f t="shared" si="63"/>
        <v>0</v>
      </c>
      <c r="X103" s="33">
        <f t="shared" si="63"/>
        <v>0</v>
      </c>
      <c r="Y103" s="33">
        <f t="shared" si="63"/>
        <v>0</v>
      </c>
      <c r="Z103" s="33">
        <f t="shared" si="63"/>
        <v>0</v>
      </c>
      <c r="AA103" s="33">
        <f t="shared" si="63"/>
        <v>0</v>
      </c>
      <c r="AB103" s="33">
        <f t="shared" si="63"/>
        <v>0</v>
      </c>
      <c r="AC103" s="33">
        <f t="shared" si="63"/>
        <v>0</v>
      </c>
      <c r="AD103" s="33">
        <f t="shared" si="63"/>
        <v>0</v>
      </c>
      <c r="AE103" s="33">
        <f t="shared" si="63"/>
        <v>0</v>
      </c>
      <c r="AF103" s="33">
        <f t="shared" si="63"/>
        <v>0</v>
      </c>
      <c r="AG103" s="33">
        <f t="shared" si="63"/>
        <v>0</v>
      </c>
      <c r="AH103" s="33">
        <f t="shared" si="63"/>
        <v>0</v>
      </c>
      <c r="AI103" s="37">
        <f>IF(ISERROR(AH103/J103),0,AH103/J103)</f>
        <v>0</v>
      </c>
      <c r="AJ103" s="37">
        <f>IF(ISERROR(AH103/$AH$191),0,AH103/$AH$191)</f>
        <v>0</v>
      </c>
      <c r="AK103" s="1"/>
      <c r="AL103" s="1"/>
      <c r="AM103" s="1"/>
      <c r="AN103" s="1"/>
      <c r="AO103" s="1"/>
      <c r="AP103" s="1"/>
      <c r="AQ103" s="1"/>
      <c r="AR103" s="1"/>
    </row>
    <row r="104" spans="1:44" ht="12.75" customHeight="1" x14ac:dyDescent="0.25">
      <c r="A104" s="149" t="s">
        <v>61</v>
      </c>
      <c r="B104" s="150"/>
      <c r="C104" s="150"/>
      <c r="D104" s="150"/>
      <c r="E104" s="151"/>
      <c r="F104" s="8"/>
      <c r="G104" s="9"/>
      <c r="H104" s="10"/>
      <c r="I104" s="10"/>
      <c r="J104" s="11"/>
      <c r="K104" s="12"/>
      <c r="L104" s="13"/>
      <c r="M104" s="14"/>
      <c r="N104" s="14"/>
      <c r="O104" s="14"/>
      <c r="P104" s="9"/>
      <c r="Q104" s="15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6"/>
      <c r="AJ104" s="16"/>
    </row>
    <row r="105" spans="1:44" hidden="1" outlineLevel="1" x14ac:dyDescent="0.25">
      <c r="A105" s="41">
        <v>1</v>
      </c>
      <c r="B105" s="42"/>
      <c r="C105" s="56"/>
      <c r="D105" s="57"/>
      <c r="E105" s="58"/>
      <c r="F105" s="59"/>
      <c r="G105" s="59"/>
      <c r="H105" s="57"/>
      <c r="I105" s="57"/>
      <c r="J105" s="11"/>
      <c r="K105" s="61"/>
      <c r="L105" s="56"/>
      <c r="M105" s="62"/>
      <c r="N105" s="63"/>
      <c r="O105" s="62"/>
      <c r="P105" s="64"/>
      <c r="Q105" s="64"/>
      <c r="R105" s="47"/>
      <c r="S105" s="47"/>
      <c r="T105" s="47"/>
      <c r="U105" s="48">
        <f>SUM(R105:T105)</f>
        <v>0</v>
      </c>
      <c r="V105" s="47"/>
      <c r="W105" s="47"/>
      <c r="X105" s="47"/>
      <c r="Y105" s="48">
        <f>SUM(V105:X105)</f>
        <v>0</v>
      </c>
      <c r="Z105" s="47"/>
      <c r="AA105" s="47"/>
      <c r="AB105" s="47"/>
      <c r="AC105" s="48">
        <f>SUM(Z105:AB105)</f>
        <v>0</v>
      </c>
      <c r="AD105" s="47"/>
      <c r="AE105" s="47">
        <v>0</v>
      </c>
      <c r="AF105" s="47">
        <v>0</v>
      </c>
      <c r="AG105" s="48">
        <f>SUM(AD105:AF105)</f>
        <v>0</v>
      </c>
      <c r="AH105" s="48">
        <f t="shared" ref="AH105:AH114" si="64">SUM(U105,Y105,AC105,AG105)</f>
        <v>0</v>
      </c>
      <c r="AI105" s="49">
        <f t="shared" ref="AI105:AI114" si="65">IF(ISERROR(AH105/J105),0,AH105/J105)</f>
        <v>0</v>
      </c>
      <c r="AJ105" s="50">
        <f t="shared" ref="AJ105:AJ114" si="66">IF(ISERROR(AH105/$AH$191),"-",AH105/$AH$191)</f>
        <v>0</v>
      </c>
      <c r="AK105" s="1"/>
      <c r="AL105" s="1"/>
      <c r="AM105" s="1"/>
      <c r="AN105" s="1"/>
      <c r="AO105" s="1"/>
      <c r="AP105" s="1"/>
      <c r="AQ105" s="1"/>
      <c r="AR105" s="1"/>
    </row>
    <row r="106" spans="1:44" ht="12.75" hidden="1" customHeight="1" outlineLevel="1" x14ac:dyDescent="0.25">
      <c r="A106" s="41">
        <v>2</v>
      </c>
      <c r="B106" s="42"/>
      <c r="C106" s="43"/>
      <c r="D106" s="44"/>
      <c r="E106" s="53"/>
      <c r="F106" s="53"/>
      <c r="G106" s="53"/>
      <c r="H106" s="52"/>
      <c r="I106" s="52"/>
      <c r="J106" s="11"/>
      <c r="K106" s="54"/>
      <c r="L106" s="45"/>
      <c r="M106" s="47"/>
      <c r="N106" s="47"/>
      <c r="O106" s="47"/>
      <c r="P106" s="53"/>
      <c r="Q106" s="53"/>
      <c r="R106" s="47"/>
      <c r="S106" s="47"/>
      <c r="T106" s="47"/>
      <c r="U106" s="48">
        <f t="shared" ref="U106:U114" si="67">SUM(R106:T106)</f>
        <v>0</v>
      </c>
      <c r="V106" s="47"/>
      <c r="W106" s="47"/>
      <c r="X106" s="47"/>
      <c r="Y106" s="48">
        <f t="shared" ref="Y106:Y114" si="68">SUM(V106:X106)</f>
        <v>0</v>
      </c>
      <c r="Z106" s="47"/>
      <c r="AA106" s="47"/>
      <c r="AB106" s="47"/>
      <c r="AC106" s="48">
        <f t="shared" ref="AC106:AC114" si="69">SUM(Z106:AB106)</f>
        <v>0</v>
      </c>
      <c r="AD106" s="47"/>
      <c r="AE106" s="47"/>
      <c r="AF106" s="47"/>
      <c r="AG106" s="48">
        <f t="shared" ref="AG106:AG114" si="70">SUM(AD106:AF106)</f>
        <v>0</v>
      </c>
      <c r="AH106" s="48">
        <f t="shared" si="64"/>
        <v>0</v>
      </c>
      <c r="AI106" s="49">
        <f t="shared" si="65"/>
        <v>0</v>
      </c>
      <c r="AJ106" s="50">
        <f t="shared" si="66"/>
        <v>0</v>
      </c>
      <c r="AK106" s="1"/>
      <c r="AL106" s="1"/>
      <c r="AM106" s="1"/>
      <c r="AN106" s="1"/>
      <c r="AO106" s="1"/>
      <c r="AP106" s="1"/>
      <c r="AQ106" s="1"/>
      <c r="AR106" s="1"/>
    </row>
    <row r="107" spans="1:44" ht="12.75" hidden="1" customHeight="1" outlineLevel="1" x14ac:dyDescent="0.25">
      <c r="A107" s="41">
        <v>3</v>
      </c>
      <c r="B107" s="42"/>
      <c r="C107" s="51"/>
      <c r="D107" s="52"/>
      <c r="E107" s="53"/>
      <c r="F107" s="53"/>
      <c r="G107" s="53"/>
      <c r="H107" s="52"/>
      <c r="I107" s="52"/>
      <c r="J107" s="11"/>
      <c r="K107" s="54"/>
      <c r="L107" s="53"/>
      <c r="M107" s="47"/>
      <c r="N107" s="47"/>
      <c r="O107" s="47"/>
      <c r="P107" s="53"/>
      <c r="Q107" s="53"/>
      <c r="R107" s="47"/>
      <c r="S107" s="47"/>
      <c r="T107" s="47"/>
      <c r="U107" s="48">
        <f t="shared" si="67"/>
        <v>0</v>
      </c>
      <c r="V107" s="47"/>
      <c r="W107" s="47"/>
      <c r="X107" s="47"/>
      <c r="Y107" s="48">
        <f t="shared" si="68"/>
        <v>0</v>
      </c>
      <c r="Z107" s="47"/>
      <c r="AA107" s="47"/>
      <c r="AB107" s="47"/>
      <c r="AC107" s="48">
        <f t="shared" si="69"/>
        <v>0</v>
      </c>
      <c r="AD107" s="47"/>
      <c r="AE107" s="47"/>
      <c r="AF107" s="47"/>
      <c r="AG107" s="48">
        <f t="shared" si="70"/>
        <v>0</v>
      </c>
      <c r="AH107" s="48">
        <f t="shared" si="64"/>
        <v>0</v>
      </c>
      <c r="AI107" s="49">
        <f t="shared" si="65"/>
        <v>0</v>
      </c>
      <c r="AJ107" s="50">
        <f t="shared" si="66"/>
        <v>0</v>
      </c>
    </row>
    <row r="108" spans="1:44" ht="12.75" hidden="1" customHeight="1" outlineLevel="1" x14ac:dyDescent="0.25">
      <c r="A108" s="41">
        <v>4</v>
      </c>
      <c r="B108" s="42"/>
      <c r="C108" s="51"/>
      <c r="D108" s="52"/>
      <c r="E108" s="53"/>
      <c r="F108" s="53"/>
      <c r="G108" s="53"/>
      <c r="H108" s="52"/>
      <c r="I108" s="52"/>
      <c r="J108" s="11"/>
      <c r="K108" s="54"/>
      <c r="L108" s="53"/>
      <c r="M108" s="47"/>
      <c r="N108" s="47"/>
      <c r="O108" s="47"/>
      <c r="P108" s="53"/>
      <c r="Q108" s="53"/>
      <c r="R108" s="47"/>
      <c r="S108" s="47"/>
      <c r="T108" s="47"/>
      <c r="U108" s="48">
        <f t="shared" si="67"/>
        <v>0</v>
      </c>
      <c r="V108" s="47"/>
      <c r="W108" s="47"/>
      <c r="X108" s="47"/>
      <c r="Y108" s="48">
        <f t="shared" si="68"/>
        <v>0</v>
      </c>
      <c r="Z108" s="47"/>
      <c r="AA108" s="47"/>
      <c r="AB108" s="47"/>
      <c r="AC108" s="48">
        <f t="shared" si="69"/>
        <v>0</v>
      </c>
      <c r="AD108" s="47"/>
      <c r="AE108" s="47"/>
      <c r="AF108" s="47"/>
      <c r="AG108" s="48">
        <f t="shared" si="70"/>
        <v>0</v>
      </c>
      <c r="AH108" s="48">
        <f t="shared" si="64"/>
        <v>0</v>
      </c>
      <c r="AI108" s="49">
        <f t="shared" si="65"/>
        <v>0</v>
      </c>
      <c r="AJ108" s="50">
        <f t="shared" si="66"/>
        <v>0</v>
      </c>
      <c r="AK108" s="1"/>
      <c r="AL108" s="1"/>
      <c r="AM108" s="1"/>
      <c r="AN108" s="1"/>
      <c r="AO108" s="1"/>
      <c r="AP108" s="1"/>
      <c r="AQ108" s="1"/>
      <c r="AR108" s="1"/>
    </row>
    <row r="109" spans="1:44" ht="12.75" hidden="1" customHeight="1" outlineLevel="1" x14ac:dyDescent="0.25">
      <c r="A109" s="41">
        <v>5</v>
      </c>
      <c r="B109" s="42"/>
      <c r="C109" s="51"/>
      <c r="D109" s="52"/>
      <c r="E109" s="53"/>
      <c r="F109" s="53"/>
      <c r="G109" s="53"/>
      <c r="H109" s="52"/>
      <c r="I109" s="52"/>
      <c r="J109" s="11"/>
      <c r="K109" s="54"/>
      <c r="L109" s="53"/>
      <c r="M109" s="47"/>
      <c r="N109" s="47"/>
      <c r="O109" s="47"/>
      <c r="P109" s="53"/>
      <c r="Q109" s="53"/>
      <c r="R109" s="47"/>
      <c r="S109" s="47"/>
      <c r="T109" s="47"/>
      <c r="U109" s="48">
        <f t="shared" si="67"/>
        <v>0</v>
      </c>
      <c r="V109" s="47"/>
      <c r="W109" s="47"/>
      <c r="X109" s="47"/>
      <c r="Y109" s="48">
        <f t="shared" si="68"/>
        <v>0</v>
      </c>
      <c r="Z109" s="47"/>
      <c r="AA109" s="47"/>
      <c r="AB109" s="47"/>
      <c r="AC109" s="48">
        <f t="shared" si="69"/>
        <v>0</v>
      </c>
      <c r="AD109" s="47"/>
      <c r="AE109" s="47"/>
      <c r="AF109" s="47"/>
      <c r="AG109" s="48">
        <f t="shared" si="70"/>
        <v>0</v>
      </c>
      <c r="AH109" s="48">
        <f t="shared" si="64"/>
        <v>0</v>
      </c>
      <c r="AI109" s="49">
        <f t="shared" si="65"/>
        <v>0</v>
      </c>
      <c r="AJ109" s="50">
        <f t="shared" si="66"/>
        <v>0</v>
      </c>
      <c r="AK109" s="1"/>
      <c r="AL109" s="1"/>
      <c r="AM109" s="1"/>
      <c r="AN109" s="1"/>
      <c r="AO109" s="1"/>
      <c r="AP109" s="1"/>
      <c r="AQ109" s="1"/>
      <c r="AR109" s="1"/>
    </row>
    <row r="110" spans="1:44" ht="12.75" hidden="1" customHeight="1" outlineLevel="1" x14ac:dyDescent="0.25">
      <c r="A110" s="41">
        <v>6</v>
      </c>
      <c r="B110" s="42"/>
      <c r="C110" s="51"/>
      <c r="D110" s="52"/>
      <c r="E110" s="53"/>
      <c r="F110" s="53"/>
      <c r="G110" s="53"/>
      <c r="H110" s="52"/>
      <c r="I110" s="52"/>
      <c r="J110" s="11"/>
      <c r="K110" s="54"/>
      <c r="L110" s="53"/>
      <c r="M110" s="47"/>
      <c r="N110" s="47"/>
      <c r="O110" s="47"/>
      <c r="P110" s="53"/>
      <c r="Q110" s="53"/>
      <c r="R110" s="47"/>
      <c r="S110" s="47"/>
      <c r="T110" s="47"/>
      <c r="U110" s="48">
        <f t="shared" si="67"/>
        <v>0</v>
      </c>
      <c r="V110" s="47"/>
      <c r="W110" s="47"/>
      <c r="X110" s="47"/>
      <c r="Y110" s="48">
        <f t="shared" si="68"/>
        <v>0</v>
      </c>
      <c r="Z110" s="47"/>
      <c r="AA110" s="47"/>
      <c r="AB110" s="47"/>
      <c r="AC110" s="48">
        <f t="shared" si="69"/>
        <v>0</v>
      </c>
      <c r="AD110" s="47"/>
      <c r="AE110" s="47"/>
      <c r="AF110" s="47"/>
      <c r="AG110" s="48">
        <f t="shared" si="70"/>
        <v>0</v>
      </c>
      <c r="AH110" s="48">
        <f t="shared" si="64"/>
        <v>0</v>
      </c>
      <c r="AI110" s="49">
        <f t="shared" si="65"/>
        <v>0</v>
      </c>
      <c r="AJ110" s="50">
        <f t="shared" si="66"/>
        <v>0</v>
      </c>
    </row>
    <row r="111" spans="1:44" ht="12.75" hidden="1" customHeight="1" outlineLevel="1" x14ac:dyDescent="0.25">
      <c r="A111" s="41">
        <v>7</v>
      </c>
      <c r="B111" s="42"/>
      <c r="C111" s="51"/>
      <c r="D111" s="52"/>
      <c r="E111" s="53"/>
      <c r="F111" s="53"/>
      <c r="G111" s="53"/>
      <c r="H111" s="52"/>
      <c r="I111" s="52"/>
      <c r="J111" s="11"/>
      <c r="K111" s="54"/>
      <c r="L111" s="53"/>
      <c r="M111" s="47"/>
      <c r="N111" s="47"/>
      <c r="O111" s="47"/>
      <c r="P111" s="53"/>
      <c r="Q111" s="53"/>
      <c r="R111" s="47"/>
      <c r="S111" s="47"/>
      <c r="T111" s="47"/>
      <c r="U111" s="48">
        <f t="shared" si="67"/>
        <v>0</v>
      </c>
      <c r="V111" s="47"/>
      <c r="W111" s="47"/>
      <c r="X111" s="47"/>
      <c r="Y111" s="48">
        <f t="shared" si="68"/>
        <v>0</v>
      </c>
      <c r="Z111" s="47"/>
      <c r="AA111" s="47"/>
      <c r="AB111" s="47"/>
      <c r="AC111" s="48">
        <f t="shared" si="69"/>
        <v>0</v>
      </c>
      <c r="AD111" s="47"/>
      <c r="AE111" s="47"/>
      <c r="AF111" s="47"/>
      <c r="AG111" s="48">
        <f t="shared" si="70"/>
        <v>0</v>
      </c>
      <c r="AH111" s="48">
        <f t="shared" si="64"/>
        <v>0</v>
      </c>
      <c r="AI111" s="49">
        <f t="shared" si="65"/>
        <v>0</v>
      </c>
      <c r="AJ111" s="50">
        <f t="shared" si="66"/>
        <v>0</v>
      </c>
      <c r="AK111" s="1"/>
      <c r="AL111" s="1"/>
      <c r="AM111" s="1"/>
      <c r="AN111" s="1"/>
      <c r="AO111" s="1"/>
      <c r="AP111" s="1"/>
      <c r="AQ111" s="1"/>
      <c r="AR111" s="1"/>
    </row>
    <row r="112" spans="1:44" ht="12.75" hidden="1" customHeight="1" outlineLevel="1" x14ac:dyDescent="0.25">
      <c r="A112" s="41">
        <v>8</v>
      </c>
      <c r="B112" s="42"/>
      <c r="C112" s="51"/>
      <c r="D112" s="52"/>
      <c r="E112" s="53"/>
      <c r="F112" s="53"/>
      <c r="G112" s="53"/>
      <c r="H112" s="52"/>
      <c r="I112" s="52"/>
      <c r="J112" s="11"/>
      <c r="K112" s="54"/>
      <c r="L112" s="53"/>
      <c r="M112" s="47"/>
      <c r="N112" s="47"/>
      <c r="O112" s="47"/>
      <c r="P112" s="53"/>
      <c r="Q112" s="53"/>
      <c r="R112" s="47"/>
      <c r="S112" s="47"/>
      <c r="T112" s="47"/>
      <c r="U112" s="48">
        <f t="shared" si="67"/>
        <v>0</v>
      </c>
      <c r="V112" s="47"/>
      <c r="W112" s="47"/>
      <c r="X112" s="47"/>
      <c r="Y112" s="48">
        <f t="shared" si="68"/>
        <v>0</v>
      </c>
      <c r="Z112" s="47"/>
      <c r="AA112" s="47"/>
      <c r="AB112" s="47"/>
      <c r="AC112" s="48">
        <f t="shared" si="69"/>
        <v>0</v>
      </c>
      <c r="AD112" s="47"/>
      <c r="AE112" s="47"/>
      <c r="AF112" s="47"/>
      <c r="AG112" s="48">
        <f t="shared" si="70"/>
        <v>0</v>
      </c>
      <c r="AH112" s="48">
        <f t="shared" si="64"/>
        <v>0</v>
      </c>
      <c r="AI112" s="49">
        <f t="shared" si="65"/>
        <v>0</v>
      </c>
      <c r="AJ112" s="50">
        <f t="shared" si="66"/>
        <v>0</v>
      </c>
      <c r="AK112" s="1"/>
      <c r="AL112" s="1"/>
      <c r="AM112" s="1"/>
      <c r="AN112" s="1"/>
      <c r="AO112" s="1"/>
      <c r="AP112" s="1"/>
      <c r="AQ112" s="1"/>
      <c r="AR112" s="1"/>
    </row>
    <row r="113" spans="1:44" ht="12.75" hidden="1" customHeight="1" outlineLevel="1" x14ac:dyDescent="0.25">
      <c r="A113" s="41">
        <v>9</v>
      </c>
      <c r="B113" s="42"/>
      <c r="C113" s="51"/>
      <c r="D113" s="52"/>
      <c r="E113" s="53"/>
      <c r="F113" s="53"/>
      <c r="G113" s="53"/>
      <c r="H113" s="52"/>
      <c r="I113" s="52"/>
      <c r="J113" s="11"/>
      <c r="K113" s="54"/>
      <c r="L113" s="53"/>
      <c r="M113" s="47"/>
      <c r="N113" s="47"/>
      <c r="O113" s="47"/>
      <c r="P113" s="53"/>
      <c r="Q113" s="53"/>
      <c r="R113" s="47"/>
      <c r="S113" s="47"/>
      <c r="T113" s="47"/>
      <c r="U113" s="48">
        <f t="shared" si="67"/>
        <v>0</v>
      </c>
      <c r="V113" s="47"/>
      <c r="W113" s="47"/>
      <c r="X113" s="47"/>
      <c r="Y113" s="48">
        <f t="shared" si="68"/>
        <v>0</v>
      </c>
      <c r="Z113" s="47"/>
      <c r="AA113" s="47"/>
      <c r="AB113" s="47"/>
      <c r="AC113" s="48">
        <f t="shared" si="69"/>
        <v>0</v>
      </c>
      <c r="AD113" s="47"/>
      <c r="AE113" s="47"/>
      <c r="AF113" s="47"/>
      <c r="AG113" s="48">
        <f t="shared" si="70"/>
        <v>0</v>
      </c>
      <c r="AH113" s="48">
        <f t="shared" si="64"/>
        <v>0</v>
      </c>
      <c r="AI113" s="49">
        <f t="shared" si="65"/>
        <v>0</v>
      </c>
      <c r="AJ113" s="50">
        <f t="shared" si="66"/>
        <v>0</v>
      </c>
    </row>
    <row r="114" spans="1:44" ht="12.75" hidden="1" customHeight="1" outlineLevel="1" x14ac:dyDescent="0.25">
      <c r="A114" s="41">
        <v>10</v>
      </c>
      <c r="B114" s="42"/>
      <c r="C114" s="51"/>
      <c r="D114" s="52"/>
      <c r="E114" s="53"/>
      <c r="F114" s="53"/>
      <c r="G114" s="53"/>
      <c r="H114" s="52"/>
      <c r="I114" s="52"/>
      <c r="J114" s="11"/>
      <c r="K114" s="55"/>
      <c r="L114" s="53"/>
      <c r="M114" s="47"/>
      <c r="N114" s="47"/>
      <c r="O114" s="47"/>
      <c r="P114" s="53"/>
      <c r="Q114" s="53"/>
      <c r="R114" s="47"/>
      <c r="S114" s="47"/>
      <c r="T114" s="47"/>
      <c r="U114" s="48">
        <f t="shared" si="67"/>
        <v>0</v>
      </c>
      <c r="V114" s="47"/>
      <c r="W114" s="47"/>
      <c r="X114" s="47"/>
      <c r="Y114" s="48">
        <f t="shared" si="68"/>
        <v>0</v>
      </c>
      <c r="Z114" s="47"/>
      <c r="AA114" s="47"/>
      <c r="AB114" s="47"/>
      <c r="AC114" s="48">
        <f t="shared" si="69"/>
        <v>0</v>
      </c>
      <c r="AD114" s="47"/>
      <c r="AE114" s="47"/>
      <c r="AF114" s="47"/>
      <c r="AG114" s="48">
        <f t="shared" si="70"/>
        <v>0</v>
      </c>
      <c r="AH114" s="48">
        <f t="shared" si="64"/>
        <v>0</v>
      </c>
      <c r="AI114" s="49">
        <f t="shared" si="65"/>
        <v>0</v>
      </c>
      <c r="AJ114" s="50">
        <f t="shared" si="66"/>
        <v>0</v>
      </c>
      <c r="AK114" s="1"/>
      <c r="AL114" s="1"/>
      <c r="AM114" s="1"/>
      <c r="AN114" s="1"/>
      <c r="AO114" s="1"/>
      <c r="AP114" s="1"/>
      <c r="AQ114" s="1"/>
      <c r="AR114" s="1"/>
    </row>
    <row r="115" spans="1:44" ht="12.75" customHeight="1" collapsed="1" x14ac:dyDescent="0.25">
      <c r="A115" s="142" t="s">
        <v>62</v>
      </c>
      <c r="B115" s="143"/>
      <c r="C115" s="144"/>
      <c r="D115" s="144"/>
      <c r="E115" s="144"/>
      <c r="F115" s="144"/>
      <c r="G115" s="144"/>
      <c r="H115" s="144"/>
      <c r="I115" s="145"/>
      <c r="J115" s="33">
        <f>SUM(J105:J114)</f>
        <v>0</v>
      </c>
      <c r="K115" s="33">
        <f>SUM(K105:K114)</f>
        <v>0</v>
      </c>
      <c r="L115" s="34"/>
      <c r="M115" s="33">
        <f>SUM(M105:M114)</f>
        <v>0</v>
      </c>
      <c r="N115" s="33">
        <f>SUM(N105:N114)</f>
        <v>0</v>
      </c>
      <c r="O115" s="33">
        <f>SUM(O105:O114)</f>
        <v>0</v>
      </c>
      <c r="P115" s="35"/>
      <c r="Q115" s="38"/>
      <c r="R115" s="33">
        <f t="shared" ref="R115:AH115" si="71">SUM(R105:R114)</f>
        <v>0</v>
      </c>
      <c r="S115" s="33">
        <f t="shared" si="71"/>
        <v>0</v>
      </c>
      <c r="T115" s="33">
        <f t="shared" si="71"/>
        <v>0</v>
      </c>
      <c r="U115" s="33">
        <f t="shared" si="71"/>
        <v>0</v>
      </c>
      <c r="V115" s="33">
        <f t="shared" si="71"/>
        <v>0</v>
      </c>
      <c r="W115" s="33">
        <f t="shared" si="71"/>
        <v>0</v>
      </c>
      <c r="X115" s="33">
        <f t="shared" si="71"/>
        <v>0</v>
      </c>
      <c r="Y115" s="33">
        <f t="shared" si="71"/>
        <v>0</v>
      </c>
      <c r="Z115" s="33">
        <f t="shared" si="71"/>
        <v>0</v>
      </c>
      <c r="AA115" s="33">
        <f t="shared" si="71"/>
        <v>0</v>
      </c>
      <c r="AB115" s="33">
        <f t="shared" si="71"/>
        <v>0</v>
      </c>
      <c r="AC115" s="33">
        <f t="shared" si="71"/>
        <v>0</v>
      </c>
      <c r="AD115" s="33">
        <f t="shared" si="71"/>
        <v>0</v>
      </c>
      <c r="AE115" s="33">
        <f t="shared" si="71"/>
        <v>0</v>
      </c>
      <c r="AF115" s="33">
        <f t="shared" si="71"/>
        <v>0</v>
      </c>
      <c r="AG115" s="33">
        <f t="shared" si="71"/>
        <v>0</v>
      </c>
      <c r="AH115" s="33">
        <f t="shared" si="71"/>
        <v>0</v>
      </c>
      <c r="AI115" s="37">
        <f>IF(ISERROR(AH115/J115),0,AH115/J115)</f>
        <v>0</v>
      </c>
      <c r="AJ115" s="37">
        <f>IF(ISERROR(AH115/$AH$191),0,AH115/$AH$191)</f>
        <v>0</v>
      </c>
      <c r="AK115" s="1"/>
      <c r="AL115" s="1"/>
      <c r="AM115" s="1"/>
      <c r="AN115" s="1"/>
      <c r="AO115" s="1"/>
      <c r="AP115" s="1"/>
      <c r="AQ115" s="1"/>
      <c r="AR115" s="1"/>
    </row>
    <row r="116" spans="1:44" ht="12.75" customHeight="1" x14ac:dyDescent="0.25">
      <c r="A116" s="149" t="s">
        <v>63</v>
      </c>
      <c r="B116" s="150"/>
      <c r="C116" s="150"/>
      <c r="D116" s="150"/>
      <c r="E116" s="151"/>
      <c r="F116" s="8"/>
      <c r="G116" s="9"/>
      <c r="H116" s="10"/>
      <c r="I116" s="10"/>
      <c r="J116" s="11"/>
      <c r="K116" s="12"/>
      <c r="L116" s="13"/>
      <c r="M116" s="14"/>
      <c r="N116" s="14"/>
      <c r="O116" s="14"/>
      <c r="P116" s="9"/>
      <c r="Q116" s="15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6"/>
      <c r="AJ116" s="16"/>
    </row>
    <row r="117" spans="1:44" hidden="1" outlineLevel="1" x14ac:dyDescent="0.25">
      <c r="A117" s="41">
        <v>1</v>
      </c>
      <c r="B117" s="42"/>
      <c r="C117" s="56"/>
      <c r="D117" s="57"/>
      <c r="E117" s="68"/>
      <c r="F117" s="59"/>
      <c r="G117" s="59"/>
      <c r="H117" s="57"/>
      <c r="I117" s="57"/>
      <c r="J117" s="11"/>
      <c r="K117" s="46"/>
      <c r="L117" s="69"/>
      <c r="M117" s="62"/>
      <c r="N117" s="63"/>
      <c r="O117" s="62"/>
      <c r="P117" s="64"/>
      <c r="Q117" s="64"/>
      <c r="R117" s="47">
        <v>0</v>
      </c>
      <c r="S117" s="47">
        <v>0</v>
      </c>
      <c r="T117" s="47">
        <v>0</v>
      </c>
      <c r="U117" s="48">
        <f>SUM(R117:T117)</f>
        <v>0</v>
      </c>
      <c r="V117" s="47">
        <v>0</v>
      </c>
      <c r="W117" s="47">
        <v>0</v>
      </c>
      <c r="X117" s="47">
        <v>0</v>
      </c>
      <c r="Y117" s="48">
        <f>SUM(V117:X117)</f>
        <v>0</v>
      </c>
      <c r="Z117" s="47">
        <v>0</v>
      </c>
      <c r="AA117" s="47">
        <v>0</v>
      </c>
      <c r="AB117" s="47">
        <v>0</v>
      </c>
      <c r="AC117" s="48">
        <f>SUM(Z117:AB117)</f>
        <v>0</v>
      </c>
      <c r="AD117" s="47">
        <v>0</v>
      </c>
      <c r="AE117" s="47">
        <v>0</v>
      </c>
      <c r="AF117" s="47">
        <v>0</v>
      </c>
      <c r="AG117" s="48">
        <f>SUM(AD117:AF117)</f>
        <v>0</v>
      </c>
      <c r="AH117" s="48">
        <f t="shared" ref="AH117:AH126" si="72">SUM(U117,Y117,AC117,AG117)</f>
        <v>0</v>
      </c>
      <c r="AI117" s="49">
        <f t="shared" ref="AI117:AI126" si="73">IF(ISERROR(AH117/J117),0,AH117/J117)</f>
        <v>0</v>
      </c>
      <c r="AJ117" s="50">
        <f t="shared" ref="AJ117:AJ126" si="74">IF(ISERROR(AH117/$AH$191),"-",AH117/$AH$191)</f>
        <v>0</v>
      </c>
      <c r="AK117" s="1"/>
      <c r="AL117" s="1"/>
      <c r="AM117" s="1"/>
      <c r="AN117" s="1"/>
      <c r="AO117" s="1"/>
      <c r="AP117" s="1"/>
      <c r="AQ117" s="1"/>
      <c r="AR117" s="1"/>
    </row>
    <row r="118" spans="1:44" ht="12.75" hidden="1" customHeight="1" outlineLevel="1" x14ac:dyDescent="0.25">
      <c r="A118" s="41">
        <v>2</v>
      </c>
      <c r="B118" s="42"/>
      <c r="C118" s="43"/>
      <c r="D118" s="44"/>
      <c r="E118" s="53"/>
      <c r="F118" s="45"/>
      <c r="G118" s="45"/>
      <c r="H118" s="44"/>
      <c r="I118" s="52"/>
      <c r="J118" s="11"/>
      <c r="K118" s="54"/>
      <c r="L118" s="53"/>
      <c r="M118" s="47"/>
      <c r="N118" s="47"/>
      <c r="O118" s="47"/>
      <c r="P118" s="53"/>
      <c r="Q118" s="53"/>
      <c r="R118" s="47"/>
      <c r="S118" s="47"/>
      <c r="T118" s="47"/>
      <c r="U118" s="48">
        <f t="shared" ref="U118:U126" si="75">SUM(R118:T118)</f>
        <v>0</v>
      </c>
      <c r="V118" s="47"/>
      <c r="W118" s="47"/>
      <c r="X118" s="47"/>
      <c r="Y118" s="48">
        <f t="shared" ref="Y118:Y126" si="76">SUM(V118:X118)</f>
        <v>0</v>
      </c>
      <c r="Z118" s="47"/>
      <c r="AA118" s="47"/>
      <c r="AB118" s="47"/>
      <c r="AC118" s="48">
        <f t="shared" ref="AC118:AC126" si="77">SUM(Z118:AB118)</f>
        <v>0</v>
      </c>
      <c r="AD118" s="47"/>
      <c r="AE118" s="47"/>
      <c r="AF118" s="47"/>
      <c r="AG118" s="48">
        <f t="shared" ref="AG118:AG126" si="78">SUM(AD118:AF118)</f>
        <v>0</v>
      </c>
      <c r="AH118" s="48">
        <f t="shared" si="72"/>
        <v>0</v>
      </c>
      <c r="AI118" s="49">
        <f t="shared" si="73"/>
        <v>0</v>
      </c>
      <c r="AJ118" s="50">
        <f t="shared" si="74"/>
        <v>0</v>
      </c>
      <c r="AK118" s="1"/>
      <c r="AL118" s="1"/>
      <c r="AM118" s="1"/>
      <c r="AN118" s="1"/>
      <c r="AO118" s="1"/>
      <c r="AP118" s="1"/>
      <c r="AQ118" s="1"/>
      <c r="AR118" s="1"/>
    </row>
    <row r="119" spans="1:44" ht="12.75" hidden="1" customHeight="1" outlineLevel="1" x14ac:dyDescent="0.25">
      <c r="A119" s="41">
        <v>3</v>
      </c>
      <c r="B119" s="42"/>
      <c r="C119" s="51"/>
      <c r="D119" s="52"/>
      <c r="E119" s="53"/>
      <c r="F119" s="53"/>
      <c r="G119" s="53"/>
      <c r="H119" s="52"/>
      <c r="I119" s="52"/>
      <c r="J119" s="11"/>
      <c r="K119" s="54"/>
      <c r="L119" s="53"/>
      <c r="M119" s="47"/>
      <c r="N119" s="47"/>
      <c r="O119" s="47"/>
      <c r="P119" s="53"/>
      <c r="Q119" s="53"/>
      <c r="R119" s="47"/>
      <c r="S119" s="47"/>
      <c r="T119" s="47"/>
      <c r="U119" s="48">
        <f t="shared" si="75"/>
        <v>0</v>
      </c>
      <c r="V119" s="47"/>
      <c r="W119" s="47"/>
      <c r="X119" s="47"/>
      <c r="Y119" s="48">
        <f t="shared" si="76"/>
        <v>0</v>
      </c>
      <c r="Z119" s="47"/>
      <c r="AA119" s="47"/>
      <c r="AB119" s="47"/>
      <c r="AC119" s="48">
        <f t="shared" si="77"/>
        <v>0</v>
      </c>
      <c r="AD119" s="47"/>
      <c r="AE119" s="47"/>
      <c r="AF119" s="47"/>
      <c r="AG119" s="48">
        <f t="shared" si="78"/>
        <v>0</v>
      </c>
      <c r="AH119" s="48">
        <f t="shared" si="72"/>
        <v>0</v>
      </c>
      <c r="AI119" s="49">
        <f t="shared" si="73"/>
        <v>0</v>
      </c>
      <c r="AJ119" s="50">
        <f t="shared" si="74"/>
        <v>0</v>
      </c>
    </row>
    <row r="120" spans="1:44" ht="12.75" hidden="1" customHeight="1" outlineLevel="1" x14ac:dyDescent="0.25">
      <c r="A120" s="41">
        <v>4</v>
      </c>
      <c r="B120" s="42"/>
      <c r="C120" s="51"/>
      <c r="D120" s="52"/>
      <c r="E120" s="53"/>
      <c r="F120" s="53"/>
      <c r="G120" s="53"/>
      <c r="H120" s="52"/>
      <c r="I120" s="52"/>
      <c r="J120" s="11"/>
      <c r="K120" s="54"/>
      <c r="L120" s="53"/>
      <c r="M120" s="47"/>
      <c r="N120" s="47"/>
      <c r="O120" s="47"/>
      <c r="P120" s="53"/>
      <c r="Q120" s="53"/>
      <c r="R120" s="47"/>
      <c r="S120" s="47"/>
      <c r="T120" s="47"/>
      <c r="U120" s="48">
        <f t="shared" si="75"/>
        <v>0</v>
      </c>
      <c r="V120" s="47"/>
      <c r="W120" s="47"/>
      <c r="X120" s="47"/>
      <c r="Y120" s="48">
        <f t="shared" si="76"/>
        <v>0</v>
      </c>
      <c r="Z120" s="47"/>
      <c r="AA120" s="47"/>
      <c r="AB120" s="47"/>
      <c r="AC120" s="48">
        <f t="shared" si="77"/>
        <v>0</v>
      </c>
      <c r="AD120" s="47"/>
      <c r="AE120" s="47"/>
      <c r="AF120" s="47"/>
      <c r="AG120" s="48">
        <f t="shared" si="78"/>
        <v>0</v>
      </c>
      <c r="AH120" s="48">
        <f t="shared" si="72"/>
        <v>0</v>
      </c>
      <c r="AI120" s="49">
        <f t="shared" si="73"/>
        <v>0</v>
      </c>
      <c r="AJ120" s="50">
        <f t="shared" si="74"/>
        <v>0</v>
      </c>
      <c r="AK120" s="1"/>
      <c r="AL120" s="1"/>
      <c r="AM120" s="1"/>
      <c r="AN120" s="1"/>
      <c r="AO120" s="1"/>
      <c r="AP120" s="1"/>
      <c r="AQ120" s="1"/>
      <c r="AR120" s="1"/>
    </row>
    <row r="121" spans="1:44" ht="12.75" hidden="1" customHeight="1" outlineLevel="1" x14ac:dyDescent="0.25">
      <c r="A121" s="41">
        <v>5</v>
      </c>
      <c r="B121" s="42"/>
      <c r="C121" s="51"/>
      <c r="D121" s="52"/>
      <c r="E121" s="53"/>
      <c r="F121" s="53"/>
      <c r="G121" s="53"/>
      <c r="H121" s="52"/>
      <c r="I121" s="52"/>
      <c r="J121" s="11"/>
      <c r="K121" s="54"/>
      <c r="L121" s="53"/>
      <c r="M121" s="47"/>
      <c r="N121" s="47"/>
      <c r="O121" s="47"/>
      <c r="P121" s="53"/>
      <c r="Q121" s="53"/>
      <c r="R121" s="47"/>
      <c r="S121" s="47"/>
      <c r="T121" s="47"/>
      <c r="U121" s="48">
        <f t="shared" si="75"/>
        <v>0</v>
      </c>
      <c r="V121" s="47"/>
      <c r="W121" s="47"/>
      <c r="X121" s="47"/>
      <c r="Y121" s="48">
        <f t="shared" si="76"/>
        <v>0</v>
      </c>
      <c r="Z121" s="47"/>
      <c r="AA121" s="47"/>
      <c r="AB121" s="47"/>
      <c r="AC121" s="48">
        <f t="shared" si="77"/>
        <v>0</v>
      </c>
      <c r="AD121" s="47"/>
      <c r="AE121" s="47"/>
      <c r="AF121" s="47"/>
      <c r="AG121" s="48">
        <f t="shared" si="78"/>
        <v>0</v>
      </c>
      <c r="AH121" s="48">
        <f t="shared" si="72"/>
        <v>0</v>
      </c>
      <c r="AI121" s="49">
        <f t="shared" si="73"/>
        <v>0</v>
      </c>
      <c r="AJ121" s="50">
        <f t="shared" si="74"/>
        <v>0</v>
      </c>
      <c r="AK121" s="1"/>
      <c r="AL121" s="1"/>
      <c r="AM121" s="1"/>
      <c r="AN121" s="1"/>
      <c r="AO121" s="1"/>
      <c r="AP121" s="1"/>
      <c r="AQ121" s="1"/>
      <c r="AR121" s="1"/>
    </row>
    <row r="122" spans="1:44" ht="12.75" hidden="1" customHeight="1" outlineLevel="1" x14ac:dyDescent="0.25">
      <c r="A122" s="41">
        <v>6</v>
      </c>
      <c r="B122" s="42"/>
      <c r="C122" s="51"/>
      <c r="D122" s="52"/>
      <c r="E122" s="53"/>
      <c r="F122" s="53"/>
      <c r="G122" s="53"/>
      <c r="H122" s="52"/>
      <c r="I122" s="52"/>
      <c r="J122" s="11"/>
      <c r="K122" s="54"/>
      <c r="L122" s="53"/>
      <c r="M122" s="47"/>
      <c r="N122" s="47"/>
      <c r="O122" s="47"/>
      <c r="P122" s="53"/>
      <c r="Q122" s="53"/>
      <c r="R122" s="47"/>
      <c r="S122" s="47"/>
      <c r="T122" s="47"/>
      <c r="U122" s="48">
        <f t="shared" si="75"/>
        <v>0</v>
      </c>
      <c r="V122" s="47"/>
      <c r="W122" s="47"/>
      <c r="X122" s="47"/>
      <c r="Y122" s="48">
        <f t="shared" si="76"/>
        <v>0</v>
      </c>
      <c r="Z122" s="47"/>
      <c r="AA122" s="47"/>
      <c r="AB122" s="47"/>
      <c r="AC122" s="48">
        <f t="shared" si="77"/>
        <v>0</v>
      </c>
      <c r="AD122" s="47"/>
      <c r="AE122" s="47"/>
      <c r="AF122" s="47"/>
      <c r="AG122" s="48">
        <f t="shared" si="78"/>
        <v>0</v>
      </c>
      <c r="AH122" s="48">
        <f t="shared" si="72"/>
        <v>0</v>
      </c>
      <c r="AI122" s="49">
        <f t="shared" si="73"/>
        <v>0</v>
      </c>
      <c r="AJ122" s="50">
        <f t="shared" si="74"/>
        <v>0</v>
      </c>
    </row>
    <row r="123" spans="1:44" ht="12.75" hidden="1" customHeight="1" outlineLevel="1" x14ac:dyDescent="0.25">
      <c r="A123" s="41">
        <v>7</v>
      </c>
      <c r="B123" s="42"/>
      <c r="C123" s="51"/>
      <c r="D123" s="52"/>
      <c r="E123" s="53"/>
      <c r="F123" s="53"/>
      <c r="G123" s="53"/>
      <c r="H123" s="52"/>
      <c r="I123" s="52"/>
      <c r="J123" s="11"/>
      <c r="K123" s="54"/>
      <c r="L123" s="53"/>
      <c r="M123" s="47"/>
      <c r="N123" s="47"/>
      <c r="O123" s="47"/>
      <c r="P123" s="53"/>
      <c r="Q123" s="53"/>
      <c r="R123" s="47"/>
      <c r="S123" s="47"/>
      <c r="T123" s="47"/>
      <c r="U123" s="48">
        <f t="shared" si="75"/>
        <v>0</v>
      </c>
      <c r="V123" s="47"/>
      <c r="W123" s="47"/>
      <c r="X123" s="47"/>
      <c r="Y123" s="48">
        <f t="shared" si="76"/>
        <v>0</v>
      </c>
      <c r="Z123" s="47"/>
      <c r="AA123" s="47"/>
      <c r="AB123" s="47"/>
      <c r="AC123" s="48">
        <f t="shared" si="77"/>
        <v>0</v>
      </c>
      <c r="AD123" s="47"/>
      <c r="AE123" s="47"/>
      <c r="AF123" s="47"/>
      <c r="AG123" s="48">
        <f t="shared" si="78"/>
        <v>0</v>
      </c>
      <c r="AH123" s="48">
        <f t="shared" si="72"/>
        <v>0</v>
      </c>
      <c r="AI123" s="49">
        <f t="shared" si="73"/>
        <v>0</v>
      </c>
      <c r="AJ123" s="50">
        <f t="shared" si="74"/>
        <v>0</v>
      </c>
      <c r="AK123" s="1"/>
      <c r="AL123" s="1"/>
      <c r="AM123" s="1"/>
      <c r="AN123" s="1"/>
      <c r="AO123" s="1"/>
      <c r="AP123" s="1"/>
      <c r="AQ123" s="1"/>
      <c r="AR123" s="1"/>
    </row>
    <row r="124" spans="1:44" ht="12.75" hidden="1" customHeight="1" outlineLevel="1" x14ac:dyDescent="0.25">
      <c r="A124" s="41">
        <v>8</v>
      </c>
      <c r="B124" s="42"/>
      <c r="C124" s="51"/>
      <c r="D124" s="52"/>
      <c r="E124" s="53"/>
      <c r="F124" s="53"/>
      <c r="G124" s="53"/>
      <c r="H124" s="52"/>
      <c r="I124" s="52"/>
      <c r="J124" s="11"/>
      <c r="K124" s="54"/>
      <c r="L124" s="53"/>
      <c r="M124" s="47"/>
      <c r="N124" s="47"/>
      <c r="O124" s="47"/>
      <c r="P124" s="53"/>
      <c r="Q124" s="53"/>
      <c r="R124" s="47"/>
      <c r="S124" s="47"/>
      <c r="T124" s="47"/>
      <c r="U124" s="48">
        <f t="shared" si="75"/>
        <v>0</v>
      </c>
      <c r="V124" s="47"/>
      <c r="W124" s="47"/>
      <c r="X124" s="47"/>
      <c r="Y124" s="48">
        <f t="shared" si="76"/>
        <v>0</v>
      </c>
      <c r="Z124" s="47"/>
      <c r="AA124" s="47"/>
      <c r="AB124" s="47"/>
      <c r="AC124" s="48">
        <f t="shared" si="77"/>
        <v>0</v>
      </c>
      <c r="AD124" s="47"/>
      <c r="AE124" s="47"/>
      <c r="AF124" s="47"/>
      <c r="AG124" s="48">
        <f t="shared" si="78"/>
        <v>0</v>
      </c>
      <c r="AH124" s="48">
        <f t="shared" si="72"/>
        <v>0</v>
      </c>
      <c r="AI124" s="49">
        <f t="shared" si="73"/>
        <v>0</v>
      </c>
      <c r="AJ124" s="50">
        <f t="shared" si="74"/>
        <v>0</v>
      </c>
      <c r="AK124" s="1"/>
      <c r="AL124" s="1"/>
      <c r="AM124" s="1"/>
      <c r="AN124" s="1"/>
      <c r="AO124" s="1"/>
      <c r="AP124" s="1"/>
      <c r="AQ124" s="1"/>
      <c r="AR124" s="1"/>
    </row>
    <row r="125" spans="1:44" ht="12.75" hidden="1" customHeight="1" outlineLevel="1" x14ac:dyDescent="0.25">
      <c r="A125" s="41">
        <v>9</v>
      </c>
      <c r="B125" s="42"/>
      <c r="C125" s="51"/>
      <c r="D125" s="52"/>
      <c r="E125" s="53"/>
      <c r="F125" s="53"/>
      <c r="G125" s="53"/>
      <c r="H125" s="52"/>
      <c r="I125" s="52"/>
      <c r="J125" s="11"/>
      <c r="K125" s="54"/>
      <c r="L125" s="53"/>
      <c r="M125" s="47"/>
      <c r="N125" s="47"/>
      <c r="O125" s="47"/>
      <c r="P125" s="53"/>
      <c r="Q125" s="53"/>
      <c r="R125" s="47"/>
      <c r="S125" s="47"/>
      <c r="T125" s="47"/>
      <c r="U125" s="48">
        <f t="shared" si="75"/>
        <v>0</v>
      </c>
      <c r="V125" s="47"/>
      <c r="W125" s="47"/>
      <c r="X125" s="47"/>
      <c r="Y125" s="48">
        <f t="shared" si="76"/>
        <v>0</v>
      </c>
      <c r="Z125" s="47"/>
      <c r="AA125" s="47"/>
      <c r="AB125" s="47"/>
      <c r="AC125" s="48">
        <f t="shared" si="77"/>
        <v>0</v>
      </c>
      <c r="AD125" s="47"/>
      <c r="AE125" s="47"/>
      <c r="AF125" s="47"/>
      <c r="AG125" s="48">
        <f t="shared" si="78"/>
        <v>0</v>
      </c>
      <c r="AH125" s="48">
        <f t="shared" si="72"/>
        <v>0</v>
      </c>
      <c r="AI125" s="49">
        <f t="shared" si="73"/>
        <v>0</v>
      </c>
      <c r="AJ125" s="50">
        <f t="shared" si="74"/>
        <v>0</v>
      </c>
    </row>
    <row r="126" spans="1:44" ht="12.75" hidden="1" customHeight="1" outlineLevel="1" x14ac:dyDescent="0.25">
      <c r="A126" s="41">
        <v>10</v>
      </c>
      <c r="B126" s="42"/>
      <c r="C126" s="51"/>
      <c r="D126" s="52"/>
      <c r="E126" s="53"/>
      <c r="F126" s="53"/>
      <c r="G126" s="53"/>
      <c r="H126" s="52"/>
      <c r="I126" s="52"/>
      <c r="J126" s="11"/>
      <c r="K126" s="55"/>
      <c r="L126" s="53"/>
      <c r="M126" s="47"/>
      <c r="N126" s="47"/>
      <c r="O126" s="47"/>
      <c r="P126" s="53"/>
      <c r="Q126" s="53"/>
      <c r="R126" s="47"/>
      <c r="S126" s="47"/>
      <c r="T126" s="47"/>
      <c r="U126" s="48">
        <f t="shared" si="75"/>
        <v>0</v>
      </c>
      <c r="V126" s="47"/>
      <c r="W126" s="47"/>
      <c r="X126" s="47"/>
      <c r="Y126" s="48">
        <f t="shared" si="76"/>
        <v>0</v>
      </c>
      <c r="Z126" s="47"/>
      <c r="AA126" s="47"/>
      <c r="AB126" s="47"/>
      <c r="AC126" s="48">
        <f t="shared" si="77"/>
        <v>0</v>
      </c>
      <c r="AD126" s="47"/>
      <c r="AE126" s="47"/>
      <c r="AF126" s="47"/>
      <c r="AG126" s="48">
        <f t="shared" si="78"/>
        <v>0</v>
      </c>
      <c r="AH126" s="48">
        <f t="shared" si="72"/>
        <v>0</v>
      </c>
      <c r="AI126" s="49">
        <f t="shared" si="73"/>
        <v>0</v>
      </c>
      <c r="AJ126" s="50">
        <f t="shared" si="74"/>
        <v>0</v>
      </c>
      <c r="AK126" s="1"/>
      <c r="AL126" s="1"/>
      <c r="AM126" s="1"/>
      <c r="AN126" s="1"/>
      <c r="AO126" s="1"/>
      <c r="AP126" s="1"/>
      <c r="AQ126" s="1"/>
      <c r="AR126" s="1"/>
    </row>
    <row r="127" spans="1:44" ht="12.75" customHeight="1" collapsed="1" x14ac:dyDescent="0.25">
      <c r="A127" s="142" t="s">
        <v>64</v>
      </c>
      <c r="B127" s="143"/>
      <c r="C127" s="144"/>
      <c r="D127" s="144"/>
      <c r="E127" s="144"/>
      <c r="F127" s="144"/>
      <c r="G127" s="144"/>
      <c r="H127" s="144"/>
      <c r="I127" s="145"/>
      <c r="J127" s="33">
        <f>SUM(J117:J126)</f>
        <v>0</v>
      </c>
      <c r="K127" s="33">
        <f>SUM(K117:K126)</f>
        <v>0</v>
      </c>
      <c r="L127" s="34"/>
      <c r="M127" s="33">
        <f>SUM(M117:M126)</f>
        <v>0</v>
      </c>
      <c r="N127" s="33">
        <f>SUM(N117:N126)</f>
        <v>0</v>
      </c>
      <c r="O127" s="33">
        <f>SUM(O117:O126)</f>
        <v>0</v>
      </c>
      <c r="P127" s="35"/>
      <c r="Q127" s="38"/>
      <c r="R127" s="33">
        <f t="shared" ref="R127:AH127" si="79">SUM(R117:R126)</f>
        <v>0</v>
      </c>
      <c r="S127" s="33">
        <f t="shared" si="79"/>
        <v>0</v>
      </c>
      <c r="T127" s="33">
        <f t="shared" si="79"/>
        <v>0</v>
      </c>
      <c r="U127" s="33">
        <f t="shared" si="79"/>
        <v>0</v>
      </c>
      <c r="V127" s="33">
        <f t="shared" si="79"/>
        <v>0</v>
      </c>
      <c r="W127" s="33">
        <f t="shared" si="79"/>
        <v>0</v>
      </c>
      <c r="X127" s="33">
        <f t="shared" si="79"/>
        <v>0</v>
      </c>
      <c r="Y127" s="33">
        <f t="shared" si="79"/>
        <v>0</v>
      </c>
      <c r="Z127" s="33">
        <f t="shared" si="79"/>
        <v>0</v>
      </c>
      <c r="AA127" s="33">
        <f t="shared" si="79"/>
        <v>0</v>
      </c>
      <c r="AB127" s="33">
        <f t="shared" si="79"/>
        <v>0</v>
      </c>
      <c r="AC127" s="33">
        <f t="shared" si="79"/>
        <v>0</v>
      </c>
      <c r="AD127" s="33">
        <f t="shared" si="79"/>
        <v>0</v>
      </c>
      <c r="AE127" s="33">
        <f t="shared" si="79"/>
        <v>0</v>
      </c>
      <c r="AF127" s="33">
        <f t="shared" si="79"/>
        <v>0</v>
      </c>
      <c r="AG127" s="33">
        <f t="shared" si="79"/>
        <v>0</v>
      </c>
      <c r="AH127" s="33">
        <f t="shared" si="79"/>
        <v>0</v>
      </c>
      <c r="AI127" s="37">
        <f>IF(ISERROR(AH127/J127),0,AH127/J127)</f>
        <v>0</v>
      </c>
      <c r="AJ127" s="37">
        <f>IF(ISERROR(AH127/$AH$191),0,AH127/$AH$191)</f>
        <v>0</v>
      </c>
      <c r="AK127" s="1"/>
      <c r="AL127" s="1"/>
      <c r="AM127" s="1"/>
      <c r="AN127" s="1"/>
      <c r="AO127" s="1"/>
      <c r="AP127" s="1"/>
      <c r="AQ127" s="1"/>
      <c r="AR127" s="1"/>
    </row>
    <row r="128" spans="1:44" ht="12.75" customHeight="1" x14ac:dyDescent="0.25">
      <c r="A128" s="149" t="s">
        <v>65</v>
      </c>
      <c r="B128" s="150"/>
      <c r="C128" s="150"/>
      <c r="D128" s="150"/>
      <c r="E128" s="151"/>
      <c r="F128" s="8"/>
      <c r="G128" s="9"/>
      <c r="H128" s="10"/>
      <c r="I128" s="10"/>
      <c r="J128" s="11"/>
      <c r="K128" s="12"/>
      <c r="L128" s="13"/>
      <c r="M128" s="14"/>
      <c r="N128" s="14"/>
      <c r="O128" s="14"/>
      <c r="P128" s="9"/>
      <c r="Q128" s="15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70"/>
      <c r="AJ128" s="70"/>
    </row>
    <row r="129" spans="1:44" hidden="1" outlineLevel="1" x14ac:dyDescent="0.25">
      <c r="A129" s="42">
        <v>1</v>
      </c>
      <c r="B129" s="56"/>
      <c r="C129" s="56"/>
      <c r="D129" s="60"/>
      <c r="E129" s="71"/>
      <c r="F129" s="72"/>
      <c r="G129" s="73"/>
      <c r="H129" s="57"/>
      <c r="I129" s="57"/>
      <c r="J129" s="11"/>
      <c r="K129" s="74"/>
      <c r="L129" s="75"/>
      <c r="M129" s="76"/>
      <c r="N129" s="76"/>
      <c r="O129" s="73"/>
      <c r="P129" s="73"/>
      <c r="Q129" s="73"/>
      <c r="R129" s="77"/>
      <c r="S129" s="77"/>
      <c r="T129" s="77"/>
      <c r="U129" s="48">
        <f>SUM(R129:T129)</f>
        <v>0</v>
      </c>
      <c r="V129" s="47"/>
      <c r="W129" s="47"/>
      <c r="X129" s="47"/>
      <c r="Y129" s="48">
        <f>SUM(V129:X129)</f>
        <v>0</v>
      </c>
      <c r="Z129" s="47"/>
      <c r="AA129" s="47"/>
      <c r="AB129" s="47"/>
      <c r="AC129" s="48">
        <f>SUM(Z129:AB129)</f>
        <v>0</v>
      </c>
      <c r="AD129" s="47"/>
      <c r="AE129" s="47"/>
      <c r="AF129" s="47"/>
      <c r="AG129" s="48">
        <f>SUM(AD129:AF129)</f>
        <v>0</v>
      </c>
      <c r="AH129" s="48">
        <f t="shared" ref="AH129:AH138" si="80">SUM(U129,Y129,AC129,AG129)</f>
        <v>0</v>
      </c>
      <c r="AI129" s="49">
        <f>IF(ISERROR(AH129/J129),0,AH129/J129)</f>
        <v>0</v>
      </c>
      <c r="AJ129" s="49">
        <f t="shared" ref="AJ129:AJ138" si="81">IF(ISERROR(AH129/$AH$191),"-",AH129/$AH$191)</f>
        <v>0</v>
      </c>
      <c r="AK129" s="1"/>
      <c r="AL129" s="1"/>
      <c r="AM129" s="1"/>
      <c r="AN129" s="1"/>
      <c r="AO129" s="1"/>
      <c r="AP129" s="1"/>
      <c r="AQ129" s="1"/>
      <c r="AR129" s="1"/>
    </row>
    <row r="130" spans="1:44" ht="12.75" hidden="1" customHeight="1" outlineLevel="1" x14ac:dyDescent="0.25">
      <c r="A130" s="42">
        <v>2</v>
      </c>
      <c r="B130" s="42"/>
      <c r="C130" s="78"/>
      <c r="D130" s="52"/>
      <c r="E130" s="78"/>
      <c r="F130" s="78"/>
      <c r="G130" s="78"/>
      <c r="H130" s="52"/>
      <c r="I130" s="52"/>
      <c r="J130" s="11"/>
      <c r="K130" s="54"/>
      <c r="L130" s="53"/>
      <c r="M130" s="47"/>
      <c r="N130" s="47"/>
      <c r="O130" s="47"/>
      <c r="P130" s="53"/>
      <c r="Q130" s="53"/>
      <c r="R130" s="47"/>
      <c r="S130" s="47"/>
      <c r="T130" s="47"/>
      <c r="U130" s="48">
        <f t="shared" ref="U130:U138" si="82">SUM(R130:T130)</f>
        <v>0</v>
      </c>
      <c r="V130" s="47"/>
      <c r="W130" s="47"/>
      <c r="X130" s="47"/>
      <c r="Y130" s="48">
        <f t="shared" ref="Y130:Y138" si="83">SUM(V130:X130)</f>
        <v>0</v>
      </c>
      <c r="Z130" s="47"/>
      <c r="AA130" s="47"/>
      <c r="AB130" s="47"/>
      <c r="AC130" s="48">
        <f t="shared" ref="AC130:AC138" si="84">SUM(Z130:AB130)</f>
        <v>0</v>
      </c>
      <c r="AD130" s="47"/>
      <c r="AE130" s="47"/>
      <c r="AF130" s="47"/>
      <c r="AG130" s="48">
        <f t="shared" ref="AG130:AG138" si="85">SUM(AD130:AF130)</f>
        <v>0</v>
      </c>
      <c r="AH130" s="48">
        <f t="shared" si="80"/>
        <v>0</v>
      </c>
      <c r="AI130" s="49">
        <f t="shared" ref="AI130:AI138" si="86">IF(ISERROR(AH130/J130),0,AH130/J130)</f>
        <v>0</v>
      </c>
      <c r="AJ130" s="49">
        <f t="shared" si="81"/>
        <v>0</v>
      </c>
      <c r="AK130" s="1"/>
      <c r="AL130" s="1"/>
      <c r="AM130" s="1"/>
      <c r="AN130" s="1"/>
      <c r="AO130" s="1"/>
      <c r="AP130" s="1"/>
      <c r="AQ130" s="1"/>
      <c r="AR130" s="1"/>
    </row>
    <row r="131" spans="1:44" ht="12.75" hidden="1" customHeight="1" outlineLevel="1" x14ac:dyDescent="0.25">
      <c r="A131" s="42">
        <v>3</v>
      </c>
      <c r="B131" s="42"/>
      <c r="C131" s="78"/>
      <c r="D131" s="52"/>
      <c r="E131" s="78"/>
      <c r="F131" s="78"/>
      <c r="G131" s="78"/>
      <c r="H131" s="52"/>
      <c r="I131" s="52"/>
      <c r="J131" s="11"/>
      <c r="K131" s="54"/>
      <c r="L131" s="53"/>
      <c r="M131" s="47"/>
      <c r="N131" s="47"/>
      <c r="O131" s="47"/>
      <c r="P131" s="53"/>
      <c r="Q131" s="53"/>
      <c r="R131" s="47"/>
      <c r="S131" s="47"/>
      <c r="T131" s="47"/>
      <c r="U131" s="48">
        <f t="shared" si="82"/>
        <v>0</v>
      </c>
      <c r="V131" s="47"/>
      <c r="W131" s="47"/>
      <c r="X131" s="47"/>
      <c r="Y131" s="48">
        <f t="shared" si="83"/>
        <v>0</v>
      </c>
      <c r="Z131" s="47"/>
      <c r="AA131" s="47"/>
      <c r="AB131" s="47"/>
      <c r="AC131" s="48">
        <f t="shared" si="84"/>
        <v>0</v>
      </c>
      <c r="AD131" s="47"/>
      <c r="AE131" s="47"/>
      <c r="AF131" s="47"/>
      <c r="AG131" s="48">
        <f t="shared" si="85"/>
        <v>0</v>
      </c>
      <c r="AH131" s="48">
        <f t="shared" si="80"/>
        <v>0</v>
      </c>
      <c r="AI131" s="49">
        <f t="shared" si="86"/>
        <v>0</v>
      </c>
      <c r="AJ131" s="49">
        <f t="shared" si="81"/>
        <v>0</v>
      </c>
    </row>
    <row r="132" spans="1:44" ht="12.75" hidden="1" customHeight="1" outlineLevel="1" x14ac:dyDescent="0.25">
      <c r="A132" s="42">
        <v>4</v>
      </c>
      <c r="B132" s="41"/>
      <c r="C132" s="78"/>
      <c r="D132" s="79"/>
      <c r="E132" s="78"/>
      <c r="F132" s="78"/>
      <c r="G132" s="78"/>
      <c r="H132" s="52"/>
      <c r="I132" s="52"/>
      <c r="J132" s="11"/>
      <c r="K132" s="54"/>
      <c r="L132" s="53"/>
      <c r="M132" s="47"/>
      <c r="N132" s="47"/>
      <c r="O132" s="47"/>
      <c r="P132" s="53"/>
      <c r="Q132" s="53"/>
      <c r="R132" s="47"/>
      <c r="S132" s="47"/>
      <c r="T132" s="47"/>
      <c r="U132" s="48">
        <f t="shared" si="82"/>
        <v>0</v>
      </c>
      <c r="V132" s="47"/>
      <c r="W132" s="47"/>
      <c r="X132" s="47"/>
      <c r="Y132" s="48">
        <f t="shared" si="83"/>
        <v>0</v>
      </c>
      <c r="Z132" s="47"/>
      <c r="AA132" s="47"/>
      <c r="AB132" s="47"/>
      <c r="AC132" s="48">
        <f t="shared" si="84"/>
        <v>0</v>
      </c>
      <c r="AD132" s="47"/>
      <c r="AE132" s="47"/>
      <c r="AF132" s="47"/>
      <c r="AG132" s="48">
        <f t="shared" si="85"/>
        <v>0</v>
      </c>
      <c r="AH132" s="48">
        <f t="shared" si="80"/>
        <v>0</v>
      </c>
      <c r="AI132" s="49">
        <f t="shared" si="86"/>
        <v>0</v>
      </c>
      <c r="AJ132" s="49">
        <f t="shared" si="81"/>
        <v>0</v>
      </c>
      <c r="AK132" s="1"/>
      <c r="AL132" s="1"/>
      <c r="AM132" s="1"/>
      <c r="AN132" s="1"/>
      <c r="AO132" s="1"/>
      <c r="AP132" s="1"/>
      <c r="AQ132" s="1"/>
      <c r="AR132" s="1"/>
    </row>
    <row r="133" spans="1:44" ht="12.75" hidden="1" customHeight="1" outlineLevel="1" x14ac:dyDescent="0.25">
      <c r="A133" s="42">
        <v>5</v>
      </c>
      <c r="B133" s="41"/>
      <c r="C133" s="78"/>
      <c r="D133" s="79"/>
      <c r="E133" s="78"/>
      <c r="F133" s="78"/>
      <c r="G133" s="78"/>
      <c r="H133" s="52"/>
      <c r="I133" s="52"/>
      <c r="J133" s="11"/>
      <c r="K133" s="54"/>
      <c r="L133" s="53"/>
      <c r="M133" s="47"/>
      <c r="N133" s="47"/>
      <c r="O133" s="47"/>
      <c r="P133" s="53"/>
      <c r="Q133" s="53"/>
      <c r="R133" s="47"/>
      <c r="S133" s="47"/>
      <c r="T133" s="47"/>
      <c r="U133" s="48">
        <f t="shared" si="82"/>
        <v>0</v>
      </c>
      <c r="V133" s="47"/>
      <c r="W133" s="47"/>
      <c r="X133" s="47"/>
      <c r="Y133" s="48">
        <f t="shared" si="83"/>
        <v>0</v>
      </c>
      <c r="Z133" s="47"/>
      <c r="AA133" s="47"/>
      <c r="AB133" s="47"/>
      <c r="AC133" s="48">
        <f t="shared" si="84"/>
        <v>0</v>
      </c>
      <c r="AD133" s="47"/>
      <c r="AE133" s="47"/>
      <c r="AF133" s="47"/>
      <c r="AG133" s="48">
        <f t="shared" si="85"/>
        <v>0</v>
      </c>
      <c r="AH133" s="48">
        <f t="shared" si="80"/>
        <v>0</v>
      </c>
      <c r="AI133" s="49">
        <f t="shared" si="86"/>
        <v>0</v>
      </c>
      <c r="AJ133" s="49">
        <f t="shared" si="81"/>
        <v>0</v>
      </c>
      <c r="AK133" s="1"/>
      <c r="AL133" s="1"/>
      <c r="AM133" s="1"/>
      <c r="AN133" s="1"/>
      <c r="AO133" s="1"/>
      <c r="AP133" s="1"/>
      <c r="AQ133" s="1"/>
      <c r="AR133" s="1"/>
    </row>
    <row r="134" spans="1:44" ht="12.75" hidden="1" customHeight="1" outlineLevel="1" x14ac:dyDescent="0.25">
      <c r="A134" s="42">
        <v>6</v>
      </c>
      <c r="B134" s="42"/>
      <c r="C134" s="78"/>
      <c r="D134" s="52"/>
      <c r="E134" s="78"/>
      <c r="F134" s="78"/>
      <c r="G134" s="78"/>
      <c r="H134" s="52"/>
      <c r="I134" s="52"/>
      <c r="J134" s="11"/>
      <c r="K134" s="54"/>
      <c r="L134" s="53"/>
      <c r="M134" s="47"/>
      <c r="N134" s="47"/>
      <c r="O134" s="47"/>
      <c r="P134" s="53"/>
      <c r="Q134" s="53"/>
      <c r="R134" s="47"/>
      <c r="S134" s="47"/>
      <c r="T134" s="47"/>
      <c r="U134" s="48">
        <f t="shared" si="82"/>
        <v>0</v>
      </c>
      <c r="V134" s="47"/>
      <c r="W134" s="47"/>
      <c r="X134" s="47"/>
      <c r="Y134" s="48">
        <f t="shared" si="83"/>
        <v>0</v>
      </c>
      <c r="Z134" s="47"/>
      <c r="AA134" s="47"/>
      <c r="AB134" s="47"/>
      <c r="AC134" s="48">
        <f t="shared" si="84"/>
        <v>0</v>
      </c>
      <c r="AD134" s="47"/>
      <c r="AE134" s="47"/>
      <c r="AF134" s="47"/>
      <c r="AG134" s="48">
        <f t="shared" si="85"/>
        <v>0</v>
      </c>
      <c r="AH134" s="48">
        <f t="shared" si="80"/>
        <v>0</v>
      </c>
      <c r="AI134" s="49">
        <f t="shared" si="86"/>
        <v>0</v>
      </c>
      <c r="AJ134" s="49">
        <f t="shared" si="81"/>
        <v>0</v>
      </c>
    </row>
    <row r="135" spans="1:44" ht="12.75" hidden="1" customHeight="1" outlineLevel="1" x14ac:dyDescent="0.25">
      <c r="A135" s="42">
        <v>7</v>
      </c>
      <c r="B135" s="42"/>
      <c r="C135" s="78"/>
      <c r="D135" s="52"/>
      <c r="E135" s="78"/>
      <c r="F135" s="78"/>
      <c r="G135" s="78"/>
      <c r="H135" s="52"/>
      <c r="I135" s="52"/>
      <c r="J135" s="11"/>
      <c r="K135" s="54"/>
      <c r="L135" s="53"/>
      <c r="M135" s="47"/>
      <c r="N135" s="47"/>
      <c r="O135" s="47"/>
      <c r="P135" s="53"/>
      <c r="Q135" s="53"/>
      <c r="R135" s="47"/>
      <c r="S135" s="47"/>
      <c r="T135" s="47"/>
      <c r="U135" s="48">
        <f t="shared" si="82"/>
        <v>0</v>
      </c>
      <c r="V135" s="47"/>
      <c r="W135" s="47"/>
      <c r="X135" s="47"/>
      <c r="Y135" s="48">
        <f t="shared" si="83"/>
        <v>0</v>
      </c>
      <c r="Z135" s="47"/>
      <c r="AA135" s="47"/>
      <c r="AB135" s="47"/>
      <c r="AC135" s="48">
        <f t="shared" si="84"/>
        <v>0</v>
      </c>
      <c r="AD135" s="47"/>
      <c r="AE135" s="47"/>
      <c r="AF135" s="47"/>
      <c r="AG135" s="48">
        <f t="shared" si="85"/>
        <v>0</v>
      </c>
      <c r="AH135" s="48">
        <f t="shared" si="80"/>
        <v>0</v>
      </c>
      <c r="AI135" s="49">
        <f t="shared" si="86"/>
        <v>0</v>
      </c>
      <c r="AJ135" s="49">
        <f t="shared" si="81"/>
        <v>0</v>
      </c>
      <c r="AK135" s="1"/>
      <c r="AL135" s="1"/>
      <c r="AM135" s="1"/>
      <c r="AN135" s="1"/>
      <c r="AO135" s="1"/>
      <c r="AP135" s="1"/>
      <c r="AQ135" s="1"/>
      <c r="AR135" s="1"/>
    </row>
    <row r="136" spans="1:44" ht="12.75" hidden="1" customHeight="1" outlineLevel="1" x14ac:dyDescent="0.25">
      <c r="A136" s="42">
        <v>8</v>
      </c>
      <c r="B136" s="42"/>
      <c r="C136" s="78"/>
      <c r="D136" s="52"/>
      <c r="E136" s="78"/>
      <c r="F136" s="78"/>
      <c r="G136" s="78"/>
      <c r="H136" s="52"/>
      <c r="I136" s="52"/>
      <c r="J136" s="11"/>
      <c r="K136" s="54"/>
      <c r="L136" s="53"/>
      <c r="M136" s="47"/>
      <c r="N136" s="47"/>
      <c r="O136" s="47"/>
      <c r="P136" s="53"/>
      <c r="Q136" s="53"/>
      <c r="R136" s="47"/>
      <c r="S136" s="47"/>
      <c r="T136" s="47"/>
      <c r="U136" s="48">
        <f t="shared" si="82"/>
        <v>0</v>
      </c>
      <c r="V136" s="47"/>
      <c r="W136" s="47"/>
      <c r="X136" s="47"/>
      <c r="Y136" s="48">
        <f t="shared" si="83"/>
        <v>0</v>
      </c>
      <c r="Z136" s="47"/>
      <c r="AA136" s="47"/>
      <c r="AB136" s="47"/>
      <c r="AC136" s="48">
        <f t="shared" si="84"/>
        <v>0</v>
      </c>
      <c r="AD136" s="47"/>
      <c r="AE136" s="47"/>
      <c r="AF136" s="47"/>
      <c r="AG136" s="48">
        <f t="shared" si="85"/>
        <v>0</v>
      </c>
      <c r="AH136" s="48">
        <f t="shared" si="80"/>
        <v>0</v>
      </c>
      <c r="AI136" s="49">
        <f t="shared" si="86"/>
        <v>0</v>
      </c>
      <c r="AJ136" s="49">
        <f t="shared" si="81"/>
        <v>0</v>
      </c>
      <c r="AK136" s="1"/>
      <c r="AL136" s="1"/>
      <c r="AM136" s="1"/>
      <c r="AN136" s="1"/>
      <c r="AO136" s="1"/>
      <c r="AP136" s="1"/>
      <c r="AQ136" s="1"/>
      <c r="AR136" s="1"/>
    </row>
    <row r="137" spans="1:44" ht="12.75" hidden="1" customHeight="1" outlineLevel="1" x14ac:dyDescent="0.25">
      <c r="A137" s="42">
        <v>9</v>
      </c>
      <c r="B137" s="42"/>
      <c r="C137" s="78"/>
      <c r="D137" s="52"/>
      <c r="E137" s="78"/>
      <c r="F137" s="78"/>
      <c r="G137" s="78"/>
      <c r="H137" s="52"/>
      <c r="I137" s="52"/>
      <c r="J137" s="11"/>
      <c r="K137" s="54"/>
      <c r="L137" s="53"/>
      <c r="M137" s="47"/>
      <c r="N137" s="47"/>
      <c r="O137" s="47"/>
      <c r="P137" s="53"/>
      <c r="Q137" s="53"/>
      <c r="R137" s="47"/>
      <c r="S137" s="47"/>
      <c r="T137" s="47"/>
      <c r="U137" s="48">
        <f t="shared" si="82"/>
        <v>0</v>
      </c>
      <c r="V137" s="47"/>
      <c r="W137" s="47"/>
      <c r="X137" s="47"/>
      <c r="Y137" s="48">
        <f t="shared" si="83"/>
        <v>0</v>
      </c>
      <c r="Z137" s="47"/>
      <c r="AA137" s="47"/>
      <c r="AB137" s="47"/>
      <c r="AC137" s="48">
        <f t="shared" si="84"/>
        <v>0</v>
      </c>
      <c r="AD137" s="47"/>
      <c r="AE137" s="47"/>
      <c r="AF137" s="47"/>
      <c r="AG137" s="48">
        <f t="shared" si="85"/>
        <v>0</v>
      </c>
      <c r="AH137" s="48">
        <f t="shared" si="80"/>
        <v>0</v>
      </c>
      <c r="AI137" s="49">
        <f t="shared" si="86"/>
        <v>0</v>
      </c>
      <c r="AJ137" s="49">
        <f t="shared" si="81"/>
        <v>0</v>
      </c>
    </row>
    <row r="138" spans="1:44" ht="12.75" hidden="1" customHeight="1" outlineLevel="1" x14ac:dyDescent="0.25">
      <c r="A138" s="42">
        <v>10</v>
      </c>
      <c r="B138" s="42"/>
      <c r="C138" s="78"/>
      <c r="D138" s="52"/>
      <c r="E138" s="78"/>
      <c r="F138" s="78"/>
      <c r="G138" s="78"/>
      <c r="H138" s="52"/>
      <c r="I138" s="52"/>
      <c r="J138" s="11"/>
      <c r="K138" s="55"/>
      <c r="L138" s="53"/>
      <c r="M138" s="47"/>
      <c r="N138" s="47"/>
      <c r="O138" s="47"/>
      <c r="P138" s="53"/>
      <c r="Q138" s="53"/>
      <c r="R138" s="47"/>
      <c r="S138" s="47"/>
      <c r="T138" s="47"/>
      <c r="U138" s="48">
        <f t="shared" si="82"/>
        <v>0</v>
      </c>
      <c r="V138" s="47"/>
      <c r="W138" s="47"/>
      <c r="X138" s="47"/>
      <c r="Y138" s="48">
        <f t="shared" si="83"/>
        <v>0</v>
      </c>
      <c r="Z138" s="47"/>
      <c r="AA138" s="47"/>
      <c r="AB138" s="47"/>
      <c r="AC138" s="48">
        <f t="shared" si="84"/>
        <v>0</v>
      </c>
      <c r="AD138" s="47"/>
      <c r="AE138" s="47"/>
      <c r="AF138" s="47"/>
      <c r="AG138" s="48">
        <f t="shared" si="85"/>
        <v>0</v>
      </c>
      <c r="AH138" s="48">
        <f t="shared" si="80"/>
        <v>0</v>
      </c>
      <c r="AI138" s="49">
        <f t="shared" si="86"/>
        <v>0</v>
      </c>
      <c r="AJ138" s="49">
        <f t="shared" si="81"/>
        <v>0</v>
      </c>
      <c r="AK138" s="1"/>
      <c r="AL138" s="1"/>
      <c r="AM138" s="1"/>
      <c r="AN138" s="1"/>
      <c r="AO138" s="1"/>
      <c r="AP138" s="1"/>
      <c r="AQ138" s="1"/>
      <c r="AR138" s="1"/>
    </row>
    <row r="139" spans="1:44" ht="12.75" customHeight="1" collapsed="1" x14ac:dyDescent="0.25">
      <c r="A139" s="152" t="s">
        <v>66</v>
      </c>
      <c r="B139" s="152"/>
      <c r="C139" s="152"/>
      <c r="D139" s="152"/>
      <c r="E139" s="152"/>
      <c r="F139" s="152"/>
      <c r="G139" s="152"/>
      <c r="H139" s="152"/>
      <c r="I139" s="152"/>
      <c r="J139" s="33">
        <v>0</v>
      </c>
      <c r="K139" s="33">
        <v>0</v>
      </c>
      <c r="L139" s="34"/>
      <c r="M139" s="33">
        <f>SUM(M129:M138)</f>
        <v>0</v>
      </c>
      <c r="N139" s="33">
        <f>SUM(N129:N138)</f>
        <v>0</v>
      </c>
      <c r="O139" s="33">
        <f>SUM(O129:O138)</f>
        <v>0</v>
      </c>
      <c r="P139" s="35"/>
      <c r="Q139" s="38"/>
      <c r="R139" s="33">
        <f t="shared" ref="R139:AH139" si="87">SUM(R129:R138)</f>
        <v>0</v>
      </c>
      <c r="S139" s="33">
        <f t="shared" si="87"/>
        <v>0</v>
      </c>
      <c r="T139" s="33">
        <f t="shared" si="87"/>
        <v>0</v>
      </c>
      <c r="U139" s="33">
        <f t="shared" si="87"/>
        <v>0</v>
      </c>
      <c r="V139" s="33">
        <f t="shared" si="87"/>
        <v>0</v>
      </c>
      <c r="W139" s="33">
        <f t="shared" si="87"/>
        <v>0</v>
      </c>
      <c r="X139" s="33">
        <f t="shared" si="87"/>
        <v>0</v>
      </c>
      <c r="Y139" s="33">
        <f t="shared" si="87"/>
        <v>0</v>
      </c>
      <c r="Z139" s="33">
        <f t="shared" si="87"/>
        <v>0</v>
      </c>
      <c r="AA139" s="33">
        <f t="shared" si="87"/>
        <v>0</v>
      </c>
      <c r="AB139" s="33">
        <f t="shared" si="87"/>
        <v>0</v>
      </c>
      <c r="AC139" s="33">
        <f t="shared" si="87"/>
        <v>0</v>
      </c>
      <c r="AD139" s="33">
        <f t="shared" si="87"/>
        <v>0</v>
      </c>
      <c r="AE139" s="33">
        <f t="shared" si="87"/>
        <v>0</v>
      </c>
      <c r="AF139" s="33">
        <f t="shared" si="87"/>
        <v>0</v>
      </c>
      <c r="AG139" s="33">
        <f t="shared" si="87"/>
        <v>0</v>
      </c>
      <c r="AH139" s="33">
        <f t="shared" si="87"/>
        <v>0</v>
      </c>
      <c r="AI139" s="37">
        <f>IF(ISERROR(AH139/J139),0,AH139/J139)</f>
        <v>0</v>
      </c>
      <c r="AJ139" s="37">
        <f>IF(ISERROR(AH139/$AH$191),0,AH139/$AH$191)</f>
        <v>0</v>
      </c>
      <c r="AK139" s="1"/>
      <c r="AL139" s="1"/>
      <c r="AM139" s="1"/>
      <c r="AN139" s="1"/>
      <c r="AO139" s="1"/>
      <c r="AP139" s="1"/>
      <c r="AQ139" s="1"/>
      <c r="AR139" s="1"/>
    </row>
    <row r="140" spans="1:44" ht="12.75" customHeight="1" x14ac:dyDescent="0.25">
      <c r="A140" s="153" t="s">
        <v>67</v>
      </c>
      <c r="B140" s="154"/>
      <c r="C140" s="154"/>
      <c r="D140" s="154"/>
      <c r="E140" s="155"/>
      <c r="F140" s="80"/>
      <c r="G140" s="81"/>
      <c r="H140" s="82"/>
      <c r="I140" s="82"/>
      <c r="J140" s="11"/>
      <c r="K140" s="12"/>
      <c r="L140" s="13"/>
      <c r="M140" s="14"/>
      <c r="N140" s="14"/>
      <c r="O140" s="14"/>
      <c r="P140" s="9"/>
      <c r="Q140" s="15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70"/>
      <c r="AJ140" s="70"/>
    </row>
    <row r="141" spans="1:44" ht="12.75" hidden="1" customHeight="1" outlineLevel="1" x14ac:dyDescent="0.25">
      <c r="A141" s="41">
        <v>1</v>
      </c>
      <c r="B141" s="42"/>
      <c r="C141" s="43"/>
      <c r="D141" s="44"/>
      <c r="E141" s="45"/>
      <c r="F141" s="45"/>
      <c r="G141" s="45"/>
      <c r="H141" s="44"/>
      <c r="I141" s="44"/>
      <c r="J141" s="11"/>
      <c r="K141" s="46"/>
      <c r="L141" s="45"/>
      <c r="M141" s="47"/>
      <c r="N141" s="47"/>
      <c r="O141" s="47"/>
      <c r="P141" s="45"/>
      <c r="Q141" s="45"/>
      <c r="R141" s="47"/>
      <c r="S141" s="47"/>
      <c r="T141" s="47"/>
      <c r="U141" s="48">
        <f>SUM(R141:T141)</f>
        <v>0</v>
      </c>
      <c r="V141" s="47"/>
      <c r="W141" s="47"/>
      <c r="X141" s="47"/>
      <c r="Y141" s="48">
        <f>SUM(V141:X141)</f>
        <v>0</v>
      </c>
      <c r="Z141" s="47"/>
      <c r="AA141" s="47"/>
      <c r="AB141" s="47"/>
      <c r="AC141" s="48">
        <f>SUM(Z141:AB141)</f>
        <v>0</v>
      </c>
      <c r="AD141" s="47"/>
      <c r="AE141" s="47"/>
      <c r="AF141" s="47"/>
      <c r="AG141" s="48">
        <f>SUM(AD141:AF141)</f>
        <v>0</v>
      </c>
      <c r="AH141" s="48">
        <f t="shared" ref="AH141:AH150" si="88">SUM(U141,Y141,AC141,AG141)</f>
        <v>0</v>
      </c>
      <c r="AI141" s="49">
        <f>IF(ISERROR(AH141/J141),0,AH141/J141)</f>
        <v>0</v>
      </c>
      <c r="AJ141" s="49">
        <f t="shared" ref="AJ141:AJ150" si="89">IF(ISERROR(AH141/$AH$191),"-",AH141/$AH$191)</f>
        <v>0</v>
      </c>
      <c r="AK141" s="1"/>
      <c r="AL141" s="1"/>
      <c r="AM141" s="1"/>
      <c r="AN141" s="1"/>
      <c r="AO141" s="1"/>
      <c r="AP141" s="1"/>
      <c r="AQ141" s="1"/>
      <c r="AR141" s="1"/>
    </row>
    <row r="142" spans="1:44" ht="12.75" hidden="1" customHeight="1" outlineLevel="1" x14ac:dyDescent="0.25">
      <c r="A142" s="41">
        <v>2</v>
      </c>
      <c r="B142" s="42"/>
      <c r="C142" s="51"/>
      <c r="D142" s="52"/>
      <c r="E142" s="53"/>
      <c r="F142" s="53"/>
      <c r="G142" s="53"/>
      <c r="H142" s="52"/>
      <c r="I142" s="52"/>
      <c r="J142" s="11"/>
      <c r="K142" s="54"/>
      <c r="L142" s="53"/>
      <c r="M142" s="47"/>
      <c r="N142" s="47"/>
      <c r="O142" s="47"/>
      <c r="P142" s="53"/>
      <c r="Q142" s="53"/>
      <c r="R142" s="47"/>
      <c r="S142" s="47"/>
      <c r="T142" s="47"/>
      <c r="U142" s="48">
        <f t="shared" ref="U142:U150" si="90">SUM(R142:T142)</f>
        <v>0</v>
      </c>
      <c r="V142" s="47"/>
      <c r="W142" s="47"/>
      <c r="X142" s="47"/>
      <c r="Y142" s="48">
        <f t="shared" ref="Y142:Y150" si="91">SUM(V142:X142)</f>
        <v>0</v>
      </c>
      <c r="Z142" s="47"/>
      <c r="AA142" s="47"/>
      <c r="AB142" s="47"/>
      <c r="AC142" s="48">
        <f t="shared" ref="AC142:AC150" si="92">SUM(Z142:AB142)</f>
        <v>0</v>
      </c>
      <c r="AD142" s="47"/>
      <c r="AE142" s="47"/>
      <c r="AF142" s="47"/>
      <c r="AG142" s="48">
        <f t="shared" ref="AG142:AG150" si="93">SUM(AD142:AF142)</f>
        <v>0</v>
      </c>
      <c r="AH142" s="48">
        <f t="shared" si="88"/>
        <v>0</v>
      </c>
      <c r="AI142" s="49">
        <f t="shared" ref="AI142:AI150" si="94">IF(ISERROR(AH142/J142),0,AH142/J142)</f>
        <v>0</v>
      </c>
      <c r="AJ142" s="49">
        <f t="shared" si="89"/>
        <v>0</v>
      </c>
      <c r="AK142" s="1"/>
      <c r="AL142" s="1"/>
      <c r="AM142" s="1"/>
      <c r="AN142" s="1"/>
      <c r="AO142" s="1"/>
      <c r="AP142" s="1"/>
      <c r="AQ142" s="1"/>
      <c r="AR142" s="1"/>
    </row>
    <row r="143" spans="1:44" ht="12.75" hidden="1" customHeight="1" outlineLevel="1" x14ac:dyDescent="0.25">
      <c r="A143" s="41">
        <v>3</v>
      </c>
      <c r="B143" s="42"/>
      <c r="C143" s="51"/>
      <c r="D143" s="52"/>
      <c r="E143" s="53"/>
      <c r="F143" s="53"/>
      <c r="G143" s="53"/>
      <c r="H143" s="52"/>
      <c r="I143" s="52"/>
      <c r="J143" s="11"/>
      <c r="K143" s="54"/>
      <c r="L143" s="53"/>
      <c r="M143" s="47"/>
      <c r="N143" s="47"/>
      <c r="O143" s="47"/>
      <c r="P143" s="53"/>
      <c r="Q143" s="53"/>
      <c r="R143" s="47"/>
      <c r="S143" s="47"/>
      <c r="T143" s="47"/>
      <c r="U143" s="48">
        <f t="shared" si="90"/>
        <v>0</v>
      </c>
      <c r="V143" s="47"/>
      <c r="W143" s="47"/>
      <c r="X143" s="47"/>
      <c r="Y143" s="48">
        <f t="shared" si="91"/>
        <v>0</v>
      </c>
      <c r="Z143" s="47"/>
      <c r="AA143" s="47"/>
      <c r="AB143" s="47"/>
      <c r="AC143" s="48">
        <f t="shared" si="92"/>
        <v>0</v>
      </c>
      <c r="AD143" s="47"/>
      <c r="AE143" s="47"/>
      <c r="AF143" s="47"/>
      <c r="AG143" s="48">
        <f t="shared" si="93"/>
        <v>0</v>
      </c>
      <c r="AH143" s="48">
        <f t="shared" si="88"/>
        <v>0</v>
      </c>
      <c r="AI143" s="49">
        <f t="shared" si="94"/>
        <v>0</v>
      </c>
      <c r="AJ143" s="49">
        <f t="shared" si="89"/>
        <v>0</v>
      </c>
    </row>
    <row r="144" spans="1:44" ht="12.75" hidden="1" customHeight="1" outlineLevel="1" x14ac:dyDescent="0.25">
      <c r="A144" s="41">
        <v>4</v>
      </c>
      <c r="B144" s="42"/>
      <c r="C144" s="51"/>
      <c r="D144" s="52"/>
      <c r="E144" s="53"/>
      <c r="F144" s="53"/>
      <c r="G144" s="53"/>
      <c r="H144" s="52"/>
      <c r="I144" s="52"/>
      <c r="J144" s="11"/>
      <c r="K144" s="54"/>
      <c r="L144" s="53"/>
      <c r="M144" s="47"/>
      <c r="N144" s="47"/>
      <c r="O144" s="47"/>
      <c r="P144" s="53"/>
      <c r="Q144" s="53"/>
      <c r="R144" s="47"/>
      <c r="S144" s="47"/>
      <c r="T144" s="47"/>
      <c r="U144" s="48">
        <f t="shared" si="90"/>
        <v>0</v>
      </c>
      <c r="V144" s="47"/>
      <c r="W144" s="47"/>
      <c r="X144" s="47"/>
      <c r="Y144" s="48">
        <f t="shared" si="91"/>
        <v>0</v>
      </c>
      <c r="Z144" s="47"/>
      <c r="AA144" s="47"/>
      <c r="AB144" s="47"/>
      <c r="AC144" s="48">
        <f t="shared" si="92"/>
        <v>0</v>
      </c>
      <c r="AD144" s="47"/>
      <c r="AE144" s="47"/>
      <c r="AF144" s="47"/>
      <c r="AG144" s="48">
        <f t="shared" si="93"/>
        <v>0</v>
      </c>
      <c r="AH144" s="48">
        <f t="shared" si="88"/>
        <v>0</v>
      </c>
      <c r="AI144" s="49">
        <f t="shared" si="94"/>
        <v>0</v>
      </c>
      <c r="AJ144" s="49">
        <f t="shared" si="89"/>
        <v>0</v>
      </c>
      <c r="AK144" s="1"/>
      <c r="AL144" s="1"/>
      <c r="AM144" s="1"/>
      <c r="AN144" s="1"/>
      <c r="AO144" s="1"/>
      <c r="AP144" s="1"/>
      <c r="AQ144" s="1"/>
      <c r="AR144" s="1"/>
    </row>
    <row r="145" spans="1:44" ht="12.75" hidden="1" customHeight="1" outlineLevel="1" x14ac:dyDescent="0.25">
      <c r="A145" s="41">
        <v>5</v>
      </c>
      <c r="B145" s="42"/>
      <c r="C145" s="51"/>
      <c r="D145" s="52"/>
      <c r="E145" s="53"/>
      <c r="F145" s="53"/>
      <c r="G145" s="53"/>
      <c r="H145" s="52"/>
      <c r="I145" s="52"/>
      <c r="J145" s="11"/>
      <c r="K145" s="54"/>
      <c r="L145" s="53"/>
      <c r="M145" s="47"/>
      <c r="N145" s="47"/>
      <c r="O145" s="47"/>
      <c r="P145" s="53"/>
      <c r="Q145" s="53"/>
      <c r="R145" s="47"/>
      <c r="S145" s="47"/>
      <c r="T145" s="47"/>
      <c r="U145" s="48">
        <f t="shared" si="90"/>
        <v>0</v>
      </c>
      <c r="V145" s="47"/>
      <c r="W145" s="47"/>
      <c r="X145" s="47"/>
      <c r="Y145" s="48">
        <f t="shared" si="91"/>
        <v>0</v>
      </c>
      <c r="Z145" s="47"/>
      <c r="AA145" s="47"/>
      <c r="AB145" s="47"/>
      <c r="AC145" s="48">
        <f t="shared" si="92"/>
        <v>0</v>
      </c>
      <c r="AD145" s="47"/>
      <c r="AE145" s="47"/>
      <c r="AF145" s="47"/>
      <c r="AG145" s="48">
        <f t="shared" si="93"/>
        <v>0</v>
      </c>
      <c r="AH145" s="48">
        <f t="shared" si="88"/>
        <v>0</v>
      </c>
      <c r="AI145" s="49">
        <f t="shared" si="94"/>
        <v>0</v>
      </c>
      <c r="AJ145" s="49">
        <f t="shared" si="89"/>
        <v>0</v>
      </c>
      <c r="AK145" s="1"/>
      <c r="AL145" s="1"/>
      <c r="AM145" s="1"/>
      <c r="AN145" s="1"/>
      <c r="AO145" s="1"/>
      <c r="AP145" s="1"/>
      <c r="AQ145" s="1"/>
      <c r="AR145" s="1"/>
    </row>
    <row r="146" spans="1:44" ht="12.75" hidden="1" customHeight="1" outlineLevel="1" x14ac:dyDescent="0.25">
      <c r="A146" s="41">
        <v>6</v>
      </c>
      <c r="B146" s="42"/>
      <c r="C146" s="51"/>
      <c r="D146" s="52"/>
      <c r="E146" s="53"/>
      <c r="F146" s="53"/>
      <c r="G146" s="53"/>
      <c r="H146" s="52"/>
      <c r="I146" s="52"/>
      <c r="J146" s="11"/>
      <c r="K146" s="54"/>
      <c r="L146" s="53"/>
      <c r="M146" s="47"/>
      <c r="N146" s="47"/>
      <c r="O146" s="47"/>
      <c r="P146" s="53"/>
      <c r="Q146" s="53"/>
      <c r="R146" s="47"/>
      <c r="S146" s="47"/>
      <c r="T146" s="47"/>
      <c r="U146" s="48">
        <f t="shared" si="90"/>
        <v>0</v>
      </c>
      <c r="V146" s="47"/>
      <c r="W146" s="47"/>
      <c r="X146" s="47"/>
      <c r="Y146" s="48">
        <f t="shared" si="91"/>
        <v>0</v>
      </c>
      <c r="Z146" s="47"/>
      <c r="AA146" s="47"/>
      <c r="AB146" s="47"/>
      <c r="AC146" s="48">
        <f t="shared" si="92"/>
        <v>0</v>
      </c>
      <c r="AD146" s="47"/>
      <c r="AE146" s="47"/>
      <c r="AF146" s="47"/>
      <c r="AG146" s="48">
        <f t="shared" si="93"/>
        <v>0</v>
      </c>
      <c r="AH146" s="48">
        <f t="shared" si="88"/>
        <v>0</v>
      </c>
      <c r="AI146" s="49">
        <f t="shared" si="94"/>
        <v>0</v>
      </c>
      <c r="AJ146" s="49">
        <f t="shared" si="89"/>
        <v>0</v>
      </c>
    </row>
    <row r="147" spans="1:44" ht="12.75" hidden="1" customHeight="1" outlineLevel="1" x14ac:dyDescent="0.25">
      <c r="A147" s="41">
        <v>7</v>
      </c>
      <c r="B147" s="42"/>
      <c r="C147" s="51"/>
      <c r="D147" s="52"/>
      <c r="E147" s="53"/>
      <c r="F147" s="53"/>
      <c r="G147" s="53"/>
      <c r="H147" s="52"/>
      <c r="I147" s="52"/>
      <c r="J147" s="11"/>
      <c r="K147" s="54"/>
      <c r="L147" s="53"/>
      <c r="M147" s="47"/>
      <c r="N147" s="47"/>
      <c r="O147" s="47"/>
      <c r="P147" s="53"/>
      <c r="Q147" s="53"/>
      <c r="R147" s="47"/>
      <c r="S147" s="47"/>
      <c r="T147" s="47"/>
      <c r="U147" s="48">
        <f t="shared" si="90"/>
        <v>0</v>
      </c>
      <c r="V147" s="47"/>
      <c r="W147" s="47"/>
      <c r="X147" s="47"/>
      <c r="Y147" s="48">
        <f t="shared" si="91"/>
        <v>0</v>
      </c>
      <c r="Z147" s="47"/>
      <c r="AA147" s="47"/>
      <c r="AB147" s="47"/>
      <c r="AC147" s="48">
        <f t="shared" si="92"/>
        <v>0</v>
      </c>
      <c r="AD147" s="47"/>
      <c r="AE147" s="47"/>
      <c r="AF147" s="47"/>
      <c r="AG147" s="48">
        <f t="shared" si="93"/>
        <v>0</v>
      </c>
      <c r="AH147" s="48">
        <f t="shared" si="88"/>
        <v>0</v>
      </c>
      <c r="AI147" s="49">
        <f t="shared" si="94"/>
        <v>0</v>
      </c>
      <c r="AJ147" s="49">
        <f t="shared" si="89"/>
        <v>0</v>
      </c>
      <c r="AK147" s="1"/>
      <c r="AL147" s="1"/>
      <c r="AM147" s="1"/>
      <c r="AN147" s="1"/>
      <c r="AO147" s="1"/>
      <c r="AP147" s="1"/>
      <c r="AQ147" s="1"/>
      <c r="AR147" s="1"/>
    </row>
    <row r="148" spans="1:44" ht="12.75" hidden="1" customHeight="1" outlineLevel="1" x14ac:dyDescent="0.25">
      <c r="A148" s="41">
        <v>8</v>
      </c>
      <c r="B148" s="42"/>
      <c r="C148" s="51"/>
      <c r="D148" s="52"/>
      <c r="E148" s="53"/>
      <c r="F148" s="53"/>
      <c r="G148" s="53"/>
      <c r="H148" s="52"/>
      <c r="I148" s="52"/>
      <c r="J148" s="11"/>
      <c r="K148" s="54"/>
      <c r="L148" s="53"/>
      <c r="M148" s="47"/>
      <c r="N148" s="47"/>
      <c r="O148" s="47"/>
      <c r="P148" s="53"/>
      <c r="Q148" s="53"/>
      <c r="R148" s="47"/>
      <c r="S148" s="47"/>
      <c r="T148" s="47"/>
      <c r="U148" s="48">
        <f t="shared" si="90"/>
        <v>0</v>
      </c>
      <c r="V148" s="47"/>
      <c r="W148" s="47"/>
      <c r="X148" s="47"/>
      <c r="Y148" s="48">
        <f t="shared" si="91"/>
        <v>0</v>
      </c>
      <c r="Z148" s="47"/>
      <c r="AA148" s="47"/>
      <c r="AB148" s="47"/>
      <c r="AC148" s="48">
        <f t="shared" si="92"/>
        <v>0</v>
      </c>
      <c r="AD148" s="47"/>
      <c r="AE148" s="47"/>
      <c r="AF148" s="47"/>
      <c r="AG148" s="48">
        <f t="shared" si="93"/>
        <v>0</v>
      </c>
      <c r="AH148" s="48">
        <f t="shared" si="88"/>
        <v>0</v>
      </c>
      <c r="AI148" s="49">
        <f t="shared" si="94"/>
        <v>0</v>
      </c>
      <c r="AJ148" s="49">
        <f t="shared" si="89"/>
        <v>0</v>
      </c>
      <c r="AK148" s="1"/>
      <c r="AL148" s="1"/>
      <c r="AM148" s="1"/>
      <c r="AN148" s="1"/>
      <c r="AO148" s="1"/>
      <c r="AP148" s="1"/>
      <c r="AQ148" s="1"/>
      <c r="AR148" s="1"/>
    </row>
    <row r="149" spans="1:44" ht="12.75" hidden="1" customHeight="1" outlineLevel="1" x14ac:dyDescent="0.25">
      <c r="A149" s="41">
        <v>9</v>
      </c>
      <c r="B149" s="42"/>
      <c r="C149" s="51"/>
      <c r="D149" s="52"/>
      <c r="E149" s="53"/>
      <c r="F149" s="53"/>
      <c r="G149" s="53"/>
      <c r="H149" s="52"/>
      <c r="I149" s="52"/>
      <c r="J149" s="11"/>
      <c r="K149" s="54"/>
      <c r="L149" s="53"/>
      <c r="M149" s="47"/>
      <c r="N149" s="47"/>
      <c r="O149" s="47"/>
      <c r="P149" s="53"/>
      <c r="Q149" s="53"/>
      <c r="R149" s="47"/>
      <c r="S149" s="47"/>
      <c r="T149" s="47"/>
      <c r="U149" s="48">
        <f t="shared" si="90"/>
        <v>0</v>
      </c>
      <c r="V149" s="47"/>
      <c r="W149" s="47"/>
      <c r="X149" s="47"/>
      <c r="Y149" s="48">
        <f t="shared" si="91"/>
        <v>0</v>
      </c>
      <c r="Z149" s="47"/>
      <c r="AA149" s="47"/>
      <c r="AB149" s="47"/>
      <c r="AC149" s="48">
        <f t="shared" si="92"/>
        <v>0</v>
      </c>
      <c r="AD149" s="47"/>
      <c r="AE149" s="47"/>
      <c r="AF149" s="47"/>
      <c r="AG149" s="48">
        <f t="shared" si="93"/>
        <v>0</v>
      </c>
      <c r="AH149" s="48">
        <f t="shared" si="88"/>
        <v>0</v>
      </c>
      <c r="AI149" s="49">
        <f t="shared" si="94"/>
        <v>0</v>
      </c>
      <c r="AJ149" s="49">
        <f t="shared" si="89"/>
        <v>0</v>
      </c>
    </row>
    <row r="150" spans="1:44" ht="12.75" hidden="1" customHeight="1" outlineLevel="1" x14ac:dyDescent="0.25">
      <c r="A150" s="41">
        <v>10</v>
      </c>
      <c r="B150" s="42"/>
      <c r="C150" s="51"/>
      <c r="D150" s="52"/>
      <c r="E150" s="53"/>
      <c r="F150" s="53"/>
      <c r="G150" s="53"/>
      <c r="H150" s="52"/>
      <c r="I150" s="52"/>
      <c r="J150" s="11"/>
      <c r="K150" s="55"/>
      <c r="L150" s="53"/>
      <c r="M150" s="47"/>
      <c r="N150" s="47"/>
      <c r="O150" s="47"/>
      <c r="P150" s="53"/>
      <c r="Q150" s="53"/>
      <c r="R150" s="47"/>
      <c r="S150" s="47"/>
      <c r="T150" s="47"/>
      <c r="U150" s="48">
        <f t="shared" si="90"/>
        <v>0</v>
      </c>
      <c r="V150" s="47"/>
      <c r="W150" s="47"/>
      <c r="X150" s="47"/>
      <c r="Y150" s="48">
        <f t="shared" si="91"/>
        <v>0</v>
      </c>
      <c r="Z150" s="47"/>
      <c r="AA150" s="47"/>
      <c r="AB150" s="47"/>
      <c r="AC150" s="48">
        <f t="shared" si="92"/>
        <v>0</v>
      </c>
      <c r="AD150" s="47"/>
      <c r="AE150" s="47"/>
      <c r="AF150" s="47"/>
      <c r="AG150" s="48">
        <f t="shared" si="93"/>
        <v>0</v>
      </c>
      <c r="AH150" s="48">
        <f t="shared" si="88"/>
        <v>0</v>
      </c>
      <c r="AI150" s="49">
        <f t="shared" si="94"/>
        <v>0</v>
      </c>
      <c r="AJ150" s="49">
        <f t="shared" si="89"/>
        <v>0</v>
      </c>
      <c r="AK150" s="1"/>
      <c r="AL150" s="1"/>
      <c r="AM150" s="1"/>
      <c r="AN150" s="1"/>
      <c r="AO150" s="1"/>
      <c r="AP150" s="1"/>
      <c r="AQ150" s="1"/>
      <c r="AR150" s="1"/>
    </row>
    <row r="151" spans="1:44" ht="12.75" customHeight="1" collapsed="1" x14ac:dyDescent="0.25">
      <c r="A151" s="142" t="s">
        <v>68</v>
      </c>
      <c r="B151" s="144"/>
      <c r="C151" s="144"/>
      <c r="D151" s="144"/>
      <c r="E151" s="144"/>
      <c r="F151" s="144"/>
      <c r="G151" s="144"/>
      <c r="H151" s="144"/>
      <c r="I151" s="145"/>
      <c r="J151" s="33">
        <f>SUM(J141:J150)</f>
        <v>0</v>
      </c>
      <c r="K151" s="33">
        <f>SUM(K141:K150)</f>
        <v>0</v>
      </c>
      <c r="L151" s="34"/>
      <c r="M151" s="33">
        <f>SUM(M141:M150)</f>
        <v>0</v>
      </c>
      <c r="N151" s="33">
        <f>SUM(N141:N150)</f>
        <v>0</v>
      </c>
      <c r="O151" s="33">
        <f>SUM(O141:O150)</f>
        <v>0</v>
      </c>
      <c r="P151" s="35"/>
      <c r="Q151" s="38"/>
      <c r="R151" s="33">
        <f t="shared" ref="R151:AH151" si="95">SUM(R141:R150)</f>
        <v>0</v>
      </c>
      <c r="S151" s="33">
        <f t="shared" si="95"/>
        <v>0</v>
      </c>
      <c r="T151" s="33">
        <f t="shared" si="95"/>
        <v>0</v>
      </c>
      <c r="U151" s="33">
        <f t="shared" si="95"/>
        <v>0</v>
      </c>
      <c r="V151" s="33">
        <f t="shared" si="95"/>
        <v>0</v>
      </c>
      <c r="W151" s="33">
        <f t="shared" si="95"/>
        <v>0</v>
      </c>
      <c r="X151" s="33">
        <f t="shared" si="95"/>
        <v>0</v>
      </c>
      <c r="Y151" s="33">
        <f t="shared" si="95"/>
        <v>0</v>
      </c>
      <c r="Z151" s="33">
        <f t="shared" si="95"/>
        <v>0</v>
      </c>
      <c r="AA151" s="33">
        <f t="shared" si="95"/>
        <v>0</v>
      </c>
      <c r="AB151" s="33">
        <f t="shared" si="95"/>
        <v>0</v>
      </c>
      <c r="AC151" s="33">
        <f t="shared" si="95"/>
        <v>0</v>
      </c>
      <c r="AD151" s="33">
        <f t="shared" si="95"/>
        <v>0</v>
      </c>
      <c r="AE151" s="33">
        <f t="shared" si="95"/>
        <v>0</v>
      </c>
      <c r="AF151" s="33">
        <f t="shared" si="95"/>
        <v>0</v>
      </c>
      <c r="AG151" s="33">
        <f t="shared" si="95"/>
        <v>0</v>
      </c>
      <c r="AH151" s="33">
        <f t="shared" si="95"/>
        <v>0</v>
      </c>
      <c r="AI151" s="37">
        <f>IF(ISERROR(AH151/J151),0,AH151/J151)</f>
        <v>0</v>
      </c>
      <c r="AJ151" s="37">
        <f>IF(ISERROR(AH151/$AH$191),0,AH151/$AH$191)</f>
        <v>0</v>
      </c>
      <c r="AK151" s="1"/>
      <c r="AL151" s="1"/>
      <c r="AM151" s="1"/>
      <c r="AN151" s="1"/>
      <c r="AO151" s="1"/>
      <c r="AP151" s="1"/>
      <c r="AQ151" s="1"/>
      <c r="AR151" s="1"/>
    </row>
    <row r="152" spans="1:44" ht="12.75" customHeight="1" x14ac:dyDescent="0.25">
      <c r="A152" s="149" t="s">
        <v>69</v>
      </c>
      <c r="B152" s="150"/>
      <c r="C152" s="150"/>
      <c r="D152" s="150"/>
      <c r="E152" s="151"/>
      <c r="F152" s="8"/>
      <c r="G152" s="9"/>
      <c r="H152" s="10"/>
      <c r="I152" s="10"/>
      <c r="J152" s="11"/>
      <c r="K152" s="12"/>
      <c r="L152" s="13"/>
      <c r="M152" s="14"/>
      <c r="N152" s="14"/>
      <c r="O152" s="14"/>
      <c r="P152" s="9"/>
      <c r="Q152" s="15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70"/>
      <c r="AJ152" s="70"/>
    </row>
    <row r="153" spans="1:44" ht="12.75" hidden="1" customHeight="1" outlineLevel="1" x14ac:dyDescent="0.25">
      <c r="A153" s="41">
        <v>1</v>
      </c>
      <c r="B153" s="42"/>
      <c r="C153" s="43"/>
      <c r="D153" s="44"/>
      <c r="E153" s="45"/>
      <c r="F153" s="45"/>
      <c r="G153" s="45"/>
      <c r="H153" s="44"/>
      <c r="I153" s="44"/>
      <c r="J153" s="11"/>
      <c r="K153" s="46"/>
      <c r="L153" s="45"/>
      <c r="M153" s="47"/>
      <c r="N153" s="47"/>
      <c r="O153" s="47"/>
      <c r="P153" s="45"/>
      <c r="Q153" s="45"/>
      <c r="R153" s="47"/>
      <c r="S153" s="47"/>
      <c r="T153" s="47"/>
      <c r="U153" s="48">
        <f>SUM(R153:T153)</f>
        <v>0</v>
      </c>
      <c r="V153" s="47"/>
      <c r="W153" s="47"/>
      <c r="X153" s="47"/>
      <c r="Y153" s="48">
        <f>SUM(V153:X153)</f>
        <v>0</v>
      </c>
      <c r="Z153" s="47"/>
      <c r="AA153" s="47"/>
      <c r="AB153" s="47"/>
      <c r="AC153" s="48">
        <f>SUM(Z153:AB153)</f>
        <v>0</v>
      </c>
      <c r="AD153" s="47"/>
      <c r="AE153" s="47"/>
      <c r="AF153" s="47"/>
      <c r="AG153" s="48">
        <f>SUM(AD153:AF153)</f>
        <v>0</v>
      </c>
      <c r="AH153" s="48">
        <f t="shared" ref="AH153:AH162" si="96">SUM(U153,Y153,AC153,AG153)</f>
        <v>0</v>
      </c>
      <c r="AI153" s="49">
        <f>IF(ISERROR(AH153/J153),0,AH153/J153)</f>
        <v>0</v>
      </c>
      <c r="AJ153" s="49">
        <f t="shared" ref="AJ153:AJ162" si="97">IF(ISERROR(AH153/$AH$191),"-",AH153/$AH$191)</f>
        <v>0</v>
      </c>
      <c r="AK153" s="1"/>
      <c r="AL153" s="1"/>
      <c r="AM153" s="1"/>
      <c r="AN153" s="1"/>
      <c r="AO153" s="1"/>
      <c r="AP153" s="1"/>
      <c r="AQ153" s="1"/>
      <c r="AR153" s="1"/>
    </row>
    <row r="154" spans="1:44" ht="12.75" hidden="1" customHeight="1" outlineLevel="1" x14ac:dyDescent="0.25">
      <c r="A154" s="41">
        <v>2</v>
      </c>
      <c r="B154" s="42"/>
      <c r="C154" s="51"/>
      <c r="D154" s="52"/>
      <c r="E154" s="53"/>
      <c r="F154" s="53"/>
      <c r="G154" s="53"/>
      <c r="H154" s="52"/>
      <c r="I154" s="52"/>
      <c r="J154" s="11"/>
      <c r="K154" s="54"/>
      <c r="L154" s="53"/>
      <c r="M154" s="47"/>
      <c r="N154" s="47"/>
      <c r="O154" s="47"/>
      <c r="P154" s="53"/>
      <c r="Q154" s="53"/>
      <c r="R154" s="47"/>
      <c r="S154" s="47"/>
      <c r="T154" s="47"/>
      <c r="U154" s="48">
        <f t="shared" ref="U154:U162" si="98">SUM(R154:T154)</f>
        <v>0</v>
      </c>
      <c r="V154" s="47"/>
      <c r="W154" s="47"/>
      <c r="X154" s="47"/>
      <c r="Y154" s="48">
        <f t="shared" ref="Y154:Y162" si="99">SUM(V154:X154)</f>
        <v>0</v>
      </c>
      <c r="Z154" s="47"/>
      <c r="AA154" s="47"/>
      <c r="AB154" s="47"/>
      <c r="AC154" s="48">
        <f t="shared" ref="AC154:AC162" si="100">SUM(Z154:AB154)</f>
        <v>0</v>
      </c>
      <c r="AD154" s="47"/>
      <c r="AE154" s="47"/>
      <c r="AF154" s="47"/>
      <c r="AG154" s="48">
        <f t="shared" ref="AG154:AG162" si="101">SUM(AD154:AF154)</f>
        <v>0</v>
      </c>
      <c r="AH154" s="48">
        <f t="shared" si="96"/>
        <v>0</v>
      </c>
      <c r="AI154" s="49">
        <f t="shared" ref="AI154:AI162" si="102">IF(ISERROR(AH154/J154),0,AH154/J154)</f>
        <v>0</v>
      </c>
      <c r="AJ154" s="49">
        <f t="shared" si="97"/>
        <v>0</v>
      </c>
      <c r="AK154" s="1"/>
      <c r="AL154" s="1"/>
      <c r="AM154" s="1"/>
      <c r="AN154" s="1"/>
      <c r="AO154" s="1"/>
      <c r="AP154" s="1"/>
      <c r="AQ154" s="1"/>
      <c r="AR154" s="1"/>
    </row>
    <row r="155" spans="1:44" ht="12.75" hidden="1" customHeight="1" outlineLevel="1" x14ac:dyDescent="0.25">
      <c r="A155" s="41">
        <v>3</v>
      </c>
      <c r="B155" s="42"/>
      <c r="C155" s="51"/>
      <c r="D155" s="52"/>
      <c r="E155" s="53"/>
      <c r="F155" s="53"/>
      <c r="G155" s="53"/>
      <c r="H155" s="52"/>
      <c r="I155" s="52"/>
      <c r="J155" s="11"/>
      <c r="K155" s="54"/>
      <c r="L155" s="53"/>
      <c r="M155" s="47"/>
      <c r="N155" s="47"/>
      <c r="O155" s="47"/>
      <c r="P155" s="53"/>
      <c r="Q155" s="53"/>
      <c r="R155" s="47"/>
      <c r="S155" s="47"/>
      <c r="T155" s="47"/>
      <c r="U155" s="48">
        <f t="shared" si="98"/>
        <v>0</v>
      </c>
      <c r="V155" s="47"/>
      <c r="W155" s="47"/>
      <c r="X155" s="47"/>
      <c r="Y155" s="48">
        <f t="shared" si="99"/>
        <v>0</v>
      </c>
      <c r="Z155" s="47"/>
      <c r="AA155" s="47"/>
      <c r="AB155" s="47"/>
      <c r="AC155" s="48">
        <f t="shared" si="100"/>
        <v>0</v>
      </c>
      <c r="AD155" s="47"/>
      <c r="AE155" s="47"/>
      <c r="AF155" s="47"/>
      <c r="AG155" s="48">
        <f t="shared" si="101"/>
        <v>0</v>
      </c>
      <c r="AH155" s="48">
        <f t="shared" si="96"/>
        <v>0</v>
      </c>
      <c r="AI155" s="49">
        <f t="shared" si="102"/>
        <v>0</v>
      </c>
      <c r="AJ155" s="49">
        <f t="shared" si="97"/>
        <v>0</v>
      </c>
    </row>
    <row r="156" spans="1:44" ht="12.75" hidden="1" customHeight="1" outlineLevel="1" x14ac:dyDescent="0.25">
      <c r="A156" s="41">
        <v>4</v>
      </c>
      <c r="B156" s="42"/>
      <c r="C156" s="51"/>
      <c r="D156" s="52"/>
      <c r="E156" s="53"/>
      <c r="F156" s="53"/>
      <c r="G156" s="53"/>
      <c r="H156" s="52"/>
      <c r="I156" s="52"/>
      <c r="J156" s="11"/>
      <c r="K156" s="54"/>
      <c r="L156" s="53"/>
      <c r="M156" s="47"/>
      <c r="N156" s="47"/>
      <c r="O156" s="47"/>
      <c r="P156" s="53"/>
      <c r="Q156" s="53"/>
      <c r="R156" s="47"/>
      <c r="S156" s="47"/>
      <c r="T156" s="47"/>
      <c r="U156" s="48">
        <f t="shared" si="98"/>
        <v>0</v>
      </c>
      <c r="V156" s="47"/>
      <c r="W156" s="47"/>
      <c r="X156" s="47"/>
      <c r="Y156" s="48">
        <f t="shared" si="99"/>
        <v>0</v>
      </c>
      <c r="Z156" s="47"/>
      <c r="AA156" s="47"/>
      <c r="AB156" s="47"/>
      <c r="AC156" s="48">
        <f t="shared" si="100"/>
        <v>0</v>
      </c>
      <c r="AD156" s="47"/>
      <c r="AE156" s="47"/>
      <c r="AF156" s="47"/>
      <c r="AG156" s="48">
        <f t="shared" si="101"/>
        <v>0</v>
      </c>
      <c r="AH156" s="48">
        <f t="shared" si="96"/>
        <v>0</v>
      </c>
      <c r="AI156" s="49">
        <f t="shared" si="102"/>
        <v>0</v>
      </c>
      <c r="AJ156" s="49">
        <f t="shared" si="97"/>
        <v>0</v>
      </c>
      <c r="AK156" s="1"/>
      <c r="AL156" s="1"/>
      <c r="AM156" s="1"/>
      <c r="AN156" s="1"/>
      <c r="AO156" s="1"/>
      <c r="AP156" s="1"/>
      <c r="AQ156" s="1"/>
      <c r="AR156" s="1"/>
    </row>
    <row r="157" spans="1:44" ht="12.75" hidden="1" customHeight="1" outlineLevel="1" x14ac:dyDescent="0.25">
      <c r="A157" s="41">
        <v>5</v>
      </c>
      <c r="B157" s="42"/>
      <c r="C157" s="51"/>
      <c r="D157" s="52"/>
      <c r="E157" s="53"/>
      <c r="F157" s="53"/>
      <c r="G157" s="53"/>
      <c r="H157" s="52"/>
      <c r="I157" s="52"/>
      <c r="J157" s="11"/>
      <c r="K157" s="54"/>
      <c r="L157" s="53"/>
      <c r="M157" s="47"/>
      <c r="N157" s="47"/>
      <c r="O157" s="47"/>
      <c r="P157" s="53"/>
      <c r="Q157" s="53"/>
      <c r="R157" s="47"/>
      <c r="S157" s="47"/>
      <c r="T157" s="47"/>
      <c r="U157" s="48">
        <f t="shared" si="98"/>
        <v>0</v>
      </c>
      <c r="V157" s="47"/>
      <c r="W157" s="47"/>
      <c r="X157" s="47"/>
      <c r="Y157" s="48">
        <f t="shared" si="99"/>
        <v>0</v>
      </c>
      <c r="Z157" s="47"/>
      <c r="AA157" s="47"/>
      <c r="AB157" s="47"/>
      <c r="AC157" s="48">
        <f t="shared" si="100"/>
        <v>0</v>
      </c>
      <c r="AD157" s="47"/>
      <c r="AE157" s="47"/>
      <c r="AF157" s="47"/>
      <c r="AG157" s="48">
        <f t="shared" si="101"/>
        <v>0</v>
      </c>
      <c r="AH157" s="48">
        <f t="shared" si="96"/>
        <v>0</v>
      </c>
      <c r="AI157" s="49">
        <f t="shared" si="102"/>
        <v>0</v>
      </c>
      <c r="AJ157" s="49">
        <f t="shared" si="97"/>
        <v>0</v>
      </c>
      <c r="AK157" s="1"/>
      <c r="AL157" s="1"/>
      <c r="AM157" s="1"/>
      <c r="AN157" s="1"/>
      <c r="AO157" s="1"/>
      <c r="AP157" s="1"/>
      <c r="AQ157" s="1"/>
      <c r="AR157" s="1"/>
    </row>
    <row r="158" spans="1:44" ht="12.75" hidden="1" customHeight="1" outlineLevel="1" x14ac:dyDescent="0.25">
      <c r="A158" s="41">
        <v>6</v>
      </c>
      <c r="B158" s="42"/>
      <c r="C158" s="51"/>
      <c r="D158" s="52"/>
      <c r="E158" s="53"/>
      <c r="F158" s="53"/>
      <c r="G158" s="53"/>
      <c r="H158" s="52"/>
      <c r="I158" s="52"/>
      <c r="J158" s="11"/>
      <c r="K158" s="54"/>
      <c r="L158" s="53"/>
      <c r="M158" s="47"/>
      <c r="N158" s="47"/>
      <c r="O158" s="47"/>
      <c r="P158" s="53"/>
      <c r="Q158" s="53"/>
      <c r="R158" s="47"/>
      <c r="S158" s="47"/>
      <c r="T158" s="47"/>
      <c r="U158" s="48">
        <f t="shared" si="98"/>
        <v>0</v>
      </c>
      <c r="V158" s="47"/>
      <c r="W158" s="47"/>
      <c r="X158" s="47"/>
      <c r="Y158" s="48">
        <f t="shared" si="99"/>
        <v>0</v>
      </c>
      <c r="Z158" s="47"/>
      <c r="AA158" s="47"/>
      <c r="AB158" s="47"/>
      <c r="AC158" s="48">
        <f t="shared" si="100"/>
        <v>0</v>
      </c>
      <c r="AD158" s="47"/>
      <c r="AE158" s="47"/>
      <c r="AF158" s="47"/>
      <c r="AG158" s="48">
        <f t="shared" si="101"/>
        <v>0</v>
      </c>
      <c r="AH158" s="48">
        <f t="shared" si="96"/>
        <v>0</v>
      </c>
      <c r="AI158" s="49">
        <f t="shared" si="102"/>
        <v>0</v>
      </c>
      <c r="AJ158" s="49">
        <f t="shared" si="97"/>
        <v>0</v>
      </c>
    </row>
    <row r="159" spans="1:44" ht="12.75" hidden="1" customHeight="1" outlineLevel="1" x14ac:dyDescent="0.25">
      <c r="A159" s="41">
        <v>7</v>
      </c>
      <c r="B159" s="42"/>
      <c r="C159" s="51"/>
      <c r="D159" s="52"/>
      <c r="E159" s="53"/>
      <c r="F159" s="53"/>
      <c r="G159" s="53"/>
      <c r="H159" s="52"/>
      <c r="I159" s="52"/>
      <c r="J159" s="11"/>
      <c r="K159" s="54"/>
      <c r="L159" s="53"/>
      <c r="M159" s="47"/>
      <c r="N159" s="47"/>
      <c r="O159" s="47"/>
      <c r="P159" s="53"/>
      <c r="Q159" s="53"/>
      <c r="R159" s="47"/>
      <c r="S159" s="47"/>
      <c r="T159" s="47"/>
      <c r="U159" s="48">
        <f t="shared" si="98"/>
        <v>0</v>
      </c>
      <c r="V159" s="47"/>
      <c r="W159" s="47"/>
      <c r="X159" s="47"/>
      <c r="Y159" s="48">
        <f t="shared" si="99"/>
        <v>0</v>
      </c>
      <c r="Z159" s="47"/>
      <c r="AA159" s="47"/>
      <c r="AB159" s="47"/>
      <c r="AC159" s="48">
        <f t="shared" si="100"/>
        <v>0</v>
      </c>
      <c r="AD159" s="47"/>
      <c r="AE159" s="47"/>
      <c r="AF159" s="47"/>
      <c r="AG159" s="48">
        <f t="shared" si="101"/>
        <v>0</v>
      </c>
      <c r="AH159" s="48">
        <f t="shared" si="96"/>
        <v>0</v>
      </c>
      <c r="AI159" s="49">
        <f t="shared" si="102"/>
        <v>0</v>
      </c>
      <c r="AJ159" s="49">
        <f t="shared" si="97"/>
        <v>0</v>
      </c>
      <c r="AK159" s="1"/>
      <c r="AL159" s="1"/>
      <c r="AM159" s="1"/>
      <c r="AN159" s="1"/>
      <c r="AO159" s="1"/>
      <c r="AP159" s="1"/>
      <c r="AQ159" s="1"/>
      <c r="AR159" s="1"/>
    </row>
    <row r="160" spans="1:44" ht="12.75" hidden="1" customHeight="1" outlineLevel="1" x14ac:dyDescent="0.25">
      <c r="A160" s="41">
        <v>8</v>
      </c>
      <c r="B160" s="42"/>
      <c r="C160" s="51"/>
      <c r="D160" s="52"/>
      <c r="E160" s="53"/>
      <c r="F160" s="53"/>
      <c r="G160" s="53"/>
      <c r="H160" s="52"/>
      <c r="I160" s="52"/>
      <c r="J160" s="11"/>
      <c r="K160" s="54"/>
      <c r="L160" s="53"/>
      <c r="M160" s="47"/>
      <c r="N160" s="47"/>
      <c r="O160" s="47"/>
      <c r="P160" s="53"/>
      <c r="Q160" s="53"/>
      <c r="R160" s="47"/>
      <c r="S160" s="47"/>
      <c r="T160" s="47"/>
      <c r="U160" s="48">
        <f t="shared" si="98"/>
        <v>0</v>
      </c>
      <c r="V160" s="47"/>
      <c r="W160" s="47"/>
      <c r="X160" s="47"/>
      <c r="Y160" s="48">
        <f t="shared" si="99"/>
        <v>0</v>
      </c>
      <c r="Z160" s="47"/>
      <c r="AA160" s="47"/>
      <c r="AB160" s="47"/>
      <c r="AC160" s="48">
        <f t="shared" si="100"/>
        <v>0</v>
      </c>
      <c r="AD160" s="47"/>
      <c r="AE160" s="47"/>
      <c r="AF160" s="47"/>
      <c r="AG160" s="48">
        <f t="shared" si="101"/>
        <v>0</v>
      </c>
      <c r="AH160" s="48">
        <f t="shared" si="96"/>
        <v>0</v>
      </c>
      <c r="AI160" s="49">
        <f t="shared" si="102"/>
        <v>0</v>
      </c>
      <c r="AJ160" s="49">
        <f t="shared" si="97"/>
        <v>0</v>
      </c>
      <c r="AK160" s="1"/>
      <c r="AL160" s="1"/>
      <c r="AM160" s="1"/>
      <c r="AN160" s="1"/>
      <c r="AO160" s="1"/>
      <c r="AP160" s="1"/>
      <c r="AQ160" s="1"/>
      <c r="AR160" s="1"/>
    </row>
    <row r="161" spans="1:44" ht="12.75" hidden="1" customHeight="1" outlineLevel="1" x14ac:dyDescent="0.25">
      <c r="A161" s="41">
        <v>9</v>
      </c>
      <c r="B161" s="42"/>
      <c r="C161" s="51"/>
      <c r="D161" s="52"/>
      <c r="E161" s="53"/>
      <c r="F161" s="53"/>
      <c r="G161" s="53"/>
      <c r="H161" s="52"/>
      <c r="I161" s="52"/>
      <c r="J161" s="11"/>
      <c r="K161" s="54"/>
      <c r="L161" s="53"/>
      <c r="M161" s="47"/>
      <c r="N161" s="47"/>
      <c r="O161" s="47"/>
      <c r="P161" s="53"/>
      <c r="Q161" s="53"/>
      <c r="R161" s="47"/>
      <c r="S161" s="47"/>
      <c r="T161" s="47"/>
      <c r="U161" s="48">
        <f t="shared" si="98"/>
        <v>0</v>
      </c>
      <c r="V161" s="47"/>
      <c r="W161" s="47"/>
      <c r="X161" s="47"/>
      <c r="Y161" s="48">
        <f t="shared" si="99"/>
        <v>0</v>
      </c>
      <c r="Z161" s="47"/>
      <c r="AA161" s="47"/>
      <c r="AB161" s="47"/>
      <c r="AC161" s="48">
        <f t="shared" si="100"/>
        <v>0</v>
      </c>
      <c r="AD161" s="47"/>
      <c r="AE161" s="47"/>
      <c r="AF161" s="47"/>
      <c r="AG161" s="48">
        <f t="shared" si="101"/>
        <v>0</v>
      </c>
      <c r="AH161" s="48">
        <f t="shared" si="96"/>
        <v>0</v>
      </c>
      <c r="AI161" s="49">
        <f t="shared" si="102"/>
        <v>0</v>
      </c>
      <c r="AJ161" s="49">
        <f t="shared" si="97"/>
        <v>0</v>
      </c>
    </row>
    <row r="162" spans="1:44" ht="12.75" hidden="1" customHeight="1" outlineLevel="1" x14ac:dyDescent="0.25">
      <c r="A162" s="41">
        <v>10</v>
      </c>
      <c r="B162" s="42"/>
      <c r="C162" s="51"/>
      <c r="D162" s="52"/>
      <c r="E162" s="53"/>
      <c r="F162" s="53"/>
      <c r="G162" s="53"/>
      <c r="H162" s="52"/>
      <c r="I162" s="52"/>
      <c r="J162" s="11"/>
      <c r="K162" s="55"/>
      <c r="L162" s="53"/>
      <c r="M162" s="47"/>
      <c r="N162" s="47"/>
      <c r="O162" s="47"/>
      <c r="P162" s="53"/>
      <c r="Q162" s="53"/>
      <c r="R162" s="47"/>
      <c r="S162" s="47"/>
      <c r="T162" s="47"/>
      <c r="U162" s="48">
        <f t="shared" si="98"/>
        <v>0</v>
      </c>
      <c r="V162" s="47"/>
      <c r="W162" s="47"/>
      <c r="X162" s="47"/>
      <c r="Y162" s="48">
        <f t="shared" si="99"/>
        <v>0</v>
      </c>
      <c r="Z162" s="47"/>
      <c r="AA162" s="47"/>
      <c r="AB162" s="47"/>
      <c r="AC162" s="48">
        <f t="shared" si="100"/>
        <v>0</v>
      </c>
      <c r="AD162" s="47"/>
      <c r="AE162" s="47"/>
      <c r="AF162" s="47"/>
      <c r="AG162" s="48">
        <f t="shared" si="101"/>
        <v>0</v>
      </c>
      <c r="AH162" s="48">
        <f t="shared" si="96"/>
        <v>0</v>
      </c>
      <c r="AI162" s="49">
        <f t="shared" si="102"/>
        <v>0</v>
      </c>
      <c r="AJ162" s="49">
        <f t="shared" si="97"/>
        <v>0</v>
      </c>
      <c r="AK162" s="1"/>
      <c r="AL162" s="1"/>
      <c r="AM162" s="1"/>
      <c r="AN162" s="1"/>
      <c r="AO162" s="1"/>
      <c r="AP162" s="1"/>
      <c r="AQ162" s="1"/>
      <c r="AR162" s="1"/>
    </row>
    <row r="163" spans="1:44" ht="12.75" customHeight="1" collapsed="1" x14ac:dyDescent="0.25">
      <c r="A163" s="142" t="s">
        <v>70</v>
      </c>
      <c r="B163" s="144"/>
      <c r="C163" s="144"/>
      <c r="D163" s="144"/>
      <c r="E163" s="144"/>
      <c r="F163" s="144"/>
      <c r="G163" s="144"/>
      <c r="H163" s="144"/>
      <c r="I163" s="145"/>
      <c r="J163" s="33">
        <f>SUM(J153:J162)</f>
        <v>0</v>
      </c>
      <c r="K163" s="33">
        <f>SUM(K153:K162)</f>
        <v>0</v>
      </c>
      <c r="L163" s="34"/>
      <c r="M163" s="33">
        <f>SUM(M153:M162)</f>
        <v>0</v>
      </c>
      <c r="N163" s="33">
        <f>SUM(N153:N162)</f>
        <v>0</v>
      </c>
      <c r="O163" s="33">
        <f>SUM(O153:O162)</f>
        <v>0</v>
      </c>
      <c r="P163" s="35"/>
      <c r="Q163" s="38"/>
      <c r="R163" s="33">
        <f t="shared" ref="R163:AH163" si="103">SUM(R153:R162)</f>
        <v>0</v>
      </c>
      <c r="S163" s="33">
        <f t="shared" si="103"/>
        <v>0</v>
      </c>
      <c r="T163" s="33">
        <f t="shared" si="103"/>
        <v>0</v>
      </c>
      <c r="U163" s="33">
        <f t="shared" si="103"/>
        <v>0</v>
      </c>
      <c r="V163" s="33">
        <f t="shared" si="103"/>
        <v>0</v>
      </c>
      <c r="W163" s="33">
        <f t="shared" si="103"/>
        <v>0</v>
      </c>
      <c r="X163" s="33">
        <f t="shared" si="103"/>
        <v>0</v>
      </c>
      <c r="Y163" s="33">
        <f t="shared" si="103"/>
        <v>0</v>
      </c>
      <c r="Z163" s="33">
        <f t="shared" si="103"/>
        <v>0</v>
      </c>
      <c r="AA163" s="33">
        <f t="shared" si="103"/>
        <v>0</v>
      </c>
      <c r="AB163" s="33">
        <f t="shared" si="103"/>
        <v>0</v>
      </c>
      <c r="AC163" s="33">
        <f t="shared" si="103"/>
        <v>0</v>
      </c>
      <c r="AD163" s="33">
        <f t="shared" si="103"/>
        <v>0</v>
      </c>
      <c r="AE163" s="33">
        <f t="shared" si="103"/>
        <v>0</v>
      </c>
      <c r="AF163" s="33">
        <f t="shared" si="103"/>
        <v>0</v>
      </c>
      <c r="AG163" s="33">
        <f t="shared" si="103"/>
        <v>0</v>
      </c>
      <c r="AH163" s="33">
        <f t="shared" si="103"/>
        <v>0</v>
      </c>
      <c r="AI163" s="37">
        <f>IF(ISERROR(AH163/J163),0,AH163/J163)</f>
        <v>0</v>
      </c>
      <c r="AJ163" s="37">
        <f>IF(ISERROR(AH163/$AH$191),0,AH163/$AH$191)</f>
        <v>0</v>
      </c>
      <c r="AK163" s="1"/>
      <c r="AL163" s="1"/>
      <c r="AM163" s="1"/>
      <c r="AN163" s="1"/>
      <c r="AO163" s="1"/>
      <c r="AP163" s="1"/>
      <c r="AQ163" s="1"/>
      <c r="AR163" s="1"/>
    </row>
    <row r="164" spans="1:44" ht="12.75" customHeight="1" x14ac:dyDescent="0.25">
      <c r="A164" s="149" t="s">
        <v>71</v>
      </c>
      <c r="B164" s="150"/>
      <c r="C164" s="150"/>
      <c r="D164" s="150"/>
      <c r="E164" s="151"/>
      <c r="F164" s="8"/>
      <c r="G164" s="9"/>
      <c r="H164" s="10"/>
      <c r="I164" s="10"/>
      <c r="J164" s="11"/>
      <c r="K164" s="12"/>
      <c r="L164" s="13"/>
      <c r="M164" s="14"/>
      <c r="N164" s="14"/>
      <c r="O164" s="14"/>
      <c r="P164" s="9"/>
      <c r="Q164" s="15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70"/>
      <c r="AJ164" s="70"/>
    </row>
    <row r="165" spans="1:44" ht="12.75" hidden="1" customHeight="1" outlineLevel="1" x14ac:dyDescent="0.25">
      <c r="A165" s="41">
        <v>1</v>
      </c>
      <c r="B165" s="42"/>
      <c r="C165" s="43"/>
      <c r="D165" s="44"/>
      <c r="E165" s="45"/>
      <c r="F165" s="45"/>
      <c r="G165" s="45"/>
      <c r="H165" s="44"/>
      <c r="I165" s="44"/>
      <c r="J165" s="11"/>
      <c r="K165" s="46"/>
      <c r="L165" s="45"/>
      <c r="M165" s="47"/>
      <c r="N165" s="47"/>
      <c r="O165" s="47"/>
      <c r="P165" s="45"/>
      <c r="Q165" s="45"/>
      <c r="R165" s="47"/>
      <c r="S165" s="47"/>
      <c r="T165" s="47"/>
      <c r="U165" s="48">
        <f>SUM(R165:T165)</f>
        <v>0</v>
      </c>
      <c r="V165" s="47"/>
      <c r="W165" s="47"/>
      <c r="X165" s="47"/>
      <c r="Y165" s="48">
        <f>SUM(V165:X165)</f>
        <v>0</v>
      </c>
      <c r="Z165" s="47"/>
      <c r="AA165" s="47"/>
      <c r="AB165" s="47"/>
      <c r="AC165" s="48">
        <f>SUM(Z165:AB165)</f>
        <v>0</v>
      </c>
      <c r="AD165" s="47"/>
      <c r="AE165" s="47"/>
      <c r="AF165" s="47"/>
      <c r="AG165" s="48">
        <f>SUM(AD165:AF165)</f>
        <v>0</v>
      </c>
      <c r="AH165" s="48">
        <f t="shared" ref="AH165:AH174" si="104">SUM(U165,Y165,AC165,AG165)</f>
        <v>0</v>
      </c>
      <c r="AI165" s="49">
        <f>IF(ISERROR(AH165/J165),0,AH165/J165)</f>
        <v>0</v>
      </c>
      <c r="AJ165" s="49">
        <f t="shared" ref="AJ165:AJ174" si="105">IF(ISERROR(AH165/$AH$191),"-",AH165/$AH$191)</f>
        <v>0</v>
      </c>
      <c r="AK165" s="1"/>
      <c r="AL165" s="1"/>
      <c r="AM165" s="1"/>
      <c r="AN165" s="1"/>
      <c r="AO165" s="1"/>
      <c r="AP165" s="1"/>
      <c r="AQ165" s="1"/>
      <c r="AR165" s="1"/>
    </row>
    <row r="166" spans="1:44" ht="12.75" hidden="1" customHeight="1" outlineLevel="1" x14ac:dyDescent="0.25">
      <c r="A166" s="41">
        <v>2</v>
      </c>
      <c r="B166" s="42"/>
      <c r="C166" s="51"/>
      <c r="D166" s="52"/>
      <c r="E166" s="53"/>
      <c r="F166" s="53"/>
      <c r="G166" s="53"/>
      <c r="H166" s="52"/>
      <c r="I166" s="52"/>
      <c r="J166" s="11"/>
      <c r="K166" s="54"/>
      <c r="L166" s="53"/>
      <c r="M166" s="47"/>
      <c r="N166" s="47"/>
      <c r="O166" s="47"/>
      <c r="P166" s="53"/>
      <c r="Q166" s="53"/>
      <c r="R166" s="47"/>
      <c r="S166" s="47"/>
      <c r="T166" s="47"/>
      <c r="U166" s="48">
        <f t="shared" ref="U166:U174" si="106">SUM(R166:T166)</f>
        <v>0</v>
      </c>
      <c r="V166" s="47"/>
      <c r="W166" s="47"/>
      <c r="X166" s="47"/>
      <c r="Y166" s="48">
        <f t="shared" ref="Y166:Y174" si="107">SUM(V166:X166)</f>
        <v>0</v>
      </c>
      <c r="Z166" s="47"/>
      <c r="AA166" s="47"/>
      <c r="AB166" s="47"/>
      <c r="AC166" s="48">
        <f t="shared" ref="AC166:AC174" si="108">SUM(Z166:AB166)</f>
        <v>0</v>
      </c>
      <c r="AD166" s="47"/>
      <c r="AE166" s="47"/>
      <c r="AF166" s="47"/>
      <c r="AG166" s="48">
        <f t="shared" ref="AG166:AG174" si="109">SUM(AD166:AF166)</f>
        <v>0</v>
      </c>
      <c r="AH166" s="48">
        <f t="shared" si="104"/>
        <v>0</v>
      </c>
      <c r="AI166" s="49">
        <f t="shared" ref="AI166:AI174" si="110">IF(ISERROR(AH166/J166),0,AH166/J166)</f>
        <v>0</v>
      </c>
      <c r="AJ166" s="49">
        <f t="shared" si="105"/>
        <v>0</v>
      </c>
      <c r="AK166" s="1"/>
      <c r="AL166" s="1"/>
      <c r="AM166" s="1"/>
      <c r="AN166" s="1"/>
      <c r="AO166" s="1"/>
      <c r="AP166" s="1"/>
      <c r="AQ166" s="1"/>
      <c r="AR166" s="1"/>
    </row>
    <row r="167" spans="1:44" ht="12.75" hidden="1" customHeight="1" outlineLevel="1" x14ac:dyDescent="0.25">
      <c r="A167" s="41">
        <v>3</v>
      </c>
      <c r="B167" s="42"/>
      <c r="C167" s="51"/>
      <c r="D167" s="52"/>
      <c r="E167" s="53"/>
      <c r="F167" s="53"/>
      <c r="G167" s="53"/>
      <c r="H167" s="52"/>
      <c r="I167" s="52"/>
      <c r="J167" s="11"/>
      <c r="K167" s="54"/>
      <c r="L167" s="53"/>
      <c r="M167" s="47"/>
      <c r="N167" s="47"/>
      <c r="O167" s="47"/>
      <c r="P167" s="53"/>
      <c r="Q167" s="53"/>
      <c r="R167" s="47"/>
      <c r="S167" s="47"/>
      <c r="T167" s="47"/>
      <c r="U167" s="48">
        <f t="shared" si="106"/>
        <v>0</v>
      </c>
      <c r="V167" s="47"/>
      <c r="W167" s="47"/>
      <c r="X167" s="47"/>
      <c r="Y167" s="48">
        <f t="shared" si="107"/>
        <v>0</v>
      </c>
      <c r="Z167" s="47"/>
      <c r="AA167" s="47"/>
      <c r="AB167" s="47"/>
      <c r="AC167" s="48">
        <f t="shared" si="108"/>
        <v>0</v>
      </c>
      <c r="AD167" s="47"/>
      <c r="AE167" s="47"/>
      <c r="AF167" s="47"/>
      <c r="AG167" s="48">
        <f t="shared" si="109"/>
        <v>0</v>
      </c>
      <c r="AH167" s="48">
        <f t="shared" si="104"/>
        <v>0</v>
      </c>
      <c r="AI167" s="49">
        <f t="shared" si="110"/>
        <v>0</v>
      </c>
      <c r="AJ167" s="49">
        <f t="shared" si="105"/>
        <v>0</v>
      </c>
    </row>
    <row r="168" spans="1:44" ht="12.75" hidden="1" customHeight="1" outlineLevel="1" x14ac:dyDescent="0.25">
      <c r="A168" s="41">
        <v>4</v>
      </c>
      <c r="B168" s="42"/>
      <c r="C168" s="51"/>
      <c r="D168" s="52"/>
      <c r="E168" s="53"/>
      <c r="F168" s="53"/>
      <c r="G168" s="53"/>
      <c r="H168" s="52"/>
      <c r="I168" s="52"/>
      <c r="J168" s="11"/>
      <c r="K168" s="54"/>
      <c r="L168" s="53"/>
      <c r="M168" s="47"/>
      <c r="N168" s="47"/>
      <c r="O168" s="47"/>
      <c r="P168" s="53"/>
      <c r="Q168" s="53"/>
      <c r="R168" s="47"/>
      <c r="S168" s="47"/>
      <c r="T168" s="47"/>
      <c r="U168" s="48">
        <f t="shared" si="106"/>
        <v>0</v>
      </c>
      <c r="V168" s="47"/>
      <c r="W168" s="47"/>
      <c r="X168" s="47"/>
      <c r="Y168" s="48">
        <f t="shared" si="107"/>
        <v>0</v>
      </c>
      <c r="Z168" s="47"/>
      <c r="AA168" s="47"/>
      <c r="AB168" s="47"/>
      <c r="AC168" s="48">
        <f t="shared" si="108"/>
        <v>0</v>
      </c>
      <c r="AD168" s="47"/>
      <c r="AE168" s="47"/>
      <c r="AF168" s="47"/>
      <c r="AG168" s="48">
        <f t="shared" si="109"/>
        <v>0</v>
      </c>
      <c r="AH168" s="48">
        <f t="shared" si="104"/>
        <v>0</v>
      </c>
      <c r="AI168" s="49">
        <f t="shared" si="110"/>
        <v>0</v>
      </c>
      <c r="AJ168" s="49">
        <f t="shared" si="105"/>
        <v>0</v>
      </c>
      <c r="AK168" s="1"/>
      <c r="AL168" s="1"/>
      <c r="AM168" s="1"/>
      <c r="AN168" s="1"/>
      <c r="AO168" s="1"/>
      <c r="AP168" s="1"/>
      <c r="AQ168" s="1"/>
      <c r="AR168" s="1"/>
    </row>
    <row r="169" spans="1:44" ht="12.75" hidden="1" customHeight="1" outlineLevel="1" x14ac:dyDescent="0.25">
      <c r="A169" s="41">
        <v>5</v>
      </c>
      <c r="B169" s="42"/>
      <c r="C169" s="51"/>
      <c r="D169" s="52"/>
      <c r="E169" s="53"/>
      <c r="F169" s="53"/>
      <c r="G169" s="53"/>
      <c r="H169" s="52"/>
      <c r="I169" s="52"/>
      <c r="J169" s="11"/>
      <c r="K169" s="54"/>
      <c r="L169" s="53"/>
      <c r="M169" s="47"/>
      <c r="N169" s="47"/>
      <c r="O169" s="47"/>
      <c r="P169" s="53"/>
      <c r="Q169" s="53"/>
      <c r="R169" s="47"/>
      <c r="S169" s="47"/>
      <c r="T169" s="47"/>
      <c r="U169" s="48">
        <f t="shared" si="106"/>
        <v>0</v>
      </c>
      <c r="V169" s="47"/>
      <c r="W169" s="47"/>
      <c r="X169" s="47"/>
      <c r="Y169" s="48">
        <f t="shared" si="107"/>
        <v>0</v>
      </c>
      <c r="Z169" s="47"/>
      <c r="AA169" s="47"/>
      <c r="AB169" s="47"/>
      <c r="AC169" s="48">
        <f t="shared" si="108"/>
        <v>0</v>
      </c>
      <c r="AD169" s="47"/>
      <c r="AE169" s="47"/>
      <c r="AF169" s="47"/>
      <c r="AG169" s="48">
        <f t="shared" si="109"/>
        <v>0</v>
      </c>
      <c r="AH169" s="48">
        <f t="shared" si="104"/>
        <v>0</v>
      </c>
      <c r="AI169" s="49">
        <f t="shared" si="110"/>
        <v>0</v>
      </c>
      <c r="AJ169" s="49">
        <f t="shared" si="105"/>
        <v>0</v>
      </c>
      <c r="AK169" s="1"/>
      <c r="AL169" s="1"/>
      <c r="AM169" s="1"/>
      <c r="AN169" s="1"/>
      <c r="AO169" s="1"/>
      <c r="AP169" s="1"/>
      <c r="AQ169" s="1"/>
      <c r="AR169" s="1"/>
    </row>
    <row r="170" spans="1:44" ht="12.75" hidden="1" customHeight="1" outlineLevel="1" x14ac:dyDescent="0.25">
      <c r="A170" s="41">
        <v>6</v>
      </c>
      <c r="B170" s="42"/>
      <c r="C170" s="51"/>
      <c r="D170" s="52"/>
      <c r="E170" s="53"/>
      <c r="F170" s="53"/>
      <c r="G170" s="53"/>
      <c r="H170" s="52"/>
      <c r="I170" s="52"/>
      <c r="J170" s="11"/>
      <c r="K170" s="54"/>
      <c r="L170" s="53"/>
      <c r="M170" s="47"/>
      <c r="N170" s="47"/>
      <c r="O170" s="47"/>
      <c r="P170" s="53"/>
      <c r="Q170" s="53"/>
      <c r="R170" s="47"/>
      <c r="S170" s="47"/>
      <c r="T170" s="47"/>
      <c r="U170" s="48">
        <f t="shared" si="106"/>
        <v>0</v>
      </c>
      <c r="V170" s="47"/>
      <c r="W170" s="47"/>
      <c r="X170" s="47"/>
      <c r="Y170" s="48">
        <f t="shared" si="107"/>
        <v>0</v>
      </c>
      <c r="Z170" s="47"/>
      <c r="AA170" s="47"/>
      <c r="AB170" s="47"/>
      <c r="AC170" s="48">
        <f t="shared" si="108"/>
        <v>0</v>
      </c>
      <c r="AD170" s="47"/>
      <c r="AE170" s="47"/>
      <c r="AF170" s="47"/>
      <c r="AG170" s="48">
        <f t="shared" si="109"/>
        <v>0</v>
      </c>
      <c r="AH170" s="48">
        <f t="shared" si="104"/>
        <v>0</v>
      </c>
      <c r="AI170" s="49">
        <f t="shared" si="110"/>
        <v>0</v>
      </c>
      <c r="AJ170" s="49">
        <f t="shared" si="105"/>
        <v>0</v>
      </c>
    </row>
    <row r="171" spans="1:44" ht="12.75" hidden="1" customHeight="1" outlineLevel="1" x14ac:dyDescent="0.25">
      <c r="A171" s="41">
        <v>7</v>
      </c>
      <c r="B171" s="42"/>
      <c r="C171" s="51"/>
      <c r="D171" s="52"/>
      <c r="E171" s="53"/>
      <c r="F171" s="53"/>
      <c r="G171" s="53"/>
      <c r="H171" s="52"/>
      <c r="I171" s="52"/>
      <c r="J171" s="11"/>
      <c r="K171" s="54"/>
      <c r="L171" s="53"/>
      <c r="M171" s="47"/>
      <c r="N171" s="47"/>
      <c r="O171" s="47"/>
      <c r="P171" s="53"/>
      <c r="Q171" s="53"/>
      <c r="R171" s="47"/>
      <c r="S171" s="47"/>
      <c r="T171" s="47"/>
      <c r="U171" s="48">
        <f t="shared" si="106"/>
        <v>0</v>
      </c>
      <c r="V171" s="47"/>
      <c r="W171" s="47"/>
      <c r="X171" s="47"/>
      <c r="Y171" s="48">
        <f t="shared" si="107"/>
        <v>0</v>
      </c>
      <c r="Z171" s="47"/>
      <c r="AA171" s="47"/>
      <c r="AB171" s="47"/>
      <c r="AC171" s="48">
        <f t="shared" si="108"/>
        <v>0</v>
      </c>
      <c r="AD171" s="47"/>
      <c r="AE171" s="47"/>
      <c r="AF171" s="47"/>
      <c r="AG171" s="48">
        <f t="shared" si="109"/>
        <v>0</v>
      </c>
      <c r="AH171" s="48">
        <f t="shared" si="104"/>
        <v>0</v>
      </c>
      <c r="AI171" s="49">
        <f t="shared" si="110"/>
        <v>0</v>
      </c>
      <c r="AJ171" s="49">
        <f t="shared" si="105"/>
        <v>0</v>
      </c>
      <c r="AK171" s="1"/>
      <c r="AL171" s="1"/>
      <c r="AM171" s="1"/>
      <c r="AN171" s="1"/>
      <c r="AO171" s="1"/>
      <c r="AP171" s="1"/>
      <c r="AQ171" s="1"/>
      <c r="AR171" s="1"/>
    </row>
    <row r="172" spans="1:44" ht="12.75" hidden="1" customHeight="1" outlineLevel="1" x14ac:dyDescent="0.25">
      <c r="A172" s="41">
        <v>8</v>
      </c>
      <c r="B172" s="42"/>
      <c r="C172" s="51"/>
      <c r="D172" s="52"/>
      <c r="E172" s="53"/>
      <c r="F172" s="53"/>
      <c r="G172" s="53"/>
      <c r="H172" s="52"/>
      <c r="I172" s="52"/>
      <c r="J172" s="11"/>
      <c r="K172" s="54"/>
      <c r="L172" s="53"/>
      <c r="M172" s="47"/>
      <c r="N172" s="47"/>
      <c r="O172" s="47"/>
      <c r="P172" s="53"/>
      <c r="Q172" s="53"/>
      <c r="R172" s="47"/>
      <c r="S172" s="47"/>
      <c r="T172" s="47"/>
      <c r="U172" s="48">
        <f t="shared" si="106"/>
        <v>0</v>
      </c>
      <c r="V172" s="47"/>
      <c r="W172" s="47"/>
      <c r="X172" s="47"/>
      <c r="Y172" s="48">
        <f t="shared" si="107"/>
        <v>0</v>
      </c>
      <c r="Z172" s="47"/>
      <c r="AA172" s="47"/>
      <c r="AB172" s="47"/>
      <c r="AC172" s="48">
        <f t="shared" si="108"/>
        <v>0</v>
      </c>
      <c r="AD172" s="47"/>
      <c r="AE172" s="47"/>
      <c r="AF172" s="47"/>
      <c r="AG172" s="48">
        <f t="shared" si="109"/>
        <v>0</v>
      </c>
      <c r="AH172" s="48">
        <f t="shared" si="104"/>
        <v>0</v>
      </c>
      <c r="AI172" s="49">
        <f t="shared" si="110"/>
        <v>0</v>
      </c>
      <c r="AJ172" s="49">
        <f t="shared" si="105"/>
        <v>0</v>
      </c>
      <c r="AK172" s="1"/>
      <c r="AL172" s="1"/>
      <c r="AM172" s="1"/>
      <c r="AN172" s="1"/>
      <c r="AO172" s="1"/>
      <c r="AP172" s="1"/>
      <c r="AQ172" s="1"/>
      <c r="AR172" s="1"/>
    </row>
    <row r="173" spans="1:44" ht="12.75" hidden="1" customHeight="1" outlineLevel="1" x14ac:dyDescent="0.25">
      <c r="A173" s="41">
        <v>9</v>
      </c>
      <c r="B173" s="42"/>
      <c r="C173" s="51"/>
      <c r="D173" s="52"/>
      <c r="E173" s="53"/>
      <c r="F173" s="53"/>
      <c r="G173" s="53"/>
      <c r="H173" s="52"/>
      <c r="I173" s="52"/>
      <c r="J173" s="11"/>
      <c r="K173" s="54"/>
      <c r="L173" s="53"/>
      <c r="M173" s="47"/>
      <c r="N173" s="47"/>
      <c r="O173" s="47"/>
      <c r="P173" s="53"/>
      <c r="Q173" s="53"/>
      <c r="R173" s="47"/>
      <c r="S173" s="47"/>
      <c r="T173" s="47"/>
      <c r="U173" s="48">
        <f t="shared" si="106"/>
        <v>0</v>
      </c>
      <c r="V173" s="47"/>
      <c r="W173" s="47"/>
      <c r="X173" s="47"/>
      <c r="Y173" s="48">
        <f t="shared" si="107"/>
        <v>0</v>
      </c>
      <c r="Z173" s="47"/>
      <c r="AA173" s="47"/>
      <c r="AB173" s="47"/>
      <c r="AC173" s="48">
        <f t="shared" si="108"/>
        <v>0</v>
      </c>
      <c r="AD173" s="47"/>
      <c r="AE173" s="47"/>
      <c r="AF173" s="47"/>
      <c r="AG173" s="48">
        <f t="shared" si="109"/>
        <v>0</v>
      </c>
      <c r="AH173" s="48">
        <f t="shared" si="104"/>
        <v>0</v>
      </c>
      <c r="AI173" s="49">
        <f t="shared" si="110"/>
        <v>0</v>
      </c>
      <c r="AJ173" s="49">
        <f t="shared" si="105"/>
        <v>0</v>
      </c>
    </row>
    <row r="174" spans="1:44" ht="12.75" hidden="1" customHeight="1" outlineLevel="1" x14ac:dyDescent="0.25">
      <c r="A174" s="41">
        <v>10</v>
      </c>
      <c r="B174" s="42"/>
      <c r="C174" s="51"/>
      <c r="D174" s="52"/>
      <c r="E174" s="53"/>
      <c r="F174" s="53"/>
      <c r="G174" s="53"/>
      <c r="H174" s="52"/>
      <c r="I174" s="52"/>
      <c r="J174" s="11"/>
      <c r="K174" s="55"/>
      <c r="L174" s="53"/>
      <c r="M174" s="47"/>
      <c r="N174" s="47"/>
      <c r="O174" s="47"/>
      <c r="P174" s="53"/>
      <c r="Q174" s="53"/>
      <c r="R174" s="47"/>
      <c r="S174" s="47"/>
      <c r="T174" s="47"/>
      <c r="U174" s="48">
        <f t="shared" si="106"/>
        <v>0</v>
      </c>
      <c r="V174" s="47"/>
      <c r="W174" s="47"/>
      <c r="X174" s="47"/>
      <c r="Y174" s="48">
        <f t="shared" si="107"/>
        <v>0</v>
      </c>
      <c r="Z174" s="47"/>
      <c r="AA174" s="47"/>
      <c r="AB174" s="47"/>
      <c r="AC174" s="48">
        <f t="shared" si="108"/>
        <v>0</v>
      </c>
      <c r="AD174" s="47"/>
      <c r="AE174" s="47"/>
      <c r="AF174" s="47"/>
      <c r="AG174" s="48">
        <f t="shared" si="109"/>
        <v>0</v>
      </c>
      <c r="AH174" s="48">
        <f t="shared" si="104"/>
        <v>0</v>
      </c>
      <c r="AI174" s="49">
        <f t="shared" si="110"/>
        <v>0</v>
      </c>
      <c r="AJ174" s="49">
        <f t="shared" si="105"/>
        <v>0</v>
      </c>
      <c r="AK174" s="1"/>
      <c r="AL174" s="1"/>
      <c r="AM174" s="1"/>
      <c r="AN174" s="1"/>
      <c r="AO174" s="1"/>
      <c r="AP174" s="1"/>
      <c r="AQ174" s="1"/>
      <c r="AR174" s="1"/>
    </row>
    <row r="175" spans="1:44" ht="12.75" customHeight="1" collapsed="1" x14ac:dyDescent="0.25">
      <c r="A175" s="142" t="s">
        <v>72</v>
      </c>
      <c r="B175" s="144"/>
      <c r="C175" s="144"/>
      <c r="D175" s="144"/>
      <c r="E175" s="144"/>
      <c r="F175" s="144"/>
      <c r="G175" s="144"/>
      <c r="H175" s="144"/>
      <c r="I175" s="145"/>
      <c r="J175" s="33">
        <f>SUM(J165:J174)</f>
        <v>0</v>
      </c>
      <c r="K175" s="33">
        <f>SUM(K165:K174)</f>
        <v>0</v>
      </c>
      <c r="L175" s="34"/>
      <c r="M175" s="33">
        <f>SUM(M165:M174)</f>
        <v>0</v>
      </c>
      <c r="N175" s="33">
        <f>SUM(N165:N174)</f>
        <v>0</v>
      </c>
      <c r="O175" s="33">
        <f>SUM(O165:O174)</f>
        <v>0</v>
      </c>
      <c r="P175" s="35"/>
      <c r="Q175" s="38"/>
      <c r="R175" s="33">
        <f t="shared" ref="R175:AH175" si="111">SUM(R165:R174)</f>
        <v>0</v>
      </c>
      <c r="S175" s="33">
        <f t="shared" si="111"/>
        <v>0</v>
      </c>
      <c r="T175" s="33">
        <f t="shared" si="111"/>
        <v>0</v>
      </c>
      <c r="U175" s="33">
        <f t="shared" si="111"/>
        <v>0</v>
      </c>
      <c r="V175" s="33">
        <f t="shared" si="111"/>
        <v>0</v>
      </c>
      <c r="W175" s="33">
        <f t="shared" si="111"/>
        <v>0</v>
      </c>
      <c r="X175" s="33">
        <f t="shared" si="111"/>
        <v>0</v>
      </c>
      <c r="Y175" s="33">
        <f t="shared" si="111"/>
        <v>0</v>
      </c>
      <c r="Z175" s="33">
        <f t="shared" si="111"/>
        <v>0</v>
      </c>
      <c r="AA175" s="33">
        <f t="shared" si="111"/>
        <v>0</v>
      </c>
      <c r="AB175" s="33">
        <f t="shared" si="111"/>
        <v>0</v>
      </c>
      <c r="AC175" s="33">
        <f t="shared" si="111"/>
        <v>0</v>
      </c>
      <c r="AD175" s="33">
        <f t="shared" si="111"/>
        <v>0</v>
      </c>
      <c r="AE175" s="33">
        <f t="shared" si="111"/>
        <v>0</v>
      </c>
      <c r="AF175" s="33">
        <f t="shared" si="111"/>
        <v>0</v>
      </c>
      <c r="AG175" s="33">
        <f t="shared" si="111"/>
        <v>0</v>
      </c>
      <c r="AH175" s="33">
        <f t="shared" si="111"/>
        <v>0</v>
      </c>
      <c r="AI175" s="37">
        <f>IF(ISERROR(AH175/J175),0,AH175/J175)</f>
        <v>0</v>
      </c>
      <c r="AJ175" s="37">
        <f>IF(ISERROR(AH175/$AH$191),0,AH175/$AH$191)</f>
        <v>0</v>
      </c>
      <c r="AK175" s="1"/>
      <c r="AL175" s="1"/>
      <c r="AM175" s="1"/>
      <c r="AN175" s="1"/>
      <c r="AO175" s="1"/>
      <c r="AP175" s="1"/>
      <c r="AQ175" s="1"/>
      <c r="AR175" s="1"/>
    </row>
    <row r="176" spans="1:44" ht="12.75" customHeight="1" x14ac:dyDescent="0.25">
      <c r="A176" s="149" t="s">
        <v>73</v>
      </c>
      <c r="B176" s="150"/>
      <c r="C176" s="150"/>
      <c r="D176" s="150"/>
      <c r="E176" s="151"/>
      <c r="F176" s="8"/>
      <c r="G176" s="9"/>
      <c r="H176" s="10"/>
      <c r="I176" s="10"/>
      <c r="J176" s="11"/>
      <c r="K176" s="12"/>
      <c r="L176" s="13"/>
      <c r="M176" s="14"/>
      <c r="N176" s="14"/>
      <c r="O176" s="14"/>
      <c r="P176" s="9"/>
      <c r="Q176" s="15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70"/>
      <c r="AJ176" s="70"/>
    </row>
    <row r="177" spans="1:44" ht="12.75" hidden="1" customHeight="1" outlineLevel="1" x14ac:dyDescent="0.25">
      <c r="A177" s="41">
        <v>1</v>
      </c>
      <c r="B177" s="42"/>
      <c r="C177" s="43"/>
      <c r="D177" s="44"/>
      <c r="E177" s="45"/>
      <c r="F177" s="45"/>
      <c r="G177" s="45"/>
      <c r="H177" s="44"/>
      <c r="I177" s="44"/>
      <c r="J177" s="11"/>
      <c r="K177" s="46"/>
      <c r="L177" s="45"/>
      <c r="M177" s="47"/>
      <c r="N177" s="47"/>
      <c r="O177" s="47"/>
      <c r="P177" s="45"/>
      <c r="Q177" s="45"/>
      <c r="R177" s="47"/>
      <c r="S177" s="47"/>
      <c r="T177" s="47"/>
      <c r="U177" s="48">
        <f>SUM(R177:T177)</f>
        <v>0</v>
      </c>
      <c r="V177" s="47"/>
      <c r="W177" s="47"/>
      <c r="X177" s="47"/>
      <c r="Y177" s="48">
        <f>SUM(V177:X177)</f>
        <v>0</v>
      </c>
      <c r="Z177" s="47"/>
      <c r="AA177" s="47"/>
      <c r="AB177" s="47"/>
      <c r="AC177" s="48">
        <f>SUM(Z177:AB177)</f>
        <v>0</v>
      </c>
      <c r="AD177" s="47"/>
      <c r="AE177" s="47"/>
      <c r="AF177" s="47"/>
      <c r="AG177" s="48">
        <f>SUM(AD177:AF177)</f>
        <v>0</v>
      </c>
      <c r="AH177" s="48">
        <f t="shared" ref="AH177:AH186" si="112">SUM(U177,Y177,AC177,AG177)</f>
        <v>0</v>
      </c>
      <c r="AI177" s="49">
        <f>IF(ISERROR(AH177/J177),0,AH177/J177)</f>
        <v>0</v>
      </c>
      <c r="AJ177" s="49">
        <f t="shared" ref="AJ177:AJ186" si="113">IF(ISERROR(AH177/$AH$191),"-",AH177/$AH$191)</f>
        <v>0</v>
      </c>
      <c r="AK177" s="1"/>
      <c r="AL177" s="1"/>
      <c r="AM177" s="1"/>
      <c r="AN177" s="1"/>
      <c r="AO177" s="1"/>
      <c r="AP177" s="1"/>
      <c r="AQ177" s="1"/>
      <c r="AR177" s="1"/>
    </row>
    <row r="178" spans="1:44" ht="12.75" hidden="1" customHeight="1" outlineLevel="1" x14ac:dyDescent="0.25">
      <c r="A178" s="41">
        <v>2</v>
      </c>
      <c r="B178" s="42"/>
      <c r="C178" s="51"/>
      <c r="D178" s="52"/>
      <c r="E178" s="53"/>
      <c r="F178" s="53"/>
      <c r="G178" s="53"/>
      <c r="H178" s="52"/>
      <c r="I178" s="52"/>
      <c r="J178" s="11"/>
      <c r="K178" s="54"/>
      <c r="L178" s="53"/>
      <c r="M178" s="47"/>
      <c r="N178" s="47"/>
      <c r="O178" s="47"/>
      <c r="P178" s="53"/>
      <c r="Q178" s="53"/>
      <c r="R178" s="47"/>
      <c r="S178" s="47"/>
      <c r="T178" s="47"/>
      <c r="U178" s="48">
        <f t="shared" ref="U178:U186" si="114">SUM(R178:T178)</f>
        <v>0</v>
      </c>
      <c r="V178" s="47"/>
      <c r="W178" s="47"/>
      <c r="X178" s="47"/>
      <c r="Y178" s="48">
        <f t="shared" ref="Y178:Y186" si="115">SUM(V178:X178)</f>
        <v>0</v>
      </c>
      <c r="Z178" s="47"/>
      <c r="AA178" s="47"/>
      <c r="AB178" s="47"/>
      <c r="AC178" s="48">
        <f t="shared" ref="AC178:AC186" si="116">SUM(Z178:AB178)</f>
        <v>0</v>
      </c>
      <c r="AD178" s="47"/>
      <c r="AE178" s="47"/>
      <c r="AF178" s="47"/>
      <c r="AG178" s="48">
        <f t="shared" ref="AG178:AG186" si="117">SUM(AD178:AF178)</f>
        <v>0</v>
      </c>
      <c r="AH178" s="48">
        <f t="shared" si="112"/>
        <v>0</v>
      </c>
      <c r="AI178" s="49">
        <f t="shared" ref="AI178:AI186" si="118">IF(ISERROR(AH178/J178),0,AH178/J178)</f>
        <v>0</v>
      </c>
      <c r="AJ178" s="49">
        <f t="shared" si="113"/>
        <v>0</v>
      </c>
      <c r="AK178" s="1"/>
      <c r="AL178" s="1"/>
      <c r="AM178" s="1"/>
      <c r="AN178" s="1"/>
      <c r="AO178" s="1"/>
      <c r="AP178" s="1"/>
      <c r="AQ178" s="1"/>
      <c r="AR178" s="1"/>
    </row>
    <row r="179" spans="1:44" ht="12.75" hidden="1" customHeight="1" outlineLevel="1" x14ac:dyDescent="0.25">
      <c r="A179" s="41">
        <v>3</v>
      </c>
      <c r="B179" s="42"/>
      <c r="C179" s="51"/>
      <c r="D179" s="52"/>
      <c r="E179" s="53"/>
      <c r="F179" s="53"/>
      <c r="G179" s="53"/>
      <c r="H179" s="52"/>
      <c r="I179" s="52"/>
      <c r="J179" s="11"/>
      <c r="K179" s="54"/>
      <c r="L179" s="53"/>
      <c r="M179" s="47"/>
      <c r="N179" s="47"/>
      <c r="O179" s="47"/>
      <c r="P179" s="53"/>
      <c r="Q179" s="53"/>
      <c r="R179" s="47"/>
      <c r="S179" s="47"/>
      <c r="T179" s="47"/>
      <c r="U179" s="48">
        <f t="shared" si="114"/>
        <v>0</v>
      </c>
      <c r="V179" s="47"/>
      <c r="W179" s="47"/>
      <c r="X179" s="47"/>
      <c r="Y179" s="48">
        <f t="shared" si="115"/>
        <v>0</v>
      </c>
      <c r="Z179" s="47"/>
      <c r="AA179" s="47"/>
      <c r="AB179" s="47"/>
      <c r="AC179" s="48">
        <f t="shared" si="116"/>
        <v>0</v>
      </c>
      <c r="AD179" s="47"/>
      <c r="AE179" s="47"/>
      <c r="AF179" s="47"/>
      <c r="AG179" s="48">
        <f t="shared" si="117"/>
        <v>0</v>
      </c>
      <c r="AH179" s="48">
        <f t="shared" si="112"/>
        <v>0</v>
      </c>
      <c r="AI179" s="49">
        <f t="shared" si="118"/>
        <v>0</v>
      </c>
      <c r="AJ179" s="49">
        <f t="shared" si="113"/>
        <v>0</v>
      </c>
    </row>
    <row r="180" spans="1:44" ht="12.75" hidden="1" customHeight="1" outlineLevel="1" x14ac:dyDescent="0.25">
      <c r="A180" s="41">
        <v>4</v>
      </c>
      <c r="B180" s="42"/>
      <c r="C180" s="51"/>
      <c r="D180" s="52"/>
      <c r="E180" s="53"/>
      <c r="F180" s="53"/>
      <c r="G180" s="53"/>
      <c r="H180" s="52"/>
      <c r="I180" s="52"/>
      <c r="J180" s="11"/>
      <c r="K180" s="54"/>
      <c r="L180" s="53"/>
      <c r="M180" s="47"/>
      <c r="N180" s="47"/>
      <c r="O180" s="47"/>
      <c r="P180" s="53"/>
      <c r="Q180" s="53"/>
      <c r="R180" s="47"/>
      <c r="S180" s="47"/>
      <c r="T180" s="47"/>
      <c r="U180" s="48">
        <f t="shared" si="114"/>
        <v>0</v>
      </c>
      <c r="V180" s="47"/>
      <c r="W180" s="47"/>
      <c r="X180" s="47"/>
      <c r="Y180" s="48">
        <f t="shared" si="115"/>
        <v>0</v>
      </c>
      <c r="Z180" s="47"/>
      <c r="AA180" s="47"/>
      <c r="AB180" s="47"/>
      <c r="AC180" s="48">
        <f t="shared" si="116"/>
        <v>0</v>
      </c>
      <c r="AD180" s="47"/>
      <c r="AE180" s="47"/>
      <c r="AF180" s="47"/>
      <c r="AG180" s="48">
        <f t="shared" si="117"/>
        <v>0</v>
      </c>
      <c r="AH180" s="48">
        <f t="shared" si="112"/>
        <v>0</v>
      </c>
      <c r="AI180" s="49">
        <f t="shared" si="118"/>
        <v>0</v>
      </c>
      <c r="AJ180" s="49">
        <f t="shared" si="113"/>
        <v>0</v>
      </c>
      <c r="AK180" s="1"/>
      <c r="AL180" s="1"/>
      <c r="AM180" s="1"/>
      <c r="AN180" s="1"/>
      <c r="AO180" s="1"/>
      <c r="AP180" s="1"/>
      <c r="AQ180" s="1"/>
      <c r="AR180" s="1"/>
    </row>
    <row r="181" spans="1:44" ht="12.75" hidden="1" customHeight="1" outlineLevel="1" x14ac:dyDescent="0.25">
      <c r="A181" s="41">
        <v>5</v>
      </c>
      <c r="B181" s="42"/>
      <c r="C181" s="51"/>
      <c r="D181" s="52"/>
      <c r="E181" s="53"/>
      <c r="F181" s="53"/>
      <c r="G181" s="53"/>
      <c r="H181" s="52"/>
      <c r="I181" s="52"/>
      <c r="J181" s="11"/>
      <c r="K181" s="54"/>
      <c r="L181" s="53"/>
      <c r="M181" s="47"/>
      <c r="N181" s="47"/>
      <c r="O181" s="47"/>
      <c r="P181" s="53"/>
      <c r="Q181" s="53"/>
      <c r="R181" s="47"/>
      <c r="S181" s="47"/>
      <c r="T181" s="47"/>
      <c r="U181" s="48">
        <f t="shared" si="114"/>
        <v>0</v>
      </c>
      <c r="V181" s="47"/>
      <c r="W181" s="47"/>
      <c r="X181" s="47"/>
      <c r="Y181" s="48">
        <f t="shared" si="115"/>
        <v>0</v>
      </c>
      <c r="Z181" s="47"/>
      <c r="AA181" s="47"/>
      <c r="AB181" s="47"/>
      <c r="AC181" s="48">
        <f t="shared" si="116"/>
        <v>0</v>
      </c>
      <c r="AD181" s="47"/>
      <c r="AE181" s="47"/>
      <c r="AF181" s="47"/>
      <c r="AG181" s="48">
        <f t="shared" si="117"/>
        <v>0</v>
      </c>
      <c r="AH181" s="48">
        <f t="shared" si="112"/>
        <v>0</v>
      </c>
      <c r="AI181" s="49">
        <f t="shared" si="118"/>
        <v>0</v>
      </c>
      <c r="AJ181" s="49">
        <f t="shared" si="113"/>
        <v>0</v>
      </c>
      <c r="AK181" s="1"/>
      <c r="AL181" s="1"/>
      <c r="AM181" s="1"/>
      <c r="AN181" s="1"/>
      <c r="AO181" s="1"/>
      <c r="AP181" s="1"/>
      <c r="AQ181" s="1"/>
      <c r="AR181" s="1"/>
    </row>
    <row r="182" spans="1:44" ht="12.75" hidden="1" customHeight="1" outlineLevel="1" x14ac:dyDescent="0.25">
      <c r="A182" s="41">
        <v>6</v>
      </c>
      <c r="B182" s="42"/>
      <c r="C182" s="51"/>
      <c r="D182" s="52"/>
      <c r="E182" s="53"/>
      <c r="F182" s="53"/>
      <c r="G182" s="53"/>
      <c r="H182" s="52"/>
      <c r="I182" s="52"/>
      <c r="J182" s="11"/>
      <c r="K182" s="54"/>
      <c r="L182" s="53"/>
      <c r="M182" s="47"/>
      <c r="N182" s="47"/>
      <c r="O182" s="47"/>
      <c r="P182" s="53"/>
      <c r="Q182" s="53"/>
      <c r="R182" s="47"/>
      <c r="S182" s="47"/>
      <c r="T182" s="47"/>
      <c r="U182" s="48">
        <f t="shared" si="114"/>
        <v>0</v>
      </c>
      <c r="V182" s="47"/>
      <c r="W182" s="47"/>
      <c r="X182" s="47"/>
      <c r="Y182" s="48">
        <f t="shared" si="115"/>
        <v>0</v>
      </c>
      <c r="Z182" s="47"/>
      <c r="AA182" s="47"/>
      <c r="AB182" s="47"/>
      <c r="AC182" s="48">
        <f t="shared" si="116"/>
        <v>0</v>
      </c>
      <c r="AD182" s="47"/>
      <c r="AE182" s="47"/>
      <c r="AF182" s="47"/>
      <c r="AG182" s="48">
        <f t="shared" si="117"/>
        <v>0</v>
      </c>
      <c r="AH182" s="48">
        <f t="shared" si="112"/>
        <v>0</v>
      </c>
      <c r="AI182" s="49">
        <f t="shared" si="118"/>
        <v>0</v>
      </c>
      <c r="AJ182" s="49">
        <f t="shared" si="113"/>
        <v>0</v>
      </c>
    </row>
    <row r="183" spans="1:44" ht="12.75" hidden="1" customHeight="1" outlineLevel="1" x14ac:dyDescent="0.25">
      <c r="A183" s="41">
        <v>7</v>
      </c>
      <c r="B183" s="42"/>
      <c r="C183" s="51"/>
      <c r="D183" s="52"/>
      <c r="E183" s="53"/>
      <c r="F183" s="53"/>
      <c r="G183" s="53"/>
      <c r="H183" s="52"/>
      <c r="I183" s="52"/>
      <c r="J183" s="11"/>
      <c r="K183" s="54"/>
      <c r="L183" s="53"/>
      <c r="M183" s="47"/>
      <c r="N183" s="47"/>
      <c r="O183" s="47"/>
      <c r="P183" s="53"/>
      <c r="Q183" s="53"/>
      <c r="R183" s="47"/>
      <c r="S183" s="47"/>
      <c r="T183" s="47"/>
      <c r="U183" s="48">
        <f t="shared" si="114"/>
        <v>0</v>
      </c>
      <c r="V183" s="47"/>
      <c r="W183" s="47"/>
      <c r="X183" s="47"/>
      <c r="Y183" s="48">
        <f t="shared" si="115"/>
        <v>0</v>
      </c>
      <c r="Z183" s="47"/>
      <c r="AA183" s="47"/>
      <c r="AB183" s="47"/>
      <c r="AC183" s="48">
        <f t="shared" si="116"/>
        <v>0</v>
      </c>
      <c r="AD183" s="47"/>
      <c r="AE183" s="47"/>
      <c r="AF183" s="47"/>
      <c r="AG183" s="48">
        <f t="shared" si="117"/>
        <v>0</v>
      </c>
      <c r="AH183" s="48">
        <f t="shared" si="112"/>
        <v>0</v>
      </c>
      <c r="AI183" s="49">
        <f t="shared" si="118"/>
        <v>0</v>
      </c>
      <c r="AJ183" s="49">
        <f t="shared" si="113"/>
        <v>0</v>
      </c>
      <c r="AK183" s="1"/>
      <c r="AL183" s="1"/>
      <c r="AM183" s="1"/>
      <c r="AN183" s="1"/>
      <c r="AO183" s="1"/>
      <c r="AP183" s="1"/>
      <c r="AQ183" s="1"/>
      <c r="AR183" s="1"/>
    </row>
    <row r="184" spans="1:44" ht="12.75" hidden="1" customHeight="1" outlineLevel="1" x14ac:dyDescent="0.25">
      <c r="A184" s="41">
        <v>8</v>
      </c>
      <c r="B184" s="42"/>
      <c r="C184" s="51"/>
      <c r="D184" s="52"/>
      <c r="E184" s="53"/>
      <c r="F184" s="53"/>
      <c r="G184" s="53"/>
      <c r="H184" s="52"/>
      <c r="I184" s="52"/>
      <c r="J184" s="11"/>
      <c r="K184" s="54"/>
      <c r="L184" s="53"/>
      <c r="M184" s="47"/>
      <c r="N184" s="47"/>
      <c r="O184" s="47"/>
      <c r="P184" s="53"/>
      <c r="Q184" s="53"/>
      <c r="R184" s="47"/>
      <c r="S184" s="47"/>
      <c r="T184" s="47"/>
      <c r="U184" s="48">
        <f t="shared" si="114"/>
        <v>0</v>
      </c>
      <c r="V184" s="47"/>
      <c r="W184" s="47"/>
      <c r="X184" s="47"/>
      <c r="Y184" s="48">
        <f t="shared" si="115"/>
        <v>0</v>
      </c>
      <c r="Z184" s="47"/>
      <c r="AA184" s="47"/>
      <c r="AB184" s="47"/>
      <c r="AC184" s="48">
        <f t="shared" si="116"/>
        <v>0</v>
      </c>
      <c r="AD184" s="47"/>
      <c r="AE184" s="47"/>
      <c r="AF184" s="47"/>
      <c r="AG184" s="48">
        <f t="shared" si="117"/>
        <v>0</v>
      </c>
      <c r="AH184" s="48">
        <f t="shared" si="112"/>
        <v>0</v>
      </c>
      <c r="AI184" s="49">
        <f t="shared" si="118"/>
        <v>0</v>
      </c>
      <c r="AJ184" s="49">
        <f t="shared" si="113"/>
        <v>0</v>
      </c>
      <c r="AK184" s="1"/>
      <c r="AL184" s="1"/>
      <c r="AM184" s="1"/>
      <c r="AN184" s="1"/>
      <c r="AO184" s="1"/>
      <c r="AP184" s="1"/>
      <c r="AQ184" s="1"/>
      <c r="AR184" s="1"/>
    </row>
    <row r="185" spans="1:44" ht="12.75" hidden="1" customHeight="1" outlineLevel="1" x14ac:dyDescent="0.25">
      <c r="A185" s="41">
        <v>9</v>
      </c>
      <c r="B185" s="42"/>
      <c r="C185" s="51"/>
      <c r="D185" s="52"/>
      <c r="E185" s="53"/>
      <c r="F185" s="53"/>
      <c r="G185" s="53"/>
      <c r="H185" s="52"/>
      <c r="I185" s="52"/>
      <c r="J185" s="11"/>
      <c r="K185" s="54"/>
      <c r="L185" s="53"/>
      <c r="M185" s="47"/>
      <c r="N185" s="47"/>
      <c r="O185" s="47"/>
      <c r="P185" s="53"/>
      <c r="Q185" s="53"/>
      <c r="R185" s="47"/>
      <c r="S185" s="47"/>
      <c r="T185" s="47"/>
      <c r="U185" s="48">
        <f t="shared" si="114"/>
        <v>0</v>
      </c>
      <c r="V185" s="47"/>
      <c r="W185" s="47"/>
      <c r="X185" s="47"/>
      <c r="Y185" s="48">
        <f t="shared" si="115"/>
        <v>0</v>
      </c>
      <c r="Z185" s="47"/>
      <c r="AA185" s="47"/>
      <c r="AB185" s="47"/>
      <c r="AC185" s="48">
        <f t="shared" si="116"/>
        <v>0</v>
      </c>
      <c r="AD185" s="47"/>
      <c r="AE185" s="47"/>
      <c r="AF185" s="47"/>
      <c r="AG185" s="48">
        <f t="shared" si="117"/>
        <v>0</v>
      </c>
      <c r="AH185" s="48">
        <f t="shared" si="112"/>
        <v>0</v>
      </c>
      <c r="AI185" s="49">
        <f t="shared" si="118"/>
        <v>0</v>
      </c>
      <c r="AJ185" s="49">
        <f t="shared" si="113"/>
        <v>0</v>
      </c>
    </row>
    <row r="186" spans="1:44" ht="12.75" hidden="1" customHeight="1" outlineLevel="1" x14ac:dyDescent="0.25">
      <c r="A186" s="41">
        <v>10</v>
      </c>
      <c r="B186" s="42"/>
      <c r="C186" s="51"/>
      <c r="D186" s="52"/>
      <c r="E186" s="53"/>
      <c r="F186" s="53"/>
      <c r="G186" s="53"/>
      <c r="H186" s="52"/>
      <c r="I186" s="52"/>
      <c r="J186" s="11"/>
      <c r="K186" s="55"/>
      <c r="L186" s="53"/>
      <c r="M186" s="47"/>
      <c r="N186" s="47"/>
      <c r="O186" s="47"/>
      <c r="P186" s="53"/>
      <c r="Q186" s="53"/>
      <c r="R186" s="47"/>
      <c r="S186" s="47"/>
      <c r="T186" s="47"/>
      <c r="U186" s="48">
        <f t="shared" si="114"/>
        <v>0</v>
      </c>
      <c r="V186" s="47"/>
      <c r="W186" s="47"/>
      <c r="X186" s="47"/>
      <c r="Y186" s="48">
        <f t="shared" si="115"/>
        <v>0</v>
      </c>
      <c r="Z186" s="47"/>
      <c r="AA186" s="47"/>
      <c r="AB186" s="47"/>
      <c r="AC186" s="48">
        <f t="shared" si="116"/>
        <v>0</v>
      </c>
      <c r="AD186" s="47"/>
      <c r="AE186" s="47"/>
      <c r="AF186" s="47"/>
      <c r="AG186" s="48">
        <f t="shared" si="117"/>
        <v>0</v>
      </c>
      <c r="AH186" s="48">
        <f t="shared" si="112"/>
        <v>0</v>
      </c>
      <c r="AI186" s="49">
        <f t="shared" si="118"/>
        <v>0</v>
      </c>
      <c r="AJ186" s="49">
        <f t="shared" si="113"/>
        <v>0</v>
      </c>
      <c r="AK186" s="1"/>
      <c r="AL186" s="1"/>
      <c r="AM186" s="1"/>
      <c r="AN186" s="1"/>
      <c r="AO186" s="1"/>
      <c r="AP186" s="1"/>
      <c r="AQ186" s="1"/>
      <c r="AR186" s="1"/>
    </row>
    <row r="187" spans="1:44" ht="12.75" customHeight="1" collapsed="1" x14ac:dyDescent="0.25">
      <c r="A187" s="142" t="s">
        <v>74</v>
      </c>
      <c r="B187" s="144"/>
      <c r="C187" s="144"/>
      <c r="D187" s="144"/>
      <c r="E187" s="144"/>
      <c r="F187" s="144"/>
      <c r="G187" s="144"/>
      <c r="H187" s="144"/>
      <c r="I187" s="145"/>
      <c r="J187" s="33">
        <f>SUM(J177:J186)</f>
        <v>0</v>
      </c>
      <c r="K187" s="33">
        <f>SUM(K177:K186)</f>
        <v>0</v>
      </c>
      <c r="L187" s="34"/>
      <c r="M187" s="33">
        <f>SUM(M177:M186)</f>
        <v>0</v>
      </c>
      <c r="N187" s="33">
        <f>SUM(N177:N186)</f>
        <v>0</v>
      </c>
      <c r="O187" s="33">
        <f>SUM(O177:O186)</f>
        <v>0</v>
      </c>
      <c r="P187" s="35"/>
      <c r="Q187" s="38"/>
      <c r="R187" s="33">
        <f t="shared" ref="R187:AH187" si="119">SUM(R177:R186)</f>
        <v>0</v>
      </c>
      <c r="S187" s="33">
        <f t="shared" si="119"/>
        <v>0</v>
      </c>
      <c r="T187" s="33">
        <f t="shared" si="119"/>
        <v>0</v>
      </c>
      <c r="U187" s="33">
        <f t="shared" si="119"/>
        <v>0</v>
      </c>
      <c r="V187" s="33">
        <f t="shared" si="119"/>
        <v>0</v>
      </c>
      <c r="W187" s="33">
        <f t="shared" si="119"/>
        <v>0</v>
      </c>
      <c r="X187" s="33">
        <f t="shared" si="119"/>
        <v>0</v>
      </c>
      <c r="Y187" s="33">
        <f t="shared" si="119"/>
        <v>0</v>
      </c>
      <c r="Z187" s="33">
        <f t="shared" si="119"/>
        <v>0</v>
      </c>
      <c r="AA187" s="33">
        <f t="shared" si="119"/>
        <v>0</v>
      </c>
      <c r="AB187" s="33">
        <f t="shared" si="119"/>
        <v>0</v>
      </c>
      <c r="AC187" s="33">
        <f t="shared" si="119"/>
        <v>0</v>
      </c>
      <c r="AD187" s="33">
        <f t="shared" si="119"/>
        <v>0</v>
      </c>
      <c r="AE187" s="33">
        <f t="shared" si="119"/>
        <v>0</v>
      </c>
      <c r="AF187" s="33">
        <f t="shared" si="119"/>
        <v>0</v>
      </c>
      <c r="AG187" s="33">
        <f t="shared" si="119"/>
        <v>0</v>
      </c>
      <c r="AH187" s="33">
        <f t="shared" si="119"/>
        <v>0</v>
      </c>
      <c r="AI187" s="37">
        <f>IF(ISERROR(AH187/J187),0,AH187/J187)</f>
        <v>0</v>
      </c>
      <c r="AJ187" s="37">
        <f>IF(ISERROR(AH187/$AH$191),0,AH187/$AH$191)</f>
        <v>0</v>
      </c>
      <c r="AK187" s="1"/>
      <c r="AL187" s="1"/>
      <c r="AM187" s="1"/>
      <c r="AN187" s="1"/>
      <c r="AO187" s="1"/>
      <c r="AP187" s="1"/>
      <c r="AQ187" s="1"/>
      <c r="AR187" s="1"/>
    </row>
    <row r="188" spans="1:44" ht="12.75" customHeight="1" x14ac:dyDescent="0.25">
      <c r="A188" s="149" t="s">
        <v>75</v>
      </c>
      <c r="B188" s="150"/>
      <c r="C188" s="150"/>
      <c r="D188" s="150"/>
      <c r="E188" s="151"/>
      <c r="F188" s="8"/>
      <c r="G188" s="9"/>
      <c r="H188" s="10"/>
      <c r="I188" s="10"/>
      <c r="J188" s="156">
        <v>56154000</v>
      </c>
      <c r="K188" s="12"/>
      <c r="L188" s="13"/>
      <c r="M188" s="14"/>
      <c r="N188" s="14"/>
      <c r="O188" s="14"/>
      <c r="P188" s="9"/>
      <c r="Q188" s="15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70"/>
      <c r="AJ188" s="70"/>
    </row>
    <row r="189" spans="1:44" outlineLevel="1" x14ac:dyDescent="0.25">
      <c r="A189" s="42">
        <v>1</v>
      </c>
      <c r="B189" s="42"/>
      <c r="C189" s="56" t="s">
        <v>160</v>
      </c>
      <c r="D189" s="57">
        <v>44294</v>
      </c>
      <c r="E189" s="58" t="s">
        <v>161</v>
      </c>
      <c r="F189" s="83" t="s">
        <v>162</v>
      </c>
      <c r="G189" s="59" t="s">
        <v>163</v>
      </c>
      <c r="H189" s="84"/>
      <c r="I189" s="60"/>
      <c r="J189" s="157"/>
      <c r="K189" s="61">
        <v>56154000</v>
      </c>
      <c r="L189" s="71" t="s">
        <v>104</v>
      </c>
      <c r="M189" s="62"/>
      <c r="N189" s="63"/>
      <c r="O189" s="62"/>
      <c r="P189" s="64"/>
      <c r="Q189" s="64"/>
      <c r="R189" s="47"/>
      <c r="S189" s="47"/>
      <c r="T189" s="47"/>
      <c r="U189" s="48">
        <f>SUM(R189:T189)</f>
        <v>0</v>
      </c>
      <c r="V189" s="47">
        <v>28077000</v>
      </c>
      <c r="W189" s="47"/>
      <c r="X189" s="47"/>
      <c r="Y189" s="48">
        <f>SUM(V189:X189)</f>
        <v>28077000</v>
      </c>
      <c r="Z189" s="47"/>
      <c r="AA189" s="47"/>
      <c r="AB189" s="47"/>
      <c r="AC189" s="48">
        <f>SUM(Z189:AB189)</f>
        <v>0</v>
      </c>
      <c r="AD189" s="47"/>
      <c r="AE189" s="47"/>
      <c r="AF189" s="47">
        <v>0</v>
      </c>
      <c r="AG189" s="48">
        <f>SUM(AD189:AF189)</f>
        <v>0</v>
      </c>
      <c r="AH189" s="48">
        <f t="shared" ref="AH189" si="120">SUM(U189,Y189,AC189,AG189)</f>
        <v>28077000</v>
      </c>
      <c r="AI189" s="49">
        <f t="shared" ref="AI189" si="121">IF(ISERROR(AH189/J189),0,AH189/J189)</f>
        <v>0</v>
      </c>
      <c r="AJ189" s="49">
        <f>IF(ISERROR(AH189/$AH$191),"-",AH189/$AH$191)</f>
        <v>1</v>
      </c>
      <c r="AK189" s="1"/>
      <c r="AL189" s="1"/>
      <c r="AM189" s="1"/>
      <c r="AN189" s="1"/>
      <c r="AO189" s="1"/>
      <c r="AP189" s="1"/>
      <c r="AQ189" s="1"/>
      <c r="AR189" s="1"/>
    </row>
    <row r="190" spans="1:44" x14ac:dyDescent="0.25">
      <c r="A190" s="142" t="s">
        <v>76</v>
      </c>
      <c r="B190" s="144"/>
      <c r="C190" s="144"/>
      <c r="D190" s="144"/>
      <c r="E190" s="144"/>
      <c r="F190" s="144"/>
      <c r="G190" s="144"/>
      <c r="H190" s="144"/>
      <c r="I190" s="145"/>
      <c r="J190" s="33">
        <f>J188</f>
        <v>56154000</v>
      </c>
      <c r="K190" s="33">
        <f>SUM(K189:K189)</f>
        <v>56154000</v>
      </c>
      <c r="L190" s="34"/>
      <c r="M190" s="33">
        <f>SUM(M189:M189)</f>
        <v>0</v>
      </c>
      <c r="N190" s="33">
        <f>SUM(N189:N189)</f>
        <v>0</v>
      </c>
      <c r="O190" s="33">
        <f>SUM(O189:O189)</f>
        <v>0</v>
      </c>
      <c r="P190" s="35"/>
      <c r="Q190" s="38"/>
      <c r="R190" s="33">
        <f t="shared" ref="R190:AH190" si="122">SUM(R189:R189)</f>
        <v>0</v>
      </c>
      <c r="S190" s="33">
        <f t="shared" si="122"/>
        <v>0</v>
      </c>
      <c r="T190" s="33">
        <f t="shared" si="122"/>
        <v>0</v>
      </c>
      <c r="U190" s="33">
        <f t="shared" si="122"/>
        <v>0</v>
      </c>
      <c r="V190" s="33">
        <f t="shared" si="122"/>
        <v>28077000</v>
      </c>
      <c r="W190" s="33">
        <f t="shared" si="122"/>
        <v>0</v>
      </c>
      <c r="X190" s="33">
        <f t="shared" si="122"/>
        <v>0</v>
      </c>
      <c r="Y190" s="33">
        <f t="shared" si="122"/>
        <v>28077000</v>
      </c>
      <c r="Z190" s="33">
        <f t="shared" si="122"/>
        <v>0</v>
      </c>
      <c r="AA190" s="33">
        <f t="shared" si="122"/>
        <v>0</v>
      </c>
      <c r="AB190" s="33">
        <f t="shared" si="122"/>
        <v>0</v>
      </c>
      <c r="AC190" s="33">
        <f t="shared" si="122"/>
        <v>0</v>
      </c>
      <c r="AD190" s="33">
        <f t="shared" si="122"/>
        <v>0</v>
      </c>
      <c r="AE190" s="33">
        <f t="shared" si="122"/>
        <v>0</v>
      </c>
      <c r="AF190" s="33">
        <f t="shared" si="122"/>
        <v>0</v>
      </c>
      <c r="AG190" s="33">
        <f t="shared" si="122"/>
        <v>0</v>
      </c>
      <c r="AH190" s="33">
        <f t="shared" si="122"/>
        <v>28077000</v>
      </c>
      <c r="AI190" s="37">
        <f>IF(ISERROR(AH190/J190),0,AH190/J190)</f>
        <v>0.5</v>
      </c>
      <c r="AJ190" s="37">
        <f>IF(ISERROR(AH190/$AH$191),0,AH190/$AH$191)</f>
        <v>1</v>
      </c>
      <c r="AK190" s="1"/>
      <c r="AL190" s="1"/>
      <c r="AM190" s="1"/>
      <c r="AN190" s="1"/>
      <c r="AO190" s="1"/>
      <c r="AP190" s="1"/>
      <c r="AQ190" s="1"/>
      <c r="AR190" s="1"/>
    </row>
    <row r="191" spans="1:44" ht="15" customHeight="1" x14ac:dyDescent="0.25">
      <c r="A191" s="165" t="str">
        <f>+A5</f>
        <v>24-03-336 "Programa de Identificación Chile Solidaria</v>
      </c>
      <c r="B191" s="159"/>
      <c r="C191" s="159"/>
      <c r="D191" s="159"/>
      <c r="E191" s="159"/>
      <c r="F191" s="159"/>
      <c r="G191" s="159"/>
      <c r="H191" s="159"/>
      <c r="I191" s="160"/>
      <c r="J191" s="85">
        <f>SUM(J19,J31,J43,J55,J67,J79,J91,J103,J115,J127,J139,J151,J163,J175,J187,J190)</f>
        <v>56154000</v>
      </c>
      <c r="K191" s="85">
        <f>+K19+K31+K43+K55+K67+K79+K91+K103+K115+K127+K139+K151+K187+K163+K175+K190</f>
        <v>56154000</v>
      </c>
      <c r="L191" s="86"/>
      <c r="M191" s="85">
        <f>+M19+M31+M43+M55+M67+M79+M91+M103+M115+M127+M139+M151+M187+M163+M175+M190</f>
        <v>0</v>
      </c>
      <c r="N191" s="85">
        <f>+N19+N31+N43+N55+N67+N79+N91+N103+N115+N127+N139+N151+N187+N163+N175+N190</f>
        <v>0</v>
      </c>
      <c r="O191" s="85">
        <f>+O19+O31+O43+O55+O67+O79+O91+O103+O115+O127+O139+O151+O187+O163+O175+O190</f>
        <v>0</v>
      </c>
      <c r="P191" s="87"/>
      <c r="Q191" s="88"/>
      <c r="R191" s="85">
        <f t="shared" ref="R191:AH191" si="123">+R19+R31+R43+R55+R67+R79+R91+R103+R115+R127+R139+R151+R187+R163+R175+R190</f>
        <v>0</v>
      </c>
      <c r="S191" s="85">
        <f t="shared" si="123"/>
        <v>0</v>
      </c>
      <c r="T191" s="85">
        <f t="shared" si="123"/>
        <v>0</v>
      </c>
      <c r="U191" s="85">
        <f t="shared" si="123"/>
        <v>0</v>
      </c>
      <c r="V191" s="85">
        <f t="shared" si="123"/>
        <v>28077000</v>
      </c>
      <c r="W191" s="85">
        <f t="shared" si="123"/>
        <v>0</v>
      </c>
      <c r="X191" s="85">
        <f t="shared" si="123"/>
        <v>0</v>
      </c>
      <c r="Y191" s="85">
        <f t="shared" si="123"/>
        <v>28077000</v>
      </c>
      <c r="Z191" s="85">
        <f t="shared" si="123"/>
        <v>0</v>
      </c>
      <c r="AA191" s="85">
        <f t="shared" si="123"/>
        <v>0</v>
      </c>
      <c r="AB191" s="85">
        <f t="shared" si="123"/>
        <v>0</v>
      </c>
      <c r="AC191" s="85">
        <f t="shared" si="123"/>
        <v>0</v>
      </c>
      <c r="AD191" s="85">
        <f t="shared" si="123"/>
        <v>0</v>
      </c>
      <c r="AE191" s="85">
        <f t="shared" si="123"/>
        <v>0</v>
      </c>
      <c r="AF191" s="85">
        <f t="shared" si="123"/>
        <v>0</v>
      </c>
      <c r="AG191" s="85">
        <f t="shared" si="123"/>
        <v>0</v>
      </c>
      <c r="AH191" s="85">
        <f t="shared" si="123"/>
        <v>28077000</v>
      </c>
      <c r="AI191" s="89">
        <f>IF(ISERROR(AH191/J191),0,AH191/J191)</f>
        <v>0.5</v>
      </c>
      <c r="AJ191" s="89">
        <f>IF(ISERROR(AH191/$AH$191),0,AH191/$AH$191)</f>
        <v>1</v>
      </c>
    </row>
    <row r="192" spans="1:44" x14ac:dyDescent="0.25">
      <c r="J192" s="90"/>
      <c r="R192" s="90"/>
      <c r="S192" s="90"/>
      <c r="T192" s="90"/>
      <c r="V192" s="90"/>
      <c r="W192" s="90"/>
      <c r="X192" s="90"/>
      <c r="Z192" s="90"/>
      <c r="AA192" s="90"/>
      <c r="AB192" s="90"/>
      <c r="AD192" s="90"/>
      <c r="AE192" s="90"/>
      <c r="AF192" s="90"/>
      <c r="AK192" s="1"/>
      <c r="AL192" s="1"/>
      <c r="AM192" s="1"/>
      <c r="AN192" s="1"/>
      <c r="AO192" s="1"/>
      <c r="AP192" s="1"/>
      <c r="AQ192" s="1"/>
      <c r="AR192" s="1"/>
    </row>
    <row r="193" spans="1:44" x14ac:dyDescent="0.25">
      <c r="J193" s="90"/>
      <c r="R193" s="90"/>
      <c r="S193" s="90"/>
      <c r="T193" s="90"/>
      <c r="V193" s="90"/>
      <c r="W193" s="90"/>
      <c r="X193" s="90"/>
      <c r="Z193" s="90"/>
      <c r="AA193" s="90"/>
      <c r="AB193" s="90"/>
      <c r="AD193" s="90"/>
      <c r="AE193" s="90"/>
      <c r="AF193" s="90"/>
      <c r="AK193" s="1"/>
      <c r="AL193" s="1"/>
      <c r="AM193" s="1"/>
      <c r="AN193" s="1"/>
      <c r="AO193" s="1"/>
      <c r="AP193" s="1"/>
      <c r="AQ193" s="1"/>
      <c r="AR193" s="1"/>
    </row>
    <row r="194" spans="1:44" x14ac:dyDescent="0.25">
      <c r="J194" s="90"/>
      <c r="R194" s="90"/>
      <c r="S194" s="90"/>
      <c r="T194" s="90"/>
      <c r="V194" s="90"/>
      <c r="W194" s="90"/>
      <c r="X194" s="90"/>
      <c r="Z194" s="90"/>
      <c r="AA194" s="90"/>
      <c r="AB194" s="90"/>
      <c r="AD194" s="90"/>
      <c r="AE194" s="90"/>
      <c r="AF194" s="90"/>
    </row>
    <row r="195" spans="1:44" x14ac:dyDescent="0.25">
      <c r="J195" s="90"/>
      <c r="R195" s="90"/>
      <c r="S195" s="90"/>
      <c r="T195" s="90"/>
      <c r="V195" s="90"/>
      <c r="W195" s="90"/>
      <c r="X195" s="90"/>
      <c r="Z195" s="90"/>
      <c r="AA195" s="90"/>
      <c r="AB195" s="90"/>
      <c r="AD195" s="90"/>
      <c r="AE195" s="90"/>
      <c r="AF195" s="90"/>
      <c r="AK195" s="1"/>
      <c r="AL195" s="1"/>
      <c r="AM195" s="1"/>
      <c r="AN195" s="1"/>
      <c r="AO195" s="1"/>
      <c r="AP195" s="1"/>
      <c r="AQ195" s="1"/>
      <c r="AR195" s="1"/>
    </row>
    <row r="196" spans="1:44" x14ac:dyDescent="0.25">
      <c r="J196" s="90"/>
      <c r="R196" s="90"/>
      <c r="S196" s="90"/>
      <c r="T196" s="90"/>
      <c r="V196" s="90"/>
      <c r="W196" s="90"/>
      <c r="X196" s="90"/>
      <c r="Z196" s="90"/>
      <c r="AA196" s="90"/>
      <c r="AB196" s="90"/>
      <c r="AD196" s="90"/>
      <c r="AE196" s="90"/>
      <c r="AF196" s="90"/>
    </row>
    <row r="197" spans="1:44" x14ac:dyDescent="0.25">
      <c r="J197" s="90"/>
      <c r="R197" s="90"/>
      <c r="S197" s="90"/>
      <c r="T197" s="90"/>
      <c r="V197" s="90"/>
      <c r="W197" s="90"/>
      <c r="X197" s="90"/>
      <c r="Z197" s="90"/>
      <c r="AA197" s="90"/>
      <c r="AB197" s="90"/>
      <c r="AD197" s="90"/>
      <c r="AE197" s="90"/>
      <c r="AF197" s="90"/>
    </row>
    <row r="198" spans="1:44" x14ac:dyDescent="0.25">
      <c r="J198" s="90"/>
      <c r="R198" s="90"/>
      <c r="S198" s="90"/>
      <c r="T198" s="90"/>
      <c r="V198" s="90"/>
      <c r="W198" s="90"/>
      <c r="X198" s="90"/>
      <c r="Z198" s="90"/>
      <c r="AA198" s="90"/>
      <c r="AB198" s="90"/>
      <c r="AD198" s="90"/>
      <c r="AE198" s="90"/>
      <c r="AF198" s="90"/>
    </row>
    <row r="199" spans="1:44" x14ac:dyDescent="0.25">
      <c r="J199" s="90"/>
      <c r="R199" s="90"/>
      <c r="S199" s="90"/>
      <c r="T199" s="90"/>
      <c r="V199" s="90"/>
      <c r="W199" s="90"/>
      <c r="X199" s="90"/>
      <c r="Z199" s="90"/>
      <c r="AA199" s="90"/>
      <c r="AB199" s="90"/>
      <c r="AD199" s="90"/>
      <c r="AE199" s="90"/>
      <c r="AF199" s="90"/>
    </row>
    <row r="200" spans="1:44" x14ac:dyDescent="0.25">
      <c r="A200" s="2"/>
      <c r="J200" s="90"/>
      <c r="R200" s="90"/>
      <c r="S200" s="90"/>
      <c r="T200" s="90"/>
      <c r="V200" s="90"/>
      <c r="W200" s="90"/>
      <c r="X200" s="90"/>
      <c r="Z200" s="90"/>
      <c r="AA200" s="90"/>
      <c r="AB200" s="90"/>
      <c r="AD200" s="90"/>
      <c r="AE200" s="90"/>
      <c r="AF200" s="90"/>
    </row>
    <row r="201" spans="1:44" x14ac:dyDescent="0.25">
      <c r="A201" s="2"/>
      <c r="J201" s="90"/>
      <c r="R201" s="90"/>
      <c r="S201" s="90"/>
      <c r="T201" s="90"/>
      <c r="V201" s="90"/>
      <c r="W201" s="90"/>
      <c r="X201" s="90"/>
      <c r="Z201" s="90"/>
      <c r="AA201" s="90"/>
      <c r="AB201" s="90"/>
      <c r="AD201" s="90"/>
      <c r="AE201" s="90"/>
      <c r="AF201" s="90"/>
    </row>
    <row r="202" spans="1:44" x14ac:dyDescent="0.25">
      <c r="A202" s="2"/>
      <c r="J202" s="90"/>
      <c r="R202" s="90"/>
      <c r="S202" s="90"/>
      <c r="T202" s="90"/>
      <c r="V202" s="90"/>
      <c r="W202" s="90"/>
      <c r="X202" s="90"/>
      <c r="Z202" s="90"/>
      <c r="AA202" s="90"/>
      <c r="AB202" s="90"/>
      <c r="AD202" s="90"/>
      <c r="AE202" s="90"/>
      <c r="AF202" s="90"/>
    </row>
    <row r="203" spans="1:44" x14ac:dyDescent="0.25">
      <c r="A203" s="2"/>
      <c r="J203" s="90"/>
      <c r="R203" s="90"/>
      <c r="S203" s="90"/>
      <c r="T203" s="90"/>
      <c r="V203" s="90"/>
      <c r="W203" s="90"/>
      <c r="X203" s="90"/>
      <c r="Z203" s="90"/>
      <c r="AA203" s="90"/>
      <c r="AB203" s="90"/>
      <c r="AD203" s="90"/>
      <c r="AE203" s="90"/>
      <c r="AF203" s="90"/>
    </row>
    <row r="204" spans="1:44" x14ac:dyDescent="0.25">
      <c r="A204" s="2"/>
      <c r="J204" s="90"/>
      <c r="R204" s="90"/>
      <c r="S204" s="90"/>
      <c r="T204" s="90"/>
      <c r="V204" s="90"/>
      <c r="W204" s="90"/>
      <c r="X204" s="90"/>
      <c r="Z204" s="90"/>
      <c r="AA204" s="90"/>
      <c r="AB204" s="90"/>
      <c r="AD204" s="90"/>
      <c r="AE204" s="90"/>
      <c r="AF204" s="90"/>
    </row>
    <row r="205" spans="1:44" x14ac:dyDescent="0.25">
      <c r="A205" s="2"/>
      <c r="J205" s="90"/>
      <c r="R205" s="90"/>
      <c r="S205" s="90"/>
      <c r="T205" s="90"/>
      <c r="V205" s="90"/>
      <c r="W205" s="90"/>
      <c r="X205" s="90"/>
      <c r="Z205" s="90"/>
      <c r="AA205" s="90"/>
      <c r="AB205" s="90"/>
      <c r="AD205" s="90"/>
      <c r="AE205" s="90"/>
      <c r="AF205" s="90"/>
    </row>
    <row r="206" spans="1:44" x14ac:dyDescent="0.25">
      <c r="A206" s="2"/>
      <c r="J206" s="90"/>
      <c r="R206" s="90"/>
      <c r="S206" s="90"/>
      <c r="T206" s="90"/>
      <c r="V206" s="90"/>
      <c r="W206" s="90"/>
      <c r="X206" s="90"/>
      <c r="Z206" s="90"/>
      <c r="AA206" s="90"/>
      <c r="AB206" s="90"/>
      <c r="AD206" s="90"/>
      <c r="AE206" s="90"/>
      <c r="AF206" s="90"/>
    </row>
    <row r="207" spans="1:44" x14ac:dyDescent="0.25">
      <c r="A207" s="2"/>
      <c r="J207" s="90"/>
      <c r="R207" s="90"/>
      <c r="S207" s="90"/>
      <c r="T207" s="90"/>
      <c r="V207" s="90"/>
      <c r="W207" s="90"/>
      <c r="X207" s="90"/>
      <c r="Z207" s="90"/>
      <c r="AA207" s="90"/>
      <c r="AB207" s="90"/>
      <c r="AD207" s="90"/>
      <c r="AE207" s="90"/>
      <c r="AF207" s="90"/>
    </row>
    <row r="208" spans="1:44" x14ac:dyDescent="0.25">
      <c r="A208" s="2"/>
      <c r="J208" s="90"/>
      <c r="R208" s="90"/>
      <c r="S208" s="90"/>
      <c r="T208" s="90"/>
      <c r="V208" s="90"/>
      <c r="W208" s="90"/>
      <c r="X208" s="90"/>
      <c r="Z208" s="90"/>
      <c r="AA208" s="90"/>
      <c r="AB208" s="90"/>
      <c r="AD208" s="90"/>
      <c r="AE208" s="90"/>
      <c r="AF208" s="90"/>
    </row>
  </sheetData>
  <mergeCells count="62">
    <mergeCell ref="M6:O6"/>
    <mergeCell ref="A1:AJ1"/>
    <mergeCell ref="A2:AJ2"/>
    <mergeCell ref="A3:AJ3"/>
    <mergeCell ref="A4:AJ4"/>
    <mergeCell ref="A5:AJ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188:E188"/>
    <mergeCell ref="J188:J189"/>
    <mergeCell ref="A190:I190"/>
    <mergeCell ref="A191:I191"/>
    <mergeCell ref="A152:E152"/>
    <mergeCell ref="A163:I163"/>
    <mergeCell ref="A164:E164"/>
    <mergeCell ref="A175:I175"/>
    <mergeCell ref="A176:E176"/>
    <mergeCell ref="A187:I187"/>
  </mergeCells>
  <dataValidations count="11">
    <dataValidation type="date" errorStyle="information" operator="greaterThan" allowBlank="1" showInputMessage="1" showErrorMessage="1" errorTitle="SÓLO FECHAS" error="Las fechas corresponden al Presupuesto 2014" sqref="H170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188:O189 O92:O102 O80:O90 O68:O78 O104:O114 O44:O54 O32:O42 O20:O30"/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>
      <formula1>41275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89:Q189 N189 P105:Q114 E93:G102 L93:L102 P93:Q102 E81:G90 L81:L90 P81:Q90 E69:G78 L69:L78 P69:Q78 E189:G189 C59:C66 N57:N58 L9:L18 P9:Q18 E21:G30 L21:L30 P21:Q30 E33:G42 L33:L42 P33:Q42 E45:G54 L45:L54 P45:Q54">
      <formula1>255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>
      <formula1>42005</formula1>
    </dataValidation>
    <dataValidation type="textLength" operator="lessThanOrEqual" allowBlank="1" showInputMessage="1" showErrorMessage="1" sqref="K105:K114 K141:K150 K177:K186 K129:K138 K93:K102 K33:K42 K165:K174 K117:K126 K153:K162 K81:K90 K57:K66 K45:K54 K189 K9:K18 K21:K30 K69:K78">
      <formula1>255</formula1>
    </dataValidation>
    <dataValidation type="decimal" allowBlank="1" showInputMessage="1" showErrorMessage="1" errorTitle="Sólo números" error="Sólo ingresar números sin letras_x000a_" sqref="M117 AD189:AF189 M59:N66 M106:N114 M189 M118:N126 V189:X189 Z189:AB189 V117:X126 R189:T189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M177:N186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189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55" orientation="landscape" r:id="rId1"/>
  <headerFooter>
    <oddHeader>&amp;L&amp;G</oddHeader>
    <oddFooter>Preparado por Fabiola Oyanedel &amp;D&amp;RPágina &amp;P</oddFooter>
  </headerFooter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41"/>
  <sheetViews>
    <sheetView topLeftCell="A3" zoomScaleNormal="100" workbookViewId="0">
      <selection activeCell="G195" sqref="G195"/>
    </sheetView>
  </sheetViews>
  <sheetFormatPr baseColWidth="10" defaultColWidth="11.42578125" defaultRowHeight="12.75" outlineLevelCol="1" x14ac:dyDescent="0.25"/>
  <cols>
    <col min="1" max="1" width="39.28515625" style="96" customWidth="1"/>
    <col min="2" max="2" width="12.140625" style="105" customWidth="1"/>
    <col min="3" max="3" width="12.140625" style="96" customWidth="1"/>
    <col min="4" max="4" width="10" style="96" hidden="1" customWidth="1"/>
    <col min="5" max="5" width="10.28515625" style="96" hidden="1" customWidth="1"/>
    <col min="6" max="6" width="9.85546875" style="96" hidden="1" customWidth="1"/>
    <col min="7" max="7" width="10.7109375" style="105" customWidth="1" outlineLevel="1"/>
    <col min="8" max="9" width="8.85546875" style="105" customWidth="1" outlineLevel="1"/>
    <col min="10" max="10" width="11.42578125" style="105" customWidth="1"/>
    <col min="11" max="11" width="12.28515625" style="105" hidden="1" customWidth="1" outlineLevel="1"/>
    <col min="12" max="12" width="10.140625" style="105" hidden="1" customWidth="1" outlineLevel="1"/>
    <col min="13" max="13" width="12.28515625" style="105" hidden="1" customWidth="1" outlineLevel="1"/>
    <col min="14" max="14" width="11.42578125" style="105" hidden="1" customWidth="1" collapsed="1"/>
    <col min="15" max="17" width="12.5703125" style="105" hidden="1" customWidth="1" outlineLevel="1"/>
    <col min="18" max="18" width="11.42578125" style="105" hidden="1" customWidth="1" collapsed="1"/>
    <col min="19" max="19" width="10.7109375" style="105" hidden="1" customWidth="1" outlineLevel="1"/>
    <col min="20" max="20" width="11.140625" style="105" hidden="1" customWidth="1" outlineLevel="1"/>
    <col min="21" max="21" width="10.7109375" style="105" hidden="1" customWidth="1" outlineLevel="1"/>
    <col min="22" max="22" width="11.42578125" style="105" hidden="1" customWidth="1" collapsed="1"/>
    <col min="23" max="23" width="11.42578125" style="105" customWidth="1"/>
    <col min="24" max="24" width="10.140625" style="106" customWidth="1"/>
    <col min="25" max="25" width="11.7109375" style="106" customWidth="1"/>
    <col min="26" max="16384" width="11.42578125" style="95"/>
  </cols>
  <sheetData>
    <row r="1" spans="1:25" s="94" customFormat="1" ht="15" customHeight="1" x14ac:dyDescent="0.25">
      <c r="A1" s="161" t="s">
        <v>0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61"/>
    </row>
    <row r="2" spans="1:25" s="94" customFormat="1" ht="15" customHeight="1" x14ac:dyDescent="0.25">
      <c r="A2" s="162" t="s">
        <v>1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</row>
    <row r="3" spans="1:25" s="94" customFormat="1" ht="15" customHeight="1" x14ac:dyDescent="0.25">
      <c r="A3" s="162" t="str">
        <f>+'24-03-336 Ind. Proy'!A3:AJ3</f>
        <v>EJECUCIÓN AL 30 DE JUNIO DE 2021</v>
      </c>
      <c r="B3" s="162"/>
      <c r="C3" s="162"/>
      <c r="D3" s="162"/>
      <c r="E3" s="162"/>
      <c r="F3" s="162"/>
      <c r="G3" s="162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62"/>
      <c r="Y3" s="162"/>
    </row>
    <row r="4" spans="1:25" s="94" customFormat="1" ht="15" customHeight="1" x14ac:dyDescent="0.25">
      <c r="A4" s="163" t="s">
        <v>2</v>
      </c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</row>
    <row r="5" spans="1:25" ht="18" customHeight="1" x14ac:dyDescent="0.25">
      <c r="A5" s="164" t="str">
        <f>+'24-03-336 Ind. Proy'!A5:U5</f>
        <v>24-03-336 "Programa de Identificación Chile Solidaria</v>
      </c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8"/>
    </row>
    <row r="6" spans="1:25" s="96" customFormat="1" x14ac:dyDescent="0.25">
      <c r="A6" s="135" t="s">
        <v>6</v>
      </c>
      <c r="B6" s="138" t="s">
        <v>12</v>
      </c>
      <c r="C6" s="138" t="s">
        <v>78</v>
      </c>
      <c r="D6" s="127" t="s">
        <v>15</v>
      </c>
      <c r="E6" s="128"/>
      <c r="F6" s="129"/>
      <c r="G6" s="141" t="s">
        <v>18</v>
      </c>
      <c r="H6" s="141"/>
      <c r="I6" s="141"/>
      <c r="J6" s="138" t="s">
        <v>19</v>
      </c>
      <c r="K6" s="141" t="s">
        <v>18</v>
      </c>
      <c r="L6" s="141"/>
      <c r="M6" s="141"/>
      <c r="N6" s="138" t="s">
        <v>20</v>
      </c>
      <c r="O6" s="141" t="s">
        <v>18</v>
      </c>
      <c r="P6" s="141"/>
      <c r="Q6" s="141"/>
      <c r="R6" s="138" t="s">
        <v>21</v>
      </c>
      <c r="S6" s="141" t="s">
        <v>18</v>
      </c>
      <c r="T6" s="141"/>
      <c r="U6" s="141"/>
      <c r="V6" s="138" t="s">
        <v>22</v>
      </c>
      <c r="W6" s="138" t="s">
        <v>23</v>
      </c>
      <c r="X6" s="140" t="s">
        <v>79</v>
      </c>
      <c r="Y6" s="140"/>
    </row>
    <row r="7" spans="1:25" s="96" customFormat="1" ht="25.5" x14ac:dyDescent="0.25">
      <c r="A7" s="135"/>
      <c r="B7" s="139"/>
      <c r="C7" s="139"/>
      <c r="D7" s="6" t="s">
        <v>28</v>
      </c>
      <c r="E7" s="6" t="s">
        <v>29</v>
      </c>
      <c r="F7" s="6" t="s">
        <v>30</v>
      </c>
      <c r="G7" s="6" t="s">
        <v>31</v>
      </c>
      <c r="H7" s="6" t="s">
        <v>32</v>
      </c>
      <c r="I7" s="6" t="s">
        <v>33</v>
      </c>
      <c r="J7" s="139"/>
      <c r="K7" s="6" t="s">
        <v>34</v>
      </c>
      <c r="L7" s="6" t="s">
        <v>35</v>
      </c>
      <c r="M7" s="6" t="s">
        <v>36</v>
      </c>
      <c r="N7" s="139"/>
      <c r="O7" s="6" t="s">
        <v>37</v>
      </c>
      <c r="P7" s="6" t="s">
        <v>38</v>
      </c>
      <c r="Q7" s="6" t="s">
        <v>39</v>
      </c>
      <c r="R7" s="139"/>
      <c r="S7" s="6" t="s">
        <v>40</v>
      </c>
      <c r="T7" s="6" t="s">
        <v>41</v>
      </c>
      <c r="U7" s="6" t="s">
        <v>42</v>
      </c>
      <c r="V7" s="139"/>
      <c r="W7" s="139"/>
      <c r="X7" s="7" t="s">
        <v>43</v>
      </c>
      <c r="Y7" s="7" t="s">
        <v>80</v>
      </c>
    </row>
    <row r="8" spans="1:25" s="2" customFormat="1" ht="24.75" customHeight="1" x14ac:dyDescent="0.25">
      <c r="A8" s="97" t="s">
        <v>45</v>
      </c>
      <c r="B8" s="77">
        <f>+'24-03-336 Ind. Proy'!J19</f>
        <v>0</v>
      </c>
      <c r="C8" s="77">
        <f>+'24-03-336 Ind. Proy'!K19</f>
        <v>0</v>
      </c>
      <c r="D8" s="77">
        <f>+'24-03-336 Ind. Proy'!M19</f>
        <v>0</v>
      </c>
      <c r="E8" s="77">
        <f>+'24-03-336 Ind. Proy'!N19</f>
        <v>0</v>
      </c>
      <c r="F8" s="77">
        <f>+'24-03-336 Ind. Proy'!O19</f>
        <v>0</v>
      </c>
      <c r="G8" s="77">
        <f>+'24-03-336 Ind. Proy'!R19</f>
        <v>0</v>
      </c>
      <c r="H8" s="77">
        <f>+'24-03-336 Ind. Proy'!S19</f>
        <v>0</v>
      </c>
      <c r="I8" s="77">
        <f>+'24-03-336 Ind. Proy'!T19</f>
        <v>0</v>
      </c>
      <c r="J8" s="77">
        <f>+'24-03-336 Ind. Proy'!U19</f>
        <v>0</v>
      </c>
      <c r="K8" s="77">
        <f>+'24-03-336 Ind. Proy'!V19</f>
        <v>0</v>
      </c>
      <c r="L8" s="77">
        <f>+'24-03-336 Ind. Proy'!W19</f>
        <v>0</v>
      </c>
      <c r="M8" s="77">
        <f>+'24-03-336 Ind. Proy'!X19</f>
        <v>0</v>
      </c>
      <c r="N8" s="77">
        <f>+'24-03-336 Ind. Proy'!Y19</f>
        <v>0</v>
      </c>
      <c r="O8" s="77">
        <f>+'24-03-336 Ind. Proy'!Z19</f>
        <v>0</v>
      </c>
      <c r="P8" s="77">
        <f>+'24-03-336 Ind. Proy'!AA19</f>
        <v>0</v>
      </c>
      <c r="Q8" s="77">
        <f>+'24-03-336 Ind. Proy'!AB19</f>
        <v>0</v>
      </c>
      <c r="R8" s="77">
        <f>+'24-03-336 Ind. Proy'!AC19</f>
        <v>0</v>
      </c>
      <c r="S8" s="77">
        <f>+'24-03-336 Ind. Proy'!AD19</f>
        <v>0</v>
      </c>
      <c r="T8" s="77">
        <f>+'24-03-336 Ind. Proy'!AE19</f>
        <v>0</v>
      </c>
      <c r="U8" s="77">
        <f>+'24-03-336 Ind. Proy'!AF19</f>
        <v>0</v>
      </c>
      <c r="V8" s="77">
        <f>+'24-03-336 Ind. Proy'!AG19</f>
        <v>0</v>
      </c>
      <c r="W8" s="77">
        <f>+'24-03-336 Ind. Proy'!AH19</f>
        <v>0</v>
      </c>
      <c r="X8" s="98">
        <f>+'24-03-336 Ind. Proy'!AI19</f>
        <v>0</v>
      </c>
      <c r="Y8" s="98">
        <f>+'24-03-336 Ind. Proy'!AJ19</f>
        <v>0</v>
      </c>
    </row>
    <row r="9" spans="1:25" s="2" customFormat="1" ht="24.75" customHeight="1" x14ac:dyDescent="0.25">
      <c r="A9" s="97" t="s">
        <v>47</v>
      </c>
      <c r="B9" s="77">
        <f>+'24-03-336 Ind. Proy'!J31</f>
        <v>0</v>
      </c>
      <c r="C9" s="77">
        <f>+'24-03-336 Ind. Proy'!K31</f>
        <v>0</v>
      </c>
      <c r="D9" s="77">
        <f>+'24-03-336 Ind. Proy'!M31</f>
        <v>0</v>
      </c>
      <c r="E9" s="77">
        <f>+'24-03-336 Ind. Proy'!N31</f>
        <v>0</v>
      </c>
      <c r="F9" s="77">
        <f>+'24-03-336 Ind. Proy'!O31</f>
        <v>0</v>
      </c>
      <c r="G9" s="77">
        <f>+'24-03-336 Ind. Proy'!R31</f>
        <v>0</v>
      </c>
      <c r="H9" s="77">
        <f>+'24-03-336 Ind. Proy'!S31</f>
        <v>0</v>
      </c>
      <c r="I9" s="77">
        <f>+'24-03-336 Ind. Proy'!T31</f>
        <v>0</v>
      </c>
      <c r="J9" s="77">
        <f>+'24-03-336 Ind. Proy'!U31</f>
        <v>0</v>
      </c>
      <c r="K9" s="77">
        <f>+'24-03-336 Ind. Proy'!V31</f>
        <v>0</v>
      </c>
      <c r="L9" s="77">
        <f>+'24-03-336 Ind. Proy'!W31</f>
        <v>0</v>
      </c>
      <c r="M9" s="77">
        <f>+'24-03-336 Ind. Proy'!X31</f>
        <v>0</v>
      </c>
      <c r="N9" s="77">
        <f>+'24-03-336 Ind. Proy'!Y31</f>
        <v>0</v>
      </c>
      <c r="O9" s="77">
        <f>+'24-03-336 Ind. Proy'!Z31</f>
        <v>0</v>
      </c>
      <c r="P9" s="77">
        <f>+'24-03-336 Ind. Proy'!AA31</f>
        <v>0</v>
      </c>
      <c r="Q9" s="77">
        <f>+'24-03-336 Ind. Proy'!AB31</f>
        <v>0</v>
      </c>
      <c r="R9" s="77">
        <f>+'24-03-336 Ind. Proy'!AC31</f>
        <v>0</v>
      </c>
      <c r="S9" s="77">
        <f>+'24-03-336 Ind. Proy'!AD31</f>
        <v>0</v>
      </c>
      <c r="T9" s="77">
        <f>+'24-03-336 Ind. Proy'!AE31</f>
        <v>0</v>
      </c>
      <c r="U9" s="77">
        <f>+'24-03-336 Ind. Proy'!AF31</f>
        <v>0</v>
      </c>
      <c r="V9" s="77">
        <f>+'24-03-336 Ind. Proy'!AG31</f>
        <v>0</v>
      </c>
      <c r="W9" s="77">
        <f>+'24-03-336 Ind. Proy'!AH31</f>
        <v>0</v>
      </c>
      <c r="X9" s="98">
        <f>+'24-03-336 Ind. Proy'!AI31</f>
        <v>0</v>
      </c>
      <c r="Y9" s="98">
        <f>+'24-03-336 Ind. Proy'!AJ31</f>
        <v>0</v>
      </c>
    </row>
    <row r="10" spans="1:25" s="2" customFormat="1" ht="24.75" customHeight="1" x14ac:dyDescent="0.25">
      <c r="A10" s="97" t="s">
        <v>49</v>
      </c>
      <c r="B10" s="77">
        <f>+'24-03-336 Ind. Proy'!J43</f>
        <v>0</v>
      </c>
      <c r="C10" s="77">
        <f>+'24-03-336 Ind. Proy'!K43</f>
        <v>0</v>
      </c>
      <c r="D10" s="77">
        <f>+'24-03-336 Ind. Proy'!M43</f>
        <v>0</v>
      </c>
      <c r="E10" s="77">
        <f>+'24-03-336 Ind. Proy'!N43</f>
        <v>0</v>
      </c>
      <c r="F10" s="77">
        <f>+'24-03-336 Ind. Proy'!O43</f>
        <v>0</v>
      </c>
      <c r="G10" s="77">
        <f>+'24-03-336 Ind. Proy'!R43</f>
        <v>0</v>
      </c>
      <c r="H10" s="77">
        <f>+'24-03-336 Ind. Proy'!S43</f>
        <v>0</v>
      </c>
      <c r="I10" s="77">
        <f>+'24-03-336 Ind. Proy'!T43</f>
        <v>0</v>
      </c>
      <c r="J10" s="77">
        <f>+'24-03-336 Ind. Proy'!U43</f>
        <v>0</v>
      </c>
      <c r="K10" s="77">
        <f>+'24-03-336 Ind. Proy'!V43</f>
        <v>0</v>
      </c>
      <c r="L10" s="77">
        <f>+'24-03-336 Ind. Proy'!W43</f>
        <v>0</v>
      </c>
      <c r="M10" s="77">
        <f>+'24-03-336 Ind. Proy'!X43</f>
        <v>0</v>
      </c>
      <c r="N10" s="77">
        <f>+'24-03-336 Ind. Proy'!Y43</f>
        <v>0</v>
      </c>
      <c r="O10" s="77">
        <f>+'24-03-336 Ind. Proy'!Z43</f>
        <v>0</v>
      </c>
      <c r="P10" s="77">
        <f>+'24-03-336 Ind. Proy'!AA43</f>
        <v>0</v>
      </c>
      <c r="Q10" s="77">
        <f>+'24-03-336 Ind. Proy'!AB43</f>
        <v>0</v>
      </c>
      <c r="R10" s="77">
        <f>+'24-03-336 Ind. Proy'!AC43</f>
        <v>0</v>
      </c>
      <c r="S10" s="77">
        <f>+'24-03-336 Ind. Proy'!AD43</f>
        <v>0</v>
      </c>
      <c r="T10" s="77">
        <f>+'24-03-336 Ind. Proy'!AE43</f>
        <v>0</v>
      </c>
      <c r="U10" s="77">
        <f>+'24-03-336 Ind. Proy'!AF43</f>
        <v>0</v>
      </c>
      <c r="V10" s="77">
        <f>+'24-03-336 Ind. Proy'!AG43</f>
        <v>0</v>
      </c>
      <c r="W10" s="77">
        <f>+'24-03-336 Ind. Proy'!AH43</f>
        <v>0</v>
      </c>
      <c r="X10" s="98">
        <f>+'24-03-336 Ind. Proy'!AI43</f>
        <v>0</v>
      </c>
      <c r="Y10" s="98">
        <f>+'24-03-336 Ind. Proy'!AJ43</f>
        <v>0</v>
      </c>
    </row>
    <row r="11" spans="1:25" s="2" customFormat="1" ht="24.75" customHeight="1" x14ac:dyDescent="0.25">
      <c r="A11" s="97" t="s">
        <v>51</v>
      </c>
      <c r="B11" s="77">
        <f>+'24-03-336 Ind. Proy'!J55</f>
        <v>0</v>
      </c>
      <c r="C11" s="77">
        <f>+'24-03-336 Ind. Proy'!K55</f>
        <v>0</v>
      </c>
      <c r="D11" s="77">
        <f>+'24-03-336 Ind. Proy'!M55</f>
        <v>0</v>
      </c>
      <c r="E11" s="77">
        <f>+'24-03-336 Ind. Proy'!N55</f>
        <v>0</v>
      </c>
      <c r="F11" s="77">
        <f>+'24-03-336 Ind. Proy'!O55</f>
        <v>0</v>
      </c>
      <c r="G11" s="77">
        <f>+'24-03-336 Ind. Proy'!R55</f>
        <v>0</v>
      </c>
      <c r="H11" s="77">
        <f>+'24-03-336 Ind. Proy'!S55</f>
        <v>0</v>
      </c>
      <c r="I11" s="77">
        <f>+'24-03-336 Ind. Proy'!T55</f>
        <v>0</v>
      </c>
      <c r="J11" s="77">
        <f>+'24-03-336 Ind. Proy'!U55</f>
        <v>0</v>
      </c>
      <c r="K11" s="77">
        <f>+'24-03-336 Ind. Proy'!V55</f>
        <v>0</v>
      </c>
      <c r="L11" s="77">
        <f>+'24-03-336 Ind. Proy'!W55</f>
        <v>0</v>
      </c>
      <c r="M11" s="77">
        <f>+'24-03-336 Ind. Proy'!X55</f>
        <v>0</v>
      </c>
      <c r="N11" s="77">
        <f>+'24-03-336 Ind. Proy'!Y55</f>
        <v>0</v>
      </c>
      <c r="O11" s="77">
        <f>+'24-03-336 Ind. Proy'!Z55</f>
        <v>0</v>
      </c>
      <c r="P11" s="77">
        <f>+'24-03-336 Ind. Proy'!AA55</f>
        <v>0</v>
      </c>
      <c r="Q11" s="77">
        <f>+'24-03-336 Ind. Proy'!AB55</f>
        <v>0</v>
      </c>
      <c r="R11" s="77">
        <f>+'24-03-336 Ind. Proy'!AC55</f>
        <v>0</v>
      </c>
      <c r="S11" s="77">
        <f>+'24-03-336 Ind. Proy'!AD55</f>
        <v>0</v>
      </c>
      <c r="T11" s="77">
        <f>+'24-03-336 Ind. Proy'!AE55</f>
        <v>0</v>
      </c>
      <c r="U11" s="77">
        <f>+'24-03-336 Ind. Proy'!AF55</f>
        <v>0</v>
      </c>
      <c r="V11" s="77">
        <f>+'24-03-336 Ind. Proy'!AG55</f>
        <v>0</v>
      </c>
      <c r="W11" s="77">
        <f>+'24-03-336 Ind. Proy'!AH55</f>
        <v>0</v>
      </c>
      <c r="X11" s="98">
        <f>+'24-03-336 Ind. Proy'!AI55</f>
        <v>0</v>
      </c>
      <c r="Y11" s="98">
        <f>+'24-03-336 Ind. Proy'!AJ55</f>
        <v>0</v>
      </c>
    </row>
    <row r="12" spans="1:25" s="2" customFormat="1" ht="24.75" customHeight="1" x14ac:dyDescent="0.25">
      <c r="A12" s="97" t="s">
        <v>53</v>
      </c>
      <c r="B12" s="77">
        <f>+'24-03-336 Ind. Proy'!J67</f>
        <v>0</v>
      </c>
      <c r="C12" s="77">
        <f>+'24-03-336 Ind. Proy'!K67</f>
        <v>0</v>
      </c>
      <c r="D12" s="77">
        <f>+'24-03-336 Ind. Proy'!M67</f>
        <v>0</v>
      </c>
      <c r="E12" s="77">
        <f>+'24-03-336 Ind. Proy'!N67</f>
        <v>0</v>
      </c>
      <c r="F12" s="77">
        <f>+'24-03-336 Ind. Proy'!O67</f>
        <v>0</v>
      </c>
      <c r="G12" s="77">
        <f>+'24-03-336 Ind. Proy'!R67</f>
        <v>0</v>
      </c>
      <c r="H12" s="77">
        <f>+'24-03-336 Ind. Proy'!S67</f>
        <v>0</v>
      </c>
      <c r="I12" s="77">
        <f>+'24-03-336 Ind. Proy'!T67</f>
        <v>0</v>
      </c>
      <c r="J12" s="77">
        <f>+'24-03-336 Ind. Proy'!U67</f>
        <v>0</v>
      </c>
      <c r="K12" s="77">
        <f>+'24-03-336 Ind. Proy'!V67</f>
        <v>0</v>
      </c>
      <c r="L12" s="77">
        <f>+'24-03-336 Ind. Proy'!W67</f>
        <v>0</v>
      </c>
      <c r="M12" s="77">
        <f>+'24-03-336 Ind. Proy'!X67</f>
        <v>0</v>
      </c>
      <c r="N12" s="77">
        <f>+'24-03-336 Ind. Proy'!Y67</f>
        <v>0</v>
      </c>
      <c r="O12" s="77">
        <f>+'24-03-336 Ind. Proy'!Z67</f>
        <v>0</v>
      </c>
      <c r="P12" s="77">
        <f>+'24-03-336 Ind. Proy'!AA67</f>
        <v>0</v>
      </c>
      <c r="Q12" s="77">
        <f>+'24-03-336 Ind. Proy'!AB67</f>
        <v>0</v>
      </c>
      <c r="R12" s="77">
        <f>+'24-03-336 Ind. Proy'!AC67</f>
        <v>0</v>
      </c>
      <c r="S12" s="77">
        <f>+'24-03-336 Ind. Proy'!AD67</f>
        <v>0</v>
      </c>
      <c r="T12" s="77">
        <f>+'24-03-336 Ind. Proy'!AE67</f>
        <v>0</v>
      </c>
      <c r="U12" s="77">
        <f>+'24-03-336 Ind. Proy'!AF67</f>
        <v>0</v>
      </c>
      <c r="V12" s="77">
        <f>+'24-03-336 Ind. Proy'!AG67</f>
        <v>0</v>
      </c>
      <c r="W12" s="77">
        <f>+'24-03-336 Ind. Proy'!AH67</f>
        <v>0</v>
      </c>
      <c r="X12" s="98">
        <f>+'24-03-336 Ind. Proy'!AI67</f>
        <v>0</v>
      </c>
      <c r="Y12" s="98">
        <f>+'24-03-336 Ind. Proy'!AJ67</f>
        <v>0</v>
      </c>
    </row>
    <row r="13" spans="1:25" s="2" customFormat="1" ht="24.75" customHeight="1" x14ac:dyDescent="0.25">
      <c r="A13" s="97" t="s">
        <v>55</v>
      </c>
      <c r="B13" s="77">
        <f>+'24-03-336 Ind. Proy'!J79</f>
        <v>0</v>
      </c>
      <c r="C13" s="77">
        <f>+'24-03-336 Ind. Proy'!K79</f>
        <v>0</v>
      </c>
      <c r="D13" s="77">
        <f>+'24-03-336 Ind. Proy'!M79</f>
        <v>0</v>
      </c>
      <c r="E13" s="77">
        <f>+'24-03-336 Ind. Proy'!N79</f>
        <v>0</v>
      </c>
      <c r="F13" s="77">
        <f>+'24-03-336 Ind. Proy'!O79</f>
        <v>0</v>
      </c>
      <c r="G13" s="77">
        <f>+'24-03-336 Ind. Proy'!R79</f>
        <v>0</v>
      </c>
      <c r="H13" s="77">
        <f>+'24-03-336 Ind. Proy'!S79</f>
        <v>0</v>
      </c>
      <c r="I13" s="77">
        <f>+'24-03-336 Ind. Proy'!T79</f>
        <v>0</v>
      </c>
      <c r="J13" s="77">
        <f>+'24-03-336 Ind. Proy'!U79</f>
        <v>0</v>
      </c>
      <c r="K13" s="77">
        <f>+'24-03-336 Ind. Proy'!V79</f>
        <v>0</v>
      </c>
      <c r="L13" s="77">
        <f>+'24-03-336 Ind. Proy'!W79</f>
        <v>0</v>
      </c>
      <c r="M13" s="77">
        <f>+'24-03-336 Ind. Proy'!X79</f>
        <v>0</v>
      </c>
      <c r="N13" s="77">
        <f>+'24-03-336 Ind. Proy'!Y79</f>
        <v>0</v>
      </c>
      <c r="O13" s="77">
        <f>+'24-03-336 Ind. Proy'!Z79</f>
        <v>0</v>
      </c>
      <c r="P13" s="77">
        <f>+'24-03-336 Ind. Proy'!AA79</f>
        <v>0</v>
      </c>
      <c r="Q13" s="77">
        <f>+'24-03-336 Ind. Proy'!AB79</f>
        <v>0</v>
      </c>
      <c r="R13" s="77">
        <f>+'24-03-336 Ind. Proy'!AC79</f>
        <v>0</v>
      </c>
      <c r="S13" s="77">
        <f>+'24-03-336 Ind. Proy'!AD79</f>
        <v>0</v>
      </c>
      <c r="T13" s="77">
        <f>+'24-03-336 Ind. Proy'!AE79</f>
        <v>0</v>
      </c>
      <c r="U13" s="77">
        <f>+'24-03-336 Ind. Proy'!AF79</f>
        <v>0</v>
      </c>
      <c r="V13" s="77">
        <f>+'24-03-336 Ind. Proy'!AG79</f>
        <v>0</v>
      </c>
      <c r="W13" s="77">
        <f>+'24-03-336 Ind. Proy'!AH79</f>
        <v>0</v>
      </c>
      <c r="X13" s="98">
        <f>+'24-03-336 Ind. Proy'!AI79</f>
        <v>0</v>
      </c>
      <c r="Y13" s="98">
        <f>+'24-03-336 Ind. Proy'!AJ79</f>
        <v>0</v>
      </c>
    </row>
    <row r="14" spans="1:25" s="2" customFormat="1" ht="24.75" customHeight="1" x14ac:dyDescent="0.25">
      <c r="A14" s="97" t="s">
        <v>57</v>
      </c>
      <c r="B14" s="77">
        <f>+'24-03-336 Ind. Proy'!J91</f>
        <v>0</v>
      </c>
      <c r="C14" s="77">
        <f>+'24-03-336 Ind. Proy'!K91</f>
        <v>0</v>
      </c>
      <c r="D14" s="77">
        <f>+'24-03-336 Ind. Proy'!M91</f>
        <v>0</v>
      </c>
      <c r="E14" s="77">
        <f>+'24-03-336 Ind. Proy'!N91</f>
        <v>0</v>
      </c>
      <c r="F14" s="77">
        <f>+'24-03-336 Ind. Proy'!O91</f>
        <v>0</v>
      </c>
      <c r="G14" s="77">
        <f>+'24-03-336 Ind. Proy'!R91</f>
        <v>0</v>
      </c>
      <c r="H14" s="77">
        <f>+'24-03-336 Ind. Proy'!S91</f>
        <v>0</v>
      </c>
      <c r="I14" s="77">
        <f>+'24-03-336 Ind. Proy'!T91</f>
        <v>0</v>
      </c>
      <c r="J14" s="77">
        <f>+'24-03-336 Ind. Proy'!U91</f>
        <v>0</v>
      </c>
      <c r="K14" s="77">
        <f>+'24-03-336 Ind. Proy'!V91</f>
        <v>0</v>
      </c>
      <c r="L14" s="77">
        <f>+'24-03-336 Ind. Proy'!W91</f>
        <v>0</v>
      </c>
      <c r="M14" s="77">
        <f>+'24-03-336 Ind. Proy'!X91</f>
        <v>0</v>
      </c>
      <c r="N14" s="77">
        <f>+'24-03-336 Ind. Proy'!Y91</f>
        <v>0</v>
      </c>
      <c r="O14" s="77">
        <f>+'24-03-336 Ind. Proy'!Z91</f>
        <v>0</v>
      </c>
      <c r="P14" s="77">
        <f>+'24-03-336 Ind. Proy'!AA91</f>
        <v>0</v>
      </c>
      <c r="Q14" s="77">
        <f>+'24-03-336 Ind. Proy'!AB91</f>
        <v>0</v>
      </c>
      <c r="R14" s="77">
        <f>+'24-03-336 Ind. Proy'!AC91</f>
        <v>0</v>
      </c>
      <c r="S14" s="77">
        <f>+'24-03-336 Ind. Proy'!AD91</f>
        <v>0</v>
      </c>
      <c r="T14" s="77">
        <f>+'24-03-336 Ind. Proy'!AE91</f>
        <v>0</v>
      </c>
      <c r="U14" s="77">
        <f>+'24-03-336 Ind. Proy'!AF91</f>
        <v>0</v>
      </c>
      <c r="V14" s="77">
        <f>+'24-03-336 Ind. Proy'!AG91</f>
        <v>0</v>
      </c>
      <c r="W14" s="77">
        <f>+'24-03-336 Ind. Proy'!AH91</f>
        <v>0</v>
      </c>
      <c r="X14" s="98">
        <f>+'24-03-336 Ind. Proy'!AI91</f>
        <v>0</v>
      </c>
      <c r="Y14" s="98">
        <f>+'24-03-336 Ind. Proy'!AJ91</f>
        <v>0</v>
      </c>
    </row>
    <row r="15" spans="1:25" s="2" customFormat="1" ht="24.75" customHeight="1" x14ac:dyDescent="0.25">
      <c r="A15" s="97" t="s">
        <v>59</v>
      </c>
      <c r="B15" s="77">
        <f>+'24-03-336 Ind. Proy'!J103</f>
        <v>0</v>
      </c>
      <c r="C15" s="77">
        <f>+'24-03-336 Ind. Proy'!K103</f>
        <v>0</v>
      </c>
      <c r="D15" s="77">
        <f>+'24-03-336 Ind. Proy'!M103</f>
        <v>0</v>
      </c>
      <c r="E15" s="77">
        <f>+'24-03-336 Ind. Proy'!N103</f>
        <v>0</v>
      </c>
      <c r="F15" s="77">
        <f>+'24-03-336 Ind. Proy'!O103</f>
        <v>0</v>
      </c>
      <c r="G15" s="77">
        <f>+'24-03-336 Ind. Proy'!R103</f>
        <v>0</v>
      </c>
      <c r="H15" s="77">
        <f>+'24-03-336 Ind. Proy'!S103</f>
        <v>0</v>
      </c>
      <c r="I15" s="77">
        <f>+'24-03-336 Ind. Proy'!T103</f>
        <v>0</v>
      </c>
      <c r="J15" s="77">
        <f>+'24-03-336 Ind. Proy'!U103</f>
        <v>0</v>
      </c>
      <c r="K15" s="77">
        <f>+'24-03-336 Ind. Proy'!V103</f>
        <v>0</v>
      </c>
      <c r="L15" s="77">
        <f>+'24-03-336 Ind. Proy'!W103</f>
        <v>0</v>
      </c>
      <c r="M15" s="77">
        <f>+'24-03-336 Ind. Proy'!X103</f>
        <v>0</v>
      </c>
      <c r="N15" s="77">
        <f>+'24-03-336 Ind. Proy'!Y103</f>
        <v>0</v>
      </c>
      <c r="O15" s="77">
        <f>+'24-03-336 Ind. Proy'!Z103</f>
        <v>0</v>
      </c>
      <c r="P15" s="77">
        <f>+'24-03-336 Ind. Proy'!AA103</f>
        <v>0</v>
      </c>
      <c r="Q15" s="77">
        <f>+'24-03-336 Ind. Proy'!AB103</f>
        <v>0</v>
      </c>
      <c r="R15" s="77">
        <f>+'24-03-336 Ind. Proy'!AC103</f>
        <v>0</v>
      </c>
      <c r="S15" s="77">
        <f>+'24-03-336 Ind. Proy'!AD103</f>
        <v>0</v>
      </c>
      <c r="T15" s="77">
        <f>+'24-03-336 Ind. Proy'!AE103</f>
        <v>0</v>
      </c>
      <c r="U15" s="77">
        <f>+'24-03-336 Ind. Proy'!AF103</f>
        <v>0</v>
      </c>
      <c r="V15" s="77">
        <f>+'24-03-336 Ind. Proy'!AG103</f>
        <v>0</v>
      </c>
      <c r="W15" s="77">
        <f>+'24-03-336 Ind. Proy'!AH103</f>
        <v>0</v>
      </c>
      <c r="X15" s="98">
        <f>+'24-03-336 Ind. Proy'!AI103</f>
        <v>0</v>
      </c>
      <c r="Y15" s="98">
        <f>+'24-03-336 Ind. Proy'!AJ103</f>
        <v>0</v>
      </c>
    </row>
    <row r="16" spans="1:25" s="2" customFormat="1" ht="24.75" customHeight="1" x14ac:dyDescent="0.25">
      <c r="A16" s="97" t="s">
        <v>61</v>
      </c>
      <c r="B16" s="77">
        <f>+'24-03-336 Ind. Proy'!J115</f>
        <v>0</v>
      </c>
      <c r="C16" s="77">
        <f>+'24-03-336 Ind. Proy'!K115</f>
        <v>0</v>
      </c>
      <c r="D16" s="77">
        <f>+'24-03-336 Ind. Proy'!M115</f>
        <v>0</v>
      </c>
      <c r="E16" s="77">
        <f>+'24-03-336 Ind. Proy'!N115</f>
        <v>0</v>
      </c>
      <c r="F16" s="77">
        <f>+'24-03-336 Ind. Proy'!O115</f>
        <v>0</v>
      </c>
      <c r="G16" s="77">
        <f>+'24-03-336 Ind. Proy'!R115</f>
        <v>0</v>
      </c>
      <c r="H16" s="77">
        <f>+'24-03-336 Ind. Proy'!S115</f>
        <v>0</v>
      </c>
      <c r="I16" s="77">
        <f>+'24-03-336 Ind. Proy'!T115</f>
        <v>0</v>
      </c>
      <c r="J16" s="77">
        <f>+'24-03-336 Ind. Proy'!U115</f>
        <v>0</v>
      </c>
      <c r="K16" s="77">
        <f>+'24-03-336 Ind. Proy'!V115</f>
        <v>0</v>
      </c>
      <c r="L16" s="77">
        <f>+'24-03-336 Ind. Proy'!W115</f>
        <v>0</v>
      </c>
      <c r="M16" s="77">
        <f>+'24-03-336 Ind. Proy'!X115</f>
        <v>0</v>
      </c>
      <c r="N16" s="77">
        <f>+'24-03-336 Ind. Proy'!Y115</f>
        <v>0</v>
      </c>
      <c r="O16" s="77">
        <f>+'24-03-336 Ind. Proy'!Z115</f>
        <v>0</v>
      </c>
      <c r="P16" s="77">
        <f>+'24-03-336 Ind. Proy'!AA115</f>
        <v>0</v>
      </c>
      <c r="Q16" s="77">
        <f>+'24-03-336 Ind. Proy'!AB115</f>
        <v>0</v>
      </c>
      <c r="R16" s="77">
        <f>+'24-03-336 Ind. Proy'!AC115</f>
        <v>0</v>
      </c>
      <c r="S16" s="77">
        <f>+'24-03-336 Ind. Proy'!AD115</f>
        <v>0</v>
      </c>
      <c r="T16" s="77">
        <f>+'24-03-336 Ind. Proy'!AE115</f>
        <v>0</v>
      </c>
      <c r="U16" s="77">
        <f>+'24-03-336 Ind. Proy'!AF115</f>
        <v>0</v>
      </c>
      <c r="V16" s="77">
        <f>+'24-03-336 Ind. Proy'!AG115</f>
        <v>0</v>
      </c>
      <c r="W16" s="77">
        <f>+'24-03-336 Ind. Proy'!AH115</f>
        <v>0</v>
      </c>
      <c r="X16" s="98">
        <f>+'24-03-336 Ind. Proy'!AI115</f>
        <v>0</v>
      </c>
      <c r="Y16" s="98">
        <f>+'24-03-336 Ind. Proy'!AJ115</f>
        <v>0</v>
      </c>
    </row>
    <row r="17" spans="1:25" s="2" customFormat="1" ht="24.75" customHeight="1" x14ac:dyDescent="0.25">
      <c r="A17" s="97" t="s">
        <v>63</v>
      </c>
      <c r="B17" s="77">
        <f>+'24-03-336 Ind. Proy'!J127</f>
        <v>0</v>
      </c>
      <c r="C17" s="77">
        <f>+'24-03-336 Ind. Proy'!K127</f>
        <v>0</v>
      </c>
      <c r="D17" s="77">
        <f>+'24-03-336 Ind. Proy'!M127</f>
        <v>0</v>
      </c>
      <c r="E17" s="77">
        <f>+'24-03-336 Ind. Proy'!N127</f>
        <v>0</v>
      </c>
      <c r="F17" s="77">
        <f>+'24-03-336 Ind. Proy'!O127</f>
        <v>0</v>
      </c>
      <c r="G17" s="77">
        <f>+'24-03-336 Ind. Proy'!R127</f>
        <v>0</v>
      </c>
      <c r="H17" s="77">
        <f>+'24-03-336 Ind. Proy'!S127</f>
        <v>0</v>
      </c>
      <c r="I17" s="77">
        <f>+'24-03-336 Ind. Proy'!T127</f>
        <v>0</v>
      </c>
      <c r="J17" s="77">
        <f>+'24-03-336 Ind. Proy'!U127</f>
        <v>0</v>
      </c>
      <c r="K17" s="77">
        <f>+'24-03-336 Ind. Proy'!V127</f>
        <v>0</v>
      </c>
      <c r="L17" s="77">
        <f>+'24-03-336 Ind. Proy'!W127</f>
        <v>0</v>
      </c>
      <c r="M17" s="77">
        <f>+'24-03-336 Ind. Proy'!X127</f>
        <v>0</v>
      </c>
      <c r="N17" s="77">
        <f>+'24-03-336 Ind. Proy'!Y127</f>
        <v>0</v>
      </c>
      <c r="O17" s="77">
        <f>+'24-03-336 Ind. Proy'!Z127</f>
        <v>0</v>
      </c>
      <c r="P17" s="77">
        <f>+'24-03-336 Ind. Proy'!AA127</f>
        <v>0</v>
      </c>
      <c r="Q17" s="77">
        <f>+'24-03-336 Ind. Proy'!AB127</f>
        <v>0</v>
      </c>
      <c r="R17" s="77">
        <f>+'24-03-336 Ind. Proy'!AC127</f>
        <v>0</v>
      </c>
      <c r="S17" s="77">
        <f>+'24-03-336 Ind. Proy'!AD127</f>
        <v>0</v>
      </c>
      <c r="T17" s="77">
        <f>+'24-03-336 Ind. Proy'!AE127</f>
        <v>0</v>
      </c>
      <c r="U17" s="77">
        <f>+'24-03-336 Ind. Proy'!AF127</f>
        <v>0</v>
      </c>
      <c r="V17" s="77">
        <f>+'24-03-336 Ind. Proy'!AG127</f>
        <v>0</v>
      </c>
      <c r="W17" s="77">
        <f>+'24-03-336 Ind. Proy'!AH127</f>
        <v>0</v>
      </c>
      <c r="X17" s="98">
        <f>+'24-03-336 Ind. Proy'!AI116</f>
        <v>0</v>
      </c>
      <c r="Y17" s="98">
        <f>+'24-03-336 Ind. Proy'!AJ116</f>
        <v>0</v>
      </c>
    </row>
    <row r="18" spans="1:25" s="2" customFormat="1" ht="24.75" customHeight="1" x14ac:dyDescent="0.25">
      <c r="A18" s="97" t="s">
        <v>65</v>
      </c>
      <c r="B18" s="77">
        <f>+'24-03-336 Ind. Proy'!J139</f>
        <v>0</v>
      </c>
      <c r="C18" s="77">
        <f>+'24-03-336 Ind. Proy'!K139</f>
        <v>0</v>
      </c>
      <c r="D18" s="77">
        <f>+'24-03-336 Ind. Proy'!M139</f>
        <v>0</v>
      </c>
      <c r="E18" s="77">
        <f>+'24-03-336 Ind. Proy'!N139</f>
        <v>0</v>
      </c>
      <c r="F18" s="77">
        <f>+'24-03-336 Ind. Proy'!O139</f>
        <v>0</v>
      </c>
      <c r="G18" s="77">
        <f>+'24-03-336 Ind. Proy'!R139</f>
        <v>0</v>
      </c>
      <c r="H18" s="77">
        <f>+'24-03-336 Ind. Proy'!S139</f>
        <v>0</v>
      </c>
      <c r="I18" s="77">
        <f>+'24-03-336 Ind. Proy'!T139</f>
        <v>0</v>
      </c>
      <c r="J18" s="77">
        <f>+'24-03-336 Ind. Proy'!U139</f>
        <v>0</v>
      </c>
      <c r="K18" s="77">
        <f>+'24-03-336 Ind. Proy'!V139</f>
        <v>0</v>
      </c>
      <c r="L18" s="77">
        <f>+'24-03-336 Ind. Proy'!W139</f>
        <v>0</v>
      </c>
      <c r="M18" s="77">
        <f>+'24-03-336 Ind. Proy'!X139</f>
        <v>0</v>
      </c>
      <c r="N18" s="77">
        <f>+'24-03-336 Ind. Proy'!Y139</f>
        <v>0</v>
      </c>
      <c r="O18" s="77">
        <f>+'24-03-336 Ind. Proy'!Z139</f>
        <v>0</v>
      </c>
      <c r="P18" s="77">
        <f>+'24-03-336 Ind. Proy'!AA139</f>
        <v>0</v>
      </c>
      <c r="Q18" s="77">
        <f>+'24-03-336 Ind. Proy'!AB139</f>
        <v>0</v>
      </c>
      <c r="R18" s="77">
        <f>+'24-03-336 Ind. Proy'!AC139</f>
        <v>0</v>
      </c>
      <c r="S18" s="77">
        <f>+'24-03-336 Ind. Proy'!AD139</f>
        <v>0</v>
      </c>
      <c r="T18" s="77">
        <f>+'24-03-336 Ind. Proy'!AE139</f>
        <v>0</v>
      </c>
      <c r="U18" s="77">
        <f>+'24-03-336 Ind. Proy'!AF139</f>
        <v>0</v>
      </c>
      <c r="V18" s="77">
        <f>+'24-03-336 Ind. Proy'!AG139</f>
        <v>0</v>
      </c>
      <c r="W18" s="77">
        <f>+'24-03-336 Ind. Proy'!AH139</f>
        <v>0</v>
      </c>
      <c r="X18" s="98">
        <f>+'24-03-336 Ind. Proy'!AI139</f>
        <v>0</v>
      </c>
      <c r="Y18" s="98">
        <f>+'24-03-336 Ind. Proy'!AJ139</f>
        <v>0</v>
      </c>
    </row>
    <row r="19" spans="1:25" s="2" customFormat="1" ht="24.75" customHeight="1" x14ac:dyDescent="0.25">
      <c r="A19" s="97" t="s">
        <v>67</v>
      </c>
      <c r="B19" s="77">
        <f>+'24-03-336 Ind. Proy'!J151</f>
        <v>0</v>
      </c>
      <c r="C19" s="77">
        <f>+'24-03-336 Ind. Proy'!K151</f>
        <v>0</v>
      </c>
      <c r="D19" s="77">
        <f>+'24-03-336 Ind. Proy'!M151</f>
        <v>0</v>
      </c>
      <c r="E19" s="77">
        <f>+'24-03-336 Ind. Proy'!N151</f>
        <v>0</v>
      </c>
      <c r="F19" s="77">
        <f>+'24-03-336 Ind. Proy'!O151</f>
        <v>0</v>
      </c>
      <c r="G19" s="77">
        <f>+'24-03-336 Ind. Proy'!R151</f>
        <v>0</v>
      </c>
      <c r="H19" s="77">
        <f>+'24-03-336 Ind. Proy'!S151</f>
        <v>0</v>
      </c>
      <c r="I19" s="77">
        <f>+'24-03-336 Ind. Proy'!T151</f>
        <v>0</v>
      </c>
      <c r="J19" s="77">
        <f>+'24-03-336 Ind. Proy'!U151</f>
        <v>0</v>
      </c>
      <c r="K19" s="77">
        <f>+'24-03-336 Ind. Proy'!V151</f>
        <v>0</v>
      </c>
      <c r="L19" s="77">
        <f>+'24-03-336 Ind. Proy'!W151</f>
        <v>0</v>
      </c>
      <c r="M19" s="77">
        <f>+'24-03-336 Ind. Proy'!X151</f>
        <v>0</v>
      </c>
      <c r="N19" s="77">
        <f>+'24-03-336 Ind. Proy'!Y151</f>
        <v>0</v>
      </c>
      <c r="O19" s="77">
        <f>+'24-03-336 Ind. Proy'!Z151</f>
        <v>0</v>
      </c>
      <c r="P19" s="77">
        <f>+'24-03-336 Ind. Proy'!AA151</f>
        <v>0</v>
      </c>
      <c r="Q19" s="77">
        <f>+'24-03-336 Ind. Proy'!AB151</f>
        <v>0</v>
      </c>
      <c r="R19" s="77">
        <f>+'24-03-336 Ind. Proy'!AC151</f>
        <v>0</v>
      </c>
      <c r="S19" s="77">
        <f>+'24-03-336 Ind. Proy'!AD151</f>
        <v>0</v>
      </c>
      <c r="T19" s="77">
        <f>+'24-03-336 Ind. Proy'!AE151</f>
        <v>0</v>
      </c>
      <c r="U19" s="77">
        <f>+'24-03-336 Ind. Proy'!AF151</f>
        <v>0</v>
      </c>
      <c r="V19" s="77">
        <f>+'24-03-336 Ind. Proy'!AG151</f>
        <v>0</v>
      </c>
      <c r="W19" s="77">
        <f>+'24-03-336 Ind. Proy'!AH151</f>
        <v>0</v>
      </c>
      <c r="X19" s="98">
        <f>+'24-03-336 Ind. Proy'!AI151</f>
        <v>0</v>
      </c>
      <c r="Y19" s="98">
        <f>+'24-03-336 Ind. Proy'!AJ151</f>
        <v>0</v>
      </c>
    </row>
    <row r="20" spans="1:25" s="2" customFormat="1" ht="24.75" customHeight="1" x14ac:dyDescent="0.25">
      <c r="A20" s="99" t="s">
        <v>69</v>
      </c>
      <c r="B20" s="77">
        <f>+'24-03-336 Ind. Proy'!J163</f>
        <v>0</v>
      </c>
      <c r="C20" s="77">
        <f>+'24-03-336 Ind. Proy'!K163</f>
        <v>0</v>
      </c>
      <c r="D20" s="77">
        <f>+'24-03-336 Ind. Proy'!M163</f>
        <v>0</v>
      </c>
      <c r="E20" s="77">
        <f>+'24-03-336 Ind. Proy'!N163</f>
        <v>0</v>
      </c>
      <c r="F20" s="77">
        <f>+'24-03-336 Ind. Proy'!O163</f>
        <v>0</v>
      </c>
      <c r="G20" s="77">
        <f>+'24-03-336 Ind. Proy'!R163</f>
        <v>0</v>
      </c>
      <c r="H20" s="77">
        <f>+'24-03-336 Ind. Proy'!S163</f>
        <v>0</v>
      </c>
      <c r="I20" s="77">
        <f>+'24-03-336 Ind. Proy'!T163</f>
        <v>0</v>
      </c>
      <c r="J20" s="77">
        <f>+'24-03-336 Ind. Proy'!U163</f>
        <v>0</v>
      </c>
      <c r="K20" s="77">
        <f>+'24-03-336 Ind. Proy'!V163</f>
        <v>0</v>
      </c>
      <c r="L20" s="77">
        <f>+'24-03-336 Ind. Proy'!W163</f>
        <v>0</v>
      </c>
      <c r="M20" s="77">
        <f>+'24-03-336 Ind. Proy'!X163</f>
        <v>0</v>
      </c>
      <c r="N20" s="77">
        <f>+'24-03-336 Ind. Proy'!Y163</f>
        <v>0</v>
      </c>
      <c r="O20" s="77">
        <f>+'24-03-336 Ind. Proy'!Z163</f>
        <v>0</v>
      </c>
      <c r="P20" s="77">
        <f>+'24-03-336 Ind. Proy'!AA163</f>
        <v>0</v>
      </c>
      <c r="Q20" s="77">
        <f>+'24-03-336 Ind. Proy'!AB163</f>
        <v>0</v>
      </c>
      <c r="R20" s="77">
        <f>+'24-03-336 Ind. Proy'!AC163</f>
        <v>0</v>
      </c>
      <c r="S20" s="77">
        <f>+'24-03-336 Ind. Proy'!AD163</f>
        <v>0</v>
      </c>
      <c r="T20" s="77">
        <f>+'24-03-336 Ind. Proy'!AE163</f>
        <v>0</v>
      </c>
      <c r="U20" s="77">
        <f>+'24-03-336 Ind. Proy'!AF163</f>
        <v>0</v>
      </c>
      <c r="V20" s="77">
        <f>+'24-03-336 Ind. Proy'!AG163</f>
        <v>0</v>
      </c>
      <c r="W20" s="77">
        <f>+'24-03-336 Ind. Proy'!AH163</f>
        <v>0</v>
      </c>
      <c r="X20" s="98">
        <f>+'24-03-336 Ind. Proy'!AI163</f>
        <v>0</v>
      </c>
      <c r="Y20" s="98">
        <f>+'24-03-336 Ind. Proy'!AJ163</f>
        <v>0</v>
      </c>
    </row>
    <row r="21" spans="1:25" s="2" customFormat="1" ht="24.75" customHeight="1" x14ac:dyDescent="0.25">
      <c r="A21" s="99" t="s">
        <v>71</v>
      </c>
      <c r="B21" s="77">
        <f>+'24-03-336 Ind. Proy'!J175</f>
        <v>0</v>
      </c>
      <c r="C21" s="77">
        <f>+'24-03-336 Ind. Proy'!K175</f>
        <v>0</v>
      </c>
      <c r="D21" s="77">
        <f>+'24-03-336 Ind. Proy'!M175</f>
        <v>0</v>
      </c>
      <c r="E21" s="77">
        <f>+'24-03-336 Ind. Proy'!N175</f>
        <v>0</v>
      </c>
      <c r="F21" s="77">
        <f>+'24-03-336 Ind. Proy'!O175</f>
        <v>0</v>
      </c>
      <c r="G21" s="77">
        <f>+'24-03-336 Ind. Proy'!R175</f>
        <v>0</v>
      </c>
      <c r="H21" s="77">
        <f>+'24-03-336 Ind. Proy'!S175</f>
        <v>0</v>
      </c>
      <c r="I21" s="77">
        <f>+'24-03-336 Ind. Proy'!T175</f>
        <v>0</v>
      </c>
      <c r="J21" s="77">
        <f>+'24-03-336 Ind. Proy'!U175</f>
        <v>0</v>
      </c>
      <c r="K21" s="77">
        <f>+'24-03-336 Ind. Proy'!V175</f>
        <v>0</v>
      </c>
      <c r="L21" s="77">
        <f>+'24-03-336 Ind. Proy'!W175</f>
        <v>0</v>
      </c>
      <c r="M21" s="77">
        <f>+'24-03-336 Ind. Proy'!X175</f>
        <v>0</v>
      </c>
      <c r="N21" s="77">
        <f>+'24-03-336 Ind. Proy'!Y175</f>
        <v>0</v>
      </c>
      <c r="O21" s="77">
        <f>+'24-03-336 Ind. Proy'!Z175</f>
        <v>0</v>
      </c>
      <c r="P21" s="77">
        <f>+'24-03-336 Ind. Proy'!AA175</f>
        <v>0</v>
      </c>
      <c r="Q21" s="77">
        <f>+'24-03-336 Ind. Proy'!AB175</f>
        <v>0</v>
      </c>
      <c r="R21" s="77">
        <f>+'24-03-336 Ind. Proy'!AC175</f>
        <v>0</v>
      </c>
      <c r="S21" s="77">
        <f>+'24-03-336 Ind. Proy'!AD175</f>
        <v>0</v>
      </c>
      <c r="T21" s="77">
        <f>+'24-03-336 Ind. Proy'!AE175</f>
        <v>0</v>
      </c>
      <c r="U21" s="77">
        <f>+'24-03-336 Ind. Proy'!AF175</f>
        <v>0</v>
      </c>
      <c r="V21" s="77">
        <f>+'24-03-336 Ind. Proy'!AG175</f>
        <v>0</v>
      </c>
      <c r="W21" s="77">
        <f>+'24-03-336 Ind. Proy'!AH175</f>
        <v>0</v>
      </c>
      <c r="X21" s="98">
        <f>+'24-03-336 Ind. Proy'!AI175</f>
        <v>0</v>
      </c>
      <c r="Y21" s="98">
        <f>+'24-03-336 Ind. Proy'!AJ175</f>
        <v>0</v>
      </c>
    </row>
    <row r="22" spans="1:25" s="2" customFormat="1" ht="24.75" customHeight="1" x14ac:dyDescent="0.25">
      <c r="A22" s="99" t="s">
        <v>73</v>
      </c>
      <c r="B22" s="77">
        <f>+'24-03-336 Ind. Proy'!J187</f>
        <v>0</v>
      </c>
      <c r="C22" s="77">
        <f>+'24-03-336 Ind. Proy'!K187</f>
        <v>0</v>
      </c>
      <c r="D22" s="77">
        <f>+'24-03-336 Ind. Proy'!M187</f>
        <v>0</v>
      </c>
      <c r="E22" s="77">
        <f>+'24-03-336 Ind. Proy'!N187</f>
        <v>0</v>
      </c>
      <c r="F22" s="77">
        <f>+'24-03-336 Ind. Proy'!O187</f>
        <v>0</v>
      </c>
      <c r="G22" s="77">
        <f>+'24-03-336 Ind. Proy'!R187</f>
        <v>0</v>
      </c>
      <c r="H22" s="77">
        <f>+'24-03-336 Ind. Proy'!S187</f>
        <v>0</v>
      </c>
      <c r="I22" s="77">
        <f>+'24-03-336 Ind. Proy'!T187</f>
        <v>0</v>
      </c>
      <c r="J22" s="77">
        <f>+'24-03-336 Ind. Proy'!U187</f>
        <v>0</v>
      </c>
      <c r="K22" s="77">
        <f>+'24-03-336 Ind. Proy'!V187</f>
        <v>0</v>
      </c>
      <c r="L22" s="77">
        <f>+'24-03-336 Ind. Proy'!W187</f>
        <v>0</v>
      </c>
      <c r="M22" s="77">
        <f>+'24-03-336 Ind. Proy'!X187</f>
        <v>0</v>
      </c>
      <c r="N22" s="77">
        <f>+'24-03-336 Ind. Proy'!Y187</f>
        <v>0</v>
      </c>
      <c r="O22" s="77">
        <f>+'24-03-336 Ind. Proy'!Z187</f>
        <v>0</v>
      </c>
      <c r="P22" s="77">
        <f>+'24-03-336 Ind. Proy'!AA187</f>
        <v>0</v>
      </c>
      <c r="Q22" s="77">
        <f>+'24-03-336 Ind. Proy'!AB187</f>
        <v>0</v>
      </c>
      <c r="R22" s="77">
        <f>+'24-03-336 Ind. Proy'!AC187</f>
        <v>0</v>
      </c>
      <c r="S22" s="77">
        <f>+'24-03-336 Ind. Proy'!AD187</f>
        <v>0</v>
      </c>
      <c r="T22" s="77">
        <f>+'24-03-336 Ind. Proy'!AE187</f>
        <v>0</v>
      </c>
      <c r="U22" s="77">
        <f>+'24-03-336 Ind. Proy'!AF187</f>
        <v>0</v>
      </c>
      <c r="V22" s="77">
        <f>+'24-03-336 Ind. Proy'!AG187</f>
        <v>0</v>
      </c>
      <c r="W22" s="77">
        <f>+'24-03-336 Ind. Proy'!AH187</f>
        <v>0</v>
      </c>
      <c r="X22" s="98">
        <f>+'24-03-336 Ind. Proy'!AI187</f>
        <v>0</v>
      </c>
      <c r="Y22" s="98">
        <f>+'24-03-336 Ind. Proy'!AJ187</f>
        <v>0</v>
      </c>
    </row>
    <row r="23" spans="1:25" s="2" customFormat="1" ht="24.75" customHeight="1" x14ac:dyDescent="0.25">
      <c r="A23" s="100" t="s">
        <v>75</v>
      </c>
      <c r="B23" s="77">
        <f>+'24-03-336 Ind. Proy'!J190</f>
        <v>56154000</v>
      </c>
      <c r="C23" s="77">
        <f>+'24-03-336 Ind. Proy'!K190</f>
        <v>56154000</v>
      </c>
      <c r="D23" s="77">
        <f>+'24-03-336 Ind. Proy'!M190</f>
        <v>0</v>
      </c>
      <c r="E23" s="77">
        <f>+'24-03-336 Ind. Proy'!N190</f>
        <v>0</v>
      </c>
      <c r="F23" s="77">
        <f>+'24-03-336 Ind. Proy'!O190</f>
        <v>0</v>
      </c>
      <c r="G23" s="77">
        <f>+'24-03-336 Ind. Proy'!R190</f>
        <v>0</v>
      </c>
      <c r="H23" s="77">
        <f>+'24-03-336 Ind. Proy'!S190</f>
        <v>0</v>
      </c>
      <c r="I23" s="77">
        <f>+'24-03-336 Ind. Proy'!T190</f>
        <v>0</v>
      </c>
      <c r="J23" s="77">
        <f>+'24-03-336 Ind. Proy'!U190</f>
        <v>0</v>
      </c>
      <c r="K23" s="77">
        <f>+'24-03-336 Ind. Proy'!V190</f>
        <v>28077000</v>
      </c>
      <c r="L23" s="77">
        <f>+'24-03-336 Ind. Proy'!W190</f>
        <v>0</v>
      </c>
      <c r="M23" s="77">
        <f>+'24-03-336 Ind. Proy'!X190</f>
        <v>0</v>
      </c>
      <c r="N23" s="77">
        <f>+'24-03-336 Ind. Proy'!Y190</f>
        <v>28077000</v>
      </c>
      <c r="O23" s="77">
        <f>+'24-03-336 Ind. Proy'!Z190</f>
        <v>0</v>
      </c>
      <c r="P23" s="77">
        <f>+'24-03-336 Ind. Proy'!AA190</f>
        <v>0</v>
      </c>
      <c r="Q23" s="77">
        <f>+'24-03-336 Ind. Proy'!AB190</f>
        <v>0</v>
      </c>
      <c r="R23" s="77">
        <f>+'24-03-336 Ind. Proy'!AC190</f>
        <v>0</v>
      </c>
      <c r="S23" s="77">
        <f>+'24-03-336 Ind. Proy'!AD190</f>
        <v>0</v>
      </c>
      <c r="T23" s="77">
        <f>+'24-03-336 Ind. Proy'!AE190</f>
        <v>0</v>
      </c>
      <c r="U23" s="77">
        <f>+'24-03-336 Ind. Proy'!AF190</f>
        <v>0</v>
      </c>
      <c r="V23" s="77">
        <f>+'24-03-336 Ind. Proy'!AG190</f>
        <v>0</v>
      </c>
      <c r="W23" s="77">
        <f>+'24-03-336 Ind. Proy'!AH190</f>
        <v>28077000</v>
      </c>
      <c r="X23" s="98">
        <f>+'24-03-336 Ind. Proy'!AI190</f>
        <v>0.5</v>
      </c>
      <c r="Y23" s="98">
        <f>+'24-03-336 Ind. Proy'!AJ190</f>
        <v>1</v>
      </c>
    </row>
    <row r="24" spans="1:25" ht="20.45" customHeight="1" x14ac:dyDescent="0.25">
      <c r="A24" s="107" t="str">
        <f>+A5</f>
        <v>24-03-336 "Programa de Identificación Chile Solidaria</v>
      </c>
      <c r="B24" s="102">
        <f t="shared" ref="B24:W24" si="0">SUM(B8:B23)</f>
        <v>56154000</v>
      </c>
      <c r="C24" s="102">
        <f t="shared" si="0"/>
        <v>56154000</v>
      </c>
      <c r="D24" s="102">
        <f t="shared" si="0"/>
        <v>0</v>
      </c>
      <c r="E24" s="102">
        <f>SUM(E8:E23)</f>
        <v>0</v>
      </c>
      <c r="F24" s="102">
        <f t="shared" si="0"/>
        <v>0</v>
      </c>
      <c r="G24" s="102">
        <f t="shared" si="0"/>
        <v>0</v>
      </c>
      <c r="H24" s="102">
        <f t="shared" si="0"/>
        <v>0</v>
      </c>
      <c r="I24" s="102">
        <f t="shared" si="0"/>
        <v>0</v>
      </c>
      <c r="J24" s="102">
        <f t="shared" si="0"/>
        <v>0</v>
      </c>
      <c r="K24" s="102">
        <f t="shared" si="0"/>
        <v>28077000</v>
      </c>
      <c r="L24" s="102">
        <f t="shared" si="0"/>
        <v>0</v>
      </c>
      <c r="M24" s="102">
        <f t="shared" si="0"/>
        <v>0</v>
      </c>
      <c r="N24" s="102">
        <f t="shared" si="0"/>
        <v>28077000</v>
      </c>
      <c r="O24" s="102">
        <f t="shared" si="0"/>
        <v>0</v>
      </c>
      <c r="P24" s="102">
        <f t="shared" si="0"/>
        <v>0</v>
      </c>
      <c r="Q24" s="102">
        <f t="shared" si="0"/>
        <v>0</v>
      </c>
      <c r="R24" s="102">
        <f t="shared" si="0"/>
        <v>0</v>
      </c>
      <c r="S24" s="102">
        <f t="shared" si="0"/>
        <v>0</v>
      </c>
      <c r="T24" s="102">
        <f t="shared" si="0"/>
        <v>0</v>
      </c>
      <c r="U24" s="102">
        <f t="shared" si="0"/>
        <v>0</v>
      </c>
      <c r="V24" s="102">
        <f t="shared" si="0"/>
        <v>0</v>
      </c>
      <c r="W24" s="102">
        <f t="shared" si="0"/>
        <v>28077000</v>
      </c>
      <c r="X24" s="103">
        <f>+'24-03-336 Ind. Proy'!AI191</f>
        <v>0.5</v>
      </c>
      <c r="Y24" s="103">
        <f>'24-03-336 Ind. Proy'!AJ191</f>
        <v>1</v>
      </c>
    </row>
    <row r="25" spans="1:25" x14ac:dyDescent="0.25">
      <c r="B25" s="104"/>
      <c r="G25" s="104"/>
      <c r="H25" s="104"/>
      <c r="I25" s="104"/>
      <c r="K25" s="104"/>
      <c r="L25" s="104"/>
      <c r="M25" s="104"/>
      <c r="O25" s="104"/>
      <c r="P25" s="104"/>
      <c r="Q25" s="104"/>
      <c r="S25" s="104"/>
      <c r="T25" s="104"/>
      <c r="U25" s="104"/>
    </row>
    <row r="26" spans="1:25" x14ac:dyDescent="0.25">
      <c r="B26" s="104"/>
      <c r="G26" s="104"/>
      <c r="H26" s="104"/>
      <c r="I26" s="104"/>
      <c r="K26" s="104"/>
      <c r="L26" s="104"/>
      <c r="M26" s="104"/>
      <c r="O26" s="104"/>
      <c r="P26" s="104"/>
      <c r="Q26" s="104"/>
      <c r="S26" s="104"/>
      <c r="T26" s="104"/>
      <c r="U26" s="104"/>
    </row>
    <row r="27" spans="1:25" x14ac:dyDescent="0.25">
      <c r="B27" s="104"/>
      <c r="G27" s="104"/>
      <c r="H27" s="104"/>
      <c r="I27" s="104"/>
      <c r="K27" s="104"/>
      <c r="L27" s="104"/>
      <c r="M27" s="104"/>
      <c r="O27" s="104"/>
      <c r="P27" s="104"/>
      <c r="Q27" s="104"/>
      <c r="S27" s="104"/>
      <c r="T27" s="104"/>
      <c r="U27" s="104"/>
    </row>
    <row r="28" spans="1:25" x14ac:dyDescent="0.25">
      <c r="B28" s="104"/>
      <c r="G28" s="104"/>
      <c r="H28" s="104"/>
      <c r="I28" s="104"/>
      <c r="K28" s="104"/>
      <c r="L28" s="104"/>
      <c r="M28" s="104"/>
      <c r="O28" s="104"/>
      <c r="P28" s="104"/>
      <c r="Q28" s="104"/>
      <c r="S28" s="104"/>
      <c r="T28" s="104"/>
      <c r="U28" s="104"/>
    </row>
    <row r="29" spans="1:25" x14ac:dyDescent="0.25">
      <c r="B29" s="104"/>
      <c r="G29" s="104"/>
      <c r="H29" s="104"/>
      <c r="I29" s="104"/>
      <c r="K29" s="104"/>
      <c r="L29" s="104"/>
      <c r="M29" s="104"/>
      <c r="O29" s="104"/>
      <c r="P29" s="104"/>
      <c r="Q29" s="104"/>
      <c r="S29" s="104"/>
      <c r="T29" s="104"/>
      <c r="U29" s="104"/>
    </row>
    <row r="30" spans="1:25" x14ac:dyDescent="0.25">
      <c r="B30" s="104"/>
      <c r="G30" s="104"/>
      <c r="H30" s="104"/>
      <c r="I30" s="104"/>
      <c r="K30" s="104"/>
      <c r="L30" s="104"/>
      <c r="M30" s="104"/>
      <c r="O30" s="104"/>
      <c r="P30" s="104"/>
      <c r="Q30" s="104"/>
      <c r="S30" s="104"/>
      <c r="T30" s="104"/>
      <c r="U30" s="104"/>
    </row>
    <row r="31" spans="1:25" x14ac:dyDescent="0.25">
      <c r="B31" s="104"/>
      <c r="G31" s="104"/>
      <c r="H31" s="104"/>
      <c r="I31" s="104"/>
      <c r="K31" s="104"/>
      <c r="L31" s="104"/>
      <c r="M31" s="104"/>
      <c r="O31" s="104"/>
      <c r="P31" s="104"/>
      <c r="Q31" s="104"/>
      <c r="S31" s="104"/>
      <c r="T31" s="104"/>
      <c r="U31" s="104"/>
    </row>
    <row r="32" spans="1:25" x14ac:dyDescent="0.25">
      <c r="B32" s="104"/>
      <c r="G32" s="104"/>
      <c r="H32" s="104"/>
      <c r="I32" s="104"/>
      <c r="K32" s="104"/>
      <c r="L32" s="104"/>
      <c r="M32" s="104"/>
      <c r="O32" s="104"/>
      <c r="P32" s="104"/>
      <c r="Q32" s="104"/>
      <c r="S32" s="104"/>
      <c r="T32" s="104"/>
      <c r="U32" s="104"/>
    </row>
    <row r="33" spans="2:21" s="95" customFormat="1" x14ac:dyDescent="0.25">
      <c r="B33" s="104"/>
      <c r="C33" s="96"/>
      <c r="D33" s="96"/>
      <c r="E33" s="96"/>
      <c r="F33" s="96"/>
      <c r="G33" s="104"/>
      <c r="H33" s="104"/>
      <c r="I33" s="104"/>
      <c r="J33" s="105"/>
      <c r="K33" s="104"/>
      <c r="L33" s="104"/>
      <c r="M33" s="104"/>
      <c r="N33" s="105"/>
      <c r="O33" s="104"/>
      <c r="P33" s="104"/>
      <c r="Q33" s="104"/>
      <c r="R33" s="105"/>
      <c r="S33" s="104"/>
      <c r="T33" s="104"/>
      <c r="U33" s="104"/>
    </row>
    <row r="34" spans="2:21" s="95" customFormat="1" x14ac:dyDescent="0.25">
      <c r="B34" s="104"/>
      <c r="C34" s="96"/>
      <c r="D34" s="96"/>
      <c r="E34" s="96"/>
      <c r="F34" s="96"/>
      <c r="G34" s="104"/>
      <c r="H34" s="104"/>
      <c r="I34" s="104"/>
      <c r="J34" s="105"/>
      <c r="K34" s="104"/>
      <c r="L34" s="104"/>
      <c r="M34" s="104"/>
      <c r="N34" s="105"/>
      <c r="O34" s="104"/>
      <c r="P34" s="104"/>
      <c r="Q34" s="104"/>
      <c r="R34" s="105"/>
      <c r="S34" s="104"/>
      <c r="T34" s="104"/>
      <c r="U34" s="104"/>
    </row>
    <row r="35" spans="2:21" s="95" customFormat="1" x14ac:dyDescent="0.25">
      <c r="B35" s="104"/>
      <c r="C35" s="96"/>
      <c r="D35" s="96"/>
      <c r="E35" s="96"/>
      <c r="F35" s="96"/>
      <c r="G35" s="104"/>
      <c r="H35" s="104"/>
      <c r="I35" s="104"/>
      <c r="J35" s="105"/>
      <c r="K35" s="104"/>
      <c r="L35" s="104"/>
      <c r="M35" s="104"/>
      <c r="N35" s="105"/>
      <c r="O35" s="104"/>
      <c r="P35" s="104"/>
      <c r="Q35" s="104"/>
      <c r="R35" s="105"/>
      <c r="S35" s="104"/>
      <c r="T35" s="104"/>
      <c r="U35" s="104"/>
    </row>
    <row r="36" spans="2:21" s="95" customFormat="1" x14ac:dyDescent="0.25">
      <c r="B36" s="104"/>
      <c r="C36" s="96"/>
      <c r="D36" s="96"/>
      <c r="E36" s="96"/>
      <c r="F36" s="96"/>
      <c r="G36" s="104"/>
      <c r="H36" s="104"/>
      <c r="I36" s="104"/>
      <c r="J36" s="105"/>
      <c r="K36" s="104"/>
      <c r="L36" s="104"/>
      <c r="M36" s="104"/>
      <c r="N36" s="105"/>
      <c r="O36" s="104"/>
      <c r="P36" s="104"/>
      <c r="Q36" s="104"/>
      <c r="R36" s="105"/>
      <c r="S36" s="104"/>
      <c r="T36" s="104"/>
      <c r="U36" s="104"/>
    </row>
    <row r="37" spans="2:21" s="95" customFormat="1" x14ac:dyDescent="0.25">
      <c r="B37" s="104"/>
      <c r="C37" s="96"/>
      <c r="D37" s="96"/>
      <c r="E37" s="96"/>
      <c r="F37" s="96"/>
      <c r="G37" s="104"/>
      <c r="H37" s="104"/>
      <c r="I37" s="104"/>
      <c r="J37" s="105"/>
      <c r="K37" s="104"/>
      <c r="L37" s="104"/>
      <c r="M37" s="104"/>
      <c r="N37" s="105"/>
      <c r="O37" s="104"/>
      <c r="P37" s="104"/>
      <c r="Q37" s="104"/>
      <c r="R37" s="105"/>
      <c r="S37" s="104"/>
      <c r="T37" s="104"/>
      <c r="U37" s="104"/>
    </row>
    <row r="38" spans="2:21" s="95" customFormat="1" x14ac:dyDescent="0.25">
      <c r="B38" s="104"/>
      <c r="C38" s="96"/>
      <c r="D38" s="96"/>
      <c r="E38" s="96"/>
      <c r="F38" s="96"/>
      <c r="G38" s="104"/>
      <c r="H38" s="104"/>
      <c r="I38" s="104"/>
      <c r="J38" s="105"/>
      <c r="K38" s="104"/>
      <c r="L38" s="104"/>
      <c r="M38" s="104"/>
      <c r="N38" s="105"/>
      <c r="O38" s="104"/>
      <c r="P38" s="104"/>
      <c r="Q38" s="104"/>
      <c r="R38" s="105"/>
      <c r="S38" s="104"/>
      <c r="T38" s="104"/>
      <c r="U38" s="104"/>
    </row>
    <row r="39" spans="2:21" s="95" customFormat="1" x14ac:dyDescent="0.25">
      <c r="B39" s="104"/>
      <c r="C39" s="96"/>
      <c r="D39" s="96"/>
      <c r="E39" s="96"/>
      <c r="F39" s="96"/>
      <c r="G39" s="104"/>
      <c r="H39" s="104"/>
      <c r="I39" s="104"/>
      <c r="J39" s="105"/>
      <c r="K39" s="104"/>
      <c r="L39" s="104"/>
      <c r="M39" s="104"/>
      <c r="N39" s="105"/>
      <c r="O39" s="104"/>
      <c r="P39" s="104"/>
      <c r="Q39" s="104"/>
      <c r="R39" s="105"/>
      <c r="S39" s="104"/>
      <c r="T39" s="104"/>
      <c r="U39" s="104"/>
    </row>
    <row r="40" spans="2:21" s="95" customFormat="1" x14ac:dyDescent="0.25">
      <c r="B40" s="104"/>
      <c r="C40" s="96"/>
      <c r="D40" s="96"/>
      <c r="E40" s="96"/>
      <c r="F40" s="96"/>
      <c r="G40" s="104"/>
      <c r="H40" s="104"/>
      <c r="I40" s="104"/>
      <c r="J40" s="105"/>
      <c r="K40" s="104"/>
      <c r="L40" s="104"/>
      <c r="M40" s="104"/>
      <c r="N40" s="105"/>
      <c r="O40" s="104"/>
      <c r="P40" s="104"/>
      <c r="Q40" s="104"/>
      <c r="R40" s="105"/>
      <c r="S40" s="104"/>
      <c r="T40" s="104"/>
      <c r="U40" s="104"/>
    </row>
    <row r="41" spans="2:21" s="95" customFormat="1" x14ac:dyDescent="0.25">
      <c r="B41" s="104"/>
      <c r="C41" s="96"/>
      <c r="D41" s="96"/>
      <c r="E41" s="96"/>
      <c r="F41" s="96"/>
      <c r="G41" s="104"/>
      <c r="H41" s="104"/>
      <c r="I41" s="104"/>
      <c r="J41" s="105"/>
      <c r="K41" s="104"/>
      <c r="L41" s="104"/>
      <c r="M41" s="104"/>
      <c r="N41" s="105"/>
      <c r="O41" s="104"/>
      <c r="P41" s="104"/>
      <c r="Q41" s="104"/>
      <c r="R41" s="105"/>
      <c r="S41" s="104"/>
      <c r="T41" s="104"/>
      <c r="U41" s="104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AR208"/>
  <sheetViews>
    <sheetView topLeftCell="A91" zoomScaleNormal="100" workbookViewId="0">
      <selection activeCell="X190" sqref="X190"/>
    </sheetView>
  </sheetViews>
  <sheetFormatPr baseColWidth="10" defaultColWidth="11.42578125" defaultRowHeight="12.75" outlineLevelRow="1" outlineLevelCol="1" x14ac:dyDescent="0.25"/>
  <cols>
    <col min="1" max="1" width="3.5703125" style="4" customWidth="1"/>
    <col min="2" max="2" width="13.28515625" style="4" hidden="1" customWidth="1"/>
    <col min="3" max="3" width="11.85546875" style="4" customWidth="1"/>
    <col min="4" max="4" width="10.42578125" style="4" bestFit="1" customWidth="1"/>
    <col min="5" max="5" width="29.140625" style="2" customWidth="1"/>
    <col min="6" max="6" width="26.42578125" style="2" customWidth="1"/>
    <col min="7" max="7" width="11.140625" style="4" customWidth="1"/>
    <col min="8" max="9" width="9.85546875" style="4" hidden="1" customWidth="1"/>
    <col min="10" max="10" width="12.85546875" style="92" customWidth="1"/>
    <col min="11" max="11" width="12.7109375" style="90" customWidth="1"/>
    <col min="12" max="12" width="14.85546875" style="2" customWidth="1"/>
    <col min="13" max="13" width="10.42578125" style="4" hidden="1" customWidth="1"/>
    <col min="14" max="14" width="9.140625" style="4" hidden="1" customWidth="1"/>
    <col min="15" max="15" width="13" style="4" hidden="1" customWidth="1"/>
    <col min="16" max="16" width="10.5703125" style="4" hidden="1" customWidth="1"/>
    <col min="17" max="17" width="13.85546875" style="91" hidden="1" customWidth="1"/>
    <col min="18" max="18" width="12.85546875" style="92" hidden="1" customWidth="1" outlineLevel="1"/>
    <col min="19" max="20" width="12" style="92" hidden="1" customWidth="1" outlineLevel="1"/>
    <col min="21" max="21" width="12" style="92" customWidth="1" collapsed="1"/>
    <col min="22" max="24" width="15.7109375" style="92" customWidth="1" outlineLevel="1"/>
    <col min="25" max="25" width="12.140625" style="92" customWidth="1"/>
    <col min="26" max="28" width="12.140625" style="92" hidden="1" customWidth="1" outlineLevel="1"/>
    <col min="29" max="29" width="12.140625" style="92" hidden="1" customWidth="1"/>
    <col min="30" max="32" width="12.140625" style="92" hidden="1" customWidth="1" outlineLevel="1"/>
    <col min="33" max="33" width="12.140625" style="92" hidden="1" customWidth="1"/>
    <col min="34" max="34" width="12" style="92" customWidth="1"/>
    <col min="35" max="35" width="10.28515625" style="93" bestFit="1" customWidth="1"/>
    <col min="36" max="36" width="11.140625" style="93" customWidth="1"/>
    <col min="37" max="16384" width="11.42578125" style="2"/>
  </cols>
  <sheetData>
    <row r="1" spans="1:44" s="1" customFormat="1" ht="16.5" customHeight="1" x14ac:dyDescent="0.25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</row>
    <row r="2" spans="1:44" s="1" customFormat="1" ht="16.5" customHeight="1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</row>
    <row r="3" spans="1:44" s="1" customFormat="1" ht="16.5" customHeight="1" x14ac:dyDescent="0.25">
      <c r="A3" s="132" t="str">
        <f>+'24-01-025 Ind. Proy'!A3:AJ3</f>
        <v>EJECUCIÓN AL 30 DE JUNIO DE 2021</v>
      </c>
      <c r="B3" s="132"/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/>
    </row>
    <row r="4" spans="1:44" s="1" customFormat="1" ht="16.5" customHeight="1" x14ac:dyDescent="0.25">
      <c r="A4" s="133" t="s">
        <v>2</v>
      </c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33"/>
      <c r="AI4" s="133"/>
      <c r="AJ4" s="133"/>
    </row>
    <row r="5" spans="1:44" ht="17.25" customHeight="1" x14ac:dyDescent="0.25">
      <c r="A5" s="134" t="s">
        <v>93</v>
      </c>
      <c r="B5" s="134"/>
      <c r="C5" s="134"/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  <c r="AE5" s="134"/>
      <c r="AF5" s="134"/>
      <c r="AG5" s="134"/>
      <c r="AH5" s="134"/>
      <c r="AI5" s="134"/>
      <c r="AJ5" s="134"/>
    </row>
    <row r="6" spans="1:44" s="4" customFormat="1" x14ac:dyDescent="0.25">
      <c r="A6" s="135" t="s">
        <v>4</v>
      </c>
      <c r="B6" s="136" t="s">
        <v>5</v>
      </c>
      <c r="C6" s="3" t="s">
        <v>6</v>
      </c>
      <c r="D6" s="136" t="s">
        <v>7</v>
      </c>
      <c r="E6" s="135" t="s">
        <v>8</v>
      </c>
      <c r="F6" s="136" t="s">
        <v>9</v>
      </c>
      <c r="G6" s="135" t="s">
        <v>10</v>
      </c>
      <c r="H6" s="135" t="s">
        <v>11</v>
      </c>
      <c r="I6" s="135"/>
      <c r="J6" s="138" t="s">
        <v>12</v>
      </c>
      <c r="K6" s="138" t="s">
        <v>13</v>
      </c>
      <c r="L6" s="135" t="s">
        <v>14</v>
      </c>
      <c r="M6" s="127" t="s">
        <v>15</v>
      </c>
      <c r="N6" s="128"/>
      <c r="O6" s="129"/>
      <c r="P6" s="135" t="s">
        <v>16</v>
      </c>
      <c r="Q6" s="136" t="s">
        <v>17</v>
      </c>
      <c r="R6" s="141" t="s">
        <v>18</v>
      </c>
      <c r="S6" s="141"/>
      <c r="T6" s="141"/>
      <c r="U6" s="138" t="s">
        <v>19</v>
      </c>
      <c r="V6" s="141" t="s">
        <v>18</v>
      </c>
      <c r="W6" s="141"/>
      <c r="X6" s="141"/>
      <c r="Y6" s="138" t="s">
        <v>20</v>
      </c>
      <c r="Z6" s="141" t="s">
        <v>18</v>
      </c>
      <c r="AA6" s="141"/>
      <c r="AB6" s="141"/>
      <c r="AC6" s="138" t="s">
        <v>21</v>
      </c>
      <c r="AD6" s="141" t="s">
        <v>18</v>
      </c>
      <c r="AE6" s="141"/>
      <c r="AF6" s="141"/>
      <c r="AG6" s="138" t="s">
        <v>22</v>
      </c>
      <c r="AH6" s="138" t="s">
        <v>23</v>
      </c>
      <c r="AI6" s="140" t="s">
        <v>24</v>
      </c>
      <c r="AJ6" s="140"/>
      <c r="AK6" s="1"/>
      <c r="AL6" s="1"/>
      <c r="AM6" s="1"/>
      <c r="AN6" s="1"/>
      <c r="AO6" s="1"/>
      <c r="AP6" s="1"/>
      <c r="AQ6" s="1"/>
      <c r="AR6" s="1"/>
    </row>
    <row r="7" spans="1:44" s="4" customFormat="1" ht="25.5" x14ac:dyDescent="0.25">
      <c r="A7" s="135"/>
      <c r="B7" s="137"/>
      <c r="C7" s="3" t="s">
        <v>25</v>
      </c>
      <c r="D7" s="137"/>
      <c r="E7" s="135"/>
      <c r="F7" s="137"/>
      <c r="G7" s="135"/>
      <c r="H7" s="5" t="s">
        <v>26</v>
      </c>
      <c r="I7" s="5" t="s">
        <v>27</v>
      </c>
      <c r="J7" s="139"/>
      <c r="K7" s="139"/>
      <c r="L7" s="135"/>
      <c r="M7" s="6" t="s">
        <v>28</v>
      </c>
      <c r="N7" s="6" t="s">
        <v>29</v>
      </c>
      <c r="O7" s="6" t="s">
        <v>30</v>
      </c>
      <c r="P7" s="135"/>
      <c r="Q7" s="137"/>
      <c r="R7" s="6" t="s">
        <v>31</v>
      </c>
      <c r="S7" s="6" t="s">
        <v>32</v>
      </c>
      <c r="T7" s="6" t="s">
        <v>33</v>
      </c>
      <c r="U7" s="139"/>
      <c r="V7" s="6" t="s">
        <v>34</v>
      </c>
      <c r="W7" s="6" t="s">
        <v>35</v>
      </c>
      <c r="X7" s="6" t="s">
        <v>36</v>
      </c>
      <c r="Y7" s="139"/>
      <c r="Z7" s="6" t="s">
        <v>37</v>
      </c>
      <c r="AA7" s="6" t="s">
        <v>38</v>
      </c>
      <c r="AB7" s="6" t="s">
        <v>39</v>
      </c>
      <c r="AC7" s="139"/>
      <c r="AD7" s="6" t="s">
        <v>40</v>
      </c>
      <c r="AE7" s="6" t="s">
        <v>41</v>
      </c>
      <c r="AF7" s="6" t="s">
        <v>42</v>
      </c>
      <c r="AG7" s="139"/>
      <c r="AH7" s="139"/>
      <c r="AI7" s="7" t="s">
        <v>43</v>
      </c>
      <c r="AJ7" s="7" t="s">
        <v>44</v>
      </c>
      <c r="AK7" s="1"/>
      <c r="AL7" s="1"/>
      <c r="AM7" s="1"/>
      <c r="AN7" s="1"/>
      <c r="AO7" s="1"/>
      <c r="AP7" s="1"/>
      <c r="AQ7" s="1"/>
      <c r="AR7" s="1"/>
    </row>
    <row r="8" spans="1:44" ht="12.75" customHeight="1" x14ac:dyDescent="0.25">
      <c r="A8" s="146" t="s">
        <v>45</v>
      </c>
      <c r="B8" s="147"/>
      <c r="C8" s="147"/>
      <c r="D8" s="147"/>
      <c r="E8" s="148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6"/>
    </row>
    <row r="9" spans="1:44" ht="12.75" hidden="1" customHeight="1" outlineLevel="1" x14ac:dyDescent="0.25">
      <c r="A9" s="17">
        <v>1</v>
      </c>
      <c r="B9" s="18"/>
      <c r="C9" s="19"/>
      <c r="D9" s="20"/>
      <c r="E9" s="21"/>
      <c r="F9" s="21"/>
      <c r="G9" s="21"/>
      <c r="H9" s="20"/>
      <c r="I9" s="20"/>
      <c r="J9" s="22"/>
      <c r="K9" s="23"/>
      <c r="L9" s="21"/>
      <c r="M9" s="24"/>
      <c r="N9" s="24"/>
      <c r="O9" s="24"/>
      <c r="P9" s="21"/>
      <c r="Q9" s="21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 t="shared" ref="AH9:AH18" si="0">SUM(U9,Y9,AC9,AG9)</f>
        <v>0</v>
      </c>
      <c r="AI9" s="26">
        <f>IF(ISERROR(AH9/J9),0,AH9/J9)</f>
        <v>0</v>
      </c>
      <c r="AJ9" s="27">
        <f t="shared" ref="AJ9:AJ18" si="1">IF(ISERROR(AH9/$AH$191),"-",AH9/$AH$191)</f>
        <v>0</v>
      </c>
      <c r="AK9" s="1"/>
      <c r="AL9" s="1"/>
      <c r="AM9" s="1"/>
      <c r="AN9" s="1"/>
      <c r="AO9" s="1"/>
      <c r="AP9" s="1"/>
      <c r="AQ9" s="1"/>
      <c r="AR9" s="1"/>
    </row>
    <row r="10" spans="1:44" ht="12.75" hidden="1" customHeight="1" outlineLevel="1" x14ac:dyDescent="0.25">
      <c r="A10" s="17">
        <v>2</v>
      </c>
      <c r="B10" s="18"/>
      <c r="C10" s="28"/>
      <c r="D10" s="29"/>
      <c r="E10" s="30"/>
      <c r="F10" s="21"/>
      <c r="G10" s="21"/>
      <c r="H10" s="20"/>
      <c r="I10" s="20"/>
      <c r="J10" s="22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 t="shared" ref="U10:U18" si="2">SUM(R10:T10)</f>
        <v>0</v>
      </c>
      <c r="V10" s="24"/>
      <c r="W10" s="24"/>
      <c r="X10" s="24"/>
      <c r="Y10" s="25">
        <f t="shared" ref="Y10:Y18" si="3">SUM(V10:X10)</f>
        <v>0</v>
      </c>
      <c r="Z10" s="24"/>
      <c r="AA10" s="24"/>
      <c r="AB10" s="24"/>
      <c r="AC10" s="25">
        <f t="shared" ref="AC10:AC18" si="4">SUM(Z10:AB10)</f>
        <v>0</v>
      </c>
      <c r="AD10" s="24"/>
      <c r="AE10" s="24"/>
      <c r="AF10" s="24"/>
      <c r="AG10" s="25">
        <f t="shared" ref="AG10:AG18" si="5">SUM(AD10:AF10)</f>
        <v>0</v>
      </c>
      <c r="AH10" s="25">
        <f t="shared" si="0"/>
        <v>0</v>
      </c>
      <c r="AI10" s="26">
        <f t="shared" ref="AI10:AI18" si="6">IF(ISERROR(AH10/J10),0,AH10/J10)</f>
        <v>0</v>
      </c>
      <c r="AJ10" s="27">
        <f t="shared" si="1"/>
        <v>0</v>
      </c>
      <c r="AK10" s="1"/>
      <c r="AL10" s="1"/>
      <c r="AM10" s="1"/>
      <c r="AN10" s="1"/>
      <c r="AO10" s="1"/>
      <c r="AP10" s="1"/>
      <c r="AQ10" s="1"/>
      <c r="AR10" s="1"/>
    </row>
    <row r="11" spans="1:44" ht="12.75" hidden="1" customHeight="1" outlineLevel="1" x14ac:dyDescent="0.25">
      <c r="A11" s="17">
        <v>3</v>
      </c>
      <c r="B11" s="18"/>
      <c r="C11" s="28"/>
      <c r="D11" s="29"/>
      <c r="E11" s="30"/>
      <c r="F11" s="30"/>
      <c r="G11" s="30"/>
      <c r="H11" s="29"/>
      <c r="I11" s="29"/>
      <c r="J11" s="22"/>
      <c r="K11" s="31"/>
      <c r="L11" s="30"/>
      <c r="M11" s="24"/>
      <c r="N11" s="24"/>
      <c r="O11" s="24"/>
      <c r="P11" s="30"/>
      <c r="Q11" s="30"/>
      <c r="R11" s="24"/>
      <c r="S11" s="24"/>
      <c r="T11" s="24"/>
      <c r="U11" s="25">
        <f t="shared" si="2"/>
        <v>0</v>
      </c>
      <c r="V11" s="24"/>
      <c r="W11" s="24"/>
      <c r="X11" s="24"/>
      <c r="Y11" s="25">
        <f t="shared" si="3"/>
        <v>0</v>
      </c>
      <c r="Z11" s="24"/>
      <c r="AA11" s="24"/>
      <c r="AB11" s="24"/>
      <c r="AC11" s="25">
        <f t="shared" si="4"/>
        <v>0</v>
      </c>
      <c r="AD11" s="24"/>
      <c r="AE11" s="24"/>
      <c r="AF11" s="24"/>
      <c r="AG11" s="25">
        <f t="shared" si="5"/>
        <v>0</v>
      </c>
      <c r="AH11" s="25">
        <f t="shared" si="0"/>
        <v>0</v>
      </c>
      <c r="AI11" s="26">
        <f t="shared" si="6"/>
        <v>0</v>
      </c>
      <c r="AJ11" s="27">
        <f t="shared" si="1"/>
        <v>0</v>
      </c>
    </row>
    <row r="12" spans="1:44" ht="12.75" hidden="1" customHeight="1" outlineLevel="1" x14ac:dyDescent="0.25">
      <c r="A12" s="17">
        <v>4</v>
      </c>
      <c r="B12" s="18"/>
      <c r="C12" s="28"/>
      <c r="D12" s="29"/>
      <c r="E12" s="30"/>
      <c r="F12" s="30"/>
      <c r="G12" s="30"/>
      <c r="H12" s="29"/>
      <c r="I12" s="29"/>
      <c r="J12" s="22"/>
      <c r="K12" s="31"/>
      <c r="L12" s="30"/>
      <c r="M12" s="24"/>
      <c r="N12" s="24"/>
      <c r="O12" s="24"/>
      <c r="P12" s="30"/>
      <c r="Q12" s="30"/>
      <c r="R12" s="24"/>
      <c r="S12" s="24"/>
      <c r="T12" s="24"/>
      <c r="U12" s="25">
        <f t="shared" si="2"/>
        <v>0</v>
      </c>
      <c r="V12" s="24"/>
      <c r="W12" s="24"/>
      <c r="X12" s="24"/>
      <c r="Y12" s="25">
        <f t="shared" si="3"/>
        <v>0</v>
      </c>
      <c r="Z12" s="24"/>
      <c r="AA12" s="24"/>
      <c r="AB12" s="24"/>
      <c r="AC12" s="25">
        <f t="shared" si="4"/>
        <v>0</v>
      </c>
      <c r="AD12" s="24"/>
      <c r="AE12" s="24"/>
      <c r="AF12" s="24"/>
      <c r="AG12" s="25">
        <f t="shared" si="5"/>
        <v>0</v>
      </c>
      <c r="AH12" s="25">
        <f t="shared" si="0"/>
        <v>0</v>
      </c>
      <c r="AI12" s="26">
        <f t="shared" si="6"/>
        <v>0</v>
      </c>
      <c r="AJ12" s="27">
        <f t="shared" si="1"/>
        <v>0</v>
      </c>
      <c r="AK12" s="1"/>
      <c r="AL12" s="1"/>
      <c r="AM12" s="1"/>
      <c r="AN12" s="1"/>
      <c r="AO12" s="1"/>
      <c r="AP12" s="1"/>
      <c r="AQ12" s="1"/>
      <c r="AR12" s="1"/>
    </row>
    <row r="13" spans="1:44" ht="12.75" hidden="1" customHeight="1" outlineLevel="1" x14ac:dyDescent="0.25">
      <c r="A13" s="17">
        <v>5</v>
      </c>
      <c r="B13" s="18"/>
      <c r="C13" s="28"/>
      <c r="D13" s="29"/>
      <c r="E13" s="30"/>
      <c r="F13" s="30"/>
      <c r="G13" s="30"/>
      <c r="H13" s="29"/>
      <c r="I13" s="29"/>
      <c r="J13" s="22"/>
      <c r="K13" s="31"/>
      <c r="L13" s="30"/>
      <c r="M13" s="24"/>
      <c r="N13" s="24"/>
      <c r="O13" s="24"/>
      <c r="P13" s="30"/>
      <c r="Q13" s="30"/>
      <c r="R13" s="24"/>
      <c r="S13" s="24"/>
      <c r="T13" s="24"/>
      <c r="U13" s="25">
        <f t="shared" si="2"/>
        <v>0</v>
      </c>
      <c r="V13" s="24"/>
      <c r="W13" s="24"/>
      <c r="X13" s="24"/>
      <c r="Y13" s="25">
        <f t="shared" si="3"/>
        <v>0</v>
      </c>
      <c r="Z13" s="24"/>
      <c r="AA13" s="24"/>
      <c r="AB13" s="24"/>
      <c r="AC13" s="25">
        <f t="shared" si="4"/>
        <v>0</v>
      </c>
      <c r="AD13" s="24"/>
      <c r="AE13" s="24"/>
      <c r="AF13" s="24"/>
      <c r="AG13" s="25">
        <f t="shared" si="5"/>
        <v>0</v>
      </c>
      <c r="AH13" s="25">
        <f t="shared" si="0"/>
        <v>0</v>
      </c>
      <c r="AI13" s="26">
        <f t="shared" si="6"/>
        <v>0</v>
      </c>
      <c r="AJ13" s="27">
        <f t="shared" si="1"/>
        <v>0</v>
      </c>
      <c r="AK13" s="1"/>
      <c r="AL13" s="1"/>
      <c r="AM13" s="1"/>
      <c r="AN13" s="1"/>
      <c r="AO13" s="1"/>
      <c r="AP13" s="1"/>
      <c r="AQ13" s="1"/>
      <c r="AR13" s="1"/>
    </row>
    <row r="14" spans="1:44" ht="12.75" hidden="1" customHeight="1" outlineLevel="1" x14ac:dyDescent="0.25">
      <c r="A14" s="17">
        <v>6</v>
      </c>
      <c r="B14" s="18"/>
      <c r="C14" s="28"/>
      <c r="D14" s="29"/>
      <c r="E14" s="30"/>
      <c r="F14" s="30"/>
      <c r="G14" s="30"/>
      <c r="H14" s="29"/>
      <c r="I14" s="29"/>
      <c r="J14" s="22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 t="shared" si="2"/>
        <v>0</v>
      </c>
      <c r="V14" s="24"/>
      <c r="W14" s="24"/>
      <c r="X14" s="24"/>
      <c r="Y14" s="25">
        <f t="shared" si="3"/>
        <v>0</v>
      </c>
      <c r="Z14" s="24"/>
      <c r="AA14" s="24"/>
      <c r="AB14" s="24"/>
      <c r="AC14" s="25">
        <f t="shared" si="4"/>
        <v>0</v>
      </c>
      <c r="AD14" s="24"/>
      <c r="AE14" s="24"/>
      <c r="AF14" s="24"/>
      <c r="AG14" s="25">
        <f t="shared" si="5"/>
        <v>0</v>
      </c>
      <c r="AH14" s="25">
        <f t="shared" si="0"/>
        <v>0</v>
      </c>
      <c r="AI14" s="26">
        <f t="shared" si="6"/>
        <v>0</v>
      </c>
      <c r="AJ14" s="27">
        <f t="shared" si="1"/>
        <v>0</v>
      </c>
    </row>
    <row r="15" spans="1:44" ht="12.75" hidden="1" customHeight="1" outlineLevel="1" x14ac:dyDescent="0.25">
      <c r="A15" s="17">
        <v>7</v>
      </c>
      <c r="B15" s="18"/>
      <c r="C15" s="28"/>
      <c r="D15" s="29"/>
      <c r="E15" s="30"/>
      <c r="F15" s="30"/>
      <c r="G15" s="30"/>
      <c r="H15" s="29"/>
      <c r="I15" s="29"/>
      <c r="J15" s="22"/>
      <c r="K15" s="31"/>
      <c r="L15" s="30"/>
      <c r="M15" s="24"/>
      <c r="N15" s="24"/>
      <c r="O15" s="24"/>
      <c r="P15" s="30"/>
      <c r="Q15" s="30"/>
      <c r="R15" s="24"/>
      <c r="S15" s="24"/>
      <c r="T15" s="24"/>
      <c r="U15" s="25">
        <f t="shared" si="2"/>
        <v>0</v>
      </c>
      <c r="V15" s="24"/>
      <c r="W15" s="24"/>
      <c r="X15" s="24"/>
      <c r="Y15" s="25">
        <f t="shared" si="3"/>
        <v>0</v>
      </c>
      <c r="Z15" s="24"/>
      <c r="AA15" s="24"/>
      <c r="AB15" s="24"/>
      <c r="AC15" s="25">
        <f t="shared" si="4"/>
        <v>0</v>
      </c>
      <c r="AD15" s="24"/>
      <c r="AE15" s="24"/>
      <c r="AF15" s="24"/>
      <c r="AG15" s="25">
        <f t="shared" si="5"/>
        <v>0</v>
      </c>
      <c r="AH15" s="25">
        <f t="shared" si="0"/>
        <v>0</v>
      </c>
      <c r="AI15" s="26">
        <f t="shared" si="6"/>
        <v>0</v>
      </c>
      <c r="AJ15" s="27">
        <f t="shared" si="1"/>
        <v>0</v>
      </c>
      <c r="AK15" s="1"/>
      <c r="AL15" s="1"/>
      <c r="AM15" s="1"/>
      <c r="AN15" s="1"/>
      <c r="AO15" s="1"/>
      <c r="AP15" s="1"/>
      <c r="AQ15" s="1"/>
      <c r="AR15" s="1"/>
    </row>
    <row r="16" spans="1:44" ht="12.75" hidden="1" customHeight="1" outlineLevel="1" x14ac:dyDescent="0.25">
      <c r="A16" s="17">
        <v>8</v>
      </c>
      <c r="B16" s="18"/>
      <c r="C16" s="28"/>
      <c r="D16" s="29"/>
      <c r="E16" s="30"/>
      <c r="F16" s="30"/>
      <c r="G16" s="30"/>
      <c r="H16" s="29"/>
      <c r="I16" s="29"/>
      <c r="J16" s="22"/>
      <c r="K16" s="31"/>
      <c r="L16" s="30"/>
      <c r="M16" s="24"/>
      <c r="N16" s="24"/>
      <c r="O16" s="24"/>
      <c r="P16" s="30"/>
      <c r="Q16" s="30"/>
      <c r="R16" s="24"/>
      <c r="S16" s="24"/>
      <c r="T16" s="24"/>
      <c r="U16" s="25">
        <f t="shared" si="2"/>
        <v>0</v>
      </c>
      <c r="V16" s="24"/>
      <c r="W16" s="24"/>
      <c r="X16" s="24"/>
      <c r="Y16" s="25">
        <f t="shared" si="3"/>
        <v>0</v>
      </c>
      <c r="Z16" s="24"/>
      <c r="AA16" s="24"/>
      <c r="AB16" s="24"/>
      <c r="AC16" s="25">
        <f t="shared" si="4"/>
        <v>0</v>
      </c>
      <c r="AD16" s="24"/>
      <c r="AE16" s="24"/>
      <c r="AF16" s="24"/>
      <c r="AG16" s="25">
        <f t="shared" si="5"/>
        <v>0</v>
      </c>
      <c r="AH16" s="25">
        <f t="shared" si="0"/>
        <v>0</v>
      </c>
      <c r="AI16" s="26">
        <f t="shared" si="6"/>
        <v>0</v>
      </c>
      <c r="AJ16" s="27">
        <f t="shared" si="1"/>
        <v>0</v>
      </c>
      <c r="AK16" s="1"/>
      <c r="AL16" s="1"/>
      <c r="AM16" s="1"/>
      <c r="AN16" s="1"/>
      <c r="AO16" s="1"/>
      <c r="AP16" s="1"/>
      <c r="AQ16" s="1"/>
      <c r="AR16" s="1"/>
    </row>
    <row r="17" spans="1:44" ht="12.75" hidden="1" customHeight="1" outlineLevel="1" x14ac:dyDescent="0.25">
      <c r="A17" s="17">
        <v>9</v>
      </c>
      <c r="B17" s="18"/>
      <c r="C17" s="28"/>
      <c r="D17" s="29"/>
      <c r="E17" s="30"/>
      <c r="F17" s="30"/>
      <c r="G17" s="30"/>
      <c r="H17" s="29"/>
      <c r="I17" s="29"/>
      <c r="J17" s="22"/>
      <c r="K17" s="31"/>
      <c r="L17" s="30"/>
      <c r="M17" s="24"/>
      <c r="N17" s="24"/>
      <c r="O17" s="24"/>
      <c r="P17" s="30"/>
      <c r="Q17" s="30"/>
      <c r="R17" s="24"/>
      <c r="S17" s="24"/>
      <c r="T17" s="24"/>
      <c r="U17" s="25">
        <f t="shared" si="2"/>
        <v>0</v>
      </c>
      <c r="V17" s="24"/>
      <c r="W17" s="24"/>
      <c r="X17" s="24"/>
      <c r="Y17" s="25">
        <f t="shared" si="3"/>
        <v>0</v>
      </c>
      <c r="Z17" s="24"/>
      <c r="AA17" s="24"/>
      <c r="AB17" s="24"/>
      <c r="AC17" s="25">
        <f t="shared" si="4"/>
        <v>0</v>
      </c>
      <c r="AD17" s="24"/>
      <c r="AE17" s="24"/>
      <c r="AF17" s="24"/>
      <c r="AG17" s="25">
        <f t="shared" si="5"/>
        <v>0</v>
      </c>
      <c r="AH17" s="25">
        <f t="shared" si="0"/>
        <v>0</v>
      </c>
      <c r="AI17" s="26">
        <f t="shared" si="6"/>
        <v>0</v>
      </c>
      <c r="AJ17" s="27">
        <f t="shared" si="1"/>
        <v>0</v>
      </c>
    </row>
    <row r="18" spans="1:44" ht="12.75" hidden="1" customHeight="1" outlineLevel="1" x14ac:dyDescent="0.25">
      <c r="A18" s="17">
        <v>10</v>
      </c>
      <c r="B18" s="18"/>
      <c r="C18" s="28"/>
      <c r="D18" s="29"/>
      <c r="E18" s="30"/>
      <c r="F18" s="30"/>
      <c r="G18" s="30"/>
      <c r="H18" s="29"/>
      <c r="I18" s="29"/>
      <c r="J18" s="22"/>
      <c r="K18" s="32"/>
      <c r="L18" s="30"/>
      <c r="M18" s="24"/>
      <c r="N18" s="24"/>
      <c r="O18" s="24"/>
      <c r="P18" s="30"/>
      <c r="Q18" s="30"/>
      <c r="R18" s="24"/>
      <c r="S18" s="24"/>
      <c r="T18" s="24"/>
      <c r="U18" s="25">
        <f t="shared" si="2"/>
        <v>0</v>
      </c>
      <c r="V18" s="24"/>
      <c r="W18" s="24"/>
      <c r="X18" s="24"/>
      <c r="Y18" s="25">
        <f t="shared" si="3"/>
        <v>0</v>
      </c>
      <c r="Z18" s="24"/>
      <c r="AA18" s="24"/>
      <c r="AB18" s="24"/>
      <c r="AC18" s="25">
        <f t="shared" si="4"/>
        <v>0</v>
      </c>
      <c r="AD18" s="24"/>
      <c r="AE18" s="24"/>
      <c r="AF18" s="24"/>
      <c r="AG18" s="25">
        <f t="shared" si="5"/>
        <v>0</v>
      </c>
      <c r="AH18" s="25">
        <f t="shared" si="0"/>
        <v>0</v>
      </c>
      <c r="AI18" s="26">
        <f t="shared" si="6"/>
        <v>0</v>
      </c>
      <c r="AJ18" s="27">
        <f t="shared" si="1"/>
        <v>0</v>
      </c>
      <c r="AK18" s="1"/>
      <c r="AL18" s="1"/>
      <c r="AM18" s="1"/>
      <c r="AN18" s="1"/>
      <c r="AO18" s="1"/>
      <c r="AP18" s="1"/>
      <c r="AQ18" s="1"/>
      <c r="AR18" s="1"/>
    </row>
    <row r="19" spans="1:44" ht="12.75" customHeight="1" collapsed="1" x14ac:dyDescent="0.25">
      <c r="A19" s="142" t="s">
        <v>46</v>
      </c>
      <c r="B19" s="143"/>
      <c r="C19" s="144"/>
      <c r="D19" s="144"/>
      <c r="E19" s="144"/>
      <c r="F19" s="144"/>
      <c r="G19" s="144"/>
      <c r="H19" s="144"/>
      <c r="I19" s="145"/>
      <c r="J19" s="33">
        <f>SUM(J9:J18)</f>
        <v>0</v>
      </c>
      <c r="K19" s="33">
        <f>SUM(K9:K18)</f>
        <v>0</v>
      </c>
      <c r="L19" s="34"/>
      <c r="M19" s="33">
        <f>SUM(M9:M18)</f>
        <v>0</v>
      </c>
      <c r="N19" s="33">
        <f>SUM(N9:N18)</f>
        <v>0</v>
      </c>
      <c r="O19" s="33">
        <f>SUM(O9:O18)</f>
        <v>0</v>
      </c>
      <c r="P19" s="35"/>
      <c r="Q19" s="38"/>
      <c r="R19" s="33">
        <f t="shared" ref="R19:AH19" si="7">SUM(R9:R18)</f>
        <v>0</v>
      </c>
      <c r="S19" s="33">
        <f t="shared" si="7"/>
        <v>0</v>
      </c>
      <c r="T19" s="33">
        <f t="shared" si="7"/>
        <v>0</v>
      </c>
      <c r="U19" s="33">
        <f>SUM(U9:U18)</f>
        <v>0</v>
      </c>
      <c r="V19" s="33">
        <f t="shared" si="7"/>
        <v>0</v>
      </c>
      <c r="W19" s="33">
        <f t="shared" si="7"/>
        <v>0</v>
      </c>
      <c r="X19" s="33">
        <f t="shared" si="7"/>
        <v>0</v>
      </c>
      <c r="Y19" s="33">
        <f t="shared" si="7"/>
        <v>0</v>
      </c>
      <c r="Z19" s="33">
        <f t="shared" si="7"/>
        <v>0</v>
      </c>
      <c r="AA19" s="33">
        <f t="shared" si="7"/>
        <v>0</v>
      </c>
      <c r="AB19" s="33">
        <f t="shared" si="7"/>
        <v>0</v>
      </c>
      <c r="AC19" s="33">
        <f t="shared" si="7"/>
        <v>0</v>
      </c>
      <c r="AD19" s="33">
        <f t="shared" si="7"/>
        <v>0</v>
      </c>
      <c r="AE19" s="33">
        <f t="shared" si="7"/>
        <v>0</v>
      </c>
      <c r="AF19" s="33">
        <f t="shared" si="7"/>
        <v>0</v>
      </c>
      <c r="AG19" s="33">
        <f t="shared" si="7"/>
        <v>0</v>
      </c>
      <c r="AH19" s="33">
        <f t="shared" si="7"/>
        <v>0</v>
      </c>
      <c r="AI19" s="37">
        <f>IF(ISERROR(AH19/J19),0,AH19/J19)</f>
        <v>0</v>
      </c>
      <c r="AJ19" s="37">
        <f>IF(ISERROR(AH19/$AH$191),0,AH19/$AH$191)</f>
        <v>0</v>
      </c>
      <c r="AK19" s="1"/>
      <c r="AL19" s="1"/>
      <c r="AM19" s="1"/>
      <c r="AN19" s="1"/>
      <c r="AO19" s="1"/>
      <c r="AP19" s="1"/>
      <c r="AQ19" s="1"/>
      <c r="AR19" s="1"/>
    </row>
    <row r="20" spans="1:44" ht="12.75" customHeight="1" x14ac:dyDescent="0.25">
      <c r="A20" s="149" t="s">
        <v>47</v>
      </c>
      <c r="B20" s="150"/>
      <c r="C20" s="150"/>
      <c r="D20" s="150"/>
      <c r="E20" s="151"/>
      <c r="F20" s="8"/>
      <c r="G20" s="9"/>
      <c r="H20" s="10"/>
      <c r="I20" s="10"/>
      <c r="J20" s="39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6"/>
    </row>
    <row r="21" spans="1:44" ht="12.75" hidden="1" customHeight="1" outlineLevel="1" x14ac:dyDescent="0.25">
      <c r="A21" s="17">
        <v>1</v>
      </c>
      <c r="B21" s="18"/>
      <c r="C21" s="19"/>
      <c r="D21" s="20"/>
      <c r="E21" s="21"/>
      <c r="F21" s="21"/>
      <c r="G21" s="21"/>
      <c r="H21" s="20"/>
      <c r="I21" s="20"/>
      <c r="J21" s="40"/>
      <c r="K21" s="23"/>
      <c r="L21" s="21"/>
      <c r="M21" s="24"/>
      <c r="N21" s="24"/>
      <c r="O21" s="24"/>
      <c r="P21" s="21"/>
      <c r="Q21" s="21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 t="shared" ref="AH21:AH30" si="8">SUM(U21,Y21,AC21,AG21)</f>
        <v>0</v>
      </c>
      <c r="AI21" s="26">
        <f>IF(ISERROR(AH21/J21),0,AH21/J21)</f>
        <v>0</v>
      </c>
      <c r="AJ21" s="27">
        <f t="shared" ref="AJ21:AJ30" si="9">IF(ISERROR(AH21/$AH$191),"-",AH21/$AH$191)</f>
        <v>0</v>
      </c>
      <c r="AK21" s="1"/>
      <c r="AL21" s="1"/>
      <c r="AM21" s="1"/>
      <c r="AN21" s="1"/>
      <c r="AO21" s="1"/>
      <c r="AP21" s="1"/>
      <c r="AQ21" s="1"/>
      <c r="AR21" s="1"/>
    </row>
    <row r="22" spans="1:44" ht="12.75" hidden="1" customHeight="1" outlineLevel="1" x14ac:dyDescent="0.25">
      <c r="A22" s="17">
        <v>2</v>
      </c>
      <c r="B22" s="18"/>
      <c r="C22" s="28"/>
      <c r="D22" s="29"/>
      <c r="E22" s="30"/>
      <c r="F22" s="30"/>
      <c r="G22" s="30"/>
      <c r="H22" s="29"/>
      <c r="I22" s="29"/>
      <c r="J22" s="40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 t="shared" ref="U22:U30" si="10">SUM(R22:T22)</f>
        <v>0</v>
      </c>
      <c r="V22" s="24"/>
      <c r="W22" s="24"/>
      <c r="X22" s="24"/>
      <c r="Y22" s="25">
        <f t="shared" ref="Y22:Y30" si="11">SUM(V22:X22)</f>
        <v>0</v>
      </c>
      <c r="Z22" s="24"/>
      <c r="AA22" s="24"/>
      <c r="AB22" s="24"/>
      <c r="AC22" s="25">
        <f t="shared" ref="AC22:AC30" si="12">SUM(Z22:AB22)</f>
        <v>0</v>
      </c>
      <c r="AD22" s="24"/>
      <c r="AE22" s="24"/>
      <c r="AF22" s="24"/>
      <c r="AG22" s="25">
        <f t="shared" ref="AG22:AG30" si="13">SUM(AD22:AF22)</f>
        <v>0</v>
      </c>
      <c r="AH22" s="25">
        <f t="shared" si="8"/>
        <v>0</v>
      </c>
      <c r="AI22" s="26">
        <f t="shared" ref="AI22:AI30" si="14">IF(ISERROR(AH22/J22),0,AH22/J22)</f>
        <v>0</v>
      </c>
      <c r="AJ22" s="27">
        <f t="shared" si="9"/>
        <v>0</v>
      </c>
      <c r="AK22" s="1"/>
      <c r="AL22" s="1"/>
      <c r="AM22" s="1"/>
      <c r="AN22" s="1"/>
      <c r="AO22" s="1"/>
      <c r="AP22" s="1"/>
      <c r="AQ22" s="1"/>
      <c r="AR22" s="1"/>
    </row>
    <row r="23" spans="1:44" ht="12.75" hidden="1" customHeight="1" outlineLevel="1" x14ac:dyDescent="0.25">
      <c r="A23" s="17">
        <v>3</v>
      </c>
      <c r="B23" s="18"/>
      <c r="C23" s="28"/>
      <c r="D23" s="29"/>
      <c r="E23" s="30"/>
      <c r="F23" s="30"/>
      <c r="G23" s="30"/>
      <c r="H23" s="29"/>
      <c r="I23" s="29"/>
      <c r="J23" s="40"/>
      <c r="K23" s="31"/>
      <c r="L23" s="30"/>
      <c r="M23" s="24"/>
      <c r="N23" s="24"/>
      <c r="O23" s="24"/>
      <c r="P23" s="30"/>
      <c r="Q23" s="30"/>
      <c r="R23" s="24"/>
      <c r="S23" s="24"/>
      <c r="T23" s="24"/>
      <c r="U23" s="25">
        <f t="shared" si="10"/>
        <v>0</v>
      </c>
      <c r="V23" s="24"/>
      <c r="W23" s="24"/>
      <c r="X23" s="24"/>
      <c r="Y23" s="25">
        <f t="shared" si="11"/>
        <v>0</v>
      </c>
      <c r="Z23" s="24"/>
      <c r="AA23" s="24"/>
      <c r="AB23" s="24"/>
      <c r="AC23" s="25">
        <f t="shared" si="12"/>
        <v>0</v>
      </c>
      <c r="AD23" s="24"/>
      <c r="AE23" s="24"/>
      <c r="AF23" s="24"/>
      <c r="AG23" s="25">
        <f t="shared" si="13"/>
        <v>0</v>
      </c>
      <c r="AH23" s="25">
        <f t="shared" si="8"/>
        <v>0</v>
      </c>
      <c r="AI23" s="26">
        <f t="shared" si="14"/>
        <v>0</v>
      </c>
      <c r="AJ23" s="27">
        <f t="shared" si="9"/>
        <v>0</v>
      </c>
    </row>
    <row r="24" spans="1:44" ht="12.75" hidden="1" customHeight="1" outlineLevel="1" x14ac:dyDescent="0.25">
      <c r="A24" s="17">
        <v>4</v>
      </c>
      <c r="B24" s="18"/>
      <c r="C24" s="28"/>
      <c r="D24" s="29"/>
      <c r="E24" s="30"/>
      <c r="F24" s="30"/>
      <c r="G24" s="30"/>
      <c r="H24" s="29"/>
      <c r="I24" s="29"/>
      <c r="J24" s="40"/>
      <c r="K24" s="31"/>
      <c r="L24" s="30"/>
      <c r="M24" s="24"/>
      <c r="N24" s="24"/>
      <c r="O24" s="24"/>
      <c r="P24" s="30"/>
      <c r="Q24" s="30"/>
      <c r="R24" s="24"/>
      <c r="S24" s="24"/>
      <c r="T24" s="24"/>
      <c r="U24" s="25">
        <f t="shared" si="10"/>
        <v>0</v>
      </c>
      <c r="V24" s="24"/>
      <c r="W24" s="24"/>
      <c r="X24" s="24"/>
      <c r="Y24" s="25">
        <f t="shared" si="11"/>
        <v>0</v>
      </c>
      <c r="Z24" s="24"/>
      <c r="AA24" s="24"/>
      <c r="AB24" s="24"/>
      <c r="AC24" s="25">
        <f t="shared" si="12"/>
        <v>0</v>
      </c>
      <c r="AD24" s="24"/>
      <c r="AE24" s="24"/>
      <c r="AF24" s="24"/>
      <c r="AG24" s="25">
        <f t="shared" si="13"/>
        <v>0</v>
      </c>
      <c r="AH24" s="25">
        <f t="shared" si="8"/>
        <v>0</v>
      </c>
      <c r="AI24" s="26">
        <f t="shared" si="14"/>
        <v>0</v>
      </c>
      <c r="AJ24" s="27">
        <f t="shared" si="9"/>
        <v>0</v>
      </c>
      <c r="AK24" s="1"/>
      <c r="AL24" s="1"/>
      <c r="AM24" s="1"/>
      <c r="AN24" s="1"/>
      <c r="AO24" s="1"/>
      <c r="AP24" s="1"/>
      <c r="AQ24" s="1"/>
      <c r="AR24" s="1"/>
    </row>
    <row r="25" spans="1:44" ht="12.75" hidden="1" customHeight="1" outlineLevel="1" x14ac:dyDescent="0.25">
      <c r="A25" s="17">
        <v>5</v>
      </c>
      <c r="B25" s="18"/>
      <c r="C25" s="28"/>
      <c r="D25" s="29"/>
      <c r="E25" s="30"/>
      <c r="F25" s="30"/>
      <c r="G25" s="30"/>
      <c r="H25" s="29"/>
      <c r="I25" s="29"/>
      <c r="J25" s="40"/>
      <c r="K25" s="31"/>
      <c r="L25" s="30"/>
      <c r="M25" s="24"/>
      <c r="N25" s="24"/>
      <c r="O25" s="24"/>
      <c r="P25" s="30"/>
      <c r="Q25" s="30"/>
      <c r="R25" s="24"/>
      <c r="S25" s="24"/>
      <c r="T25" s="24"/>
      <c r="U25" s="25">
        <f t="shared" si="10"/>
        <v>0</v>
      </c>
      <c r="V25" s="24"/>
      <c r="W25" s="24"/>
      <c r="X25" s="24"/>
      <c r="Y25" s="25">
        <f t="shared" si="11"/>
        <v>0</v>
      </c>
      <c r="Z25" s="24"/>
      <c r="AA25" s="24"/>
      <c r="AB25" s="24"/>
      <c r="AC25" s="25">
        <f t="shared" si="12"/>
        <v>0</v>
      </c>
      <c r="AD25" s="24"/>
      <c r="AE25" s="24"/>
      <c r="AF25" s="24"/>
      <c r="AG25" s="25">
        <f t="shared" si="13"/>
        <v>0</v>
      </c>
      <c r="AH25" s="25">
        <f t="shared" si="8"/>
        <v>0</v>
      </c>
      <c r="AI25" s="26">
        <f t="shared" si="14"/>
        <v>0</v>
      </c>
      <c r="AJ25" s="27">
        <f t="shared" si="9"/>
        <v>0</v>
      </c>
      <c r="AK25" s="1"/>
      <c r="AL25" s="1"/>
      <c r="AM25" s="1"/>
      <c r="AN25" s="1"/>
      <c r="AO25" s="1"/>
      <c r="AP25" s="1"/>
      <c r="AQ25" s="1"/>
      <c r="AR25" s="1"/>
    </row>
    <row r="26" spans="1:44" ht="12.75" hidden="1" customHeight="1" outlineLevel="1" x14ac:dyDescent="0.25">
      <c r="A26" s="17">
        <v>6</v>
      </c>
      <c r="B26" s="18"/>
      <c r="C26" s="28"/>
      <c r="D26" s="29"/>
      <c r="E26" s="30"/>
      <c r="F26" s="30"/>
      <c r="G26" s="30"/>
      <c r="H26" s="29"/>
      <c r="I26" s="29"/>
      <c r="J26" s="40"/>
      <c r="K26" s="31"/>
      <c r="L26" s="30"/>
      <c r="M26" s="24"/>
      <c r="N26" s="24"/>
      <c r="O26" s="24"/>
      <c r="P26" s="30"/>
      <c r="Q26" s="30"/>
      <c r="R26" s="24"/>
      <c r="S26" s="24"/>
      <c r="T26" s="24"/>
      <c r="U26" s="25">
        <f t="shared" si="10"/>
        <v>0</v>
      </c>
      <c r="V26" s="24"/>
      <c r="W26" s="24"/>
      <c r="X26" s="24"/>
      <c r="Y26" s="25">
        <f t="shared" si="11"/>
        <v>0</v>
      </c>
      <c r="Z26" s="24"/>
      <c r="AA26" s="24"/>
      <c r="AB26" s="24"/>
      <c r="AC26" s="25">
        <f t="shared" si="12"/>
        <v>0</v>
      </c>
      <c r="AD26" s="24"/>
      <c r="AE26" s="24"/>
      <c r="AF26" s="24"/>
      <c r="AG26" s="25">
        <f t="shared" si="13"/>
        <v>0</v>
      </c>
      <c r="AH26" s="25">
        <f t="shared" si="8"/>
        <v>0</v>
      </c>
      <c r="AI26" s="26">
        <f t="shared" si="14"/>
        <v>0</v>
      </c>
      <c r="AJ26" s="27">
        <f t="shared" si="9"/>
        <v>0</v>
      </c>
    </row>
    <row r="27" spans="1:44" ht="12.75" hidden="1" customHeight="1" outlineLevel="1" x14ac:dyDescent="0.25">
      <c r="A27" s="17">
        <v>7</v>
      </c>
      <c r="B27" s="18"/>
      <c r="C27" s="28"/>
      <c r="D27" s="29"/>
      <c r="E27" s="30"/>
      <c r="F27" s="30"/>
      <c r="G27" s="30"/>
      <c r="H27" s="29"/>
      <c r="I27" s="29"/>
      <c r="J27" s="40"/>
      <c r="K27" s="31"/>
      <c r="L27" s="30"/>
      <c r="M27" s="24"/>
      <c r="N27" s="24"/>
      <c r="O27" s="24"/>
      <c r="P27" s="30"/>
      <c r="Q27" s="30"/>
      <c r="R27" s="24"/>
      <c r="S27" s="24"/>
      <c r="T27" s="24"/>
      <c r="U27" s="25">
        <f t="shared" si="10"/>
        <v>0</v>
      </c>
      <c r="V27" s="24"/>
      <c r="W27" s="24"/>
      <c r="X27" s="24"/>
      <c r="Y27" s="25">
        <f t="shared" si="11"/>
        <v>0</v>
      </c>
      <c r="Z27" s="24"/>
      <c r="AA27" s="24"/>
      <c r="AB27" s="24"/>
      <c r="AC27" s="25">
        <f t="shared" si="12"/>
        <v>0</v>
      </c>
      <c r="AD27" s="24"/>
      <c r="AE27" s="24"/>
      <c r="AF27" s="24"/>
      <c r="AG27" s="25">
        <f t="shared" si="13"/>
        <v>0</v>
      </c>
      <c r="AH27" s="25">
        <f t="shared" si="8"/>
        <v>0</v>
      </c>
      <c r="AI27" s="26">
        <f t="shared" si="14"/>
        <v>0</v>
      </c>
      <c r="AJ27" s="27">
        <f t="shared" si="9"/>
        <v>0</v>
      </c>
      <c r="AK27" s="1"/>
      <c r="AL27" s="1"/>
      <c r="AM27" s="1"/>
      <c r="AN27" s="1"/>
      <c r="AO27" s="1"/>
      <c r="AP27" s="1"/>
      <c r="AQ27" s="1"/>
      <c r="AR27" s="1"/>
    </row>
    <row r="28" spans="1:44" ht="12.75" hidden="1" customHeight="1" outlineLevel="1" x14ac:dyDescent="0.25">
      <c r="A28" s="17">
        <v>8</v>
      </c>
      <c r="B28" s="18"/>
      <c r="C28" s="28"/>
      <c r="D28" s="29"/>
      <c r="E28" s="30"/>
      <c r="F28" s="30"/>
      <c r="G28" s="30"/>
      <c r="H28" s="29"/>
      <c r="I28" s="29"/>
      <c r="J28" s="40"/>
      <c r="K28" s="31"/>
      <c r="L28" s="30"/>
      <c r="M28" s="24"/>
      <c r="N28" s="24"/>
      <c r="O28" s="24"/>
      <c r="P28" s="30"/>
      <c r="Q28" s="30"/>
      <c r="R28" s="24"/>
      <c r="S28" s="24"/>
      <c r="T28" s="24"/>
      <c r="U28" s="25">
        <f t="shared" si="10"/>
        <v>0</v>
      </c>
      <c r="V28" s="24"/>
      <c r="W28" s="24"/>
      <c r="X28" s="24"/>
      <c r="Y28" s="25">
        <f t="shared" si="11"/>
        <v>0</v>
      </c>
      <c r="Z28" s="24"/>
      <c r="AA28" s="24"/>
      <c r="AB28" s="24"/>
      <c r="AC28" s="25">
        <f t="shared" si="12"/>
        <v>0</v>
      </c>
      <c r="AD28" s="24"/>
      <c r="AE28" s="24"/>
      <c r="AF28" s="24"/>
      <c r="AG28" s="25">
        <f t="shared" si="13"/>
        <v>0</v>
      </c>
      <c r="AH28" s="25">
        <f t="shared" si="8"/>
        <v>0</v>
      </c>
      <c r="AI28" s="26">
        <f t="shared" si="14"/>
        <v>0</v>
      </c>
      <c r="AJ28" s="27">
        <f t="shared" si="9"/>
        <v>0</v>
      </c>
      <c r="AK28" s="1"/>
      <c r="AL28" s="1"/>
      <c r="AM28" s="1"/>
      <c r="AN28" s="1"/>
      <c r="AO28" s="1"/>
      <c r="AP28" s="1"/>
      <c r="AQ28" s="1"/>
      <c r="AR28" s="1"/>
    </row>
    <row r="29" spans="1:44" ht="12.75" hidden="1" customHeight="1" outlineLevel="1" x14ac:dyDescent="0.25">
      <c r="A29" s="17">
        <v>9</v>
      </c>
      <c r="B29" s="18"/>
      <c r="C29" s="28"/>
      <c r="D29" s="29"/>
      <c r="E29" s="30"/>
      <c r="F29" s="30"/>
      <c r="G29" s="30"/>
      <c r="H29" s="29"/>
      <c r="I29" s="29"/>
      <c r="J29" s="40"/>
      <c r="K29" s="31"/>
      <c r="L29" s="30"/>
      <c r="M29" s="24"/>
      <c r="N29" s="24"/>
      <c r="O29" s="24"/>
      <c r="P29" s="30"/>
      <c r="Q29" s="30"/>
      <c r="R29" s="24"/>
      <c r="S29" s="24"/>
      <c r="T29" s="24"/>
      <c r="U29" s="25">
        <f t="shared" si="10"/>
        <v>0</v>
      </c>
      <c r="V29" s="24"/>
      <c r="W29" s="24"/>
      <c r="X29" s="24"/>
      <c r="Y29" s="25">
        <f t="shared" si="11"/>
        <v>0</v>
      </c>
      <c r="Z29" s="24"/>
      <c r="AA29" s="24"/>
      <c r="AB29" s="24"/>
      <c r="AC29" s="25">
        <f t="shared" si="12"/>
        <v>0</v>
      </c>
      <c r="AD29" s="24"/>
      <c r="AE29" s="24"/>
      <c r="AF29" s="24"/>
      <c r="AG29" s="25">
        <f t="shared" si="13"/>
        <v>0</v>
      </c>
      <c r="AH29" s="25">
        <f t="shared" si="8"/>
        <v>0</v>
      </c>
      <c r="AI29" s="26">
        <f t="shared" si="14"/>
        <v>0</v>
      </c>
      <c r="AJ29" s="27">
        <f t="shared" si="9"/>
        <v>0</v>
      </c>
    </row>
    <row r="30" spans="1:44" ht="12.75" hidden="1" customHeight="1" outlineLevel="1" x14ac:dyDescent="0.25">
      <c r="A30" s="17">
        <v>10</v>
      </c>
      <c r="B30" s="18"/>
      <c r="C30" s="28"/>
      <c r="D30" s="29"/>
      <c r="E30" s="30"/>
      <c r="F30" s="30"/>
      <c r="G30" s="30"/>
      <c r="H30" s="29"/>
      <c r="I30" s="29"/>
      <c r="J30" s="40"/>
      <c r="K30" s="32"/>
      <c r="L30" s="30"/>
      <c r="M30" s="24"/>
      <c r="N30" s="24"/>
      <c r="O30" s="24"/>
      <c r="P30" s="30"/>
      <c r="Q30" s="30"/>
      <c r="R30" s="24"/>
      <c r="S30" s="24"/>
      <c r="T30" s="24"/>
      <c r="U30" s="25">
        <f t="shared" si="10"/>
        <v>0</v>
      </c>
      <c r="V30" s="24"/>
      <c r="W30" s="24"/>
      <c r="X30" s="24"/>
      <c r="Y30" s="25">
        <f t="shared" si="11"/>
        <v>0</v>
      </c>
      <c r="Z30" s="24"/>
      <c r="AA30" s="24"/>
      <c r="AB30" s="24"/>
      <c r="AC30" s="25">
        <f t="shared" si="12"/>
        <v>0</v>
      </c>
      <c r="AD30" s="24"/>
      <c r="AE30" s="24"/>
      <c r="AF30" s="24"/>
      <c r="AG30" s="25">
        <f t="shared" si="13"/>
        <v>0</v>
      </c>
      <c r="AH30" s="25">
        <f t="shared" si="8"/>
        <v>0</v>
      </c>
      <c r="AI30" s="26">
        <f t="shared" si="14"/>
        <v>0</v>
      </c>
      <c r="AJ30" s="27">
        <f t="shared" si="9"/>
        <v>0</v>
      </c>
      <c r="AK30" s="1"/>
      <c r="AL30" s="1"/>
      <c r="AM30" s="1"/>
      <c r="AN30" s="1"/>
      <c r="AO30" s="1"/>
      <c r="AP30" s="1"/>
      <c r="AQ30" s="1"/>
      <c r="AR30" s="1"/>
    </row>
    <row r="31" spans="1:44" ht="12.75" customHeight="1" collapsed="1" x14ac:dyDescent="0.25">
      <c r="A31" s="142" t="s">
        <v>48</v>
      </c>
      <c r="B31" s="143"/>
      <c r="C31" s="144"/>
      <c r="D31" s="144"/>
      <c r="E31" s="144"/>
      <c r="F31" s="144"/>
      <c r="G31" s="144"/>
      <c r="H31" s="144"/>
      <c r="I31" s="145"/>
      <c r="J31" s="33">
        <f>SUM(J21:J30)</f>
        <v>0</v>
      </c>
      <c r="K31" s="33">
        <f>SUM(K21:K30)</f>
        <v>0</v>
      </c>
      <c r="L31" s="34"/>
      <c r="M31" s="33">
        <f>SUM(M21:M30)</f>
        <v>0</v>
      </c>
      <c r="N31" s="33">
        <f>SUM(N21:N30)</f>
        <v>0</v>
      </c>
      <c r="O31" s="33">
        <f>SUM(O21:O30)</f>
        <v>0</v>
      </c>
      <c r="P31" s="35"/>
      <c r="Q31" s="38"/>
      <c r="R31" s="33">
        <f t="shared" ref="R31:AH31" si="15">SUM(R21:R30)</f>
        <v>0</v>
      </c>
      <c r="S31" s="33">
        <f t="shared" si="15"/>
        <v>0</v>
      </c>
      <c r="T31" s="33">
        <f t="shared" si="15"/>
        <v>0</v>
      </c>
      <c r="U31" s="33">
        <f t="shared" si="15"/>
        <v>0</v>
      </c>
      <c r="V31" s="33">
        <f t="shared" si="15"/>
        <v>0</v>
      </c>
      <c r="W31" s="33">
        <f t="shared" si="15"/>
        <v>0</v>
      </c>
      <c r="X31" s="33">
        <f t="shared" si="15"/>
        <v>0</v>
      </c>
      <c r="Y31" s="33">
        <f t="shared" si="15"/>
        <v>0</v>
      </c>
      <c r="Z31" s="33">
        <f t="shared" si="15"/>
        <v>0</v>
      </c>
      <c r="AA31" s="33">
        <f t="shared" si="15"/>
        <v>0</v>
      </c>
      <c r="AB31" s="33">
        <f t="shared" si="15"/>
        <v>0</v>
      </c>
      <c r="AC31" s="33">
        <f t="shared" si="15"/>
        <v>0</v>
      </c>
      <c r="AD31" s="33">
        <f t="shared" si="15"/>
        <v>0</v>
      </c>
      <c r="AE31" s="33">
        <f t="shared" si="15"/>
        <v>0</v>
      </c>
      <c r="AF31" s="33">
        <f t="shared" si="15"/>
        <v>0</v>
      </c>
      <c r="AG31" s="33">
        <f t="shared" si="15"/>
        <v>0</v>
      </c>
      <c r="AH31" s="33">
        <f t="shared" si="15"/>
        <v>0</v>
      </c>
      <c r="AI31" s="37">
        <f>IF(ISERROR(AH31/J31),0,AH31/J31)</f>
        <v>0</v>
      </c>
      <c r="AJ31" s="37">
        <f>IF(ISERROR(AH31/$AH$191),0,AH31/$AH$191)</f>
        <v>0</v>
      </c>
      <c r="AK31" s="1"/>
      <c r="AL31" s="1"/>
      <c r="AM31" s="1"/>
      <c r="AN31" s="1"/>
      <c r="AO31" s="1"/>
      <c r="AP31" s="1"/>
      <c r="AQ31" s="1"/>
      <c r="AR31" s="1"/>
    </row>
    <row r="32" spans="1:44" ht="12.75" customHeight="1" x14ac:dyDescent="0.25">
      <c r="A32" s="149" t="s">
        <v>49</v>
      </c>
      <c r="B32" s="150"/>
      <c r="C32" s="150"/>
      <c r="D32" s="150"/>
      <c r="E32" s="151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6"/>
    </row>
    <row r="33" spans="1:44" ht="12.75" hidden="1" customHeight="1" outlineLevel="1" x14ac:dyDescent="0.25">
      <c r="A33" s="41">
        <v>1</v>
      </c>
      <c r="B33" s="42"/>
      <c r="C33" s="43"/>
      <c r="D33" s="44"/>
      <c r="E33" s="45"/>
      <c r="F33" s="45"/>
      <c r="G33" s="45"/>
      <c r="H33" s="44"/>
      <c r="I33" s="44"/>
      <c r="J33" s="11"/>
      <c r="K33" s="46"/>
      <c r="L33" s="45"/>
      <c r="M33" s="47"/>
      <c r="N33" s="47"/>
      <c r="O33" s="47"/>
      <c r="P33" s="45"/>
      <c r="Q33" s="45"/>
      <c r="R33" s="47"/>
      <c r="S33" s="47"/>
      <c r="T33" s="47"/>
      <c r="U33" s="48">
        <f>SUM(R33:T33)</f>
        <v>0</v>
      </c>
      <c r="V33" s="47"/>
      <c r="W33" s="47"/>
      <c r="X33" s="47"/>
      <c r="Y33" s="48">
        <f>SUM(V33:X33)</f>
        <v>0</v>
      </c>
      <c r="Z33" s="47"/>
      <c r="AA33" s="47"/>
      <c r="AB33" s="47"/>
      <c r="AC33" s="48">
        <f>SUM(Z33:AB33)</f>
        <v>0</v>
      </c>
      <c r="AD33" s="47"/>
      <c r="AE33" s="47"/>
      <c r="AF33" s="47"/>
      <c r="AG33" s="48">
        <f>SUM(AD33:AF33)</f>
        <v>0</v>
      </c>
      <c r="AH33" s="48">
        <f t="shared" ref="AH33:AH42" si="16">SUM(U33,Y33,AC33,AG33)</f>
        <v>0</v>
      </c>
      <c r="AI33" s="49">
        <f>IF(ISERROR(AH33/J33),0,AH33/J33)</f>
        <v>0</v>
      </c>
      <c r="AJ33" s="50">
        <f t="shared" ref="AJ33:AJ42" si="17">IF(ISERROR(AH33/$AH$191),"-",AH33/$AH$191)</f>
        <v>0</v>
      </c>
      <c r="AK33" s="1"/>
      <c r="AL33" s="1"/>
      <c r="AM33" s="1"/>
      <c r="AN33" s="1"/>
      <c r="AO33" s="1"/>
      <c r="AP33" s="1"/>
      <c r="AQ33" s="1"/>
      <c r="AR33" s="1"/>
    </row>
    <row r="34" spans="1:44" ht="12.75" hidden="1" customHeight="1" outlineLevel="1" x14ac:dyDescent="0.25">
      <c r="A34" s="41">
        <v>2</v>
      </c>
      <c r="B34" s="42"/>
      <c r="C34" s="51"/>
      <c r="D34" s="52"/>
      <c r="E34" s="53"/>
      <c r="F34" s="53"/>
      <c r="G34" s="53"/>
      <c r="H34" s="52"/>
      <c r="I34" s="52"/>
      <c r="J34" s="11"/>
      <c r="K34" s="54"/>
      <c r="L34" s="53"/>
      <c r="M34" s="47"/>
      <c r="N34" s="47"/>
      <c r="O34" s="47"/>
      <c r="P34" s="53"/>
      <c r="Q34" s="53"/>
      <c r="R34" s="47"/>
      <c r="S34" s="47"/>
      <c r="T34" s="47"/>
      <c r="U34" s="48">
        <f t="shared" ref="U34:U42" si="18">SUM(R34:T34)</f>
        <v>0</v>
      </c>
      <c r="V34" s="47"/>
      <c r="W34" s="47"/>
      <c r="X34" s="47"/>
      <c r="Y34" s="48">
        <f t="shared" ref="Y34:Y42" si="19">SUM(V34:X34)</f>
        <v>0</v>
      </c>
      <c r="Z34" s="47"/>
      <c r="AA34" s="47"/>
      <c r="AB34" s="47"/>
      <c r="AC34" s="48">
        <f t="shared" ref="AC34:AC42" si="20">SUM(Z34:AB34)</f>
        <v>0</v>
      </c>
      <c r="AD34" s="47"/>
      <c r="AE34" s="47"/>
      <c r="AF34" s="47"/>
      <c r="AG34" s="48">
        <f t="shared" ref="AG34:AG42" si="21">SUM(AD34:AF34)</f>
        <v>0</v>
      </c>
      <c r="AH34" s="48">
        <f t="shared" si="16"/>
        <v>0</v>
      </c>
      <c r="AI34" s="49">
        <f t="shared" ref="AI34:AI42" si="22">IF(ISERROR(AH34/J34),0,AH34/J34)</f>
        <v>0</v>
      </c>
      <c r="AJ34" s="50">
        <f t="shared" si="17"/>
        <v>0</v>
      </c>
      <c r="AK34" s="1"/>
      <c r="AL34" s="1"/>
      <c r="AM34" s="1"/>
      <c r="AN34" s="1"/>
      <c r="AO34" s="1"/>
      <c r="AP34" s="1"/>
      <c r="AQ34" s="1"/>
      <c r="AR34" s="1"/>
    </row>
    <row r="35" spans="1:44" ht="12.75" hidden="1" customHeight="1" outlineLevel="1" x14ac:dyDescent="0.25">
      <c r="A35" s="41">
        <v>3</v>
      </c>
      <c r="B35" s="42"/>
      <c r="C35" s="51"/>
      <c r="D35" s="52"/>
      <c r="E35" s="53"/>
      <c r="F35" s="53"/>
      <c r="G35" s="53"/>
      <c r="H35" s="52"/>
      <c r="I35" s="52"/>
      <c r="J35" s="11"/>
      <c r="K35" s="54"/>
      <c r="L35" s="53"/>
      <c r="M35" s="47"/>
      <c r="N35" s="47"/>
      <c r="O35" s="47"/>
      <c r="P35" s="53"/>
      <c r="Q35" s="53"/>
      <c r="R35" s="47"/>
      <c r="S35" s="47"/>
      <c r="T35" s="47"/>
      <c r="U35" s="48">
        <f t="shared" si="18"/>
        <v>0</v>
      </c>
      <c r="V35" s="47"/>
      <c r="W35" s="47"/>
      <c r="X35" s="47"/>
      <c r="Y35" s="48">
        <f t="shared" si="19"/>
        <v>0</v>
      </c>
      <c r="Z35" s="47"/>
      <c r="AA35" s="47"/>
      <c r="AB35" s="47"/>
      <c r="AC35" s="48">
        <f t="shared" si="20"/>
        <v>0</v>
      </c>
      <c r="AD35" s="47"/>
      <c r="AE35" s="47"/>
      <c r="AF35" s="47"/>
      <c r="AG35" s="48">
        <f t="shared" si="21"/>
        <v>0</v>
      </c>
      <c r="AH35" s="48">
        <f t="shared" si="16"/>
        <v>0</v>
      </c>
      <c r="AI35" s="49">
        <f t="shared" si="22"/>
        <v>0</v>
      </c>
      <c r="AJ35" s="50">
        <f t="shared" si="17"/>
        <v>0</v>
      </c>
    </row>
    <row r="36" spans="1:44" ht="12.75" hidden="1" customHeight="1" outlineLevel="1" x14ac:dyDescent="0.25">
      <c r="A36" s="41">
        <v>4</v>
      </c>
      <c r="B36" s="42"/>
      <c r="C36" s="51"/>
      <c r="D36" s="52"/>
      <c r="E36" s="53"/>
      <c r="F36" s="53"/>
      <c r="G36" s="53"/>
      <c r="H36" s="52"/>
      <c r="I36" s="52"/>
      <c r="J36" s="11"/>
      <c r="K36" s="54"/>
      <c r="L36" s="53"/>
      <c r="M36" s="47"/>
      <c r="N36" s="47"/>
      <c r="O36" s="47"/>
      <c r="P36" s="53"/>
      <c r="Q36" s="53"/>
      <c r="R36" s="47"/>
      <c r="S36" s="47"/>
      <c r="T36" s="47"/>
      <c r="U36" s="48">
        <f t="shared" si="18"/>
        <v>0</v>
      </c>
      <c r="V36" s="47"/>
      <c r="W36" s="47"/>
      <c r="X36" s="47"/>
      <c r="Y36" s="48">
        <f t="shared" si="19"/>
        <v>0</v>
      </c>
      <c r="Z36" s="47"/>
      <c r="AA36" s="47"/>
      <c r="AB36" s="47"/>
      <c r="AC36" s="48">
        <f t="shared" si="20"/>
        <v>0</v>
      </c>
      <c r="AD36" s="47"/>
      <c r="AE36" s="47"/>
      <c r="AF36" s="47"/>
      <c r="AG36" s="48">
        <f t="shared" si="21"/>
        <v>0</v>
      </c>
      <c r="AH36" s="48">
        <f t="shared" si="16"/>
        <v>0</v>
      </c>
      <c r="AI36" s="49">
        <f t="shared" si="22"/>
        <v>0</v>
      </c>
      <c r="AJ36" s="50">
        <f t="shared" si="17"/>
        <v>0</v>
      </c>
      <c r="AK36" s="1"/>
      <c r="AL36" s="1"/>
      <c r="AM36" s="1"/>
      <c r="AN36" s="1"/>
      <c r="AO36" s="1"/>
      <c r="AP36" s="1"/>
      <c r="AQ36" s="1"/>
      <c r="AR36" s="1"/>
    </row>
    <row r="37" spans="1:44" ht="12.75" hidden="1" customHeight="1" outlineLevel="1" x14ac:dyDescent="0.25">
      <c r="A37" s="41">
        <v>5</v>
      </c>
      <c r="B37" s="42"/>
      <c r="C37" s="51"/>
      <c r="D37" s="52"/>
      <c r="E37" s="53"/>
      <c r="F37" s="53"/>
      <c r="G37" s="53"/>
      <c r="H37" s="52"/>
      <c r="I37" s="52"/>
      <c r="J37" s="11"/>
      <c r="K37" s="54"/>
      <c r="L37" s="53"/>
      <c r="M37" s="47"/>
      <c r="N37" s="47"/>
      <c r="O37" s="47"/>
      <c r="P37" s="53"/>
      <c r="Q37" s="53"/>
      <c r="R37" s="47"/>
      <c r="S37" s="47"/>
      <c r="T37" s="47"/>
      <c r="U37" s="48">
        <f t="shared" si="18"/>
        <v>0</v>
      </c>
      <c r="V37" s="47"/>
      <c r="W37" s="47"/>
      <c r="X37" s="47"/>
      <c r="Y37" s="48">
        <f t="shared" si="19"/>
        <v>0</v>
      </c>
      <c r="Z37" s="47"/>
      <c r="AA37" s="47"/>
      <c r="AB37" s="47"/>
      <c r="AC37" s="48">
        <f t="shared" si="20"/>
        <v>0</v>
      </c>
      <c r="AD37" s="47"/>
      <c r="AE37" s="47"/>
      <c r="AF37" s="47"/>
      <c r="AG37" s="48">
        <f t="shared" si="21"/>
        <v>0</v>
      </c>
      <c r="AH37" s="48">
        <f t="shared" si="16"/>
        <v>0</v>
      </c>
      <c r="AI37" s="49">
        <f t="shared" si="22"/>
        <v>0</v>
      </c>
      <c r="AJ37" s="50">
        <f t="shared" si="17"/>
        <v>0</v>
      </c>
      <c r="AK37" s="1"/>
      <c r="AL37" s="1"/>
      <c r="AM37" s="1"/>
      <c r="AN37" s="1"/>
      <c r="AO37" s="1"/>
      <c r="AP37" s="1"/>
      <c r="AQ37" s="1"/>
      <c r="AR37" s="1"/>
    </row>
    <row r="38" spans="1:44" ht="12.75" hidden="1" customHeight="1" outlineLevel="1" x14ac:dyDescent="0.25">
      <c r="A38" s="41">
        <v>6</v>
      </c>
      <c r="B38" s="42"/>
      <c r="C38" s="51"/>
      <c r="D38" s="52"/>
      <c r="E38" s="53"/>
      <c r="F38" s="53"/>
      <c r="G38" s="53"/>
      <c r="H38" s="52"/>
      <c r="I38" s="52"/>
      <c r="J38" s="11"/>
      <c r="K38" s="54"/>
      <c r="L38" s="53"/>
      <c r="M38" s="47"/>
      <c r="N38" s="47"/>
      <c r="O38" s="47"/>
      <c r="P38" s="53"/>
      <c r="Q38" s="53"/>
      <c r="R38" s="47"/>
      <c r="S38" s="47"/>
      <c r="T38" s="47"/>
      <c r="U38" s="48">
        <f t="shared" si="18"/>
        <v>0</v>
      </c>
      <c r="V38" s="47"/>
      <c r="W38" s="47"/>
      <c r="X38" s="47"/>
      <c r="Y38" s="48">
        <f t="shared" si="19"/>
        <v>0</v>
      </c>
      <c r="Z38" s="47"/>
      <c r="AA38" s="47"/>
      <c r="AB38" s="47"/>
      <c r="AC38" s="48">
        <f t="shared" si="20"/>
        <v>0</v>
      </c>
      <c r="AD38" s="47"/>
      <c r="AE38" s="47"/>
      <c r="AF38" s="47"/>
      <c r="AG38" s="48">
        <f t="shared" si="21"/>
        <v>0</v>
      </c>
      <c r="AH38" s="48">
        <f t="shared" si="16"/>
        <v>0</v>
      </c>
      <c r="AI38" s="49">
        <f t="shared" si="22"/>
        <v>0</v>
      </c>
      <c r="AJ38" s="50">
        <f t="shared" si="17"/>
        <v>0</v>
      </c>
    </row>
    <row r="39" spans="1:44" ht="12.75" hidden="1" customHeight="1" outlineLevel="1" x14ac:dyDescent="0.25">
      <c r="A39" s="41">
        <v>7</v>
      </c>
      <c r="B39" s="42"/>
      <c r="C39" s="51"/>
      <c r="D39" s="52"/>
      <c r="E39" s="53"/>
      <c r="F39" s="53"/>
      <c r="G39" s="53"/>
      <c r="H39" s="52"/>
      <c r="I39" s="52"/>
      <c r="J39" s="11"/>
      <c r="K39" s="54"/>
      <c r="L39" s="53"/>
      <c r="M39" s="47"/>
      <c r="N39" s="47"/>
      <c r="O39" s="47"/>
      <c r="P39" s="53"/>
      <c r="Q39" s="53"/>
      <c r="R39" s="47"/>
      <c r="S39" s="47"/>
      <c r="T39" s="47"/>
      <c r="U39" s="48">
        <f t="shared" si="18"/>
        <v>0</v>
      </c>
      <c r="V39" s="47"/>
      <c r="W39" s="47"/>
      <c r="X39" s="47"/>
      <c r="Y39" s="48">
        <f t="shared" si="19"/>
        <v>0</v>
      </c>
      <c r="Z39" s="47"/>
      <c r="AA39" s="47"/>
      <c r="AB39" s="47"/>
      <c r="AC39" s="48">
        <f t="shared" si="20"/>
        <v>0</v>
      </c>
      <c r="AD39" s="47"/>
      <c r="AE39" s="47"/>
      <c r="AF39" s="47"/>
      <c r="AG39" s="48">
        <f t="shared" si="21"/>
        <v>0</v>
      </c>
      <c r="AH39" s="48">
        <f t="shared" si="16"/>
        <v>0</v>
      </c>
      <c r="AI39" s="49">
        <f t="shared" si="22"/>
        <v>0</v>
      </c>
      <c r="AJ39" s="50">
        <f t="shared" si="17"/>
        <v>0</v>
      </c>
      <c r="AK39" s="1"/>
      <c r="AL39" s="1"/>
      <c r="AM39" s="1"/>
      <c r="AN39" s="1"/>
      <c r="AO39" s="1"/>
      <c r="AP39" s="1"/>
      <c r="AQ39" s="1"/>
      <c r="AR39" s="1"/>
    </row>
    <row r="40" spans="1:44" ht="12.75" hidden="1" customHeight="1" outlineLevel="1" x14ac:dyDescent="0.25">
      <c r="A40" s="41">
        <v>8</v>
      </c>
      <c r="B40" s="42"/>
      <c r="C40" s="51"/>
      <c r="D40" s="52"/>
      <c r="E40" s="53"/>
      <c r="F40" s="53"/>
      <c r="G40" s="53"/>
      <c r="H40" s="52"/>
      <c r="I40" s="52"/>
      <c r="J40" s="11"/>
      <c r="K40" s="54"/>
      <c r="L40" s="53"/>
      <c r="M40" s="47"/>
      <c r="N40" s="47"/>
      <c r="O40" s="47"/>
      <c r="P40" s="53"/>
      <c r="Q40" s="53"/>
      <c r="R40" s="47"/>
      <c r="S40" s="47"/>
      <c r="T40" s="47"/>
      <c r="U40" s="48">
        <f t="shared" si="18"/>
        <v>0</v>
      </c>
      <c r="V40" s="47"/>
      <c r="W40" s="47"/>
      <c r="X40" s="47"/>
      <c r="Y40" s="48">
        <f t="shared" si="19"/>
        <v>0</v>
      </c>
      <c r="Z40" s="47"/>
      <c r="AA40" s="47"/>
      <c r="AB40" s="47"/>
      <c r="AC40" s="48">
        <f t="shared" si="20"/>
        <v>0</v>
      </c>
      <c r="AD40" s="47"/>
      <c r="AE40" s="47"/>
      <c r="AF40" s="47"/>
      <c r="AG40" s="48">
        <f t="shared" si="21"/>
        <v>0</v>
      </c>
      <c r="AH40" s="48">
        <f t="shared" si="16"/>
        <v>0</v>
      </c>
      <c r="AI40" s="49">
        <f t="shared" si="22"/>
        <v>0</v>
      </c>
      <c r="AJ40" s="50">
        <f t="shared" si="17"/>
        <v>0</v>
      </c>
      <c r="AK40" s="1"/>
      <c r="AL40" s="1"/>
      <c r="AM40" s="1"/>
      <c r="AN40" s="1"/>
      <c r="AO40" s="1"/>
      <c r="AP40" s="1"/>
      <c r="AQ40" s="1"/>
      <c r="AR40" s="1"/>
    </row>
    <row r="41" spans="1:44" ht="12.75" hidden="1" customHeight="1" outlineLevel="1" x14ac:dyDescent="0.25">
      <c r="A41" s="41">
        <v>9</v>
      </c>
      <c r="B41" s="42"/>
      <c r="C41" s="51"/>
      <c r="D41" s="52"/>
      <c r="E41" s="53"/>
      <c r="F41" s="53"/>
      <c r="G41" s="53"/>
      <c r="H41" s="52"/>
      <c r="I41" s="52"/>
      <c r="J41" s="11"/>
      <c r="K41" s="54"/>
      <c r="L41" s="53"/>
      <c r="M41" s="47"/>
      <c r="N41" s="47"/>
      <c r="O41" s="47"/>
      <c r="P41" s="53"/>
      <c r="Q41" s="53"/>
      <c r="R41" s="47"/>
      <c r="S41" s="47"/>
      <c r="T41" s="47"/>
      <c r="U41" s="48">
        <f t="shared" si="18"/>
        <v>0</v>
      </c>
      <c r="V41" s="47"/>
      <c r="W41" s="47"/>
      <c r="X41" s="47"/>
      <c r="Y41" s="48">
        <f t="shared" si="19"/>
        <v>0</v>
      </c>
      <c r="Z41" s="47"/>
      <c r="AA41" s="47"/>
      <c r="AB41" s="47"/>
      <c r="AC41" s="48">
        <f t="shared" si="20"/>
        <v>0</v>
      </c>
      <c r="AD41" s="47"/>
      <c r="AE41" s="47"/>
      <c r="AF41" s="47"/>
      <c r="AG41" s="48">
        <f t="shared" si="21"/>
        <v>0</v>
      </c>
      <c r="AH41" s="48">
        <f t="shared" si="16"/>
        <v>0</v>
      </c>
      <c r="AI41" s="49">
        <f t="shared" si="22"/>
        <v>0</v>
      </c>
      <c r="AJ41" s="50">
        <f t="shared" si="17"/>
        <v>0</v>
      </c>
    </row>
    <row r="42" spans="1:44" ht="12.75" hidden="1" customHeight="1" outlineLevel="1" x14ac:dyDescent="0.25">
      <c r="A42" s="41">
        <v>10</v>
      </c>
      <c r="B42" s="42"/>
      <c r="C42" s="51"/>
      <c r="D42" s="52"/>
      <c r="E42" s="53"/>
      <c r="F42" s="53"/>
      <c r="G42" s="53"/>
      <c r="H42" s="52"/>
      <c r="I42" s="52"/>
      <c r="J42" s="11"/>
      <c r="K42" s="55"/>
      <c r="L42" s="53"/>
      <c r="M42" s="47"/>
      <c r="N42" s="47"/>
      <c r="O42" s="47"/>
      <c r="P42" s="53"/>
      <c r="Q42" s="53"/>
      <c r="R42" s="47"/>
      <c r="S42" s="47"/>
      <c r="T42" s="47"/>
      <c r="U42" s="48">
        <f t="shared" si="18"/>
        <v>0</v>
      </c>
      <c r="V42" s="47"/>
      <c r="W42" s="47"/>
      <c r="X42" s="47"/>
      <c r="Y42" s="48">
        <f t="shared" si="19"/>
        <v>0</v>
      </c>
      <c r="Z42" s="47"/>
      <c r="AA42" s="47"/>
      <c r="AB42" s="47"/>
      <c r="AC42" s="48">
        <f t="shared" si="20"/>
        <v>0</v>
      </c>
      <c r="AD42" s="47"/>
      <c r="AE42" s="47"/>
      <c r="AF42" s="47"/>
      <c r="AG42" s="48">
        <f t="shared" si="21"/>
        <v>0</v>
      </c>
      <c r="AH42" s="48">
        <f t="shared" si="16"/>
        <v>0</v>
      </c>
      <c r="AI42" s="49">
        <f t="shared" si="22"/>
        <v>0</v>
      </c>
      <c r="AJ42" s="50">
        <f t="shared" si="17"/>
        <v>0</v>
      </c>
      <c r="AK42" s="1"/>
      <c r="AL42" s="1"/>
      <c r="AM42" s="1"/>
      <c r="AN42" s="1"/>
      <c r="AO42" s="1"/>
      <c r="AP42" s="1"/>
      <c r="AQ42" s="1"/>
      <c r="AR42" s="1"/>
    </row>
    <row r="43" spans="1:44" ht="12.75" customHeight="1" collapsed="1" x14ac:dyDescent="0.25">
      <c r="A43" s="142" t="s">
        <v>50</v>
      </c>
      <c r="B43" s="143"/>
      <c r="C43" s="144"/>
      <c r="D43" s="144"/>
      <c r="E43" s="144"/>
      <c r="F43" s="144"/>
      <c r="G43" s="144"/>
      <c r="H43" s="144"/>
      <c r="I43" s="145"/>
      <c r="J43" s="33">
        <f>SUM(J33:J42)</f>
        <v>0</v>
      </c>
      <c r="K43" s="33">
        <f>SUM(K33:K42)</f>
        <v>0</v>
      </c>
      <c r="L43" s="34"/>
      <c r="M43" s="33">
        <f>SUM(M33:M42)</f>
        <v>0</v>
      </c>
      <c r="N43" s="33">
        <f>SUM(N33:N42)</f>
        <v>0</v>
      </c>
      <c r="O43" s="33">
        <f>SUM(O33:O42)</f>
        <v>0</v>
      </c>
      <c r="P43" s="35"/>
      <c r="Q43" s="38"/>
      <c r="R43" s="33">
        <f t="shared" ref="R43:AH43" si="23">SUM(R33:R42)</f>
        <v>0</v>
      </c>
      <c r="S43" s="33">
        <f t="shared" si="23"/>
        <v>0</v>
      </c>
      <c r="T43" s="33">
        <f t="shared" si="23"/>
        <v>0</v>
      </c>
      <c r="U43" s="33">
        <f t="shared" si="23"/>
        <v>0</v>
      </c>
      <c r="V43" s="33">
        <f t="shared" si="23"/>
        <v>0</v>
      </c>
      <c r="W43" s="33">
        <f t="shared" si="23"/>
        <v>0</v>
      </c>
      <c r="X43" s="33">
        <f t="shared" si="23"/>
        <v>0</v>
      </c>
      <c r="Y43" s="33">
        <f t="shared" si="23"/>
        <v>0</v>
      </c>
      <c r="Z43" s="33">
        <f t="shared" si="23"/>
        <v>0</v>
      </c>
      <c r="AA43" s="33">
        <f t="shared" si="23"/>
        <v>0</v>
      </c>
      <c r="AB43" s="33">
        <f t="shared" si="23"/>
        <v>0</v>
      </c>
      <c r="AC43" s="33">
        <f t="shared" si="23"/>
        <v>0</v>
      </c>
      <c r="AD43" s="33">
        <f t="shared" si="23"/>
        <v>0</v>
      </c>
      <c r="AE43" s="33">
        <f t="shared" si="23"/>
        <v>0</v>
      </c>
      <c r="AF43" s="33">
        <f t="shared" si="23"/>
        <v>0</v>
      </c>
      <c r="AG43" s="33">
        <f t="shared" si="23"/>
        <v>0</v>
      </c>
      <c r="AH43" s="33">
        <f t="shared" si="23"/>
        <v>0</v>
      </c>
      <c r="AI43" s="37">
        <f>IF(ISERROR(AH43/J43),0,AH43/J43)</f>
        <v>0</v>
      </c>
      <c r="AJ43" s="37">
        <f>IF(ISERROR(AH43/$AH$191),0,AH43/$AH$191)</f>
        <v>0</v>
      </c>
      <c r="AK43" s="1"/>
      <c r="AL43" s="1"/>
      <c r="AM43" s="1"/>
      <c r="AN43" s="1"/>
      <c r="AO43" s="1"/>
      <c r="AP43" s="1"/>
      <c r="AQ43" s="1"/>
      <c r="AR43" s="1"/>
    </row>
    <row r="44" spans="1:44" ht="12.75" customHeight="1" x14ac:dyDescent="0.25">
      <c r="A44" s="149" t="s">
        <v>51</v>
      </c>
      <c r="B44" s="150"/>
      <c r="C44" s="150"/>
      <c r="D44" s="150"/>
      <c r="E44" s="151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6"/>
    </row>
    <row r="45" spans="1:44" ht="12.75" hidden="1" customHeight="1" outlineLevel="1" x14ac:dyDescent="0.25">
      <c r="A45" s="41">
        <v>1</v>
      </c>
      <c r="B45" s="42"/>
      <c r="C45" s="43"/>
      <c r="D45" s="44"/>
      <c r="E45" s="45"/>
      <c r="F45" s="45"/>
      <c r="G45" s="45"/>
      <c r="H45" s="44"/>
      <c r="I45" s="44"/>
      <c r="J45" s="11"/>
      <c r="K45" s="46"/>
      <c r="L45" s="45"/>
      <c r="M45" s="47"/>
      <c r="N45" s="47"/>
      <c r="O45" s="47"/>
      <c r="P45" s="45"/>
      <c r="Q45" s="45"/>
      <c r="R45" s="47"/>
      <c r="S45" s="47"/>
      <c r="T45" s="47"/>
      <c r="U45" s="48">
        <f>SUM(R45:T45)</f>
        <v>0</v>
      </c>
      <c r="V45" s="47"/>
      <c r="W45" s="47"/>
      <c r="X45" s="47"/>
      <c r="Y45" s="48">
        <f>SUM(V45:X45)</f>
        <v>0</v>
      </c>
      <c r="Z45" s="47"/>
      <c r="AA45" s="47"/>
      <c r="AB45" s="47"/>
      <c r="AC45" s="48">
        <f>SUM(Z45:AB45)</f>
        <v>0</v>
      </c>
      <c r="AD45" s="47"/>
      <c r="AE45" s="47"/>
      <c r="AF45" s="47"/>
      <c r="AG45" s="48">
        <f>SUM(AD45:AF45)</f>
        <v>0</v>
      </c>
      <c r="AH45" s="48">
        <f t="shared" ref="AH45:AH54" si="24">SUM(U45,Y45,AC45,AG45)</f>
        <v>0</v>
      </c>
      <c r="AI45" s="49">
        <f>IF(ISERROR(AH45/J45),0,AH45/J45)</f>
        <v>0</v>
      </c>
      <c r="AJ45" s="50">
        <f t="shared" ref="AJ45:AJ54" si="25">IF(ISERROR(AH45/$AH$191),"-",AH45/$AH$191)</f>
        <v>0</v>
      </c>
      <c r="AK45" s="1"/>
      <c r="AL45" s="1"/>
      <c r="AM45" s="1"/>
      <c r="AN45" s="1"/>
      <c r="AO45" s="1"/>
      <c r="AP45" s="1"/>
      <c r="AQ45" s="1"/>
      <c r="AR45" s="1"/>
    </row>
    <row r="46" spans="1:44" ht="12.75" hidden="1" customHeight="1" outlineLevel="1" x14ac:dyDescent="0.25">
      <c r="A46" s="41">
        <v>2</v>
      </c>
      <c r="B46" s="42"/>
      <c r="C46" s="51"/>
      <c r="D46" s="52"/>
      <c r="E46" s="53"/>
      <c r="F46" s="53"/>
      <c r="G46" s="53"/>
      <c r="H46" s="52"/>
      <c r="I46" s="52"/>
      <c r="J46" s="11"/>
      <c r="K46" s="54"/>
      <c r="L46" s="53"/>
      <c r="M46" s="47"/>
      <c r="N46" s="47"/>
      <c r="O46" s="47"/>
      <c r="P46" s="53"/>
      <c r="Q46" s="53"/>
      <c r="R46" s="47"/>
      <c r="S46" s="47"/>
      <c r="T46" s="47"/>
      <c r="U46" s="48">
        <f t="shared" ref="U46:U54" si="26">SUM(R46:T46)</f>
        <v>0</v>
      </c>
      <c r="V46" s="47"/>
      <c r="W46" s="47"/>
      <c r="X46" s="47"/>
      <c r="Y46" s="48">
        <f t="shared" ref="Y46:Y54" si="27">SUM(V46:X46)</f>
        <v>0</v>
      </c>
      <c r="Z46" s="47"/>
      <c r="AA46" s="47"/>
      <c r="AB46" s="47"/>
      <c r="AC46" s="48">
        <f t="shared" ref="AC46:AC54" si="28">SUM(Z46:AB46)</f>
        <v>0</v>
      </c>
      <c r="AD46" s="47"/>
      <c r="AE46" s="47"/>
      <c r="AF46" s="47"/>
      <c r="AG46" s="48">
        <f t="shared" ref="AG46:AG54" si="29">SUM(AD46:AF46)</f>
        <v>0</v>
      </c>
      <c r="AH46" s="48">
        <f t="shared" si="24"/>
        <v>0</v>
      </c>
      <c r="AI46" s="49">
        <f t="shared" ref="AI46:AI54" si="30">IF(ISERROR(AH46/J46),0,AH46/J46)</f>
        <v>0</v>
      </c>
      <c r="AJ46" s="50">
        <f t="shared" si="25"/>
        <v>0</v>
      </c>
      <c r="AK46" s="1"/>
      <c r="AL46" s="1"/>
      <c r="AM46" s="1"/>
      <c r="AN46" s="1"/>
      <c r="AO46" s="1"/>
      <c r="AP46" s="1"/>
      <c r="AQ46" s="1"/>
      <c r="AR46" s="1"/>
    </row>
    <row r="47" spans="1:44" ht="12.75" hidden="1" customHeight="1" outlineLevel="1" x14ac:dyDescent="0.25">
      <c r="A47" s="41">
        <v>3</v>
      </c>
      <c r="B47" s="42"/>
      <c r="C47" s="51"/>
      <c r="D47" s="52"/>
      <c r="E47" s="53"/>
      <c r="F47" s="53"/>
      <c r="G47" s="53"/>
      <c r="H47" s="52"/>
      <c r="I47" s="52"/>
      <c r="J47" s="11"/>
      <c r="K47" s="54"/>
      <c r="L47" s="53"/>
      <c r="M47" s="47"/>
      <c r="N47" s="47"/>
      <c r="O47" s="47"/>
      <c r="P47" s="53"/>
      <c r="Q47" s="53"/>
      <c r="R47" s="47"/>
      <c r="S47" s="47"/>
      <c r="T47" s="47"/>
      <c r="U47" s="48">
        <f t="shared" si="26"/>
        <v>0</v>
      </c>
      <c r="V47" s="47"/>
      <c r="W47" s="47"/>
      <c r="X47" s="47"/>
      <c r="Y47" s="48">
        <f t="shared" si="27"/>
        <v>0</v>
      </c>
      <c r="Z47" s="47"/>
      <c r="AA47" s="47"/>
      <c r="AB47" s="47"/>
      <c r="AC47" s="48">
        <f t="shared" si="28"/>
        <v>0</v>
      </c>
      <c r="AD47" s="47"/>
      <c r="AE47" s="47"/>
      <c r="AF47" s="47"/>
      <c r="AG47" s="48">
        <f t="shared" si="29"/>
        <v>0</v>
      </c>
      <c r="AH47" s="48">
        <f t="shared" si="24"/>
        <v>0</v>
      </c>
      <c r="AI47" s="49">
        <f t="shared" si="30"/>
        <v>0</v>
      </c>
      <c r="AJ47" s="50">
        <f t="shared" si="25"/>
        <v>0</v>
      </c>
    </row>
    <row r="48" spans="1:44" ht="12.75" hidden="1" customHeight="1" outlineLevel="1" x14ac:dyDescent="0.25">
      <c r="A48" s="41">
        <v>4</v>
      </c>
      <c r="B48" s="42"/>
      <c r="C48" s="51"/>
      <c r="D48" s="52"/>
      <c r="E48" s="53"/>
      <c r="F48" s="53"/>
      <c r="G48" s="53"/>
      <c r="H48" s="52"/>
      <c r="I48" s="52"/>
      <c r="J48" s="11"/>
      <c r="K48" s="54"/>
      <c r="L48" s="53"/>
      <c r="M48" s="47"/>
      <c r="N48" s="47"/>
      <c r="O48" s="47"/>
      <c r="P48" s="53"/>
      <c r="Q48" s="53"/>
      <c r="R48" s="47"/>
      <c r="S48" s="47"/>
      <c r="T48" s="47"/>
      <c r="U48" s="48">
        <f t="shared" si="26"/>
        <v>0</v>
      </c>
      <c r="V48" s="47"/>
      <c r="W48" s="47"/>
      <c r="X48" s="47"/>
      <c r="Y48" s="48">
        <f t="shared" si="27"/>
        <v>0</v>
      </c>
      <c r="Z48" s="47"/>
      <c r="AA48" s="47"/>
      <c r="AB48" s="47"/>
      <c r="AC48" s="48">
        <f t="shared" si="28"/>
        <v>0</v>
      </c>
      <c r="AD48" s="47"/>
      <c r="AE48" s="47"/>
      <c r="AF48" s="47"/>
      <c r="AG48" s="48">
        <f t="shared" si="29"/>
        <v>0</v>
      </c>
      <c r="AH48" s="48">
        <f t="shared" si="24"/>
        <v>0</v>
      </c>
      <c r="AI48" s="49">
        <f t="shared" si="30"/>
        <v>0</v>
      </c>
      <c r="AJ48" s="50">
        <f t="shared" si="25"/>
        <v>0</v>
      </c>
      <c r="AK48" s="1"/>
      <c r="AL48" s="1"/>
      <c r="AM48" s="1"/>
      <c r="AN48" s="1"/>
      <c r="AO48" s="1"/>
      <c r="AP48" s="1"/>
      <c r="AQ48" s="1"/>
      <c r="AR48" s="1"/>
    </row>
    <row r="49" spans="1:44" ht="12.75" hidden="1" customHeight="1" outlineLevel="1" x14ac:dyDescent="0.25">
      <c r="A49" s="41">
        <v>5</v>
      </c>
      <c r="B49" s="42"/>
      <c r="C49" s="51"/>
      <c r="D49" s="52"/>
      <c r="E49" s="53"/>
      <c r="F49" s="53"/>
      <c r="G49" s="53"/>
      <c r="H49" s="52"/>
      <c r="I49" s="52"/>
      <c r="J49" s="11"/>
      <c r="K49" s="54"/>
      <c r="L49" s="53"/>
      <c r="M49" s="47"/>
      <c r="N49" s="47"/>
      <c r="O49" s="47"/>
      <c r="P49" s="53"/>
      <c r="Q49" s="53"/>
      <c r="R49" s="47"/>
      <c r="S49" s="47"/>
      <c r="T49" s="47"/>
      <c r="U49" s="48">
        <f t="shared" si="26"/>
        <v>0</v>
      </c>
      <c r="V49" s="47"/>
      <c r="W49" s="47"/>
      <c r="X49" s="47"/>
      <c r="Y49" s="48">
        <f t="shared" si="27"/>
        <v>0</v>
      </c>
      <c r="Z49" s="47"/>
      <c r="AA49" s="47"/>
      <c r="AB49" s="47"/>
      <c r="AC49" s="48">
        <f t="shared" si="28"/>
        <v>0</v>
      </c>
      <c r="AD49" s="47"/>
      <c r="AE49" s="47"/>
      <c r="AF49" s="47"/>
      <c r="AG49" s="48">
        <f t="shared" si="29"/>
        <v>0</v>
      </c>
      <c r="AH49" s="48">
        <f t="shared" si="24"/>
        <v>0</v>
      </c>
      <c r="AI49" s="49">
        <f t="shared" si="30"/>
        <v>0</v>
      </c>
      <c r="AJ49" s="50">
        <f t="shared" si="25"/>
        <v>0</v>
      </c>
      <c r="AK49" s="1"/>
      <c r="AL49" s="1"/>
      <c r="AM49" s="1"/>
      <c r="AN49" s="1"/>
      <c r="AO49" s="1"/>
      <c r="AP49" s="1"/>
      <c r="AQ49" s="1"/>
      <c r="AR49" s="1"/>
    </row>
    <row r="50" spans="1:44" ht="12.75" hidden="1" customHeight="1" outlineLevel="1" x14ac:dyDescent="0.25">
      <c r="A50" s="41">
        <v>6</v>
      </c>
      <c r="B50" s="42"/>
      <c r="C50" s="51"/>
      <c r="D50" s="52"/>
      <c r="E50" s="53"/>
      <c r="F50" s="53"/>
      <c r="G50" s="53"/>
      <c r="H50" s="52"/>
      <c r="I50" s="52"/>
      <c r="J50" s="11"/>
      <c r="K50" s="54"/>
      <c r="L50" s="53"/>
      <c r="M50" s="47"/>
      <c r="N50" s="47"/>
      <c r="O50" s="47"/>
      <c r="P50" s="53"/>
      <c r="Q50" s="53"/>
      <c r="R50" s="47"/>
      <c r="S50" s="47"/>
      <c r="T50" s="47"/>
      <c r="U50" s="48">
        <f t="shared" si="26"/>
        <v>0</v>
      </c>
      <c r="V50" s="47"/>
      <c r="W50" s="47"/>
      <c r="X50" s="47"/>
      <c r="Y50" s="48">
        <f t="shared" si="27"/>
        <v>0</v>
      </c>
      <c r="Z50" s="47"/>
      <c r="AA50" s="47"/>
      <c r="AB50" s="47"/>
      <c r="AC50" s="48">
        <f t="shared" si="28"/>
        <v>0</v>
      </c>
      <c r="AD50" s="47"/>
      <c r="AE50" s="47"/>
      <c r="AF50" s="47"/>
      <c r="AG50" s="48">
        <f t="shared" si="29"/>
        <v>0</v>
      </c>
      <c r="AH50" s="48">
        <f t="shared" si="24"/>
        <v>0</v>
      </c>
      <c r="AI50" s="49">
        <f t="shared" si="30"/>
        <v>0</v>
      </c>
      <c r="AJ50" s="50">
        <f t="shared" si="25"/>
        <v>0</v>
      </c>
    </row>
    <row r="51" spans="1:44" ht="12.75" hidden="1" customHeight="1" outlineLevel="1" x14ac:dyDescent="0.25">
      <c r="A51" s="41">
        <v>7</v>
      </c>
      <c r="B51" s="42"/>
      <c r="C51" s="51"/>
      <c r="D51" s="52"/>
      <c r="E51" s="53"/>
      <c r="F51" s="53"/>
      <c r="G51" s="53"/>
      <c r="H51" s="52"/>
      <c r="I51" s="52"/>
      <c r="J51" s="11"/>
      <c r="K51" s="54"/>
      <c r="L51" s="53"/>
      <c r="M51" s="47"/>
      <c r="N51" s="47"/>
      <c r="O51" s="47"/>
      <c r="P51" s="53"/>
      <c r="Q51" s="53"/>
      <c r="R51" s="47"/>
      <c r="S51" s="47"/>
      <c r="T51" s="47"/>
      <c r="U51" s="48">
        <f t="shared" si="26"/>
        <v>0</v>
      </c>
      <c r="V51" s="47"/>
      <c r="W51" s="47"/>
      <c r="X51" s="47"/>
      <c r="Y51" s="48">
        <f t="shared" si="27"/>
        <v>0</v>
      </c>
      <c r="Z51" s="47"/>
      <c r="AA51" s="47"/>
      <c r="AB51" s="47"/>
      <c r="AC51" s="48">
        <f t="shared" si="28"/>
        <v>0</v>
      </c>
      <c r="AD51" s="47"/>
      <c r="AE51" s="47"/>
      <c r="AF51" s="47"/>
      <c r="AG51" s="48">
        <f t="shared" si="29"/>
        <v>0</v>
      </c>
      <c r="AH51" s="48">
        <f t="shared" si="24"/>
        <v>0</v>
      </c>
      <c r="AI51" s="49">
        <f t="shared" si="30"/>
        <v>0</v>
      </c>
      <c r="AJ51" s="50">
        <f t="shared" si="25"/>
        <v>0</v>
      </c>
      <c r="AK51" s="1"/>
      <c r="AL51" s="1"/>
      <c r="AM51" s="1"/>
      <c r="AN51" s="1"/>
      <c r="AO51" s="1"/>
      <c r="AP51" s="1"/>
      <c r="AQ51" s="1"/>
      <c r="AR51" s="1"/>
    </row>
    <row r="52" spans="1:44" ht="12.75" hidden="1" customHeight="1" outlineLevel="1" x14ac:dyDescent="0.25">
      <c r="A52" s="41">
        <v>8</v>
      </c>
      <c r="B52" s="42"/>
      <c r="C52" s="51"/>
      <c r="D52" s="52"/>
      <c r="E52" s="53"/>
      <c r="F52" s="53"/>
      <c r="G52" s="53"/>
      <c r="H52" s="52"/>
      <c r="I52" s="52"/>
      <c r="J52" s="11"/>
      <c r="K52" s="54"/>
      <c r="L52" s="53"/>
      <c r="M52" s="47"/>
      <c r="N52" s="47"/>
      <c r="O52" s="47"/>
      <c r="P52" s="53"/>
      <c r="Q52" s="53"/>
      <c r="R52" s="47"/>
      <c r="S52" s="47"/>
      <c r="T52" s="47"/>
      <c r="U52" s="48">
        <f t="shared" si="26"/>
        <v>0</v>
      </c>
      <c r="V52" s="47"/>
      <c r="W52" s="47"/>
      <c r="X52" s="47"/>
      <c r="Y52" s="48">
        <f t="shared" si="27"/>
        <v>0</v>
      </c>
      <c r="Z52" s="47"/>
      <c r="AA52" s="47"/>
      <c r="AB52" s="47"/>
      <c r="AC52" s="48">
        <f t="shared" si="28"/>
        <v>0</v>
      </c>
      <c r="AD52" s="47"/>
      <c r="AE52" s="47"/>
      <c r="AF52" s="47"/>
      <c r="AG52" s="48">
        <f t="shared" si="29"/>
        <v>0</v>
      </c>
      <c r="AH52" s="48">
        <f t="shared" si="24"/>
        <v>0</v>
      </c>
      <c r="AI52" s="49">
        <f t="shared" si="30"/>
        <v>0</v>
      </c>
      <c r="AJ52" s="50">
        <f t="shared" si="25"/>
        <v>0</v>
      </c>
      <c r="AK52" s="1"/>
      <c r="AL52" s="1"/>
      <c r="AM52" s="1"/>
      <c r="AN52" s="1"/>
      <c r="AO52" s="1"/>
      <c r="AP52" s="1"/>
      <c r="AQ52" s="1"/>
      <c r="AR52" s="1"/>
    </row>
    <row r="53" spans="1:44" ht="12.75" hidden="1" customHeight="1" outlineLevel="1" x14ac:dyDescent="0.25">
      <c r="A53" s="41">
        <v>9</v>
      </c>
      <c r="B53" s="42"/>
      <c r="C53" s="51"/>
      <c r="D53" s="52"/>
      <c r="E53" s="53"/>
      <c r="F53" s="53"/>
      <c r="G53" s="53"/>
      <c r="H53" s="52"/>
      <c r="I53" s="52"/>
      <c r="J53" s="11"/>
      <c r="K53" s="54"/>
      <c r="L53" s="53"/>
      <c r="M53" s="47"/>
      <c r="N53" s="47"/>
      <c r="O53" s="47"/>
      <c r="P53" s="53"/>
      <c r="Q53" s="53"/>
      <c r="R53" s="47"/>
      <c r="S53" s="47"/>
      <c r="T53" s="47"/>
      <c r="U53" s="48">
        <f t="shared" si="26"/>
        <v>0</v>
      </c>
      <c r="V53" s="47"/>
      <c r="W53" s="47"/>
      <c r="X53" s="47"/>
      <c r="Y53" s="48">
        <f t="shared" si="27"/>
        <v>0</v>
      </c>
      <c r="Z53" s="47"/>
      <c r="AA53" s="47"/>
      <c r="AB53" s="47"/>
      <c r="AC53" s="48">
        <f t="shared" si="28"/>
        <v>0</v>
      </c>
      <c r="AD53" s="47"/>
      <c r="AE53" s="47"/>
      <c r="AF53" s="47"/>
      <c r="AG53" s="48">
        <f t="shared" si="29"/>
        <v>0</v>
      </c>
      <c r="AH53" s="48">
        <f t="shared" si="24"/>
        <v>0</v>
      </c>
      <c r="AI53" s="49">
        <f t="shared" si="30"/>
        <v>0</v>
      </c>
      <c r="AJ53" s="50">
        <f t="shared" si="25"/>
        <v>0</v>
      </c>
    </row>
    <row r="54" spans="1:44" ht="12.75" hidden="1" customHeight="1" outlineLevel="1" x14ac:dyDescent="0.25">
      <c r="A54" s="41">
        <v>10</v>
      </c>
      <c r="B54" s="42"/>
      <c r="C54" s="51"/>
      <c r="D54" s="52"/>
      <c r="E54" s="53"/>
      <c r="F54" s="53"/>
      <c r="G54" s="53"/>
      <c r="H54" s="52"/>
      <c r="I54" s="52"/>
      <c r="J54" s="11"/>
      <c r="K54" s="55"/>
      <c r="L54" s="53"/>
      <c r="M54" s="47"/>
      <c r="N54" s="47"/>
      <c r="O54" s="47"/>
      <c r="P54" s="53"/>
      <c r="Q54" s="53"/>
      <c r="R54" s="47"/>
      <c r="S54" s="47"/>
      <c r="T54" s="47"/>
      <c r="U54" s="48">
        <f t="shared" si="26"/>
        <v>0</v>
      </c>
      <c r="V54" s="47"/>
      <c r="W54" s="47"/>
      <c r="X54" s="47"/>
      <c r="Y54" s="48">
        <f t="shared" si="27"/>
        <v>0</v>
      </c>
      <c r="Z54" s="47"/>
      <c r="AA54" s="47"/>
      <c r="AB54" s="47"/>
      <c r="AC54" s="48">
        <f t="shared" si="28"/>
        <v>0</v>
      </c>
      <c r="AD54" s="47"/>
      <c r="AE54" s="47"/>
      <c r="AF54" s="47"/>
      <c r="AG54" s="48">
        <f t="shared" si="29"/>
        <v>0</v>
      </c>
      <c r="AH54" s="48">
        <f t="shared" si="24"/>
        <v>0</v>
      </c>
      <c r="AI54" s="49">
        <f t="shared" si="30"/>
        <v>0</v>
      </c>
      <c r="AJ54" s="50">
        <f t="shared" si="25"/>
        <v>0</v>
      </c>
      <c r="AK54" s="1"/>
      <c r="AL54" s="1"/>
      <c r="AM54" s="1"/>
      <c r="AN54" s="1"/>
      <c r="AO54" s="1"/>
      <c r="AP54" s="1"/>
      <c r="AQ54" s="1"/>
      <c r="AR54" s="1"/>
    </row>
    <row r="55" spans="1:44" ht="12.75" customHeight="1" collapsed="1" x14ac:dyDescent="0.25">
      <c r="A55" s="142" t="s">
        <v>52</v>
      </c>
      <c r="B55" s="143"/>
      <c r="C55" s="144"/>
      <c r="D55" s="144"/>
      <c r="E55" s="144"/>
      <c r="F55" s="144"/>
      <c r="G55" s="144"/>
      <c r="H55" s="144"/>
      <c r="I55" s="145"/>
      <c r="J55" s="33">
        <f>SUM(J45:J54)</f>
        <v>0</v>
      </c>
      <c r="K55" s="33">
        <f>SUM(K45:K54)</f>
        <v>0</v>
      </c>
      <c r="L55" s="34"/>
      <c r="M55" s="33">
        <f>SUM(M45:M54)</f>
        <v>0</v>
      </c>
      <c r="N55" s="33">
        <f>SUM(N45:N54)</f>
        <v>0</v>
      </c>
      <c r="O55" s="33">
        <f>SUM(O45:O54)</f>
        <v>0</v>
      </c>
      <c r="P55" s="35"/>
      <c r="Q55" s="38"/>
      <c r="R55" s="33">
        <f t="shared" ref="R55:AH55" si="31">SUM(R45:R54)</f>
        <v>0</v>
      </c>
      <c r="S55" s="33">
        <f t="shared" si="31"/>
        <v>0</v>
      </c>
      <c r="T55" s="33">
        <f t="shared" si="31"/>
        <v>0</v>
      </c>
      <c r="U55" s="33">
        <f t="shared" si="31"/>
        <v>0</v>
      </c>
      <c r="V55" s="33">
        <f t="shared" si="31"/>
        <v>0</v>
      </c>
      <c r="W55" s="33">
        <f t="shared" si="31"/>
        <v>0</v>
      </c>
      <c r="X55" s="33">
        <f t="shared" si="31"/>
        <v>0</v>
      </c>
      <c r="Y55" s="33">
        <f t="shared" si="31"/>
        <v>0</v>
      </c>
      <c r="Z55" s="33">
        <f t="shared" si="31"/>
        <v>0</v>
      </c>
      <c r="AA55" s="33">
        <f t="shared" si="31"/>
        <v>0</v>
      </c>
      <c r="AB55" s="33">
        <f t="shared" si="31"/>
        <v>0</v>
      </c>
      <c r="AC55" s="33">
        <f t="shared" si="31"/>
        <v>0</v>
      </c>
      <c r="AD55" s="33">
        <f t="shared" si="31"/>
        <v>0</v>
      </c>
      <c r="AE55" s="33">
        <f t="shared" si="31"/>
        <v>0</v>
      </c>
      <c r="AF55" s="33">
        <f t="shared" si="31"/>
        <v>0</v>
      </c>
      <c r="AG55" s="33">
        <f t="shared" si="31"/>
        <v>0</v>
      </c>
      <c r="AH55" s="33">
        <f t="shared" si="31"/>
        <v>0</v>
      </c>
      <c r="AI55" s="37">
        <f>IF(ISERROR(AH55/J55),0,AH55/J55)</f>
        <v>0</v>
      </c>
      <c r="AJ55" s="37">
        <f>IF(ISERROR(AH55/$AH$191),0,AH55/$AH$191)</f>
        <v>0</v>
      </c>
      <c r="AK55" s="1"/>
      <c r="AL55" s="1"/>
      <c r="AM55" s="1"/>
      <c r="AN55" s="1"/>
      <c r="AO55" s="1"/>
      <c r="AP55" s="1"/>
      <c r="AQ55" s="1"/>
      <c r="AR55" s="1"/>
    </row>
    <row r="56" spans="1:44" ht="12.75" customHeight="1" x14ac:dyDescent="0.25">
      <c r="A56" s="149" t="s">
        <v>53</v>
      </c>
      <c r="B56" s="150"/>
      <c r="C56" s="150"/>
      <c r="D56" s="150"/>
      <c r="E56" s="151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6"/>
    </row>
    <row r="57" spans="1:44" hidden="1" outlineLevel="1" x14ac:dyDescent="0.25">
      <c r="A57" s="41">
        <v>1</v>
      </c>
      <c r="B57" s="42"/>
      <c r="C57" s="56"/>
      <c r="D57" s="57"/>
      <c r="E57" s="58"/>
      <c r="F57" s="59"/>
      <c r="G57" s="59"/>
      <c r="H57" s="60"/>
      <c r="I57" s="60"/>
      <c r="J57" s="11"/>
      <c r="K57" s="61"/>
      <c r="L57" s="56"/>
      <c r="M57" s="62"/>
      <c r="N57" s="63"/>
      <c r="O57" s="62"/>
      <c r="P57" s="64"/>
      <c r="Q57" s="64"/>
      <c r="R57" s="47"/>
      <c r="S57" s="47"/>
      <c r="T57" s="47"/>
      <c r="U57" s="48">
        <f>SUM(R57:T57)</f>
        <v>0</v>
      </c>
      <c r="V57" s="47"/>
      <c r="W57" s="47"/>
      <c r="X57" s="47"/>
      <c r="Y57" s="48">
        <f>SUM(V57:X57)</f>
        <v>0</v>
      </c>
      <c r="Z57" s="47"/>
      <c r="AA57" s="47"/>
      <c r="AB57" s="47"/>
      <c r="AC57" s="48">
        <f>SUM(Z57:AB57)</f>
        <v>0</v>
      </c>
      <c r="AD57" s="47"/>
      <c r="AE57" s="47">
        <v>0</v>
      </c>
      <c r="AF57" s="47">
        <v>0</v>
      </c>
      <c r="AG57" s="48">
        <f>SUM(AD57:AF57)</f>
        <v>0</v>
      </c>
      <c r="AH57" s="48">
        <f t="shared" ref="AH57:AH66" si="32">SUM(U57,Y57,AC57,AG57)</f>
        <v>0</v>
      </c>
      <c r="AI57" s="49">
        <f>IF(ISERROR(AH57/J57),0,AH57/J57)</f>
        <v>0</v>
      </c>
      <c r="AJ57" s="50">
        <f t="shared" ref="AJ57:AJ66" si="33">IF(ISERROR(AH57/$AH$191),"-",AH57/$AH$191)</f>
        <v>0</v>
      </c>
      <c r="AK57" s="1"/>
      <c r="AL57" s="1"/>
      <c r="AM57" s="1"/>
      <c r="AN57" s="1"/>
      <c r="AO57" s="1"/>
      <c r="AP57" s="1"/>
      <c r="AQ57" s="1"/>
      <c r="AR57" s="1"/>
    </row>
    <row r="58" spans="1:44" hidden="1" outlineLevel="1" x14ac:dyDescent="0.25">
      <c r="A58" s="41">
        <v>2</v>
      </c>
      <c r="B58" s="42"/>
      <c r="C58" s="65"/>
      <c r="D58" s="66"/>
      <c r="E58" s="51"/>
      <c r="F58" s="59"/>
      <c r="G58" s="59"/>
      <c r="H58" s="66"/>
      <c r="I58" s="60"/>
      <c r="J58" s="11"/>
      <c r="K58" s="67"/>
      <c r="L58" s="56"/>
      <c r="M58" s="62"/>
      <c r="N58" s="63"/>
      <c r="O58" s="62"/>
      <c r="P58" s="64"/>
      <c r="Q58" s="64"/>
      <c r="R58" s="47"/>
      <c r="S58" s="47"/>
      <c r="T58" s="47"/>
      <c r="U58" s="48">
        <f t="shared" ref="U58:U66" si="34">SUM(R58:T58)</f>
        <v>0</v>
      </c>
      <c r="V58" s="47"/>
      <c r="W58" s="47"/>
      <c r="X58" s="47"/>
      <c r="Y58" s="48">
        <f t="shared" ref="Y58:Y66" si="35">SUM(V58:X58)</f>
        <v>0</v>
      </c>
      <c r="Z58" s="47"/>
      <c r="AA58" s="47"/>
      <c r="AB58" s="47"/>
      <c r="AC58" s="48">
        <f t="shared" ref="AC58:AC66" si="36">SUM(Z58:AB58)</f>
        <v>0</v>
      </c>
      <c r="AD58" s="47"/>
      <c r="AE58" s="47">
        <v>0</v>
      </c>
      <c r="AF58" s="47">
        <v>0</v>
      </c>
      <c r="AG58" s="48">
        <f t="shared" ref="AG58:AG66" si="37">SUM(AD58:AF58)</f>
        <v>0</v>
      </c>
      <c r="AH58" s="48">
        <f t="shared" si="32"/>
        <v>0</v>
      </c>
      <c r="AI58" s="49">
        <f>IF(ISERROR(AH58/J58),0,AH58/J58)</f>
        <v>0</v>
      </c>
      <c r="AJ58" s="50">
        <f t="shared" si="33"/>
        <v>0</v>
      </c>
      <c r="AK58" s="1"/>
      <c r="AL58" s="1"/>
      <c r="AM58" s="1"/>
      <c r="AN58" s="1"/>
      <c r="AO58" s="1"/>
      <c r="AP58" s="1"/>
      <c r="AQ58" s="1"/>
      <c r="AR58" s="1"/>
    </row>
    <row r="59" spans="1:44" ht="12.75" hidden="1" customHeight="1" outlineLevel="1" x14ac:dyDescent="0.25">
      <c r="A59" s="41">
        <v>3</v>
      </c>
      <c r="B59" s="42"/>
      <c r="C59" s="43"/>
      <c r="D59" s="44"/>
      <c r="E59" s="53"/>
      <c r="F59" s="53"/>
      <c r="G59" s="53"/>
      <c r="H59" s="52"/>
      <c r="I59" s="52"/>
      <c r="J59" s="11"/>
      <c r="K59" s="54"/>
      <c r="L59" s="45"/>
      <c r="M59" s="47"/>
      <c r="N59" s="47"/>
      <c r="O59" s="47"/>
      <c r="P59" s="53"/>
      <c r="Q59" s="53"/>
      <c r="R59" s="47"/>
      <c r="S59" s="47"/>
      <c r="T59" s="47"/>
      <c r="U59" s="48">
        <f t="shared" si="34"/>
        <v>0</v>
      </c>
      <c r="V59" s="47"/>
      <c r="W59" s="47"/>
      <c r="X59" s="47"/>
      <c r="Y59" s="48">
        <f t="shared" si="35"/>
        <v>0</v>
      </c>
      <c r="Z59" s="47"/>
      <c r="AA59" s="47"/>
      <c r="AB59" s="47"/>
      <c r="AC59" s="48">
        <f t="shared" si="36"/>
        <v>0</v>
      </c>
      <c r="AD59" s="47"/>
      <c r="AE59" s="47"/>
      <c r="AF59" s="47"/>
      <c r="AG59" s="48">
        <f t="shared" si="37"/>
        <v>0</v>
      </c>
      <c r="AH59" s="48">
        <f t="shared" si="32"/>
        <v>0</v>
      </c>
      <c r="AI59" s="49">
        <f>IF(ISERROR(AH59/J59),0,AH59/J59)</f>
        <v>0</v>
      </c>
      <c r="AJ59" s="50">
        <f t="shared" si="33"/>
        <v>0</v>
      </c>
    </row>
    <row r="60" spans="1:44" ht="12.75" hidden="1" customHeight="1" outlineLevel="1" x14ac:dyDescent="0.25">
      <c r="A60" s="41">
        <v>4</v>
      </c>
      <c r="B60" s="42"/>
      <c r="C60" s="51"/>
      <c r="D60" s="52"/>
      <c r="E60" s="53"/>
      <c r="F60" s="53"/>
      <c r="G60" s="53"/>
      <c r="H60" s="52"/>
      <c r="I60" s="52"/>
      <c r="J60" s="11"/>
      <c r="K60" s="54"/>
      <c r="L60" s="53"/>
      <c r="M60" s="47"/>
      <c r="N60" s="47"/>
      <c r="O60" s="47"/>
      <c r="P60" s="53"/>
      <c r="Q60" s="53"/>
      <c r="R60" s="47"/>
      <c r="S60" s="47"/>
      <c r="T60" s="47"/>
      <c r="U60" s="48">
        <f t="shared" si="34"/>
        <v>0</v>
      </c>
      <c r="V60" s="47"/>
      <c r="W60" s="47"/>
      <c r="X60" s="47"/>
      <c r="Y60" s="48">
        <f t="shared" si="35"/>
        <v>0</v>
      </c>
      <c r="Z60" s="47"/>
      <c r="AA60" s="47"/>
      <c r="AB60" s="47"/>
      <c r="AC60" s="48">
        <f t="shared" si="36"/>
        <v>0</v>
      </c>
      <c r="AD60" s="47"/>
      <c r="AE60" s="47"/>
      <c r="AF60" s="47"/>
      <c r="AG60" s="48">
        <f t="shared" si="37"/>
        <v>0</v>
      </c>
      <c r="AH60" s="48">
        <f t="shared" si="32"/>
        <v>0</v>
      </c>
      <c r="AI60" s="49">
        <f t="shared" ref="AI60:AI66" si="38">IF(ISERROR(AH60/J60),0,AH60/J60)</f>
        <v>0</v>
      </c>
      <c r="AJ60" s="50">
        <f t="shared" si="33"/>
        <v>0</v>
      </c>
      <c r="AK60" s="1"/>
      <c r="AL60" s="1"/>
      <c r="AM60" s="1"/>
      <c r="AN60" s="1"/>
      <c r="AO60" s="1"/>
      <c r="AP60" s="1"/>
      <c r="AQ60" s="1"/>
      <c r="AR60" s="1"/>
    </row>
    <row r="61" spans="1:44" ht="12.75" hidden="1" customHeight="1" outlineLevel="1" x14ac:dyDescent="0.25">
      <c r="A61" s="41">
        <v>5</v>
      </c>
      <c r="B61" s="42"/>
      <c r="C61" s="51"/>
      <c r="D61" s="52"/>
      <c r="E61" s="53"/>
      <c r="F61" s="53"/>
      <c r="G61" s="53"/>
      <c r="H61" s="52"/>
      <c r="I61" s="52"/>
      <c r="J61" s="11"/>
      <c r="K61" s="54"/>
      <c r="L61" s="53"/>
      <c r="M61" s="47"/>
      <c r="N61" s="47"/>
      <c r="O61" s="47"/>
      <c r="P61" s="53"/>
      <c r="Q61" s="53"/>
      <c r="R61" s="47"/>
      <c r="S61" s="47"/>
      <c r="T61" s="47"/>
      <c r="U61" s="48">
        <f t="shared" si="34"/>
        <v>0</v>
      </c>
      <c r="V61" s="47"/>
      <c r="W61" s="47"/>
      <c r="X61" s="47"/>
      <c r="Y61" s="48">
        <f t="shared" si="35"/>
        <v>0</v>
      </c>
      <c r="Z61" s="47"/>
      <c r="AA61" s="47"/>
      <c r="AB61" s="47"/>
      <c r="AC61" s="48">
        <f t="shared" si="36"/>
        <v>0</v>
      </c>
      <c r="AD61" s="47"/>
      <c r="AE61" s="47"/>
      <c r="AF61" s="47"/>
      <c r="AG61" s="48">
        <f t="shared" si="37"/>
        <v>0</v>
      </c>
      <c r="AH61" s="48">
        <f t="shared" si="32"/>
        <v>0</v>
      </c>
      <c r="AI61" s="49">
        <f t="shared" si="38"/>
        <v>0</v>
      </c>
      <c r="AJ61" s="50">
        <f t="shared" si="33"/>
        <v>0</v>
      </c>
      <c r="AK61" s="1"/>
      <c r="AL61" s="1"/>
      <c r="AM61" s="1"/>
      <c r="AN61" s="1"/>
      <c r="AO61" s="1"/>
      <c r="AP61" s="1"/>
      <c r="AQ61" s="1"/>
      <c r="AR61" s="1"/>
    </row>
    <row r="62" spans="1:44" ht="12.75" hidden="1" customHeight="1" outlineLevel="1" x14ac:dyDescent="0.25">
      <c r="A62" s="41">
        <v>6</v>
      </c>
      <c r="B62" s="42"/>
      <c r="C62" s="51"/>
      <c r="D62" s="52"/>
      <c r="E62" s="53"/>
      <c r="F62" s="53"/>
      <c r="G62" s="53"/>
      <c r="H62" s="52"/>
      <c r="I62" s="52"/>
      <c r="J62" s="11"/>
      <c r="K62" s="54"/>
      <c r="L62" s="53"/>
      <c r="M62" s="47"/>
      <c r="N62" s="47"/>
      <c r="O62" s="47"/>
      <c r="P62" s="53"/>
      <c r="Q62" s="53"/>
      <c r="R62" s="47"/>
      <c r="S62" s="47"/>
      <c r="T62" s="47"/>
      <c r="U62" s="48">
        <f t="shared" si="34"/>
        <v>0</v>
      </c>
      <c r="V62" s="47"/>
      <c r="W62" s="47"/>
      <c r="X62" s="47"/>
      <c r="Y62" s="48">
        <f t="shared" si="35"/>
        <v>0</v>
      </c>
      <c r="Z62" s="47"/>
      <c r="AA62" s="47"/>
      <c r="AB62" s="47"/>
      <c r="AC62" s="48">
        <f t="shared" si="36"/>
        <v>0</v>
      </c>
      <c r="AD62" s="47"/>
      <c r="AE62" s="47"/>
      <c r="AF62" s="47"/>
      <c r="AG62" s="48">
        <f t="shared" si="37"/>
        <v>0</v>
      </c>
      <c r="AH62" s="48">
        <f t="shared" si="32"/>
        <v>0</v>
      </c>
      <c r="AI62" s="49">
        <f t="shared" si="38"/>
        <v>0</v>
      </c>
      <c r="AJ62" s="50">
        <f t="shared" si="33"/>
        <v>0</v>
      </c>
    </row>
    <row r="63" spans="1:44" ht="12.75" hidden="1" customHeight="1" outlineLevel="1" x14ac:dyDescent="0.25">
      <c r="A63" s="41">
        <v>7</v>
      </c>
      <c r="B63" s="42"/>
      <c r="C63" s="51"/>
      <c r="D63" s="52"/>
      <c r="E63" s="53"/>
      <c r="F63" s="53"/>
      <c r="G63" s="53"/>
      <c r="H63" s="52"/>
      <c r="I63" s="52"/>
      <c r="J63" s="11"/>
      <c r="K63" s="54"/>
      <c r="L63" s="53"/>
      <c r="M63" s="47"/>
      <c r="N63" s="47"/>
      <c r="O63" s="47"/>
      <c r="P63" s="53"/>
      <c r="Q63" s="53"/>
      <c r="R63" s="47"/>
      <c r="S63" s="47"/>
      <c r="T63" s="47"/>
      <c r="U63" s="48">
        <f t="shared" si="34"/>
        <v>0</v>
      </c>
      <c r="V63" s="47"/>
      <c r="W63" s="47"/>
      <c r="X63" s="47"/>
      <c r="Y63" s="48">
        <f t="shared" si="35"/>
        <v>0</v>
      </c>
      <c r="Z63" s="47"/>
      <c r="AA63" s="47"/>
      <c r="AB63" s="47"/>
      <c r="AC63" s="48">
        <f t="shared" si="36"/>
        <v>0</v>
      </c>
      <c r="AD63" s="47"/>
      <c r="AE63" s="47"/>
      <c r="AF63" s="47"/>
      <c r="AG63" s="48">
        <f t="shared" si="37"/>
        <v>0</v>
      </c>
      <c r="AH63" s="48">
        <f t="shared" si="32"/>
        <v>0</v>
      </c>
      <c r="AI63" s="49">
        <f t="shared" si="38"/>
        <v>0</v>
      </c>
      <c r="AJ63" s="50">
        <f t="shared" si="33"/>
        <v>0</v>
      </c>
      <c r="AK63" s="1"/>
      <c r="AL63" s="1"/>
      <c r="AM63" s="1"/>
      <c r="AN63" s="1"/>
      <c r="AO63" s="1"/>
      <c r="AP63" s="1"/>
      <c r="AQ63" s="1"/>
      <c r="AR63" s="1"/>
    </row>
    <row r="64" spans="1:44" ht="12.75" hidden="1" customHeight="1" outlineLevel="1" x14ac:dyDescent="0.25">
      <c r="A64" s="41">
        <v>8</v>
      </c>
      <c r="B64" s="42"/>
      <c r="C64" s="51"/>
      <c r="D64" s="52"/>
      <c r="E64" s="53"/>
      <c r="F64" s="53"/>
      <c r="G64" s="53"/>
      <c r="H64" s="52"/>
      <c r="I64" s="52"/>
      <c r="J64" s="11"/>
      <c r="K64" s="54"/>
      <c r="L64" s="53"/>
      <c r="M64" s="47"/>
      <c r="N64" s="47"/>
      <c r="O64" s="47"/>
      <c r="P64" s="53"/>
      <c r="Q64" s="53"/>
      <c r="R64" s="47"/>
      <c r="S64" s="47"/>
      <c r="T64" s="47"/>
      <c r="U64" s="48">
        <f t="shared" si="34"/>
        <v>0</v>
      </c>
      <c r="V64" s="47"/>
      <c r="W64" s="47"/>
      <c r="X64" s="47"/>
      <c r="Y64" s="48">
        <f t="shared" si="35"/>
        <v>0</v>
      </c>
      <c r="Z64" s="47"/>
      <c r="AA64" s="47"/>
      <c r="AB64" s="47"/>
      <c r="AC64" s="48">
        <f t="shared" si="36"/>
        <v>0</v>
      </c>
      <c r="AD64" s="47"/>
      <c r="AE64" s="47"/>
      <c r="AF64" s="47"/>
      <c r="AG64" s="48">
        <f t="shared" si="37"/>
        <v>0</v>
      </c>
      <c r="AH64" s="48">
        <f t="shared" si="32"/>
        <v>0</v>
      </c>
      <c r="AI64" s="49">
        <f t="shared" si="38"/>
        <v>0</v>
      </c>
      <c r="AJ64" s="50">
        <f t="shared" si="33"/>
        <v>0</v>
      </c>
      <c r="AK64" s="1"/>
      <c r="AL64" s="1"/>
      <c r="AM64" s="1"/>
      <c r="AN64" s="1"/>
      <c r="AO64" s="1"/>
      <c r="AP64" s="1"/>
      <c r="AQ64" s="1"/>
      <c r="AR64" s="1"/>
    </row>
    <row r="65" spans="1:44" ht="12.75" hidden="1" customHeight="1" outlineLevel="1" x14ac:dyDescent="0.25">
      <c r="A65" s="41">
        <v>9</v>
      </c>
      <c r="B65" s="42"/>
      <c r="C65" s="51"/>
      <c r="D65" s="52"/>
      <c r="E65" s="53"/>
      <c r="F65" s="53"/>
      <c r="G65" s="53"/>
      <c r="H65" s="52"/>
      <c r="I65" s="52"/>
      <c r="J65" s="11"/>
      <c r="K65" s="54"/>
      <c r="L65" s="53"/>
      <c r="M65" s="47"/>
      <c r="N65" s="47"/>
      <c r="O65" s="47"/>
      <c r="P65" s="53"/>
      <c r="Q65" s="53"/>
      <c r="R65" s="47"/>
      <c r="S65" s="47"/>
      <c r="T65" s="47"/>
      <c r="U65" s="48">
        <f t="shared" si="34"/>
        <v>0</v>
      </c>
      <c r="V65" s="47"/>
      <c r="W65" s="47"/>
      <c r="X65" s="47"/>
      <c r="Y65" s="48">
        <f t="shared" si="35"/>
        <v>0</v>
      </c>
      <c r="Z65" s="47"/>
      <c r="AA65" s="47"/>
      <c r="AB65" s="47"/>
      <c r="AC65" s="48">
        <f t="shared" si="36"/>
        <v>0</v>
      </c>
      <c r="AD65" s="47"/>
      <c r="AE65" s="47"/>
      <c r="AF65" s="47"/>
      <c r="AG65" s="48">
        <f t="shared" si="37"/>
        <v>0</v>
      </c>
      <c r="AH65" s="48">
        <f t="shared" si="32"/>
        <v>0</v>
      </c>
      <c r="AI65" s="49">
        <f t="shared" si="38"/>
        <v>0</v>
      </c>
      <c r="AJ65" s="50">
        <f t="shared" si="33"/>
        <v>0</v>
      </c>
    </row>
    <row r="66" spans="1:44" ht="12.75" hidden="1" customHeight="1" outlineLevel="1" x14ac:dyDescent="0.25">
      <c r="A66" s="41">
        <v>10</v>
      </c>
      <c r="B66" s="42"/>
      <c r="C66" s="51"/>
      <c r="D66" s="52"/>
      <c r="E66" s="53"/>
      <c r="F66" s="53"/>
      <c r="G66" s="53"/>
      <c r="H66" s="52"/>
      <c r="I66" s="52"/>
      <c r="J66" s="11"/>
      <c r="K66" s="55"/>
      <c r="L66" s="53"/>
      <c r="M66" s="47"/>
      <c r="N66" s="47"/>
      <c r="O66" s="47"/>
      <c r="P66" s="53"/>
      <c r="Q66" s="53"/>
      <c r="R66" s="47"/>
      <c r="S66" s="47"/>
      <c r="T66" s="47"/>
      <c r="U66" s="48">
        <f t="shared" si="34"/>
        <v>0</v>
      </c>
      <c r="V66" s="47"/>
      <c r="W66" s="47"/>
      <c r="X66" s="47"/>
      <c r="Y66" s="48">
        <f t="shared" si="35"/>
        <v>0</v>
      </c>
      <c r="Z66" s="47"/>
      <c r="AA66" s="47"/>
      <c r="AB66" s="47"/>
      <c r="AC66" s="48">
        <f t="shared" si="36"/>
        <v>0</v>
      </c>
      <c r="AD66" s="47"/>
      <c r="AE66" s="47"/>
      <c r="AF66" s="47"/>
      <c r="AG66" s="48">
        <f t="shared" si="37"/>
        <v>0</v>
      </c>
      <c r="AH66" s="48">
        <f t="shared" si="32"/>
        <v>0</v>
      </c>
      <c r="AI66" s="49">
        <f t="shared" si="38"/>
        <v>0</v>
      </c>
      <c r="AJ66" s="50">
        <f t="shared" si="33"/>
        <v>0</v>
      </c>
      <c r="AK66" s="1"/>
      <c r="AL66" s="1"/>
      <c r="AM66" s="1"/>
      <c r="AN66" s="1"/>
      <c r="AO66" s="1"/>
      <c r="AP66" s="1"/>
      <c r="AQ66" s="1"/>
      <c r="AR66" s="1"/>
    </row>
    <row r="67" spans="1:44" ht="12.75" customHeight="1" collapsed="1" x14ac:dyDescent="0.25">
      <c r="A67" s="142" t="s">
        <v>54</v>
      </c>
      <c r="B67" s="143"/>
      <c r="C67" s="144"/>
      <c r="D67" s="144"/>
      <c r="E67" s="144"/>
      <c r="F67" s="144"/>
      <c r="G67" s="144"/>
      <c r="H67" s="144"/>
      <c r="I67" s="145"/>
      <c r="J67" s="33">
        <f>SUM(J57:J66)</f>
        <v>0</v>
      </c>
      <c r="K67" s="33">
        <f>SUM(K57:K66)</f>
        <v>0</v>
      </c>
      <c r="L67" s="34"/>
      <c r="M67" s="33">
        <f>SUM(M57:M66)</f>
        <v>0</v>
      </c>
      <c r="N67" s="33">
        <f>SUM(N57:N66)</f>
        <v>0</v>
      </c>
      <c r="O67" s="33">
        <f>SUM(O57:O66)</f>
        <v>0</v>
      </c>
      <c r="P67" s="35"/>
      <c r="Q67" s="38"/>
      <c r="R67" s="33">
        <f t="shared" ref="R67:AH67" si="39">SUM(R57:R66)</f>
        <v>0</v>
      </c>
      <c r="S67" s="33">
        <f t="shared" si="39"/>
        <v>0</v>
      </c>
      <c r="T67" s="33">
        <f t="shared" si="39"/>
        <v>0</v>
      </c>
      <c r="U67" s="33">
        <f t="shared" si="39"/>
        <v>0</v>
      </c>
      <c r="V67" s="33">
        <f t="shared" si="39"/>
        <v>0</v>
      </c>
      <c r="W67" s="33">
        <f t="shared" si="39"/>
        <v>0</v>
      </c>
      <c r="X67" s="33">
        <f t="shared" si="39"/>
        <v>0</v>
      </c>
      <c r="Y67" s="33">
        <f t="shared" si="39"/>
        <v>0</v>
      </c>
      <c r="Z67" s="33">
        <f t="shared" si="39"/>
        <v>0</v>
      </c>
      <c r="AA67" s="33">
        <f t="shared" si="39"/>
        <v>0</v>
      </c>
      <c r="AB67" s="33">
        <f t="shared" si="39"/>
        <v>0</v>
      </c>
      <c r="AC67" s="33">
        <f t="shared" si="39"/>
        <v>0</v>
      </c>
      <c r="AD67" s="33">
        <f t="shared" si="39"/>
        <v>0</v>
      </c>
      <c r="AE67" s="33">
        <f t="shared" si="39"/>
        <v>0</v>
      </c>
      <c r="AF67" s="33">
        <f t="shared" si="39"/>
        <v>0</v>
      </c>
      <c r="AG67" s="33">
        <f t="shared" si="39"/>
        <v>0</v>
      </c>
      <c r="AH67" s="33">
        <f t="shared" si="39"/>
        <v>0</v>
      </c>
      <c r="AI67" s="37">
        <f>IF(ISERROR(AH67/J67),0,AH67/J67)</f>
        <v>0</v>
      </c>
      <c r="AJ67" s="37">
        <f>IF(ISERROR(AH67/$AH$191),0,AH67/$AH$191)</f>
        <v>0</v>
      </c>
      <c r="AK67" s="1"/>
      <c r="AL67" s="1"/>
      <c r="AM67" s="1"/>
      <c r="AN67" s="1"/>
      <c r="AO67" s="1"/>
      <c r="AP67" s="1"/>
      <c r="AQ67" s="1"/>
      <c r="AR67" s="1"/>
    </row>
    <row r="68" spans="1:44" ht="12.75" customHeight="1" x14ac:dyDescent="0.25">
      <c r="A68" s="149" t="s">
        <v>55</v>
      </c>
      <c r="B68" s="150"/>
      <c r="C68" s="150"/>
      <c r="D68" s="150"/>
      <c r="E68" s="151"/>
      <c r="F68" s="8"/>
      <c r="G68" s="9"/>
      <c r="H68" s="10"/>
      <c r="I68" s="10"/>
      <c r="J68" s="11"/>
      <c r="K68" s="12"/>
      <c r="L68" s="13"/>
      <c r="M68" s="14"/>
      <c r="N68" s="14"/>
      <c r="O68" s="14"/>
      <c r="P68" s="9"/>
      <c r="Q68" s="15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6"/>
      <c r="AJ68" s="16"/>
    </row>
    <row r="69" spans="1:44" ht="12.75" hidden="1" customHeight="1" outlineLevel="1" x14ac:dyDescent="0.25">
      <c r="A69" s="41">
        <v>1</v>
      </c>
      <c r="B69" s="42"/>
      <c r="C69" s="43"/>
      <c r="D69" s="44"/>
      <c r="E69" s="45"/>
      <c r="F69" s="45"/>
      <c r="G69" s="45"/>
      <c r="H69" s="44"/>
      <c r="I69" s="44"/>
      <c r="J69" s="11"/>
      <c r="K69" s="46"/>
      <c r="L69" s="45"/>
      <c r="M69" s="47"/>
      <c r="N69" s="47"/>
      <c r="O69" s="47"/>
      <c r="P69" s="45"/>
      <c r="Q69" s="45"/>
      <c r="R69" s="47"/>
      <c r="S69" s="47"/>
      <c r="T69" s="47"/>
      <c r="U69" s="48">
        <f>SUM(R69:T69)</f>
        <v>0</v>
      </c>
      <c r="V69" s="47"/>
      <c r="W69" s="47"/>
      <c r="X69" s="47"/>
      <c r="Y69" s="48">
        <f>SUM(V69:X69)</f>
        <v>0</v>
      </c>
      <c r="Z69" s="47"/>
      <c r="AA69" s="47"/>
      <c r="AB69" s="47"/>
      <c r="AC69" s="48">
        <f>SUM(Z69:AB69)</f>
        <v>0</v>
      </c>
      <c r="AD69" s="47"/>
      <c r="AE69" s="47"/>
      <c r="AF69" s="47"/>
      <c r="AG69" s="48">
        <f>SUM(AD69:AF69)</f>
        <v>0</v>
      </c>
      <c r="AH69" s="48">
        <f t="shared" ref="AH69:AH78" si="40">SUM(U69,Y69,AC69,AG69)</f>
        <v>0</v>
      </c>
      <c r="AI69" s="49">
        <f>IF(ISERROR(AH69/J69),0,AH69/J69)</f>
        <v>0</v>
      </c>
      <c r="AJ69" s="50">
        <f t="shared" ref="AJ69:AJ78" si="41">IF(ISERROR(AH69/$AH$191),"-",AH69/$AH$191)</f>
        <v>0</v>
      </c>
      <c r="AK69" s="1"/>
      <c r="AL69" s="1"/>
      <c r="AM69" s="1"/>
      <c r="AN69" s="1"/>
      <c r="AO69" s="1"/>
      <c r="AP69" s="1"/>
      <c r="AQ69" s="1"/>
      <c r="AR69" s="1"/>
    </row>
    <row r="70" spans="1:44" ht="12.75" hidden="1" customHeight="1" outlineLevel="1" x14ac:dyDescent="0.25">
      <c r="A70" s="41">
        <v>2</v>
      </c>
      <c r="B70" s="42"/>
      <c r="C70" s="51"/>
      <c r="D70" s="52"/>
      <c r="E70" s="53"/>
      <c r="F70" s="53"/>
      <c r="G70" s="53"/>
      <c r="H70" s="52"/>
      <c r="I70" s="52"/>
      <c r="J70" s="11"/>
      <c r="K70" s="54"/>
      <c r="L70" s="53"/>
      <c r="M70" s="47"/>
      <c r="N70" s="47"/>
      <c r="O70" s="47"/>
      <c r="P70" s="53"/>
      <c r="Q70" s="53"/>
      <c r="R70" s="47"/>
      <c r="S70" s="47"/>
      <c r="T70" s="47"/>
      <c r="U70" s="48">
        <f t="shared" ref="U70:U78" si="42">SUM(R70:T70)</f>
        <v>0</v>
      </c>
      <c r="V70" s="47"/>
      <c r="W70" s="47"/>
      <c r="X70" s="47"/>
      <c r="Y70" s="48">
        <f t="shared" ref="Y70:Y78" si="43">SUM(V70:X70)</f>
        <v>0</v>
      </c>
      <c r="Z70" s="47"/>
      <c r="AA70" s="47"/>
      <c r="AB70" s="47"/>
      <c r="AC70" s="48">
        <f t="shared" ref="AC70:AC78" si="44">SUM(Z70:AB70)</f>
        <v>0</v>
      </c>
      <c r="AD70" s="47"/>
      <c r="AE70" s="47"/>
      <c r="AF70" s="47"/>
      <c r="AG70" s="48">
        <f t="shared" ref="AG70:AG78" si="45">SUM(AD70:AF70)</f>
        <v>0</v>
      </c>
      <c r="AH70" s="48">
        <f t="shared" si="40"/>
        <v>0</v>
      </c>
      <c r="AI70" s="49">
        <f t="shared" ref="AI70:AI78" si="46">IF(ISERROR(AH70/J70),0,AH70/J70)</f>
        <v>0</v>
      </c>
      <c r="AJ70" s="50">
        <f t="shared" si="41"/>
        <v>0</v>
      </c>
      <c r="AK70" s="1"/>
      <c r="AL70" s="1"/>
      <c r="AM70" s="1"/>
      <c r="AN70" s="1"/>
      <c r="AO70" s="1"/>
      <c r="AP70" s="1"/>
      <c r="AQ70" s="1"/>
      <c r="AR70" s="1"/>
    </row>
    <row r="71" spans="1:44" ht="12.75" hidden="1" customHeight="1" outlineLevel="1" x14ac:dyDescent="0.25">
      <c r="A71" s="41">
        <v>3</v>
      </c>
      <c r="B71" s="42"/>
      <c r="C71" s="51"/>
      <c r="D71" s="52"/>
      <c r="E71" s="53"/>
      <c r="F71" s="53"/>
      <c r="G71" s="53"/>
      <c r="H71" s="52"/>
      <c r="I71" s="52"/>
      <c r="J71" s="11"/>
      <c r="K71" s="54"/>
      <c r="L71" s="53"/>
      <c r="M71" s="47"/>
      <c r="N71" s="47"/>
      <c r="O71" s="47"/>
      <c r="P71" s="53"/>
      <c r="Q71" s="53"/>
      <c r="R71" s="47"/>
      <c r="S71" s="47"/>
      <c r="T71" s="47"/>
      <c r="U71" s="48">
        <f t="shared" si="42"/>
        <v>0</v>
      </c>
      <c r="V71" s="47"/>
      <c r="W71" s="47"/>
      <c r="X71" s="47"/>
      <c r="Y71" s="48">
        <f t="shared" si="43"/>
        <v>0</v>
      </c>
      <c r="Z71" s="47"/>
      <c r="AA71" s="47"/>
      <c r="AB71" s="47"/>
      <c r="AC71" s="48">
        <f t="shared" si="44"/>
        <v>0</v>
      </c>
      <c r="AD71" s="47"/>
      <c r="AE71" s="47"/>
      <c r="AF71" s="47"/>
      <c r="AG71" s="48">
        <f t="shared" si="45"/>
        <v>0</v>
      </c>
      <c r="AH71" s="48">
        <f t="shared" si="40"/>
        <v>0</v>
      </c>
      <c r="AI71" s="49">
        <f t="shared" si="46"/>
        <v>0</v>
      </c>
      <c r="AJ71" s="50">
        <f t="shared" si="41"/>
        <v>0</v>
      </c>
    </row>
    <row r="72" spans="1:44" ht="12.75" hidden="1" customHeight="1" outlineLevel="1" x14ac:dyDescent="0.25">
      <c r="A72" s="41">
        <v>4</v>
      </c>
      <c r="B72" s="42"/>
      <c r="C72" s="51"/>
      <c r="D72" s="52"/>
      <c r="E72" s="53"/>
      <c r="F72" s="53"/>
      <c r="G72" s="53"/>
      <c r="H72" s="52"/>
      <c r="I72" s="52"/>
      <c r="J72" s="11"/>
      <c r="K72" s="54"/>
      <c r="L72" s="53"/>
      <c r="M72" s="47"/>
      <c r="N72" s="47"/>
      <c r="O72" s="47"/>
      <c r="P72" s="53"/>
      <c r="Q72" s="53"/>
      <c r="R72" s="47"/>
      <c r="S72" s="47"/>
      <c r="T72" s="47"/>
      <c r="U72" s="48">
        <f t="shared" si="42"/>
        <v>0</v>
      </c>
      <c r="V72" s="47"/>
      <c r="W72" s="47"/>
      <c r="X72" s="47"/>
      <c r="Y72" s="48">
        <f t="shared" si="43"/>
        <v>0</v>
      </c>
      <c r="Z72" s="47"/>
      <c r="AA72" s="47"/>
      <c r="AB72" s="47"/>
      <c r="AC72" s="48">
        <f t="shared" si="44"/>
        <v>0</v>
      </c>
      <c r="AD72" s="47"/>
      <c r="AE72" s="47"/>
      <c r="AF72" s="47"/>
      <c r="AG72" s="48">
        <f t="shared" si="45"/>
        <v>0</v>
      </c>
      <c r="AH72" s="48">
        <f t="shared" si="40"/>
        <v>0</v>
      </c>
      <c r="AI72" s="49">
        <f t="shared" si="46"/>
        <v>0</v>
      </c>
      <c r="AJ72" s="50">
        <f t="shared" si="41"/>
        <v>0</v>
      </c>
      <c r="AK72" s="1"/>
      <c r="AL72" s="1"/>
      <c r="AM72" s="1"/>
      <c r="AN72" s="1"/>
      <c r="AO72" s="1"/>
      <c r="AP72" s="1"/>
      <c r="AQ72" s="1"/>
      <c r="AR72" s="1"/>
    </row>
    <row r="73" spans="1:44" ht="12.75" hidden="1" customHeight="1" outlineLevel="1" x14ac:dyDescent="0.25">
      <c r="A73" s="41">
        <v>5</v>
      </c>
      <c r="B73" s="42"/>
      <c r="C73" s="51"/>
      <c r="D73" s="52"/>
      <c r="E73" s="53"/>
      <c r="F73" s="53"/>
      <c r="G73" s="53"/>
      <c r="H73" s="52"/>
      <c r="I73" s="52"/>
      <c r="J73" s="11"/>
      <c r="K73" s="54"/>
      <c r="L73" s="53"/>
      <c r="M73" s="47"/>
      <c r="N73" s="47"/>
      <c r="O73" s="47"/>
      <c r="P73" s="53"/>
      <c r="Q73" s="53"/>
      <c r="R73" s="47"/>
      <c r="S73" s="47"/>
      <c r="T73" s="47"/>
      <c r="U73" s="48">
        <f t="shared" si="42"/>
        <v>0</v>
      </c>
      <c r="V73" s="47"/>
      <c r="W73" s="47"/>
      <c r="X73" s="47"/>
      <c r="Y73" s="48">
        <f t="shared" si="43"/>
        <v>0</v>
      </c>
      <c r="Z73" s="47"/>
      <c r="AA73" s="47"/>
      <c r="AB73" s="47"/>
      <c r="AC73" s="48">
        <f t="shared" si="44"/>
        <v>0</v>
      </c>
      <c r="AD73" s="47"/>
      <c r="AE73" s="47"/>
      <c r="AF73" s="47"/>
      <c r="AG73" s="48">
        <f t="shared" si="45"/>
        <v>0</v>
      </c>
      <c r="AH73" s="48">
        <f t="shared" si="40"/>
        <v>0</v>
      </c>
      <c r="AI73" s="49">
        <f t="shared" si="46"/>
        <v>0</v>
      </c>
      <c r="AJ73" s="50">
        <f t="shared" si="41"/>
        <v>0</v>
      </c>
      <c r="AK73" s="1"/>
      <c r="AL73" s="1"/>
      <c r="AM73" s="1"/>
      <c r="AN73" s="1"/>
      <c r="AO73" s="1"/>
      <c r="AP73" s="1"/>
      <c r="AQ73" s="1"/>
      <c r="AR73" s="1"/>
    </row>
    <row r="74" spans="1:44" ht="12.75" hidden="1" customHeight="1" outlineLevel="1" x14ac:dyDescent="0.25">
      <c r="A74" s="41">
        <v>6</v>
      </c>
      <c r="B74" s="42"/>
      <c r="C74" s="51"/>
      <c r="D74" s="52"/>
      <c r="E74" s="53"/>
      <c r="F74" s="53"/>
      <c r="G74" s="53"/>
      <c r="H74" s="52"/>
      <c r="I74" s="52"/>
      <c r="J74" s="11"/>
      <c r="K74" s="54"/>
      <c r="L74" s="53"/>
      <c r="M74" s="47"/>
      <c r="N74" s="47"/>
      <c r="O74" s="47"/>
      <c r="P74" s="53"/>
      <c r="Q74" s="53"/>
      <c r="R74" s="47"/>
      <c r="S74" s="47"/>
      <c r="T74" s="47"/>
      <c r="U74" s="48">
        <f t="shared" si="42"/>
        <v>0</v>
      </c>
      <c r="V74" s="47"/>
      <c r="W74" s="47"/>
      <c r="X74" s="47"/>
      <c r="Y74" s="48">
        <f t="shared" si="43"/>
        <v>0</v>
      </c>
      <c r="Z74" s="47"/>
      <c r="AA74" s="47"/>
      <c r="AB74" s="47"/>
      <c r="AC74" s="48">
        <f t="shared" si="44"/>
        <v>0</v>
      </c>
      <c r="AD74" s="47"/>
      <c r="AE74" s="47"/>
      <c r="AF74" s="47"/>
      <c r="AG74" s="48">
        <f t="shared" si="45"/>
        <v>0</v>
      </c>
      <c r="AH74" s="48">
        <f t="shared" si="40"/>
        <v>0</v>
      </c>
      <c r="AI74" s="49">
        <f t="shared" si="46"/>
        <v>0</v>
      </c>
      <c r="AJ74" s="50">
        <f t="shared" si="41"/>
        <v>0</v>
      </c>
    </row>
    <row r="75" spans="1:44" ht="12.75" hidden="1" customHeight="1" outlineLevel="1" x14ac:dyDescent="0.25">
      <c r="A75" s="41">
        <v>7</v>
      </c>
      <c r="B75" s="42"/>
      <c r="C75" s="51"/>
      <c r="D75" s="52"/>
      <c r="E75" s="53"/>
      <c r="F75" s="53"/>
      <c r="G75" s="53"/>
      <c r="H75" s="52"/>
      <c r="I75" s="52"/>
      <c r="J75" s="11"/>
      <c r="K75" s="54"/>
      <c r="L75" s="53"/>
      <c r="M75" s="47"/>
      <c r="N75" s="47"/>
      <c r="O75" s="47"/>
      <c r="P75" s="53"/>
      <c r="Q75" s="53"/>
      <c r="R75" s="47"/>
      <c r="S75" s="47"/>
      <c r="T75" s="47"/>
      <c r="U75" s="48">
        <f t="shared" si="42"/>
        <v>0</v>
      </c>
      <c r="V75" s="47"/>
      <c r="W75" s="47"/>
      <c r="X75" s="47"/>
      <c r="Y75" s="48">
        <f t="shared" si="43"/>
        <v>0</v>
      </c>
      <c r="Z75" s="47"/>
      <c r="AA75" s="47"/>
      <c r="AB75" s="47"/>
      <c r="AC75" s="48">
        <f t="shared" si="44"/>
        <v>0</v>
      </c>
      <c r="AD75" s="47"/>
      <c r="AE75" s="47"/>
      <c r="AF75" s="47"/>
      <c r="AG75" s="48">
        <f t="shared" si="45"/>
        <v>0</v>
      </c>
      <c r="AH75" s="48">
        <f t="shared" si="40"/>
        <v>0</v>
      </c>
      <c r="AI75" s="49">
        <f t="shared" si="46"/>
        <v>0</v>
      </c>
      <c r="AJ75" s="50">
        <f t="shared" si="41"/>
        <v>0</v>
      </c>
      <c r="AK75" s="1"/>
      <c r="AL75" s="1"/>
      <c r="AM75" s="1"/>
      <c r="AN75" s="1"/>
      <c r="AO75" s="1"/>
      <c r="AP75" s="1"/>
      <c r="AQ75" s="1"/>
      <c r="AR75" s="1"/>
    </row>
    <row r="76" spans="1:44" ht="12.75" hidden="1" customHeight="1" outlineLevel="1" x14ac:dyDescent="0.25">
      <c r="A76" s="41">
        <v>8</v>
      </c>
      <c r="B76" s="42"/>
      <c r="C76" s="51"/>
      <c r="D76" s="52"/>
      <c r="E76" s="53"/>
      <c r="F76" s="53"/>
      <c r="G76" s="53"/>
      <c r="H76" s="52"/>
      <c r="I76" s="52"/>
      <c r="J76" s="11"/>
      <c r="K76" s="54"/>
      <c r="L76" s="53"/>
      <c r="M76" s="47"/>
      <c r="N76" s="47"/>
      <c r="O76" s="47"/>
      <c r="P76" s="53"/>
      <c r="Q76" s="53"/>
      <c r="R76" s="47"/>
      <c r="S76" s="47"/>
      <c r="T76" s="47"/>
      <c r="U76" s="48">
        <f t="shared" si="42"/>
        <v>0</v>
      </c>
      <c r="V76" s="47"/>
      <c r="W76" s="47"/>
      <c r="X76" s="47"/>
      <c r="Y76" s="48">
        <f t="shared" si="43"/>
        <v>0</v>
      </c>
      <c r="Z76" s="47"/>
      <c r="AA76" s="47"/>
      <c r="AB76" s="47"/>
      <c r="AC76" s="48">
        <f t="shared" si="44"/>
        <v>0</v>
      </c>
      <c r="AD76" s="47"/>
      <c r="AE76" s="47"/>
      <c r="AF76" s="47"/>
      <c r="AG76" s="48">
        <f t="shared" si="45"/>
        <v>0</v>
      </c>
      <c r="AH76" s="48">
        <f t="shared" si="40"/>
        <v>0</v>
      </c>
      <c r="AI76" s="49">
        <f t="shared" si="46"/>
        <v>0</v>
      </c>
      <c r="AJ76" s="50">
        <f t="shared" si="41"/>
        <v>0</v>
      </c>
      <c r="AK76" s="1"/>
      <c r="AL76" s="1"/>
      <c r="AM76" s="1"/>
      <c r="AN76" s="1"/>
      <c r="AO76" s="1"/>
      <c r="AP76" s="1"/>
      <c r="AQ76" s="1"/>
      <c r="AR76" s="1"/>
    </row>
    <row r="77" spans="1:44" ht="12.75" hidden="1" customHeight="1" outlineLevel="1" x14ac:dyDescent="0.25">
      <c r="A77" s="41">
        <v>9</v>
      </c>
      <c r="B77" s="42"/>
      <c r="C77" s="51"/>
      <c r="D77" s="52"/>
      <c r="E77" s="53"/>
      <c r="F77" s="53"/>
      <c r="G77" s="53"/>
      <c r="H77" s="52"/>
      <c r="I77" s="52"/>
      <c r="J77" s="11"/>
      <c r="K77" s="54"/>
      <c r="L77" s="53"/>
      <c r="M77" s="47"/>
      <c r="N77" s="47"/>
      <c r="O77" s="47"/>
      <c r="P77" s="53"/>
      <c r="Q77" s="53"/>
      <c r="R77" s="47"/>
      <c r="S77" s="47"/>
      <c r="T77" s="47"/>
      <c r="U77" s="48">
        <f t="shared" si="42"/>
        <v>0</v>
      </c>
      <c r="V77" s="47"/>
      <c r="W77" s="47"/>
      <c r="X77" s="47"/>
      <c r="Y77" s="48">
        <f t="shared" si="43"/>
        <v>0</v>
      </c>
      <c r="Z77" s="47"/>
      <c r="AA77" s="47"/>
      <c r="AB77" s="47"/>
      <c r="AC77" s="48">
        <f t="shared" si="44"/>
        <v>0</v>
      </c>
      <c r="AD77" s="47"/>
      <c r="AE77" s="47"/>
      <c r="AF77" s="47"/>
      <c r="AG77" s="48">
        <f t="shared" si="45"/>
        <v>0</v>
      </c>
      <c r="AH77" s="48">
        <f t="shared" si="40"/>
        <v>0</v>
      </c>
      <c r="AI77" s="49">
        <f t="shared" si="46"/>
        <v>0</v>
      </c>
      <c r="AJ77" s="50">
        <f t="shared" si="41"/>
        <v>0</v>
      </c>
    </row>
    <row r="78" spans="1:44" ht="12.75" hidden="1" customHeight="1" outlineLevel="1" x14ac:dyDescent="0.25">
      <c r="A78" s="41">
        <v>10</v>
      </c>
      <c r="B78" s="42"/>
      <c r="C78" s="51"/>
      <c r="D78" s="52"/>
      <c r="E78" s="53"/>
      <c r="F78" s="53"/>
      <c r="G78" s="53"/>
      <c r="H78" s="52"/>
      <c r="I78" s="52"/>
      <c r="J78" s="11"/>
      <c r="K78" s="55"/>
      <c r="L78" s="53"/>
      <c r="M78" s="47"/>
      <c r="N78" s="47"/>
      <c r="O78" s="47"/>
      <c r="P78" s="53"/>
      <c r="Q78" s="53"/>
      <c r="R78" s="47"/>
      <c r="S78" s="47"/>
      <c r="T78" s="47"/>
      <c r="U78" s="48">
        <f t="shared" si="42"/>
        <v>0</v>
      </c>
      <c r="V78" s="47"/>
      <c r="W78" s="47"/>
      <c r="X78" s="47"/>
      <c r="Y78" s="48">
        <f t="shared" si="43"/>
        <v>0</v>
      </c>
      <c r="Z78" s="47"/>
      <c r="AA78" s="47"/>
      <c r="AB78" s="47"/>
      <c r="AC78" s="48">
        <f t="shared" si="44"/>
        <v>0</v>
      </c>
      <c r="AD78" s="47"/>
      <c r="AE78" s="47"/>
      <c r="AF78" s="47"/>
      <c r="AG78" s="48">
        <f t="shared" si="45"/>
        <v>0</v>
      </c>
      <c r="AH78" s="48">
        <f t="shared" si="40"/>
        <v>0</v>
      </c>
      <c r="AI78" s="49">
        <f t="shared" si="46"/>
        <v>0</v>
      </c>
      <c r="AJ78" s="50">
        <f t="shared" si="41"/>
        <v>0</v>
      </c>
      <c r="AK78" s="1"/>
      <c r="AL78" s="1"/>
      <c r="AM78" s="1"/>
      <c r="AN78" s="1"/>
      <c r="AO78" s="1"/>
      <c r="AP78" s="1"/>
      <c r="AQ78" s="1"/>
      <c r="AR78" s="1"/>
    </row>
    <row r="79" spans="1:44" ht="12.75" customHeight="1" collapsed="1" x14ac:dyDescent="0.25">
      <c r="A79" s="142" t="s">
        <v>56</v>
      </c>
      <c r="B79" s="143"/>
      <c r="C79" s="144"/>
      <c r="D79" s="144"/>
      <c r="E79" s="144"/>
      <c r="F79" s="144"/>
      <c r="G79" s="144"/>
      <c r="H79" s="144"/>
      <c r="I79" s="145"/>
      <c r="J79" s="33">
        <f>SUM(J69:J78)</f>
        <v>0</v>
      </c>
      <c r="K79" s="33">
        <f>SUM(K69:K78)</f>
        <v>0</v>
      </c>
      <c r="L79" s="34"/>
      <c r="M79" s="33">
        <f>SUM(M69:M78)</f>
        <v>0</v>
      </c>
      <c r="N79" s="33">
        <f>SUM(N69:N78)</f>
        <v>0</v>
      </c>
      <c r="O79" s="33">
        <f>SUM(O69:O78)</f>
        <v>0</v>
      </c>
      <c r="P79" s="35"/>
      <c r="Q79" s="38"/>
      <c r="R79" s="33">
        <f t="shared" ref="R79:AH79" si="47">SUM(R69:R78)</f>
        <v>0</v>
      </c>
      <c r="S79" s="33">
        <f t="shared" si="47"/>
        <v>0</v>
      </c>
      <c r="T79" s="33">
        <f t="shared" si="47"/>
        <v>0</v>
      </c>
      <c r="U79" s="33">
        <f t="shared" si="47"/>
        <v>0</v>
      </c>
      <c r="V79" s="33">
        <f t="shared" si="47"/>
        <v>0</v>
      </c>
      <c r="W79" s="33">
        <f t="shared" si="47"/>
        <v>0</v>
      </c>
      <c r="X79" s="33">
        <f t="shared" si="47"/>
        <v>0</v>
      </c>
      <c r="Y79" s="33">
        <f t="shared" si="47"/>
        <v>0</v>
      </c>
      <c r="Z79" s="33">
        <f t="shared" si="47"/>
        <v>0</v>
      </c>
      <c r="AA79" s="33">
        <f t="shared" si="47"/>
        <v>0</v>
      </c>
      <c r="AB79" s="33">
        <f t="shared" si="47"/>
        <v>0</v>
      </c>
      <c r="AC79" s="33">
        <f t="shared" si="47"/>
        <v>0</v>
      </c>
      <c r="AD79" s="33">
        <f t="shared" si="47"/>
        <v>0</v>
      </c>
      <c r="AE79" s="33">
        <f t="shared" si="47"/>
        <v>0</v>
      </c>
      <c r="AF79" s="33">
        <f t="shared" si="47"/>
        <v>0</v>
      </c>
      <c r="AG79" s="33">
        <f t="shared" si="47"/>
        <v>0</v>
      </c>
      <c r="AH79" s="33">
        <f t="shared" si="47"/>
        <v>0</v>
      </c>
      <c r="AI79" s="37">
        <f>IF(ISERROR(AH79/J79),0,AH79/J79)</f>
        <v>0</v>
      </c>
      <c r="AJ79" s="37">
        <f>IF(ISERROR(AH79/$AH$191),0,AH79/$AH$191)</f>
        <v>0</v>
      </c>
      <c r="AK79" s="1"/>
      <c r="AL79" s="1"/>
      <c r="AM79" s="1"/>
      <c r="AN79" s="1"/>
      <c r="AO79" s="1"/>
      <c r="AP79" s="1"/>
      <c r="AQ79" s="1"/>
      <c r="AR79" s="1"/>
    </row>
    <row r="80" spans="1:44" ht="12.75" customHeight="1" x14ac:dyDescent="0.25">
      <c r="A80" s="149" t="s">
        <v>57</v>
      </c>
      <c r="B80" s="150"/>
      <c r="C80" s="150"/>
      <c r="D80" s="150"/>
      <c r="E80" s="151"/>
      <c r="F80" s="8"/>
      <c r="G80" s="9"/>
      <c r="H80" s="10"/>
      <c r="I80" s="10"/>
      <c r="J80" s="11"/>
      <c r="K80" s="12"/>
      <c r="L80" s="13"/>
      <c r="M80" s="14"/>
      <c r="N80" s="14"/>
      <c r="O80" s="14"/>
      <c r="P80" s="9"/>
      <c r="Q80" s="15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6"/>
      <c r="AJ80" s="16"/>
    </row>
    <row r="81" spans="1:44" ht="12.75" hidden="1" customHeight="1" outlineLevel="1" x14ac:dyDescent="0.25">
      <c r="A81" s="41">
        <v>1</v>
      </c>
      <c r="B81" s="42"/>
      <c r="C81" s="43"/>
      <c r="D81" s="44"/>
      <c r="E81" s="45"/>
      <c r="F81" s="45"/>
      <c r="G81" s="45"/>
      <c r="H81" s="44"/>
      <c r="I81" s="44"/>
      <c r="J81" s="11"/>
      <c r="K81" s="46"/>
      <c r="L81" s="45"/>
      <c r="M81" s="47"/>
      <c r="N81" s="47"/>
      <c r="O81" s="47"/>
      <c r="P81" s="45"/>
      <c r="Q81" s="45"/>
      <c r="R81" s="47"/>
      <c r="S81" s="47"/>
      <c r="T81" s="47"/>
      <c r="U81" s="48">
        <f>SUM(R81:T81)</f>
        <v>0</v>
      </c>
      <c r="V81" s="47"/>
      <c r="W81" s="47"/>
      <c r="X81" s="47"/>
      <c r="Y81" s="48">
        <f>SUM(V81:X81)</f>
        <v>0</v>
      </c>
      <c r="Z81" s="47"/>
      <c r="AA81" s="47"/>
      <c r="AB81" s="47"/>
      <c r="AC81" s="48">
        <f>SUM(Z81:AB81)</f>
        <v>0</v>
      </c>
      <c r="AD81" s="47"/>
      <c r="AE81" s="47"/>
      <c r="AF81" s="47"/>
      <c r="AG81" s="48">
        <f>SUM(AD81:AF81)</f>
        <v>0</v>
      </c>
      <c r="AH81" s="48">
        <f t="shared" ref="AH81:AH90" si="48">SUM(U81,Y81,AC81,AG81)</f>
        <v>0</v>
      </c>
      <c r="AI81" s="49">
        <f>IF(ISERROR(AH81/J81),0,AH81/J81)</f>
        <v>0</v>
      </c>
      <c r="AJ81" s="50">
        <f t="shared" ref="AJ81:AJ90" si="49">IF(ISERROR(AH81/$AH$191),"-",AH81/$AH$191)</f>
        <v>0</v>
      </c>
      <c r="AK81" s="1"/>
      <c r="AL81" s="1"/>
      <c r="AM81" s="1"/>
      <c r="AN81" s="1"/>
      <c r="AO81" s="1"/>
      <c r="AP81" s="1"/>
      <c r="AQ81" s="1"/>
      <c r="AR81" s="1"/>
    </row>
    <row r="82" spans="1:44" ht="12.75" hidden="1" customHeight="1" outlineLevel="1" x14ac:dyDescent="0.25">
      <c r="A82" s="41">
        <v>2</v>
      </c>
      <c r="B82" s="42"/>
      <c r="C82" s="51"/>
      <c r="D82" s="52"/>
      <c r="E82" s="53"/>
      <c r="F82" s="53"/>
      <c r="G82" s="53"/>
      <c r="H82" s="52"/>
      <c r="I82" s="52"/>
      <c r="J82" s="11"/>
      <c r="K82" s="54"/>
      <c r="L82" s="53"/>
      <c r="M82" s="47"/>
      <c r="N82" s="47"/>
      <c r="O82" s="47"/>
      <c r="P82" s="53"/>
      <c r="Q82" s="53"/>
      <c r="R82" s="47"/>
      <c r="S82" s="47"/>
      <c r="T82" s="47"/>
      <c r="U82" s="48">
        <f t="shared" ref="U82:U90" si="50">SUM(R82:T82)</f>
        <v>0</v>
      </c>
      <c r="V82" s="47"/>
      <c r="W82" s="47"/>
      <c r="X82" s="47"/>
      <c r="Y82" s="48">
        <f t="shared" ref="Y82:Y90" si="51">SUM(V82:X82)</f>
        <v>0</v>
      </c>
      <c r="Z82" s="47"/>
      <c r="AA82" s="47"/>
      <c r="AB82" s="47"/>
      <c r="AC82" s="48">
        <f t="shared" ref="AC82:AC90" si="52">SUM(Z82:AB82)</f>
        <v>0</v>
      </c>
      <c r="AD82" s="47"/>
      <c r="AE82" s="47"/>
      <c r="AF82" s="47"/>
      <c r="AG82" s="48">
        <f t="shared" ref="AG82:AG90" si="53">SUM(AD82:AF82)</f>
        <v>0</v>
      </c>
      <c r="AH82" s="48">
        <f t="shared" si="48"/>
        <v>0</v>
      </c>
      <c r="AI82" s="49">
        <f t="shared" ref="AI82:AI90" si="54">IF(ISERROR(AH82/J82),0,AH82/J82)</f>
        <v>0</v>
      </c>
      <c r="AJ82" s="50">
        <f t="shared" si="49"/>
        <v>0</v>
      </c>
      <c r="AK82" s="1"/>
      <c r="AL82" s="1"/>
      <c r="AM82" s="1"/>
      <c r="AN82" s="1"/>
      <c r="AO82" s="1"/>
      <c r="AP82" s="1"/>
      <c r="AQ82" s="1"/>
      <c r="AR82" s="1"/>
    </row>
    <row r="83" spans="1:44" ht="12.75" hidden="1" customHeight="1" outlineLevel="1" x14ac:dyDescent="0.25">
      <c r="A83" s="41">
        <v>3</v>
      </c>
      <c r="B83" s="42"/>
      <c r="C83" s="51"/>
      <c r="D83" s="52"/>
      <c r="E83" s="53"/>
      <c r="F83" s="53"/>
      <c r="G83" s="53"/>
      <c r="H83" s="52"/>
      <c r="I83" s="52"/>
      <c r="J83" s="11"/>
      <c r="K83" s="54"/>
      <c r="L83" s="53"/>
      <c r="M83" s="47"/>
      <c r="N83" s="47"/>
      <c r="O83" s="47"/>
      <c r="P83" s="53"/>
      <c r="Q83" s="53"/>
      <c r="R83" s="47"/>
      <c r="S83" s="47"/>
      <c r="T83" s="47"/>
      <c r="U83" s="48">
        <f t="shared" si="50"/>
        <v>0</v>
      </c>
      <c r="V83" s="47"/>
      <c r="W83" s="47"/>
      <c r="X83" s="47"/>
      <c r="Y83" s="48">
        <f t="shared" si="51"/>
        <v>0</v>
      </c>
      <c r="Z83" s="47"/>
      <c r="AA83" s="47"/>
      <c r="AB83" s="47"/>
      <c r="AC83" s="48">
        <f t="shared" si="52"/>
        <v>0</v>
      </c>
      <c r="AD83" s="47"/>
      <c r="AE83" s="47"/>
      <c r="AF83" s="47"/>
      <c r="AG83" s="48">
        <f t="shared" si="53"/>
        <v>0</v>
      </c>
      <c r="AH83" s="48">
        <f t="shared" si="48"/>
        <v>0</v>
      </c>
      <c r="AI83" s="49">
        <f t="shared" si="54"/>
        <v>0</v>
      </c>
      <c r="AJ83" s="50">
        <f t="shared" si="49"/>
        <v>0</v>
      </c>
    </row>
    <row r="84" spans="1:44" ht="12.75" hidden="1" customHeight="1" outlineLevel="1" x14ac:dyDescent="0.25">
      <c r="A84" s="41">
        <v>4</v>
      </c>
      <c r="B84" s="42"/>
      <c r="C84" s="51"/>
      <c r="D84" s="52"/>
      <c r="E84" s="53"/>
      <c r="F84" s="53"/>
      <c r="G84" s="53"/>
      <c r="H84" s="52"/>
      <c r="I84" s="52"/>
      <c r="J84" s="11"/>
      <c r="K84" s="54"/>
      <c r="L84" s="53"/>
      <c r="M84" s="47"/>
      <c r="N84" s="47"/>
      <c r="O84" s="47"/>
      <c r="P84" s="53"/>
      <c r="Q84" s="53"/>
      <c r="R84" s="47"/>
      <c r="S84" s="47"/>
      <c r="T84" s="47"/>
      <c r="U84" s="48">
        <f t="shared" si="50"/>
        <v>0</v>
      </c>
      <c r="V84" s="47"/>
      <c r="W84" s="47"/>
      <c r="X84" s="47"/>
      <c r="Y84" s="48">
        <f t="shared" si="51"/>
        <v>0</v>
      </c>
      <c r="Z84" s="47"/>
      <c r="AA84" s="47"/>
      <c r="AB84" s="47"/>
      <c r="AC84" s="48">
        <f t="shared" si="52"/>
        <v>0</v>
      </c>
      <c r="AD84" s="47"/>
      <c r="AE84" s="47"/>
      <c r="AF84" s="47"/>
      <c r="AG84" s="48">
        <f t="shared" si="53"/>
        <v>0</v>
      </c>
      <c r="AH84" s="48">
        <f t="shared" si="48"/>
        <v>0</v>
      </c>
      <c r="AI84" s="49">
        <f t="shared" si="54"/>
        <v>0</v>
      </c>
      <c r="AJ84" s="50">
        <f t="shared" si="49"/>
        <v>0</v>
      </c>
      <c r="AK84" s="1"/>
      <c r="AL84" s="1"/>
      <c r="AM84" s="1"/>
      <c r="AN84" s="1"/>
      <c r="AO84" s="1"/>
      <c r="AP84" s="1"/>
      <c r="AQ84" s="1"/>
      <c r="AR84" s="1"/>
    </row>
    <row r="85" spans="1:44" ht="12.75" hidden="1" customHeight="1" outlineLevel="1" x14ac:dyDescent="0.25">
      <c r="A85" s="41">
        <v>5</v>
      </c>
      <c r="B85" s="42"/>
      <c r="C85" s="51"/>
      <c r="D85" s="52"/>
      <c r="E85" s="53"/>
      <c r="F85" s="53"/>
      <c r="G85" s="53"/>
      <c r="H85" s="52"/>
      <c r="I85" s="52"/>
      <c r="J85" s="11"/>
      <c r="K85" s="54"/>
      <c r="L85" s="53"/>
      <c r="M85" s="47"/>
      <c r="N85" s="47"/>
      <c r="O85" s="47"/>
      <c r="P85" s="53"/>
      <c r="Q85" s="53"/>
      <c r="R85" s="47"/>
      <c r="S85" s="47"/>
      <c r="T85" s="47"/>
      <c r="U85" s="48">
        <f t="shared" si="50"/>
        <v>0</v>
      </c>
      <c r="V85" s="47"/>
      <c r="W85" s="47"/>
      <c r="X85" s="47"/>
      <c r="Y85" s="48">
        <f t="shared" si="51"/>
        <v>0</v>
      </c>
      <c r="Z85" s="47"/>
      <c r="AA85" s="47"/>
      <c r="AB85" s="47"/>
      <c r="AC85" s="48">
        <f t="shared" si="52"/>
        <v>0</v>
      </c>
      <c r="AD85" s="47"/>
      <c r="AE85" s="47"/>
      <c r="AF85" s="47"/>
      <c r="AG85" s="48">
        <f t="shared" si="53"/>
        <v>0</v>
      </c>
      <c r="AH85" s="48">
        <f t="shared" si="48"/>
        <v>0</v>
      </c>
      <c r="AI85" s="49">
        <f t="shared" si="54"/>
        <v>0</v>
      </c>
      <c r="AJ85" s="50">
        <f t="shared" si="49"/>
        <v>0</v>
      </c>
      <c r="AK85" s="1"/>
      <c r="AL85" s="1"/>
      <c r="AM85" s="1"/>
      <c r="AN85" s="1"/>
      <c r="AO85" s="1"/>
      <c r="AP85" s="1"/>
      <c r="AQ85" s="1"/>
      <c r="AR85" s="1"/>
    </row>
    <row r="86" spans="1:44" ht="12.75" hidden="1" customHeight="1" outlineLevel="1" x14ac:dyDescent="0.25">
      <c r="A86" s="41">
        <v>6</v>
      </c>
      <c r="B86" s="42"/>
      <c r="C86" s="51"/>
      <c r="D86" s="52"/>
      <c r="E86" s="53"/>
      <c r="F86" s="53"/>
      <c r="G86" s="53"/>
      <c r="H86" s="52"/>
      <c r="I86" s="52"/>
      <c r="J86" s="11"/>
      <c r="K86" s="54"/>
      <c r="L86" s="53"/>
      <c r="M86" s="47"/>
      <c r="N86" s="47"/>
      <c r="O86" s="47"/>
      <c r="P86" s="53"/>
      <c r="Q86" s="53"/>
      <c r="R86" s="47"/>
      <c r="S86" s="47"/>
      <c r="T86" s="47"/>
      <c r="U86" s="48">
        <f t="shared" si="50"/>
        <v>0</v>
      </c>
      <c r="V86" s="47"/>
      <c r="W86" s="47"/>
      <c r="X86" s="47"/>
      <c r="Y86" s="48">
        <f t="shared" si="51"/>
        <v>0</v>
      </c>
      <c r="Z86" s="47"/>
      <c r="AA86" s="47"/>
      <c r="AB86" s="47"/>
      <c r="AC86" s="48">
        <f t="shared" si="52"/>
        <v>0</v>
      </c>
      <c r="AD86" s="47"/>
      <c r="AE86" s="47"/>
      <c r="AF86" s="47"/>
      <c r="AG86" s="48">
        <f t="shared" si="53"/>
        <v>0</v>
      </c>
      <c r="AH86" s="48">
        <f t="shared" si="48"/>
        <v>0</v>
      </c>
      <c r="AI86" s="49">
        <f t="shared" si="54"/>
        <v>0</v>
      </c>
      <c r="AJ86" s="50">
        <f t="shared" si="49"/>
        <v>0</v>
      </c>
    </row>
    <row r="87" spans="1:44" ht="12.75" hidden="1" customHeight="1" outlineLevel="1" x14ac:dyDescent="0.25">
      <c r="A87" s="41">
        <v>7</v>
      </c>
      <c r="B87" s="42"/>
      <c r="C87" s="51"/>
      <c r="D87" s="52"/>
      <c r="E87" s="53"/>
      <c r="F87" s="53"/>
      <c r="G87" s="53"/>
      <c r="H87" s="52"/>
      <c r="I87" s="52"/>
      <c r="J87" s="11"/>
      <c r="K87" s="54"/>
      <c r="L87" s="53"/>
      <c r="M87" s="47"/>
      <c r="N87" s="47"/>
      <c r="O87" s="47"/>
      <c r="P87" s="53"/>
      <c r="Q87" s="53"/>
      <c r="R87" s="47"/>
      <c r="S87" s="47"/>
      <c r="T87" s="47"/>
      <c r="U87" s="48">
        <f t="shared" si="50"/>
        <v>0</v>
      </c>
      <c r="V87" s="47"/>
      <c r="W87" s="47"/>
      <c r="X87" s="47"/>
      <c r="Y87" s="48">
        <f t="shared" si="51"/>
        <v>0</v>
      </c>
      <c r="Z87" s="47"/>
      <c r="AA87" s="47"/>
      <c r="AB87" s="47"/>
      <c r="AC87" s="48">
        <f t="shared" si="52"/>
        <v>0</v>
      </c>
      <c r="AD87" s="47"/>
      <c r="AE87" s="47"/>
      <c r="AF87" s="47"/>
      <c r="AG87" s="48">
        <f t="shared" si="53"/>
        <v>0</v>
      </c>
      <c r="AH87" s="48">
        <f t="shared" si="48"/>
        <v>0</v>
      </c>
      <c r="AI87" s="49">
        <f t="shared" si="54"/>
        <v>0</v>
      </c>
      <c r="AJ87" s="50">
        <f t="shared" si="49"/>
        <v>0</v>
      </c>
      <c r="AK87" s="1"/>
      <c r="AL87" s="1"/>
      <c r="AM87" s="1"/>
      <c r="AN87" s="1"/>
      <c r="AO87" s="1"/>
      <c r="AP87" s="1"/>
      <c r="AQ87" s="1"/>
      <c r="AR87" s="1"/>
    </row>
    <row r="88" spans="1:44" ht="12.75" hidden="1" customHeight="1" outlineLevel="1" x14ac:dyDescent="0.25">
      <c r="A88" s="41">
        <v>8</v>
      </c>
      <c r="B88" s="42"/>
      <c r="C88" s="51"/>
      <c r="D88" s="52"/>
      <c r="E88" s="53"/>
      <c r="F88" s="53"/>
      <c r="G88" s="53"/>
      <c r="H88" s="52"/>
      <c r="I88" s="52"/>
      <c r="J88" s="11"/>
      <c r="K88" s="54"/>
      <c r="L88" s="53"/>
      <c r="M88" s="47"/>
      <c r="N88" s="47"/>
      <c r="O88" s="47"/>
      <c r="P88" s="53"/>
      <c r="Q88" s="53"/>
      <c r="R88" s="47"/>
      <c r="S88" s="47"/>
      <c r="T88" s="47"/>
      <c r="U88" s="48">
        <f t="shared" si="50"/>
        <v>0</v>
      </c>
      <c r="V88" s="47"/>
      <c r="W88" s="47"/>
      <c r="X88" s="47"/>
      <c r="Y88" s="48">
        <f t="shared" si="51"/>
        <v>0</v>
      </c>
      <c r="Z88" s="47"/>
      <c r="AA88" s="47"/>
      <c r="AB88" s="47"/>
      <c r="AC88" s="48">
        <f t="shared" si="52"/>
        <v>0</v>
      </c>
      <c r="AD88" s="47"/>
      <c r="AE88" s="47"/>
      <c r="AF88" s="47"/>
      <c r="AG88" s="48">
        <f t="shared" si="53"/>
        <v>0</v>
      </c>
      <c r="AH88" s="48">
        <f t="shared" si="48"/>
        <v>0</v>
      </c>
      <c r="AI88" s="49">
        <f t="shared" si="54"/>
        <v>0</v>
      </c>
      <c r="AJ88" s="50">
        <f t="shared" si="49"/>
        <v>0</v>
      </c>
      <c r="AK88" s="1"/>
      <c r="AL88" s="1"/>
      <c r="AM88" s="1"/>
      <c r="AN88" s="1"/>
      <c r="AO88" s="1"/>
      <c r="AP88" s="1"/>
      <c r="AQ88" s="1"/>
      <c r="AR88" s="1"/>
    </row>
    <row r="89" spans="1:44" ht="12.75" hidden="1" customHeight="1" outlineLevel="1" x14ac:dyDescent="0.25">
      <c r="A89" s="41">
        <v>9</v>
      </c>
      <c r="B89" s="42"/>
      <c r="C89" s="51"/>
      <c r="D89" s="52"/>
      <c r="E89" s="53"/>
      <c r="F89" s="53"/>
      <c r="G89" s="53"/>
      <c r="H89" s="52"/>
      <c r="I89" s="52"/>
      <c r="J89" s="11"/>
      <c r="K89" s="54"/>
      <c r="L89" s="53"/>
      <c r="M89" s="47"/>
      <c r="N89" s="47"/>
      <c r="O89" s="47"/>
      <c r="P89" s="53"/>
      <c r="Q89" s="53"/>
      <c r="R89" s="47"/>
      <c r="S89" s="47"/>
      <c r="T89" s="47"/>
      <c r="U89" s="48">
        <f t="shared" si="50"/>
        <v>0</v>
      </c>
      <c r="V89" s="47"/>
      <c r="W89" s="47"/>
      <c r="X89" s="47"/>
      <c r="Y89" s="48">
        <f t="shared" si="51"/>
        <v>0</v>
      </c>
      <c r="Z89" s="47"/>
      <c r="AA89" s="47"/>
      <c r="AB89" s="47"/>
      <c r="AC89" s="48">
        <f t="shared" si="52"/>
        <v>0</v>
      </c>
      <c r="AD89" s="47"/>
      <c r="AE89" s="47"/>
      <c r="AF89" s="47"/>
      <c r="AG89" s="48">
        <f t="shared" si="53"/>
        <v>0</v>
      </c>
      <c r="AH89" s="48">
        <f t="shared" si="48"/>
        <v>0</v>
      </c>
      <c r="AI89" s="49">
        <f t="shared" si="54"/>
        <v>0</v>
      </c>
      <c r="AJ89" s="50">
        <f t="shared" si="49"/>
        <v>0</v>
      </c>
    </row>
    <row r="90" spans="1:44" ht="12.75" hidden="1" customHeight="1" outlineLevel="1" x14ac:dyDescent="0.25">
      <c r="A90" s="41">
        <v>10</v>
      </c>
      <c r="B90" s="42"/>
      <c r="C90" s="51"/>
      <c r="D90" s="52"/>
      <c r="E90" s="53"/>
      <c r="F90" s="53"/>
      <c r="G90" s="53"/>
      <c r="H90" s="52"/>
      <c r="I90" s="52"/>
      <c r="J90" s="11"/>
      <c r="K90" s="55"/>
      <c r="L90" s="53"/>
      <c r="M90" s="47"/>
      <c r="N90" s="47"/>
      <c r="O90" s="47"/>
      <c r="P90" s="53"/>
      <c r="Q90" s="53"/>
      <c r="R90" s="47"/>
      <c r="S90" s="47"/>
      <c r="T90" s="47"/>
      <c r="U90" s="48">
        <f t="shared" si="50"/>
        <v>0</v>
      </c>
      <c r="V90" s="47"/>
      <c r="W90" s="47"/>
      <c r="X90" s="47"/>
      <c r="Y90" s="48">
        <f t="shared" si="51"/>
        <v>0</v>
      </c>
      <c r="Z90" s="47"/>
      <c r="AA90" s="47"/>
      <c r="AB90" s="47"/>
      <c r="AC90" s="48">
        <f t="shared" si="52"/>
        <v>0</v>
      </c>
      <c r="AD90" s="47"/>
      <c r="AE90" s="47"/>
      <c r="AF90" s="47"/>
      <c r="AG90" s="48">
        <f t="shared" si="53"/>
        <v>0</v>
      </c>
      <c r="AH90" s="48">
        <f t="shared" si="48"/>
        <v>0</v>
      </c>
      <c r="AI90" s="49">
        <f t="shared" si="54"/>
        <v>0</v>
      </c>
      <c r="AJ90" s="50">
        <f t="shared" si="49"/>
        <v>0</v>
      </c>
      <c r="AK90" s="1"/>
      <c r="AL90" s="1"/>
      <c r="AM90" s="1"/>
      <c r="AN90" s="1"/>
      <c r="AO90" s="1"/>
      <c r="AP90" s="1"/>
      <c r="AQ90" s="1"/>
      <c r="AR90" s="1"/>
    </row>
    <row r="91" spans="1:44" ht="12.75" customHeight="1" collapsed="1" x14ac:dyDescent="0.25">
      <c r="A91" s="142" t="s">
        <v>58</v>
      </c>
      <c r="B91" s="143"/>
      <c r="C91" s="144"/>
      <c r="D91" s="144"/>
      <c r="E91" s="144"/>
      <c r="F91" s="144"/>
      <c r="G91" s="144"/>
      <c r="H91" s="144"/>
      <c r="I91" s="145"/>
      <c r="J91" s="33">
        <f>SUM(J81:J90)</f>
        <v>0</v>
      </c>
      <c r="K91" s="33">
        <f>SUM(K81:K90)</f>
        <v>0</v>
      </c>
      <c r="L91" s="34"/>
      <c r="M91" s="33">
        <f>SUM(M81:M90)</f>
        <v>0</v>
      </c>
      <c r="N91" s="33">
        <f>SUM(N81:N90)</f>
        <v>0</v>
      </c>
      <c r="O91" s="33">
        <f>SUM(O81:O90)</f>
        <v>0</v>
      </c>
      <c r="P91" s="35"/>
      <c r="Q91" s="38"/>
      <c r="R91" s="33">
        <f t="shared" ref="R91:AH91" si="55">SUM(R81:R90)</f>
        <v>0</v>
      </c>
      <c r="S91" s="33">
        <f t="shared" si="55"/>
        <v>0</v>
      </c>
      <c r="T91" s="33">
        <f t="shared" si="55"/>
        <v>0</v>
      </c>
      <c r="U91" s="33">
        <f t="shared" si="55"/>
        <v>0</v>
      </c>
      <c r="V91" s="33">
        <f t="shared" si="55"/>
        <v>0</v>
      </c>
      <c r="W91" s="33">
        <f t="shared" si="55"/>
        <v>0</v>
      </c>
      <c r="X91" s="33">
        <f t="shared" si="55"/>
        <v>0</v>
      </c>
      <c r="Y91" s="33">
        <f t="shared" si="55"/>
        <v>0</v>
      </c>
      <c r="Z91" s="33">
        <f t="shared" si="55"/>
        <v>0</v>
      </c>
      <c r="AA91" s="33">
        <f t="shared" si="55"/>
        <v>0</v>
      </c>
      <c r="AB91" s="33">
        <f t="shared" si="55"/>
        <v>0</v>
      </c>
      <c r="AC91" s="33">
        <f t="shared" si="55"/>
        <v>0</v>
      </c>
      <c r="AD91" s="33">
        <f t="shared" si="55"/>
        <v>0</v>
      </c>
      <c r="AE91" s="33">
        <f t="shared" si="55"/>
        <v>0</v>
      </c>
      <c r="AF91" s="33">
        <f t="shared" si="55"/>
        <v>0</v>
      </c>
      <c r="AG91" s="33">
        <f t="shared" si="55"/>
        <v>0</v>
      </c>
      <c r="AH91" s="33">
        <f t="shared" si="55"/>
        <v>0</v>
      </c>
      <c r="AI91" s="37">
        <f>IF(ISERROR(AH91/J91),0,AH91/J91)</f>
        <v>0</v>
      </c>
      <c r="AJ91" s="37">
        <f>IF(ISERROR(AH91/$AH$191),0,AH91/$AH$191)</f>
        <v>0</v>
      </c>
      <c r="AK91" s="1"/>
      <c r="AL91" s="1"/>
      <c r="AM91" s="1"/>
      <c r="AN91" s="1"/>
      <c r="AO91" s="1"/>
      <c r="AP91" s="1"/>
      <c r="AQ91" s="1"/>
      <c r="AR91" s="1"/>
    </row>
    <row r="92" spans="1:44" ht="12.75" customHeight="1" x14ac:dyDescent="0.25">
      <c r="A92" s="149" t="s">
        <v>59</v>
      </c>
      <c r="B92" s="150"/>
      <c r="C92" s="150"/>
      <c r="D92" s="150"/>
      <c r="E92" s="151"/>
      <c r="F92" s="8"/>
      <c r="G92" s="9"/>
      <c r="H92" s="10"/>
      <c r="I92" s="10"/>
      <c r="J92" s="11"/>
      <c r="K92" s="12"/>
      <c r="L92" s="13"/>
      <c r="M92" s="14"/>
      <c r="N92" s="14"/>
      <c r="O92" s="14"/>
      <c r="P92" s="9"/>
      <c r="Q92" s="15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6"/>
      <c r="AJ92" s="16"/>
    </row>
    <row r="93" spans="1:44" ht="12.75" hidden="1" customHeight="1" outlineLevel="1" x14ac:dyDescent="0.25">
      <c r="A93" s="41">
        <v>1</v>
      </c>
      <c r="B93" s="42"/>
      <c r="C93" s="43"/>
      <c r="D93" s="44"/>
      <c r="E93" s="45"/>
      <c r="F93" s="45"/>
      <c r="G93" s="45"/>
      <c r="H93" s="44"/>
      <c r="I93" s="44"/>
      <c r="J93" s="11"/>
      <c r="K93" s="46"/>
      <c r="L93" s="45"/>
      <c r="M93" s="47"/>
      <c r="N93" s="47"/>
      <c r="O93" s="47"/>
      <c r="P93" s="45"/>
      <c r="Q93" s="45"/>
      <c r="R93" s="47"/>
      <c r="S93" s="47"/>
      <c r="T93" s="47"/>
      <c r="U93" s="48">
        <f>SUM(R93:T93)</f>
        <v>0</v>
      </c>
      <c r="V93" s="47"/>
      <c r="W93" s="47"/>
      <c r="X93" s="47"/>
      <c r="Y93" s="48">
        <f>SUM(V93:X93)</f>
        <v>0</v>
      </c>
      <c r="Z93" s="47"/>
      <c r="AA93" s="47"/>
      <c r="AB93" s="47"/>
      <c r="AC93" s="48">
        <f>SUM(Z93:AB93)</f>
        <v>0</v>
      </c>
      <c r="AD93" s="47"/>
      <c r="AE93" s="47"/>
      <c r="AF93" s="47"/>
      <c r="AG93" s="48">
        <f>SUM(AD93:AF93)</f>
        <v>0</v>
      </c>
      <c r="AH93" s="48">
        <f t="shared" ref="AH93:AH102" si="56">SUM(U93,Y93,AC93,AG93)</f>
        <v>0</v>
      </c>
      <c r="AI93" s="49">
        <f>IF(ISERROR(AH93/J93),0,AH93/J93)</f>
        <v>0</v>
      </c>
      <c r="AJ93" s="50">
        <f t="shared" ref="AJ93:AJ102" si="57">IF(ISERROR(AH93/$AH$191),"-",AH93/$AH$191)</f>
        <v>0</v>
      </c>
      <c r="AK93" s="1"/>
      <c r="AL93" s="1"/>
      <c r="AM93" s="1"/>
      <c r="AN93" s="1"/>
      <c r="AO93" s="1"/>
      <c r="AP93" s="1"/>
      <c r="AQ93" s="1"/>
      <c r="AR93" s="1"/>
    </row>
    <row r="94" spans="1:44" ht="12.75" hidden="1" customHeight="1" outlineLevel="1" x14ac:dyDescent="0.25">
      <c r="A94" s="41">
        <v>2</v>
      </c>
      <c r="B94" s="42"/>
      <c r="C94" s="51"/>
      <c r="D94" s="52"/>
      <c r="E94" s="53"/>
      <c r="F94" s="53"/>
      <c r="G94" s="53"/>
      <c r="H94" s="52"/>
      <c r="I94" s="52"/>
      <c r="J94" s="11"/>
      <c r="K94" s="54"/>
      <c r="L94" s="53"/>
      <c r="M94" s="47"/>
      <c r="N94" s="47"/>
      <c r="O94" s="47"/>
      <c r="P94" s="53"/>
      <c r="Q94" s="53"/>
      <c r="R94" s="47"/>
      <c r="S94" s="47"/>
      <c r="T94" s="47"/>
      <c r="U94" s="48">
        <f t="shared" ref="U94:U102" si="58">SUM(R94:T94)</f>
        <v>0</v>
      </c>
      <c r="V94" s="47"/>
      <c r="W94" s="47"/>
      <c r="X94" s="47"/>
      <c r="Y94" s="48">
        <f t="shared" ref="Y94:Y102" si="59">SUM(V94:X94)</f>
        <v>0</v>
      </c>
      <c r="Z94" s="47"/>
      <c r="AA94" s="47"/>
      <c r="AB94" s="47"/>
      <c r="AC94" s="48">
        <f t="shared" ref="AC94:AC102" si="60">SUM(Z94:AB94)</f>
        <v>0</v>
      </c>
      <c r="AD94" s="47"/>
      <c r="AE94" s="47"/>
      <c r="AF94" s="47"/>
      <c r="AG94" s="48">
        <f t="shared" ref="AG94:AG102" si="61">SUM(AD94:AF94)</f>
        <v>0</v>
      </c>
      <c r="AH94" s="48">
        <f t="shared" si="56"/>
        <v>0</v>
      </c>
      <c r="AI94" s="49">
        <f t="shared" ref="AI94:AI102" si="62">IF(ISERROR(AH94/J94),0,AH94/J94)</f>
        <v>0</v>
      </c>
      <c r="AJ94" s="50">
        <f t="shared" si="57"/>
        <v>0</v>
      </c>
      <c r="AK94" s="1"/>
      <c r="AL94" s="1"/>
      <c r="AM94" s="1"/>
      <c r="AN94" s="1"/>
      <c r="AO94" s="1"/>
      <c r="AP94" s="1"/>
      <c r="AQ94" s="1"/>
      <c r="AR94" s="1"/>
    </row>
    <row r="95" spans="1:44" ht="12.75" hidden="1" customHeight="1" outlineLevel="1" x14ac:dyDescent="0.25">
      <c r="A95" s="41">
        <v>3</v>
      </c>
      <c r="B95" s="42"/>
      <c r="C95" s="51"/>
      <c r="D95" s="52"/>
      <c r="E95" s="53"/>
      <c r="F95" s="53"/>
      <c r="G95" s="53"/>
      <c r="H95" s="52"/>
      <c r="I95" s="52"/>
      <c r="J95" s="11"/>
      <c r="K95" s="54"/>
      <c r="L95" s="53"/>
      <c r="M95" s="47"/>
      <c r="N95" s="47"/>
      <c r="O95" s="47"/>
      <c r="P95" s="53"/>
      <c r="Q95" s="53"/>
      <c r="R95" s="47"/>
      <c r="S95" s="47"/>
      <c r="T95" s="47"/>
      <c r="U95" s="48">
        <f t="shared" si="58"/>
        <v>0</v>
      </c>
      <c r="V95" s="47"/>
      <c r="W95" s="47"/>
      <c r="X95" s="47"/>
      <c r="Y95" s="48">
        <f t="shared" si="59"/>
        <v>0</v>
      </c>
      <c r="Z95" s="47"/>
      <c r="AA95" s="47"/>
      <c r="AB95" s="47"/>
      <c r="AC95" s="48">
        <f t="shared" si="60"/>
        <v>0</v>
      </c>
      <c r="AD95" s="47"/>
      <c r="AE95" s="47"/>
      <c r="AF95" s="47"/>
      <c r="AG95" s="48">
        <f t="shared" si="61"/>
        <v>0</v>
      </c>
      <c r="AH95" s="48">
        <f t="shared" si="56"/>
        <v>0</v>
      </c>
      <c r="AI95" s="49">
        <f t="shared" si="62"/>
        <v>0</v>
      </c>
      <c r="AJ95" s="50">
        <f t="shared" si="57"/>
        <v>0</v>
      </c>
    </row>
    <row r="96" spans="1:44" ht="12.75" hidden="1" customHeight="1" outlineLevel="1" x14ac:dyDescent="0.25">
      <c r="A96" s="41">
        <v>4</v>
      </c>
      <c r="B96" s="42"/>
      <c r="C96" s="51"/>
      <c r="D96" s="52"/>
      <c r="E96" s="53"/>
      <c r="F96" s="53"/>
      <c r="G96" s="53"/>
      <c r="H96" s="52"/>
      <c r="I96" s="52"/>
      <c r="J96" s="11"/>
      <c r="K96" s="54"/>
      <c r="L96" s="53"/>
      <c r="M96" s="47"/>
      <c r="N96" s="47"/>
      <c r="O96" s="47"/>
      <c r="P96" s="53"/>
      <c r="Q96" s="53"/>
      <c r="R96" s="47"/>
      <c r="S96" s="47"/>
      <c r="T96" s="47"/>
      <c r="U96" s="48">
        <f t="shared" si="58"/>
        <v>0</v>
      </c>
      <c r="V96" s="47"/>
      <c r="W96" s="47"/>
      <c r="X96" s="47"/>
      <c r="Y96" s="48">
        <f t="shared" si="59"/>
        <v>0</v>
      </c>
      <c r="Z96" s="47"/>
      <c r="AA96" s="47"/>
      <c r="AB96" s="47"/>
      <c r="AC96" s="48">
        <f t="shared" si="60"/>
        <v>0</v>
      </c>
      <c r="AD96" s="47"/>
      <c r="AE96" s="47"/>
      <c r="AF96" s="47"/>
      <c r="AG96" s="48">
        <f t="shared" si="61"/>
        <v>0</v>
      </c>
      <c r="AH96" s="48">
        <f t="shared" si="56"/>
        <v>0</v>
      </c>
      <c r="AI96" s="49">
        <f t="shared" si="62"/>
        <v>0</v>
      </c>
      <c r="AJ96" s="50">
        <f t="shared" si="57"/>
        <v>0</v>
      </c>
      <c r="AK96" s="1"/>
      <c r="AL96" s="1"/>
      <c r="AM96" s="1"/>
      <c r="AN96" s="1"/>
      <c r="AO96" s="1"/>
      <c r="AP96" s="1"/>
      <c r="AQ96" s="1"/>
      <c r="AR96" s="1"/>
    </row>
    <row r="97" spans="1:44" ht="12.75" hidden="1" customHeight="1" outlineLevel="1" x14ac:dyDescent="0.25">
      <c r="A97" s="41">
        <v>5</v>
      </c>
      <c r="B97" s="42"/>
      <c r="C97" s="51"/>
      <c r="D97" s="52"/>
      <c r="E97" s="53"/>
      <c r="F97" s="53"/>
      <c r="G97" s="53"/>
      <c r="H97" s="52"/>
      <c r="I97" s="52"/>
      <c r="J97" s="11"/>
      <c r="K97" s="54"/>
      <c r="L97" s="53"/>
      <c r="M97" s="47"/>
      <c r="N97" s="47"/>
      <c r="O97" s="47"/>
      <c r="P97" s="53"/>
      <c r="Q97" s="53"/>
      <c r="R97" s="47"/>
      <c r="S97" s="47"/>
      <c r="T97" s="47"/>
      <c r="U97" s="48">
        <f t="shared" si="58"/>
        <v>0</v>
      </c>
      <c r="V97" s="47"/>
      <c r="W97" s="47"/>
      <c r="X97" s="47"/>
      <c r="Y97" s="48">
        <f t="shared" si="59"/>
        <v>0</v>
      </c>
      <c r="Z97" s="47"/>
      <c r="AA97" s="47"/>
      <c r="AB97" s="47"/>
      <c r="AC97" s="48">
        <f t="shared" si="60"/>
        <v>0</v>
      </c>
      <c r="AD97" s="47"/>
      <c r="AE97" s="47"/>
      <c r="AF97" s="47"/>
      <c r="AG97" s="48">
        <f t="shared" si="61"/>
        <v>0</v>
      </c>
      <c r="AH97" s="48">
        <f t="shared" si="56"/>
        <v>0</v>
      </c>
      <c r="AI97" s="49">
        <f t="shared" si="62"/>
        <v>0</v>
      </c>
      <c r="AJ97" s="50">
        <f t="shared" si="57"/>
        <v>0</v>
      </c>
      <c r="AK97" s="1"/>
      <c r="AL97" s="1"/>
      <c r="AM97" s="1"/>
      <c r="AN97" s="1"/>
      <c r="AO97" s="1"/>
      <c r="AP97" s="1"/>
      <c r="AQ97" s="1"/>
      <c r="AR97" s="1"/>
    </row>
    <row r="98" spans="1:44" ht="12.75" hidden="1" customHeight="1" outlineLevel="1" x14ac:dyDescent="0.25">
      <c r="A98" s="41">
        <v>6</v>
      </c>
      <c r="B98" s="42"/>
      <c r="C98" s="51"/>
      <c r="D98" s="52"/>
      <c r="E98" s="53"/>
      <c r="F98" s="53"/>
      <c r="G98" s="53"/>
      <c r="H98" s="52"/>
      <c r="I98" s="52"/>
      <c r="J98" s="11"/>
      <c r="K98" s="54"/>
      <c r="L98" s="53"/>
      <c r="M98" s="47"/>
      <c r="N98" s="47"/>
      <c r="O98" s="47"/>
      <c r="P98" s="53"/>
      <c r="Q98" s="53"/>
      <c r="R98" s="47"/>
      <c r="S98" s="47"/>
      <c r="T98" s="47"/>
      <c r="U98" s="48">
        <f t="shared" si="58"/>
        <v>0</v>
      </c>
      <c r="V98" s="47"/>
      <c r="W98" s="47"/>
      <c r="X98" s="47"/>
      <c r="Y98" s="48">
        <f t="shared" si="59"/>
        <v>0</v>
      </c>
      <c r="Z98" s="47"/>
      <c r="AA98" s="47"/>
      <c r="AB98" s="47"/>
      <c r="AC98" s="48">
        <f t="shared" si="60"/>
        <v>0</v>
      </c>
      <c r="AD98" s="47"/>
      <c r="AE98" s="47"/>
      <c r="AF98" s="47"/>
      <c r="AG98" s="48">
        <f t="shared" si="61"/>
        <v>0</v>
      </c>
      <c r="AH98" s="48">
        <f t="shared" si="56"/>
        <v>0</v>
      </c>
      <c r="AI98" s="49">
        <f t="shared" si="62"/>
        <v>0</v>
      </c>
      <c r="AJ98" s="50">
        <f t="shared" si="57"/>
        <v>0</v>
      </c>
    </row>
    <row r="99" spans="1:44" ht="12.75" hidden="1" customHeight="1" outlineLevel="1" x14ac:dyDescent="0.25">
      <c r="A99" s="41">
        <v>7</v>
      </c>
      <c r="B99" s="42"/>
      <c r="C99" s="51"/>
      <c r="D99" s="52"/>
      <c r="E99" s="53"/>
      <c r="F99" s="53"/>
      <c r="G99" s="53"/>
      <c r="H99" s="52"/>
      <c r="I99" s="52"/>
      <c r="J99" s="11"/>
      <c r="K99" s="54"/>
      <c r="L99" s="53"/>
      <c r="M99" s="47"/>
      <c r="N99" s="47"/>
      <c r="O99" s="47"/>
      <c r="P99" s="53"/>
      <c r="Q99" s="53"/>
      <c r="R99" s="47"/>
      <c r="S99" s="47"/>
      <c r="T99" s="47"/>
      <c r="U99" s="48">
        <f t="shared" si="58"/>
        <v>0</v>
      </c>
      <c r="V99" s="47"/>
      <c r="W99" s="47"/>
      <c r="X99" s="47"/>
      <c r="Y99" s="48">
        <f t="shared" si="59"/>
        <v>0</v>
      </c>
      <c r="Z99" s="47"/>
      <c r="AA99" s="47"/>
      <c r="AB99" s="47"/>
      <c r="AC99" s="48">
        <f t="shared" si="60"/>
        <v>0</v>
      </c>
      <c r="AD99" s="47"/>
      <c r="AE99" s="47"/>
      <c r="AF99" s="47"/>
      <c r="AG99" s="48">
        <f t="shared" si="61"/>
        <v>0</v>
      </c>
      <c r="AH99" s="48">
        <f t="shared" si="56"/>
        <v>0</v>
      </c>
      <c r="AI99" s="49">
        <f t="shared" si="62"/>
        <v>0</v>
      </c>
      <c r="AJ99" s="50">
        <f t="shared" si="57"/>
        <v>0</v>
      </c>
      <c r="AK99" s="1"/>
      <c r="AL99" s="1"/>
      <c r="AM99" s="1"/>
      <c r="AN99" s="1"/>
      <c r="AO99" s="1"/>
      <c r="AP99" s="1"/>
      <c r="AQ99" s="1"/>
      <c r="AR99" s="1"/>
    </row>
    <row r="100" spans="1:44" ht="12.75" hidden="1" customHeight="1" outlineLevel="1" x14ac:dyDescent="0.25">
      <c r="A100" s="41">
        <v>8</v>
      </c>
      <c r="B100" s="42"/>
      <c r="C100" s="51"/>
      <c r="D100" s="52"/>
      <c r="E100" s="53"/>
      <c r="F100" s="53"/>
      <c r="G100" s="53"/>
      <c r="H100" s="52"/>
      <c r="I100" s="52"/>
      <c r="J100" s="11"/>
      <c r="K100" s="54"/>
      <c r="L100" s="53"/>
      <c r="M100" s="47"/>
      <c r="N100" s="47"/>
      <c r="O100" s="47"/>
      <c r="P100" s="53"/>
      <c r="Q100" s="53"/>
      <c r="R100" s="47"/>
      <c r="S100" s="47"/>
      <c r="T100" s="47"/>
      <c r="U100" s="48">
        <f t="shared" si="58"/>
        <v>0</v>
      </c>
      <c r="V100" s="47"/>
      <c r="W100" s="47"/>
      <c r="X100" s="47"/>
      <c r="Y100" s="48">
        <f t="shared" si="59"/>
        <v>0</v>
      </c>
      <c r="Z100" s="47"/>
      <c r="AA100" s="47"/>
      <c r="AB100" s="47"/>
      <c r="AC100" s="48">
        <f t="shared" si="60"/>
        <v>0</v>
      </c>
      <c r="AD100" s="47"/>
      <c r="AE100" s="47"/>
      <c r="AF100" s="47"/>
      <c r="AG100" s="48">
        <f t="shared" si="61"/>
        <v>0</v>
      </c>
      <c r="AH100" s="48">
        <f t="shared" si="56"/>
        <v>0</v>
      </c>
      <c r="AI100" s="49">
        <f t="shared" si="62"/>
        <v>0</v>
      </c>
      <c r="AJ100" s="50">
        <f t="shared" si="57"/>
        <v>0</v>
      </c>
      <c r="AK100" s="1"/>
      <c r="AL100" s="1"/>
      <c r="AM100" s="1"/>
      <c r="AN100" s="1"/>
      <c r="AO100" s="1"/>
      <c r="AP100" s="1"/>
      <c r="AQ100" s="1"/>
      <c r="AR100" s="1"/>
    </row>
    <row r="101" spans="1:44" ht="12.75" hidden="1" customHeight="1" outlineLevel="1" x14ac:dyDescent="0.25">
      <c r="A101" s="41">
        <v>9</v>
      </c>
      <c r="B101" s="42"/>
      <c r="C101" s="51"/>
      <c r="D101" s="52"/>
      <c r="E101" s="53"/>
      <c r="F101" s="53"/>
      <c r="G101" s="53"/>
      <c r="H101" s="52"/>
      <c r="I101" s="52"/>
      <c r="J101" s="11"/>
      <c r="K101" s="54"/>
      <c r="L101" s="53"/>
      <c r="M101" s="47"/>
      <c r="N101" s="47"/>
      <c r="O101" s="47"/>
      <c r="P101" s="53"/>
      <c r="Q101" s="53"/>
      <c r="R101" s="47"/>
      <c r="S101" s="47"/>
      <c r="T101" s="47"/>
      <c r="U101" s="48">
        <f t="shared" si="58"/>
        <v>0</v>
      </c>
      <c r="V101" s="47"/>
      <c r="W101" s="47"/>
      <c r="X101" s="47"/>
      <c r="Y101" s="48">
        <f t="shared" si="59"/>
        <v>0</v>
      </c>
      <c r="Z101" s="47"/>
      <c r="AA101" s="47"/>
      <c r="AB101" s="47"/>
      <c r="AC101" s="48">
        <f t="shared" si="60"/>
        <v>0</v>
      </c>
      <c r="AD101" s="47"/>
      <c r="AE101" s="47"/>
      <c r="AF101" s="47"/>
      <c r="AG101" s="48">
        <f t="shared" si="61"/>
        <v>0</v>
      </c>
      <c r="AH101" s="48">
        <f t="shared" si="56"/>
        <v>0</v>
      </c>
      <c r="AI101" s="49">
        <f t="shared" si="62"/>
        <v>0</v>
      </c>
      <c r="AJ101" s="50">
        <f t="shared" si="57"/>
        <v>0</v>
      </c>
    </row>
    <row r="102" spans="1:44" ht="12.75" hidden="1" customHeight="1" outlineLevel="1" x14ac:dyDescent="0.25">
      <c r="A102" s="41">
        <v>10</v>
      </c>
      <c r="B102" s="42"/>
      <c r="C102" s="51"/>
      <c r="D102" s="52"/>
      <c r="E102" s="53"/>
      <c r="F102" s="53"/>
      <c r="G102" s="53"/>
      <c r="H102" s="52"/>
      <c r="I102" s="52"/>
      <c r="J102" s="11"/>
      <c r="K102" s="55"/>
      <c r="L102" s="53"/>
      <c r="M102" s="47"/>
      <c r="N102" s="47"/>
      <c r="O102" s="47"/>
      <c r="P102" s="53"/>
      <c r="Q102" s="53"/>
      <c r="R102" s="47"/>
      <c r="S102" s="47"/>
      <c r="T102" s="47"/>
      <c r="U102" s="48">
        <f t="shared" si="58"/>
        <v>0</v>
      </c>
      <c r="V102" s="47"/>
      <c r="W102" s="47"/>
      <c r="X102" s="47"/>
      <c r="Y102" s="48">
        <f t="shared" si="59"/>
        <v>0</v>
      </c>
      <c r="Z102" s="47"/>
      <c r="AA102" s="47"/>
      <c r="AB102" s="47"/>
      <c r="AC102" s="48">
        <f t="shared" si="60"/>
        <v>0</v>
      </c>
      <c r="AD102" s="47"/>
      <c r="AE102" s="47"/>
      <c r="AF102" s="47"/>
      <c r="AG102" s="48">
        <f t="shared" si="61"/>
        <v>0</v>
      </c>
      <c r="AH102" s="48">
        <f t="shared" si="56"/>
        <v>0</v>
      </c>
      <c r="AI102" s="49">
        <f t="shared" si="62"/>
        <v>0</v>
      </c>
      <c r="AJ102" s="50">
        <f t="shared" si="57"/>
        <v>0</v>
      </c>
      <c r="AK102" s="1"/>
      <c r="AL102" s="1"/>
      <c r="AM102" s="1"/>
      <c r="AN102" s="1"/>
      <c r="AO102" s="1"/>
      <c r="AP102" s="1"/>
      <c r="AQ102" s="1"/>
      <c r="AR102" s="1"/>
    </row>
    <row r="103" spans="1:44" ht="12.75" customHeight="1" collapsed="1" x14ac:dyDescent="0.25">
      <c r="A103" s="142" t="s">
        <v>60</v>
      </c>
      <c r="B103" s="143"/>
      <c r="C103" s="144"/>
      <c r="D103" s="144"/>
      <c r="E103" s="144"/>
      <c r="F103" s="144"/>
      <c r="G103" s="144"/>
      <c r="H103" s="144"/>
      <c r="I103" s="145"/>
      <c r="J103" s="33">
        <f>SUM(J93:J102)</f>
        <v>0</v>
      </c>
      <c r="K103" s="33">
        <f>SUM(K93:K102)</f>
        <v>0</v>
      </c>
      <c r="L103" s="34"/>
      <c r="M103" s="33">
        <f>SUM(M93:M102)</f>
        <v>0</v>
      </c>
      <c r="N103" s="33">
        <f>SUM(N93:N102)</f>
        <v>0</v>
      </c>
      <c r="O103" s="33">
        <f>SUM(O93:O102)</f>
        <v>0</v>
      </c>
      <c r="P103" s="35"/>
      <c r="Q103" s="38"/>
      <c r="R103" s="33">
        <f t="shared" ref="R103:AH103" si="63">SUM(R93:R102)</f>
        <v>0</v>
      </c>
      <c r="S103" s="33">
        <f t="shared" si="63"/>
        <v>0</v>
      </c>
      <c r="T103" s="33">
        <f t="shared" si="63"/>
        <v>0</v>
      </c>
      <c r="U103" s="33">
        <f t="shared" si="63"/>
        <v>0</v>
      </c>
      <c r="V103" s="33">
        <f t="shared" si="63"/>
        <v>0</v>
      </c>
      <c r="W103" s="33">
        <f t="shared" si="63"/>
        <v>0</v>
      </c>
      <c r="X103" s="33">
        <f t="shared" si="63"/>
        <v>0</v>
      </c>
      <c r="Y103" s="33">
        <f t="shared" si="63"/>
        <v>0</v>
      </c>
      <c r="Z103" s="33">
        <f t="shared" si="63"/>
        <v>0</v>
      </c>
      <c r="AA103" s="33">
        <f t="shared" si="63"/>
        <v>0</v>
      </c>
      <c r="AB103" s="33">
        <f t="shared" si="63"/>
        <v>0</v>
      </c>
      <c r="AC103" s="33">
        <f t="shared" si="63"/>
        <v>0</v>
      </c>
      <c r="AD103" s="33">
        <f t="shared" si="63"/>
        <v>0</v>
      </c>
      <c r="AE103" s="33">
        <f t="shared" si="63"/>
        <v>0</v>
      </c>
      <c r="AF103" s="33">
        <f t="shared" si="63"/>
        <v>0</v>
      </c>
      <c r="AG103" s="33">
        <f t="shared" si="63"/>
        <v>0</v>
      </c>
      <c r="AH103" s="33">
        <f t="shared" si="63"/>
        <v>0</v>
      </c>
      <c r="AI103" s="37">
        <f>IF(ISERROR(AH103/J103),0,AH103/J103)</f>
        <v>0</v>
      </c>
      <c r="AJ103" s="37">
        <f>IF(ISERROR(AH103/$AH$191),0,AH103/$AH$191)</f>
        <v>0</v>
      </c>
      <c r="AK103" s="1"/>
      <c r="AL103" s="1"/>
      <c r="AM103" s="1"/>
      <c r="AN103" s="1"/>
      <c r="AO103" s="1"/>
      <c r="AP103" s="1"/>
      <c r="AQ103" s="1"/>
      <c r="AR103" s="1"/>
    </row>
    <row r="104" spans="1:44" ht="12.75" customHeight="1" x14ac:dyDescent="0.25">
      <c r="A104" s="149" t="s">
        <v>61</v>
      </c>
      <c r="B104" s="150"/>
      <c r="C104" s="150"/>
      <c r="D104" s="150"/>
      <c r="E104" s="151"/>
      <c r="F104" s="8"/>
      <c r="G104" s="9"/>
      <c r="H104" s="10"/>
      <c r="I104" s="10"/>
      <c r="J104" s="11"/>
      <c r="K104" s="12"/>
      <c r="L104" s="13"/>
      <c r="M104" s="14"/>
      <c r="N104" s="14"/>
      <c r="O104" s="14"/>
      <c r="P104" s="9"/>
      <c r="Q104" s="15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6"/>
      <c r="AJ104" s="16"/>
    </row>
    <row r="105" spans="1:44" hidden="1" outlineLevel="1" x14ac:dyDescent="0.25">
      <c r="A105" s="41">
        <v>1</v>
      </c>
      <c r="B105" s="42"/>
      <c r="C105" s="56"/>
      <c r="D105" s="57"/>
      <c r="E105" s="58"/>
      <c r="F105" s="59"/>
      <c r="G105" s="59"/>
      <c r="H105" s="57"/>
      <c r="I105" s="57"/>
      <c r="J105" s="11"/>
      <c r="K105" s="61"/>
      <c r="L105" s="56"/>
      <c r="M105" s="62"/>
      <c r="N105" s="63"/>
      <c r="O105" s="62"/>
      <c r="P105" s="64"/>
      <c r="Q105" s="64"/>
      <c r="R105" s="47"/>
      <c r="S105" s="47"/>
      <c r="T105" s="47"/>
      <c r="U105" s="48">
        <f>SUM(R105:T105)</f>
        <v>0</v>
      </c>
      <c r="V105" s="47"/>
      <c r="W105" s="47"/>
      <c r="X105" s="47"/>
      <c r="Y105" s="48">
        <f>SUM(V105:X105)</f>
        <v>0</v>
      </c>
      <c r="Z105" s="47"/>
      <c r="AA105" s="47"/>
      <c r="AB105" s="47"/>
      <c r="AC105" s="48">
        <f>SUM(Z105:AB105)</f>
        <v>0</v>
      </c>
      <c r="AD105" s="47"/>
      <c r="AE105" s="47">
        <v>0</v>
      </c>
      <c r="AF105" s="47">
        <v>0</v>
      </c>
      <c r="AG105" s="48">
        <f>SUM(AD105:AF105)</f>
        <v>0</v>
      </c>
      <c r="AH105" s="48">
        <f t="shared" ref="AH105:AH114" si="64">SUM(U105,Y105,AC105,AG105)</f>
        <v>0</v>
      </c>
      <c r="AI105" s="49">
        <f t="shared" ref="AI105:AI114" si="65">IF(ISERROR(AH105/J105),0,AH105/J105)</f>
        <v>0</v>
      </c>
      <c r="AJ105" s="50">
        <f t="shared" ref="AJ105:AJ114" si="66">IF(ISERROR(AH105/$AH$191),"-",AH105/$AH$191)</f>
        <v>0</v>
      </c>
      <c r="AK105" s="1"/>
      <c r="AL105" s="1"/>
      <c r="AM105" s="1"/>
      <c r="AN105" s="1"/>
      <c r="AO105" s="1"/>
      <c r="AP105" s="1"/>
      <c r="AQ105" s="1"/>
      <c r="AR105" s="1"/>
    </row>
    <row r="106" spans="1:44" ht="12.75" hidden="1" customHeight="1" outlineLevel="1" x14ac:dyDescent="0.25">
      <c r="A106" s="41">
        <v>2</v>
      </c>
      <c r="B106" s="42"/>
      <c r="C106" s="43"/>
      <c r="D106" s="44"/>
      <c r="E106" s="53"/>
      <c r="F106" s="53"/>
      <c r="G106" s="53"/>
      <c r="H106" s="52"/>
      <c r="I106" s="52"/>
      <c r="J106" s="11"/>
      <c r="K106" s="54"/>
      <c r="L106" s="45"/>
      <c r="M106" s="47"/>
      <c r="N106" s="47"/>
      <c r="O106" s="47"/>
      <c r="P106" s="53"/>
      <c r="Q106" s="53"/>
      <c r="R106" s="47"/>
      <c r="S106" s="47"/>
      <c r="T106" s="47"/>
      <c r="U106" s="48">
        <f t="shared" ref="U106:U114" si="67">SUM(R106:T106)</f>
        <v>0</v>
      </c>
      <c r="V106" s="47"/>
      <c r="W106" s="47"/>
      <c r="X106" s="47"/>
      <c r="Y106" s="48">
        <f t="shared" ref="Y106:Y114" si="68">SUM(V106:X106)</f>
        <v>0</v>
      </c>
      <c r="Z106" s="47"/>
      <c r="AA106" s="47"/>
      <c r="AB106" s="47"/>
      <c r="AC106" s="48">
        <f t="shared" ref="AC106:AC114" si="69">SUM(Z106:AB106)</f>
        <v>0</v>
      </c>
      <c r="AD106" s="47"/>
      <c r="AE106" s="47"/>
      <c r="AF106" s="47"/>
      <c r="AG106" s="48">
        <f t="shared" ref="AG106:AG114" si="70">SUM(AD106:AF106)</f>
        <v>0</v>
      </c>
      <c r="AH106" s="48">
        <f t="shared" si="64"/>
        <v>0</v>
      </c>
      <c r="AI106" s="49">
        <f t="shared" si="65"/>
        <v>0</v>
      </c>
      <c r="AJ106" s="50">
        <f t="shared" si="66"/>
        <v>0</v>
      </c>
      <c r="AK106" s="1"/>
      <c r="AL106" s="1"/>
      <c r="AM106" s="1"/>
      <c r="AN106" s="1"/>
      <c r="AO106" s="1"/>
      <c r="AP106" s="1"/>
      <c r="AQ106" s="1"/>
      <c r="AR106" s="1"/>
    </row>
    <row r="107" spans="1:44" ht="12.75" hidden="1" customHeight="1" outlineLevel="1" x14ac:dyDescent="0.25">
      <c r="A107" s="41">
        <v>3</v>
      </c>
      <c r="B107" s="42"/>
      <c r="C107" s="51"/>
      <c r="D107" s="52"/>
      <c r="E107" s="53"/>
      <c r="F107" s="53"/>
      <c r="G107" s="53"/>
      <c r="H107" s="52"/>
      <c r="I107" s="52"/>
      <c r="J107" s="11"/>
      <c r="K107" s="54"/>
      <c r="L107" s="53"/>
      <c r="M107" s="47"/>
      <c r="N107" s="47"/>
      <c r="O107" s="47"/>
      <c r="P107" s="53"/>
      <c r="Q107" s="53"/>
      <c r="R107" s="47"/>
      <c r="S107" s="47"/>
      <c r="T107" s="47"/>
      <c r="U107" s="48">
        <f t="shared" si="67"/>
        <v>0</v>
      </c>
      <c r="V107" s="47"/>
      <c r="W107" s="47"/>
      <c r="X107" s="47"/>
      <c r="Y107" s="48">
        <f t="shared" si="68"/>
        <v>0</v>
      </c>
      <c r="Z107" s="47"/>
      <c r="AA107" s="47"/>
      <c r="AB107" s="47"/>
      <c r="AC107" s="48">
        <f t="shared" si="69"/>
        <v>0</v>
      </c>
      <c r="AD107" s="47"/>
      <c r="AE107" s="47"/>
      <c r="AF107" s="47"/>
      <c r="AG107" s="48">
        <f t="shared" si="70"/>
        <v>0</v>
      </c>
      <c r="AH107" s="48">
        <f t="shared" si="64"/>
        <v>0</v>
      </c>
      <c r="AI107" s="49">
        <f t="shared" si="65"/>
        <v>0</v>
      </c>
      <c r="AJ107" s="50">
        <f t="shared" si="66"/>
        <v>0</v>
      </c>
    </row>
    <row r="108" spans="1:44" ht="12.75" hidden="1" customHeight="1" outlineLevel="1" x14ac:dyDescent="0.25">
      <c r="A108" s="41">
        <v>4</v>
      </c>
      <c r="B108" s="42"/>
      <c r="C108" s="51"/>
      <c r="D108" s="52"/>
      <c r="E108" s="53"/>
      <c r="F108" s="53"/>
      <c r="G108" s="53"/>
      <c r="H108" s="52"/>
      <c r="I108" s="52"/>
      <c r="J108" s="11"/>
      <c r="K108" s="54"/>
      <c r="L108" s="53"/>
      <c r="M108" s="47"/>
      <c r="N108" s="47"/>
      <c r="O108" s="47"/>
      <c r="P108" s="53"/>
      <c r="Q108" s="53"/>
      <c r="R108" s="47"/>
      <c r="S108" s="47"/>
      <c r="T108" s="47"/>
      <c r="U108" s="48">
        <f t="shared" si="67"/>
        <v>0</v>
      </c>
      <c r="V108" s="47"/>
      <c r="W108" s="47"/>
      <c r="X108" s="47"/>
      <c r="Y108" s="48">
        <f t="shared" si="68"/>
        <v>0</v>
      </c>
      <c r="Z108" s="47"/>
      <c r="AA108" s="47"/>
      <c r="AB108" s="47"/>
      <c r="AC108" s="48">
        <f t="shared" si="69"/>
        <v>0</v>
      </c>
      <c r="AD108" s="47"/>
      <c r="AE108" s="47"/>
      <c r="AF108" s="47"/>
      <c r="AG108" s="48">
        <f t="shared" si="70"/>
        <v>0</v>
      </c>
      <c r="AH108" s="48">
        <f t="shared" si="64"/>
        <v>0</v>
      </c>
      <c r="AI108" s="49">
        <f t="shared" si="65"/>
        <v>0</v>
      </c>
      <c r="AJ108" s="50">
        <f t="shared" si="66"/>
        <v>0</v>
      </c>
      <c r="AK108" s="1"/>
      <c r="AL108" s="1"/>
      <c r="AM108" s="1"/>
      <c r="AN108" s="1"/>
      <c r="AO108" s="1"/>
      <c r="AP108" s="1"/>
      <c r="AQ108" s="1"/>
      <c r="AR108" s="1"/>
    </row>
    <row r="109" spans="1:44" ht="12.75" hidden="1" customHeight="1" outlineLevel="1" x14ac:dyDescent="0.25">
      <c r="A109" s="41">
        <v>5</v>
      </c>
      <c r="B109" s="42"/>
      <c r="C109" s="51"/>
      <c r="D109" s="52"/>
      <c r="E109" s="53"/>
      <c r="F109" s="53"/>
      <c r="G109" s="53"/>
      <c r="H109" s="52"/>
      <c r="I109" s="52"/>
      <c r="J109" s="11"/>
      <c r="K109" s="54"/>
      <c r="L109" s="53"/>
      <c r="M109" s="47"/>
      <c r="N109" s="47"/>
      <c r="O109" s="47"/>
      <c r="P109" s="53"/>
      <c r="Q109" s="53"/>
      <c r="R109" s="47"/>
      <c r="S109" s="47"/>
      <c r="T109" s="47"/>
      <c r="U109" s="48">
        <f t="shared" si="67"/>
        <v>0</v>
      </c>
      <c r="V109" s="47"/>
      <c r="W109" s="47"/>
      <c r="X109" s="47"/>
      <c r="Y109" s="48">
        <f t="shared" si="68"/>
        <v>0</v>
      </c>
      <c r="Z109" s="47"/>
      <c r="AA109" s="47"/>
      <c r="AB109" s="47"/>
      <c r="AC109" s="48">
        <f t="shared" si="69"/>
        <v>0</v>
      </c>
      <c r="AD109" s="47"/>
      <c r="AE109" s="47"/>
      <c r="AF109" s="47"/>
      <c r="AG109" s="48">
        <f t="shared" si="70"/>
        <v>0</v>
      </c>
      <c r="AH109" s="48">
        <f t="shared" si="64"/>
        <v>0</v>
      </c>
      <c r="AI109" s="49">
        <f t="shared" si="65"/>
        <v>0</v>
      </c>
      <c r="AJ109" s="50">
        <f t="shared" si="66"/>
        <v>0</v>
      </c>
      <c r="AK109" s="1"/>
      <c r="AL109" s="1"/>
      <c r="AM109" s="1"/>
      <c r="AN109" s="1"/>
      <c r="AO109" s="1"/>
      <c r="AP109" s="1"/>
      <c r="AQ109" s="1"/>
      <c r="AR109" s="1"/>
    </row>
    <row r="110" spans="1:44" ht="12.75" hidden="1" customHeight="1" outlineLevel="1" x14ac:dyDescent="0.25">
      <c r="A110" s="41">
        <v>6</v>
      </c>
      <c r="B110" s="42"/>
      <c r="C110" s="51"/>
      <c r="D110" s="52"/>
      <c r="E110" s="53"/>
      <c r="F110" s="53"/>
      <c r="G110" s="53"/>
      <c r="H110" s="52"/>
      <c r="I110" s="52"/>
      <c r="J110" s="11"/>
      <c r="K110" s="54"/>
      <c r="L110" s="53"/>
      <c r="M110" s="47"/>
      <c r="N110" s="47"/>
      <c r="O110" s="47"/>
      <c r="P110" s="53"/>
      <c r="Q110" s="53"/>
      <c r="R110" s="47"/>
      <c r="S110" s="47"/>
      <c r="T110" s="47"/>
      <c r="U110" s="48">
        <f t="shared" si="67"/>
        <v>0</v>
      </c>
      <c r="V110" s="47"/>
      <c r="W110" s="47"/>
      <c r="X110" s="47"/>
      <c r="Y110" s="48">
        <f t="shared" si="68"/>
        <v>0</v>
      </c>
      <c r="Z110" s="47"/>
      <c r="AA110" s="47"/>
      <c r="AB110" s="47"/>
      <c r="AC110" s="48">
        <f t="shared" si="69"/>
        <v>0</v>
      </c>
      <c r="AD110" s="47"/>
      <c r="AE110" s="47"/>
      <c r="AF110" s="47"/>
      <c r="AG110" s="48">
        <f t="shared" si="70"/>
        <v>0</v>
      </c>
      <c r="AH110" s="48">
        <f t="shared" si="64"/>
        <v>0</v>
      </c>
      <c r="AI110" s="49">
        <f t="shared" si="65"/>
        <v>0</v>
      </c>
      <c r="AJ110" s="50">
        <f t="shared" si="66"/>
        <v>0</v>
      </c>
    </row>
    <row r="111" spans="1:44" ht="12.75" hidden="1" customHeight="1" outlineLevel="1" x14ac:dyDescent="0.25">
      <c r="A111" s="41">
        <v>7</v>
      </c>
      <c r="B111" s="42"/>
      <c r="C111" s="51"/>
      <c r="D111" s="52"/>
      <c r="E111" s="53"/>
      <c r="F111" s="53"/>
      <c r="G111" s="53"/>
      <c r="H111" s="52"/>
      <c r="I111" s="52"/>
      <c r="J111" s="11"/>
      <c r="K111" s="54"/>
      <c r="L111" s="53"/>
      <c r="M111" s="47"/>
      <c r="N111" s="47"/>
      <c r="O111" s="47"/>
      <c r="P111" s="53"/>
      <c r="Q111" s="53"/>
      <c r="R111" s="47"/>
      <c r="S111" s="47"/>
      <c r="T111" s="47"/>
      <c r="U111" s="48">
        <f t="shared" si="67"/>
        <v>0</v>
      </c>
      <c r="V111" s="47"/>
      <c r="W111" s="47"/>
      <c r="X111" s="47"/>
      <c r="Y111" s="48">
        <f t="shared" si="68"/>
        <v>0</v>
      </c>
      <c r="Z111" s="47"/>
      <c r="AA111" s="47"/>
      <c r="AB111" s="47"/>
      <c r="AC111" s="48">
        <f t="shared" si="69"/>
        <v>0</v>
      </c>
      <c r="AD111" s="47"/>
      <c r="AE111" s="47"/>
      <c r="AF111" s="47"/>
      <c r="AG111" s="48">
        <f t="shared" si="70"/>
        <v>0</v>
      </c>
      <c r="AH111" s="48">
        <f t="shared" si="64"/>
        <v>0</v>
      </c>
      <c r="AI111" s="49">
        <f t="shared" si="65"/>
        <v>0</v>
      </c>
      <c r="AJ111" s="50">
        <f t="shared" si="66"/>
        <v>0</v>
      </c>
      <c r="AK111" s="1"/>
      <c r="AL111" s="1"/>
      <c r="AM111" s="1"/>
      <c r="AN111" s="1"/>
      <c r="AO111" s="1"/>
      <c r="AP111" s="1"/>
      <c r="AQ111" s="1"/>
      <c r="AR111" s="1"/>
    </row>
    <row r="112" spans="1:44" ht="12.75" hidden="1" customHeight="1" outlineLevel="1" x14ac:dyDescent="0.25">
      <c r="A112" s="41">
        <v>8</v>
      </c>
      <c r="B112" s="42"/>
      <c r="C112" s="51"/>
      <c r="D112" s="52"/>
      <c r="E112" s="53"/>
      <c r="F112" s="53"/>
      <c r="G112" s="53"/>
      <c r="H112" s="52"/>
      <c r="I112" s="52"/>
      <c r="J112" s="11"/>
      <c r="K112" s="54"/>
      <c r="L112" s="53"/>
      <c r="M112" s="47"/>
      <c r="N112" s="47"/>
      <c r="O112" s="47"/>
      <c r="P112" s="53"/>
      <c r="Q112" s="53"/>
      <c r="R112" s="47"/>
      <c r="S112" s="47"/>
      <c r="T112" s="47"/>
      <c r="U112" s="48">
        <f t="shared" si="67"/>
        <v>0</v>
      </c>
      <c r="V112" s="47"/>
      <c r="W112" s="47"/>
      <c r="X112" s="47"/>
      <c r="Y112" s="48">
        <f t="shared" si="68"/>
        <v>0</v>
      </c>
      <c r="Z112" s="47"/>
      <c r="AA112" s="47"/>
      <c r="AB112" s="47"/>
      <c r="AC112" s="48">
        <f t="shared" si="69"/>
        <v>0</v>
      </c>
      <c r="AD112" s="47"/>
      <c r="AE112" s="47"/>
      <c r="AF112" s="47"/>
      <c r="AG112" s="48">
        <f t="shared" si="70"/>
        <v>0</v>
      </c>
      <c r="AH112" s="48">
        <f t="shared" si="64"/>
        <v>0</v>
      </c>
      <c r="AI112" s="49">
        <f t="shared" si="65"/>
        <v>0</v>
      </c>
      <c r="AJ112" s="50">
        <f t="shared" si="66"/>
        <v>0</v>
      </c>
      <c r="AK112" s="1"/>
      <c r="AL112" s="1"/>
      <c r="AM112" s="1"/>
      <c r="AN112" s="1"/>
      <c r="AO112" s="1"/>
      <c r="AP112" s="1"/>
      <c r="AQ112" s="1"/>
      <c r="AR112" s="1"/>
    </row>
    <row r="113" spans="1:44" ht="12.75" hidden="1" customHeight="1" outlineLevel="1" x14ac:dyDescent="0.25">
      <c r="A113" s="41">
        <v>9</v>
      </c>
      <c r="B113" s="42"/>
      <c r="C113" s="51"/>
      <c r="D113" s="52"/>
      <c r="E113" s="53"/>
      <c r="F113" s="53"/>
      <c r="G113" s="53"/>
      <c r="H113" s="52"/>
      <c r="I113" s="52"/>
      <c r="J113" s="11"/>
      <c r="K113" s="54"/>
      <c r="L113" s="53"/>
      <c r="M113" s="47"/>
      <c r="N113" s="47"/>
      <c r="O113" s="47"/>
      <c r="P113" s="53"/>
      <c r="Q113" s="53"/>
      <c r="R113" s="47"/>
      <c r="S113" s="47"/>
      <c r="T113" s="47"/>
      <c r="U113" s="48">
        <f t="shared" si="67"/>
        <v>0</v>
      </c>
      <c r="V113" s="47"/>
      <c r="W113" s="47"/>
      <c r="X113" s="47"/>
      <c r="Y113" s="48">
        <f t="shared" si="68"/>
        <v>0</v>
      </c>
      <c r="Z113" s="47"/>
      <c r="AA113" s="47"/>
      <c r="AB113" s="47"/>
      <c r="AC113" s="48">
        <f t="shared" si="69"/>
        <v>0</v>
      </c>
      <c r="AD113" s="47"/>
      <c r="AE113" s="47"/>
      <c r="AF113" s="47"/>
      <c r="AG113" s="48">
        <f t="shared" si="70"/>
        <v>0</v>
      </c>
      <c r="AH113" s="48">
        <f t="shared" si="64"/>
        <v>0</v>
      </c>
      <c r="AI113" s="49">
        <f t="shared" si="65"/>
        <v>0</v>
      </c>
      <c r="AJ113" s="50">
        <f t="shared" si="66"/>
        <v>0</v>
      </c>
    </row>
    <row r="114" spans="1:44" ht="12.75" hidden="1" customHeight="1" outlineLevel="1" x14ac:dyDescent="0.25">
      <c r="A114" s="41">
        <v>10</v>
      </c>
      <c r="B114" s="42"/>
      <c r="C114" s="51"/>
      <c r="D114" s="52"/>
      <c r="E114" s="53"/>
      <c r="F114" s="53"/>
      <c r="G114" s="53"/>
      <c r="H114" s="52"/>
      <c r="I114" s="52"/>
      <c r="J114" s="11"/>
      <c r="K114" s="55"/>
      <c r="L114" s="53"/>
      <c r="M114" s="47"/>
      <c r="N114" s="47"/>
      <c r="O114" s="47"/>
      <c r="P114" s="53"/>
      <c r="Q114" s="53"/>
      <c r="R114" s="47"/>
      <c r="S114" s="47"/>
      <c r="T114" s="47"/>
      <c r="U114" s="48">
        <f t="shared" si="67"/>
        <v>0</v>
      </c>
      <c r="V114" s="47"/>
      <c r="W114" s="47"/>
      <c r="X114" s="47"/>
      <c r="Y114" s="48">
        <f t="shared" si="68"/>
        <v>0</v>
      </c>
      <c r="Z114" s="47"/>
      <c r="AA114" s="47"/>
      <c r="AB114" s="47"/>
      <c r="AC114" s="48">
        <f t="shared" si="69"/>
        <v>0</v>
      </c>
      <c r="AD114" s="47"/>
      <c r="AE114" s="47"/>
      <c r="AF114" s="47"/>
      <c r="AG114" s="48">
        <f t="shared" si="70"/>
        <v>0</v>
      </c>
      <c r="AH114" s="48">
        <f t="shared" si="64"/>
        <v>0</v>
      </c>
      <c r="AI114" s="49">
        <f t="shared" si="65"/>
        <v>0</v>
      </c>
      <c r="AJ114" s="50">
        <f t="shared" si="66"/>
        <v>0</v>
      </c>
      <c r="AK114" s="1"/>
      <c r="AL114" s="1"/>
      <c r="AM114" s="1"/>
      <c r="AN114" s="1"/>
      <c r="AO114" s="1"/>
      <c r="AP114" s="1"/>
      <c r="AQ114" s="1"/>
      <c r="AR114" s="1"/>
    </row>
    <row r="115" spans="1:44" ht="12.75" customHeight="1" collapsed="1" x14ac:dyDescent="0.25">
      <c r="A115" s="142" t="s">
        <v>62</v>
      </c>
      <c r="B115" s="143"/>
      <c r="C115" s="144"/>
      <c r="D115" s="144"/>
      <c r="E115" s="144"/>
      <c r="F115" s="144"/>
      <c r="G115" s="144"/>
      <c r="H115" s="144"/>
      <c r="I115" s="145"/>
      <c r="J115" s="33">
        <f>SUM(J105:J114)</f>
        <v>0</v>
      </c>
      <c r="K115" s="33">
        <f>SUM(K105:K114)</f>
        <v>0</v>
      </c>
      <c r="L115" s="34"/>
      <c r="M115" s="33">
        <f>SUM(M105:M114)</f>
        <v>0</v>
      </c>
      <c r="N115" s="33">
        <f>SUM(N105:N114)</f>
        <v>0</v>
      </c>
      <c r="O115" s="33">
        <f>SUM(O105:O114)</f>
        <v>0</v>
      </c>
      <c r="P115" s="35"/>
      <c r="Q115" s="38"/>
      <c r="R115" s="33">
        <f t="shared" ref="R115:AH115" si="71">SUM(R105:R114)</f>
        <v>0</v>
      </c>
      <c r="S115" s="33">
        <f t="shared" si="71"/>
        <v>0</v>
      </c>
      <c r="T115" s="33">
        <f t="shared" si="71"/>
        <v>0</v>
      </c>
      <c r="U115" s="33">
        <f t="shared" si="71"/>
        <v>0</v>
      </c>
      <c r="V115" s="33">
        <f t="shared" si="71"/>
        <v>0</v>
      </c>
      <c r="W115" s="33">
        <f t="shared" si="71"/>
        <v>0</v>
      </c>
      <c r="X115" s="33">
        <f t="shared" si="71"/>
        <v>0</v>
      </c>
      <c r="Y115" s="33">
        <f t="shared" si="71"/>
        <v>0</v>
      </c>
      <c r="Z115" s="33">
        <f t="shared" si="71"/>
        <v>0</v>
      </c>
      <c r="AA115" s="33">
        <f t="shared" si="71"/>
        <v>0</v>
      </c>
      <c r="AB115" s="33">
        <f t="shared" si="71"/>
        <v>0</v>
      </c>
      <c r="AC115" s="33">
        <f t="shared" si="71"/>
        <v>0</v>
      </c>
      <c r="AD115" s="33">
        <f t="shared" si="71"/>
        <v>0</v>
      </c>
      <c r="AE115" s="33">
        <f t="shared" si="71"/>
        <v>0</v>
      </c>
      <c r="AF115" s="33">
        <f t="shared" si="71"/>
        <v>0</v>
      </c>
      <c r="AG115" s="33">
        <f t="shared" si="71"/>
        <v>0</v>
      </c>
      <c r="AH115" s="33">
        <f t="shared" si="71"/>
        <v>0</v>
      </c>
      <c r="AI115" s="37">
        <f>IF(ISERROR(AH115/J115),0,AH115/J115)</f>
        <v>0</v>
      </c>
      <c r="AJ115" s="37">
        <f>IF(ISERROR(AH115/$AH$191),0,AH115/$AH$191)</f>
        <v>0</v>
      </c>
      <c r="AK115" s="1"/>
      <c r="AL115" s="1"/>
      <c r="AM115" s="1"/>
      <c r="AN115" s="1"/>
      <c r="AO115" s="1"/>
      <c r="AP115" s="1"/>
      <c r="AQ115" s="1"/>
      <c r="AR115" s="1"/>
    </row>
    <row r="116" spans="1:44" ht="12.75" customHeight="1" x14ac:dyDescent="0.25">
      <c r="A116" s="149" t="s">
        <v>63</v>
      </c>
      <c r="B116" s="150"/>
      <c r="C116" s="150"/>
      <c r="D116" s="150"/>
      <c r="E116" s="151"/>
      <c r="F116" s="8"/>
      <c r="G116" s="9"/>
      <c r="H116" s="10"/>
      <c r="I116" s="10"/>
      <c r="J116" s="11"/>
      <c r="K116" s="12"/>
      <c r="L116" s="13"/>
      <c r="M116" s="14"/>
      <c r="N116" s="14"/>
      <c r="O116" s="14"/>
      <c r="P116" s="9"/>
      <c r="Q116" s="15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6"/>
      <c r="AJ116" s="16"/>
    </row>
    <row r="117" spans="1:44" hidden="1" outlineLevel="1" x14ac:dyDescent="0.25">
      <c r="A117" s="41">
        <v>1</v>
      </c>
      <c r="B117" s="42"/>
      <c r="C117" s="56"/>
      <c r="D117" s="57"/>
      <c r="E117" s="68"/>
      <c r="F117" s="59"/>
      <c r="G117" s="59"/>
      <c r="H117" s="57"/>
      <c r="I117" s="57"/>
      <c r="J117" s="11"/>
      <c r="K117" s="46"/>
      <c r="L117" s="69"/>
      <c r="M117" s="62"/>
      <c r="N117" s="63"/>
      <c r="O117" s="62"/>
      <c r="P117" s="64"/>
      <c r="Q117" s="64"/>
      <c r="R117" s="47">
        <v>0</v>
      </c>
      <c r="S117" s="47">
        <v>0</v>
      </c>
      <c r="T117" s="47">
        <v>0</v>
      </c>
      <c r="U117" s="48">
        <f>SUM(R117:T117)</f>
        <v>0</v>
      </c>
      <c r="V117" s="47">
        <v>0</v>
      </c>
      <c r="W117" s="47">
        <v>0</v>
      </c>
      <c r="X117" s="47">
        <v>0</v>
      </c>
      <c r="Y117" s="48">
        <f>SUM(V117:X117)</f>
        <v>0</v>
      </c>
      <c r="Z117" s="47">
        <v>0</v>
      </c>
      <c r="AA117" s="47">
        <v>0</v>
      </c>
      <c r="AB117" s="47">
        <v>0</v>
      </c>
      <c r="AC117" s="48">
        <f>SUM(Z117:AB117)</f>
        <v>0</v>
      </c>
      <c r="AD117" s="47">
        <v>0</v>
      </c>
      <c r="AE117" s="47">
        <v>0</v>
      </c>
      <c r="AF117" s="47">
        <v>0</v>
      </c>
      <c r="AG117" s="48">
        <f>SUM(AD117:AF117)</f>
        <v>0</v>
      </c>
      <c r="AH117" s="48">
        <f t="shared" ref="AH117:AH126" si="72">SUM(U117,Y117,AC117,AG117)</f>
        <v>0</v>
      </c>
      <c r="AI117" s="49">
        <f t="shared" ref="AI117:AI126" si="73">IF(ISERROR(AH117/J117),0,AH117/J117)</f>
        <v>0</v>
      </c>
      <c r="AJ117" s="50">
        <f t="shared" ref="AJ117:AJ126" si="74">IF(ISERROR(AH117/$AH$191),"-",AH117/$AH$191)</f>
        <v>0</v>
      </c>
      <c r="AK117" s="1"/>
      <c r="AL117" s="1"/>
      <c r="AM117" s="1"/>
      <c r="AN117" s="1"/>
      <c r="AO117" s="1"/>
      <c r="AP117" s="1"/>
      <c r="AQ117" s="1"/>
      <c r="AR117" s="1"/>
    </row>
    <row r="118" spans="1:44" ht="12.75" hidden="1" customHeight="1" outlineLevel="1" x14ac:dyDescent="0.25">
      <c r="A118" s="41">
        <v>2</v>
      </c>
      <c r="B118" s="42"/>
      <c r="C118" s="43"/>
      <c r="D118" s="44"/>
      <c r="E118" s="53"/>
      <c r="F118" s="45"/>
      <c r="G118" s="45"/>
      <c r="H118" s="44"/>
      <c r="I118" s="52"/>
      <c r="J118" s="11"/>
      <c r="K118" s="54"/>
      <c r="L118" s="53"/>
      <c r="M118" s="47"/>
      <c r="N118" s="47"/>
      <c r="O118" s="47"/>
      <c r="P118" s="53"/>
      <c r="Q118" s="53"/>
      <c r="R118" s="47"/>
      <c r="S118" s="47"/>
      <c r="T118" s="47"/>
      <c r="U118" s="48">
        <f t="shared" ref="U118:U126" si="75">SUM(R118:T118)</f>
        <v>0</v>
      </c>
      <c r="V118" s="47"/>
      <c r="W118" s="47"/>
      <c r="X118" s="47"/>
      <c r="Y118" s="48">
        <f t="shared" ref="Y118:Y126" si="76">SUM(V118:X118)</f>
        <v>0</v>
      </c>
      <c r="Z118" s="47"/>
      <c r="AA118" s="47"/>
      <c r="AB118" s="47"/>
      <c r="AC118" s="48">
        <f t="shared" ref="AC118:AC126" si="77">SUM(Z118:AB118)</f>
        <v>0</v>
      </c>
      <c r="AD118" s="47"/>
      <c r="AE118" s="47"/>
      <c r="AF118" s="47"/>
      <c r="AG118" s="48">
        <f t="shared" ref="AG118:AG126" si="78">SUM(AD118:AF118)</f>
        <v>0</v>
      </c>
      <c r="AH118" s="48">
        <f t="shared" si="72"/>
        <v>0</v>
      </c>
      <c r="AI118" s="49">
        <f t="shared" si="73"/>
        <v>0</v>
      </c>
      <c r="AJ118" s="50">
        <f t="shared" si="74"/>
        <v>0</v>
      </c>
      <c r="AK118" s="1"/>
      <c r="AL118" s="1"/>
      <c r="AM118" s="1"/>
      <c r="AN118" s="1"/>
      <c r="AO118" s="1"/>
      <c r="AP118" s="1"/>
      <c r="AQ118" s="1"/>
      <c r="AR118" s="1"/>
    </row>
    <row r="119" spans="1:44" ht="12.75" hidden="1" customHeight="1" outlineLevel="1" x14ac:dyDescent="0.25">
      <c r="A119" s="41">
        <v>3</v>
      </c>
      <c r="B119" s="42"/>
      <c r="C119" s="51"/>
      <c r="D119" s="52"/>
      <c r="E119" s="53"/>
      <c r="F119" s="53"/>
      <c r="G119" s="53"/>
      <c r="H119" s="52"/>
      <c r="I119" s="52"/>
      <c r="J119" s="11"/>
      <c r="K119" s="54"/>
      <c r="L119" s="53"/>
      <c r="M119" s="47"/>
      <c r="N119" s="47"/>
      <c r="O119" s="47"/>
      <c r="P119" s="53"/>
      <c r="Q119" s="53"/>
      <c r="R119" s="47"/>
      <c r="S119" s="47"/>
      <c r="T119" s="47"/>
      <c r="U119" s="48">
        <f t="shared" si="75"/>
        <v>0</v>
      </c>
      <c r="V119" s="47"/>
      <c r="W119" s="47"/>
      <c r="X119" s="47"/>
      <c r="Y119" s="48">
        <f t="shared" si="76"/>
        <v>0</v>
      </c>
      <c r="Z119" s="47"/>
      <c r="AA119" s="47"/>
      <c r="AB119" s="47"/>
      <c r="AC119" s="48">
        <f t="shared" si="77"/>
        <v>0</v>
      </c>
      <c r="AD119" s="47"/>
      <c r="AE119" s="47"/>
      <c r="AF119" s="47"/>
      <c r="AG119" s="48">
        <f t="shared" si="78"/>
        <v>0</v>
      </c>
      <c r="AH119" s="48">
        <f t="shared" si="72"/>
        <v>0</v>
      </c>
      <c r="AI119" s="49">
        <f t="shared" si="73"/>
        <v>0</v>
      </c>
      <c r="AJ119" s="50">
        <f t="shared" si="74"/>
        <v>0</v>
      </c>
    </row>
    <row r="120" spans="1:44" ht="12.75" hidden="1" customHeight="1" outlineLevel="1" x14ac:dyDescent="0.25">
      <c r="A120" s="41">
        <v>4</v>
      </c>
      <c r="B120" s="42"/>
      <c r="C120" s="51"/>
      <c r="D120" s="52"/>
      <c r="E120" s="53"/>
      <c r="F120" s="53"/>
      <c r="G120" s="53"/>
      <c r="H120" s="52"/>
      <c r="I120" s="52"/>
      <c r="J120" s="11"/>
      <c r="K120" s="54"/>
      <c r="L120" s="53"/>
      <c r="M120" s="47"/>
      <c r="N120" s="47"/>
      <c r="O120" s="47"/>
      <c r="P120" s="53"/>
      <c r="Q120" s="53"/>
      <c r="R120" s="47"/>
      <c r="S120" s="47"/>
      <c r="T120" s="47"/>
      <c r="U120" s="48">
        <f t="shared" si="75"/>
        <v>0</v>
      </c>
      <c r="V120" s="47"/>
      <c r="W120" s="47"/>
      <c r="X120" s="47"/>
      <c r="Y120" s="48">
        <f t="shared" si="76"/>
        <v>0</v>
      </c>
      <c r="Z120" s="47"/>
      <c r="AA120" s="47"/>
      <c r="AB120" s="47"/>
      <c r="AC120" s="48">
        <f t="shared" si="77"/>
        <v>0</v>
      </c>
      <c r="AD120" s="47"/>
      <c r="AE120" s="47"/>
      <c r="AF120" s="47"/>
      <c r="AG120" s="48">
        <f t="shared" si="78"/>
        <v>0</v>
      </c>
      <c r="AH120" s="48">
        <f t="shared" si="72"/>
        <v>0</v>
      </c>
      <c r="AI120" s="49">
        <f t="shared" si="73"/>
        <v>0</v>
      </c>
      <c r="AJ120" s="50">
        <f t="shared" si="74"/>
        <v>0</v>
      </c>
      <c r="AK120" s="1"/>
      <c r="AL120" s="1"/>
      <c r="AM120" s="1"/>
      <c r="AN120" s="1"/>
      <c r="AO120" s="1"/>
      <c r="AP120" s="1"/>
      <c r="AQ120" s="1"/>
      <c r="AR120" s="1"/>
    </row>
    <row r="121" spans="1:44" ht="12.75" hidden="1" customHeight="1" outlineLevel="1" x14ac:dyDescent="0.25">
      <c r="A121" s="41">
        <v>5</v>
      </c>
      <c r="B121" s="42"/>
      <c r="C121" s="51"/>
      <c r="D121" s="52"/>
      <c r="E121" s="53"/>
      <c r="F121" s="53"/>
      <c r="G121" s="53"/>
      <c r="H121" s="52"/>
      <c r="I121" s="52"/>
      <c r="J121" s="11"/>
      <c r="K121" s="54"/>
      <c r="L121" s="53"/>
      <c r="M121" s="47"/>
      <c r="N121" s="47"/>
      <c r="O121" s="47"/>
      <c r="P121" s="53"/>
      <c r="Q121" s="53"/>
      <c r="R121" s="47"/>
      <c r="S121" s="47"/>
      <c r="T121" s="47"/>
      <c r="U121" s="48">
        <f t="shared" si="75"/>
        <v>0</v>
      </c>
      <c r="V121" s="47"/>
      <c r="W121" s="47"/>
      <c r="X121" s="47"/>
      <c r="Y121" s="48">
        <f t="shared" si="76"/>
        <v>0</v>
      </c>
      <c r="Z121" s="47"/>
      <c r="AA121" s="47"/>
      <c r="AB121" s="47"/>
      <c r="AC121" s="48">
        <f t="shared" si="77"/>
        <v>0</v>
      </c>
      <c r="AD121" s="47"/>
      <c r="AE121" s="47"/>
      <c r="AF121" s="47"/>
      <c r="AG121" s="48">
        <f t="shared" si="78"/>
        <v>0</v>
      </c>
      <c r="AH121" s="48">
        <f t="shared" si="72"/>
        <v>0</v>
      </c>
      <c r="AI121" s="49">
        <f t="shared" si="73"/>
        <v>0</v>
      </c>
      <c r="AJ121" s="50">
        <f t="shared" si="74"/>
        <v>0</v>
      </c>
      <c r="AK121" s="1"/>
      <c r="AL121" s="1"/>
      <c r="AM121" s="1"/>
      <c r="AN121" s="1"/>
      <c r="AO121" s="1"/>
      <c r="AP121" s="1"/>
      <c r="AQ121" s="1"/>
      <c r="AR121" s="1"/>
    </row>
    <row r="122" spans="1:44" ht="12.75" hidden="1" customHeight="1" outlineLevel="1" x14ac:dyDescent="0.25">
      <c r="A122" s="41">
        <v>6</v>
      </c>
      <c r="B122" s="42"/>
      <c r="C122" s="51"/>
      <c r="D122" s="52"/>
      <c r="E122" s="53"/>
      <c r="F122" s="53"/>
      <c r="G122" s="53"/>
      <c r="H122" s="52"/>
      <c r="I122" s="52"/>
      <c r="J122" s="11"/>
      <c r="K122" s="54"/>
      <c r="L122" s="53"/>
      <c r="M122" s="47"/>
      <c r="N122" s="47"/>
      <c r="O122" s="47"/>
      <c r="P122" s="53"/>
      <c r="Q122" s="53"/>
      <c r="R122" s="47"/>
      <c r="S122" s="47"/>
      <c r="T122" s="47"/>
      <c r="U122" s="48">
        <f t="shared" si="75"/>
        <v>0</v>
      </c>
      <c r="V122" s="47"/>
      <c r="W122" s="47"/>
      <c r="X122" s="47"/>
      <c r="Y122" s="48">
        <f t="shared" si="76"/>
        <v>0</v>
      </c>
      <c r="Z122" s="47"/>
      <c r="AA122" s="47"/>
      <c r="AB122" s="47"/>
      <c r="AC122" s="48">
        <f t="shared" si="77"/>
        <v>0</v>
      </c>
      <c r="AD122" s="47"/>
      <c r="AE122" s="47"/>
      <c r="AF122" s="47"/>
      <c r="AG122" s="48">
        <f t="shared" si="78"/>
        <v>0</v>
      </c>
      <c r="AH122" s="48">
        <f t="shared" si="72"/>
        <v>0</v>
      </c>
      <c r="AI122" s="49">
        <f t="shared" si="73"/>
        <v>0</v>
      </c>
      <c r="AJ122" s="50">
        <f t="shared" si="74"/>
        <v>0</v>
      </c>
    </row>
    <row r="123" spans="1:44" ht="12.75" hidden="1" customHeight="1" outlineLevel="1" x14ac:dyDescent="0.25">
      <c r="A123" s="41">
        <v>7</v>
      </c>
      <c r="B123" s="42"/>
      <c r="C123" s="51"/>
      <c r="D123" s="52"/>
      <c r="E123" s="53"/>
      <c r="F123" s="53"/>
      <c r="G123" s="53"/>
      <c r="H123" s="52"/>
      <c r="I123" s="52"/>
      <c r="J123" s="11"/>
      <c r="K123" s="54"/>
      <c r="L123" s="53"/>
      <c r="M123" s="47"/>
      <c r="N123" s="47"/>
      <c r="O123" s="47"/>
      <c r="P123" s="53"/>
      <c r="Q123" s="53"/>
      <c r="R123" s="47"/>
      <c r="S123" s="47"/>
      <c r="T123" s="47"/>
      <c r="U123" s="48">
        <f t="shared" si="75"/>
        <v>0</v>
      </c>
      <c r="V123" s="47"/>
      <c r="W123" s="47"/>
      <c r="X123" s="47"/>
      <c r="Y123" s="48">
        <f t="shared" si="76"/>
        <v>0</v>
      </c>
      <c r="Z123" s="47"/>
      <c r="AA123" s="47"/>
      <c r="AB123" s="47"/>
      <c r="AC123" s="48">
        <f t="shared" si="77"/>
        <v>0</v>
      </c>
      <c r="AD123" s="47"/>
      <c r="AE123" s="47"/>
      <c r="AF123" s="47"/>
      <c r="AG123" s="48">
        <f t="shared" si="78"/>
        <v>0</v>
      </c>
      <c r="AH123" s="48">
        <f t="shared" si="72"/>
        <v>0</v>
      </c>
      <c r="AI123" s="49">
        <f t="shared" si="73"/>
        <v>0</v>
      </c>
      <c r="AJ123" s="50">
        <f t="shared" si="74"/>
        <v>0</v>
      </c>
      <c r="AK123" s="1"/>
      <c r="AL123" s="1"/>
      <c r="AM123" s="1"/>
      <c r="AN123" s="1"/>
      <c r="AO123" s="1"/>
      <c r="AP123" s="1"/>
      <c r="AQ123" s="1"/>
      <c r="AR123" s="1"/>
    </row>
    <row r="124" spans="1:44" ht="12.75" hidden="1" customHeight="1" outlineLevel="1" x14ac:dyDescent="0.25">
      <c r="A124" s="41">
        <v>8</v>
      </c>
      <c r="B124" s="42"/>
      <c r="C124" s="51"/>
      <c r="D124" s="52"/>
      <c r="E124" s="53"/>
      <c r="F124" s="53"/>
      <c r="G124" s="53"/>
      <c r="H124" s="52"/>
      <c r="I124" s="52"/>
      <c r="J124" s="11"/>
      <c r="K124" s="54"/>
      <c r="L124" s="53"/>
      <c r="M124" s="47"/>
      <c r="N124" s="47"/>
      <c r="O124" s="47"/>
      <c r="P124" s="53"/>
      <c r="Q124" s="53"/>
      <c r="R124" s="47"/>
      <c r="S124" s="47"/>
      <c r="T124" s="47"/>
      <c r="U124" s="48">
        <f t="shared" si="75"/>
        <v>0</v>
      </c>
      <c r="V124" s="47"/>
      <c r="W124" s="47"/>
      <c r="X124" s="47"/>
      <c r="Y124" s="48">
        <f t="shared" si="76"/>
        <v>0</v>
      </c>
      <c r="Z124" s="47"/>
      <c r="AA124" s="47"/>
      <c r="AB124" s="47"/>
      <c r="AC124" s="48">
        <f t="shared" si="77"/>
        <v>0</v>
      </c>
      <c r="AD124" s="47"/>
      <c r="AE124" s="47"/>
      <c r="AF124" s="47"/>
      <c r="AG124" s="48">
        <f t="shared" si="78"/>
        <v>0</v>
      </c>
      <c r="AH124" s="48">
        <f t="shared" si="72"/>
        <v>0</v>
      </c>
      <c r="AI124" s="49">
        <f t="shared" si="73"/>
        <v>0</v>
      </c>
      <c r="AJ124" s="50">
        <f t="shared" si="74"/>
        <v>0</v>
      </c>
      <c r="AK124" s="1"/>
      <c r="AL124" s="1"/>
      <c r="AM124" s="1"/>
      <c r="AN124" s="1"/>
      <c r="AO124" s="1"/>
      <c r="AP124" s="1"/>
      <c r="AQ124" s="1"/>
      <c r="AR124" s="1"/>
    </row>
    <row r="125" spans="1:44" ht="12.75" hidden="1" customHeight="1" outlineLevel="1" x14ac:dyDescent="0.25">
      <c r="A125" s="41">
        <v>9</v>
      </c>
      <c r="B125" s="42"/>
      <c r="C125" s="51"/>
      <c r="D125" s="52"/>
      <c r="E125" s="53"/>
      <c r="F125" s="53"/>
      <c r="G125" s="53"/>
      <c r="H125" s="52"/>
      <c r="I125" s="52"/>
      <c r="J125" s="11"/>
      <c r="K125" s="54"/>
      <c r="L125" s="53"/>
      <c r="M125" s="47"/>
      <c r="N125" s="47"/>
      <c r="O125" s="47"/>
      <c r="P125" s="53"/>
      <c r="Q125" s="53"/>
      <c r="R125" s="47"/>
      <c r="S125" s="47"/>
      <c r="T125" s="47"/>
      <c r="U125" s="48">
        <f t="shared" si="75"/>
        <v>0</v>
      </c>
      <c r="V125" s="47"/>
      <c r="W125" s="47"/>
      <c r="X125" s="47"/>
      <c r="Y125" s="48">
        <f t="shared" si="76"/>
        <v>0</v>
      </c>
      <c r="Z125" s="47"/>
      <c r="AA125" s="47"/>
      <c r="AB125" s="47"/>
      <c r="AC125" s="48">
        <f t="shared" si="77"/>
        <v>0</v>
      </c>
      <c r="AD125" s="47"/>
      <c r="AE125" s="47"/>
      <c r="AF125" s="47"/>
      <c r="AG125" s="48">
        <f t="shared" si="78"/>
        <v>0</v>
      </c>
      <c r="AH125" s="48">
        <f t="shared" si="72"/>
        <v>0</v>
      </c>
      <c r="AI125" s="49">
        <f t="shared" si="73"/>
        <v>0</v>
      </c>
      <c r="AJ125" s="50">
        <f t="shared" si="74"/>
        <v>0</v>
      </c>
    </row>
    <row r="126" spans="1:44" ht="12.75" hidden="1" customHeight="1" outlineLevel="1" x14ac:dyDescent="0.25">
      <c r="A126" s="41">
        <v>10</v>
      </c>
      <c r="B126" s="42"/>
      <c r="C126" s="51"/>
      <c r="D126" s="52"/>
      <c r="E126" s="53"/>
      <c r="F126" s="53"/>
      <c r="G126" s="53"/>
      <c r="H126" s="52"/>
      <c r="I126" s="52"/>
      <c r="J126" s="11"/>
      <c r="K126" s="55"/>
      <c r="L126" s="53"/>
      <c r="M126" s="47"/>
      <c r="N126" s="47"/>
      <c r="O126" s="47"/>
      <c r="P126" s="53"/>
      <c r="Q126" s="53"/>
      <c r="R126" s="47"/>
      <c r="S126" s="47"/>
      <c r="T126" s="47"/>
      <c r="U126" s="48">
        <f t="shared" si="75"/>
        <v>0</v>
      </c>
      <c r="V126" s="47"/>
      <c r="W126" s="47"/>
      <c r="X126" s="47"/>
      <c r="Y126" s="48">
        <f t="shared" si="76"/>
        <v>0</v>
      </c>
      <c r="Z126" s="47"/>
      <c r="AA126" s="47"/>
      <c r="AB126" s="47"/>
      <c r="AC126" s="48">
        <f t="shared" si="77"/>
        <v>0</v>
      </c>
      <c r="AD126" s="47"/>
      <c r="AE126" s="47"/>
      <c r="AF126" s="47"/>
      <c r="AG126" s="48">
        <f t="shared" si="78"/>
        <v>0</v>
      </c>
      <c r="AH126" s="48">
        <f t="shared" si="72"/>
        <v>0</v>
      </c>
      <c r="AI126" s="49">
        <f t="shared" si="73"/>
        <v>0</v>
      </c>
      <c r="AJ126" s="50">
        <f t="shared" si="74"/>
        <v>0</v>
      </c>
      <c r="AK126" s="1"/>
      <c r="AL126" s="1"/>
      <c r="AM126" s="1"/>
      <c r="AN126" s="1"/>
      <c r="AO126" s="1"/>
      <c r="AP126" s="1"/>
      <c r="AQ126" s="1"/>
      <c r="AR126" s="1"/>
    </row>
    <row r="127" spans="1:44" ht="12.75" customHeight="1" collapsed="1" x14ac:dyDescent="0.25">
      <c r="A127" s="142" t="s">
        <v>64</v>
      </c>
      <c r="B127" s="143"/>
      <c r="C127" s="144"/>
      <c r="D127" s="144"/>
      <c r="E127" s="144"/>
      <c r="F127" s="144"/>
      <c r="G127" s="144"/>
      <c r="H127" s="144"/>
      <c r="I127" s="145"/>
      <c r="J127" s="33">
        <f>SUM(J117:J126)</f>
        <v>0</v>
      </c>
      <c r="K127" s="33">
        <f>SUM(K117:K126)</f>
        <v>0</v>
      </c>
      <c r="L127" s="34"/>
      <c r="M127" s="33">
        <f>SUM(M117:M126)</f>
        <v>0</v>
      </c>
      <c r="N127" s="33">
        <f>SUM(N117:N126)</f>
        <v>0</v>
      </c>
      <c r="O127" s="33">
        <f>SUM(O117:O126)</f>
        <v>0</v>
      </c>
      <c r="P127" s="35"/>
      <c r="Q127" s="38"/>
      <c r="R127" s="33">
        <f t="shared" ref="R127:AH127" si="79">SUM(R117:R126)</f>
        <v>0</v>
      </c>
      <c r="S127" s="33">
        <f t="shared" si="79"/>
        <v>0</v>
      </c>
      <c r="T127" s="33">
        <f t="shared" si="79"/>
        <v>0</v>
      </c>
      <c r="U127" s="33">
        <f t="shared" si="79"/>
        <v>0</v>
      </c>
      <c r="V127" s="33">
        <f t="shared" si="79"/>
        <v>0</v>
      </c>
      <c r="W127" s="33">
        <f t="shared" si="79"/>
        <v>0</v>
      </c>
      <c r="X127" s="33">
        <f t="shared" si="79"/>
        <v>0</v>
      </c>
      <c r="Y127" s="33">
        <f t="shared" si="79"/>
        <v>0</v>
      </c>
      <c r="Z127" s="33">
        <f t="shared" si="79"/>
        <v>0</v>
      </c>
      <c r="AA127" s="33">
        <f t="shared" si="79"/>
        <v>0</v>
      </c>
      <c r="AB127" s="33">
        <f t="shared" si="79"/>
        <v>0</v>
      </c>
      <c r="AC127" s="33">
        <f t="shared" si="79"/>
        <v>0</v>
      </c>
      <c r="AD127" s="33">
        <f t="shared" si="79"/>
        <v>0</v>
      </c>
      <c r="AE127" s="33">
        <f t="shared" si="79"/>
        <v>0</v>
      </c>
      <c r="AF127" s="33">
        <f t="shared" si="79"/>
        <v>0</v>
      </c>
      <c r="AG127" s="33">
        <f t="shared" si="79"/>
        <v>0</v>
      </c>
      <c r="AH127" s="33">
        <f t="shared" si="79"/>
        <v>0</v>
      </c>
      <c r="AI127" s="37">
        <f>IF(ISERROR(AH127/J127),0,AH127/J127)</f>
        <v>0</v>
      </c>
      <c r="AJ127" s="37">
        <f>IF(ISERROR(AH127/$AH$191),0,AH127/$AH$191)</f>
        <v>0</v>
      </c>
      <c r="AK127" s="1"/>
      <c r="AL127" s="1"/>
      <c r="AM127" s="1"/>
      <c r="AN127" s="1"/>
      <c r="AO127" s="1"/>
      <c r="AP127" s="1"/>
      <c r="AQ127" s="1"/>
      <c r="AR127" s="1"/>
    </row>
    <row r="128" spans="1:44" ht="12.75" customHeight="1" x14ac:dyDescent="0.25">
      <c r="A128" s="149" t="s">
        <v>65</v>
      </c>
      <c r="B128" s="150"/>
      <c r="C128" s="150"/>
      <c r="D128" s="150"/>
      <c r="E128" s="151"/>
      <c r="F128" s="8"/>
      <c r="G128" s="9"/>
      <c r="H128" s="10"/>
      <c r="I128" s="10"/>
      <c r="J128" s="11"/>
      <c r="K128" s="12"/>
      <c r="L128" s="13"/>
      <c r="M128" s="14"/>
      <c r="N128" s="14"/>
      <c r="O128" s="14"/>
      <c r="P128" s="9"/>
      <c r="Q128" s="15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70"/>
      <c r="AJ128" s="70"/>
    </row>
    <row r="129" spans="1:44" hidden="1" outlineLevel="1" x14ac:dyDescent="0.25">
      <c r="A129" s="42">
        <v>1</v>
      </c>
      <c r="B129" s="56"/>
      <c r="C129" s="56"/>
      <c r="D129" s="60"/>
      <c r="E129" s="71"/>
      <c r="F129" s="72"/>
      <c r="G129" s="73"/>
      <c r="H129" s="57"/>
      <c r="I129" s="57"/>
      <c r="J129" s="11"/>
      <c r="K129" s="74"/>
      <c r="L129" s="75"/>
      <c r="M129" s="76"/>
      <c r="N129" s="76"/>
      <c r="O129" s="73"/>
      <c r="P129" s="73"/>
      <c r="Q129" s="73"/>
      <c r="R129" s="77"/>
      <c r="S129" s="77"/>
      <c r="T129" s="77"/>
      <c r="U129" s="48">
        <f>SUM(R129:T129)</f>
        <v>0</v>
      </c>
      <c r="V129" s="47"/>
      <c r="W129" s="47"/>
      <c r="X129" s="47"/>
      <c r="Y129" s="48">
        <f>SUM(V129:X129)</f>
        <v>0</v>
      </c>
      <c r="Z129" s="47"/>
      <c r="AA129" s="47"/>
      <c r="AB129" s="47"/>
      <c r="AC129" s="48">
        <f>SUM(Z129:AB129)</f>
        <v>0</v>
      </c>
      <c r="AD129" s="47"/>
      <c r="AE129" s="47"/>
      <c r="AF129" s="47"/>
      <c r="AG129" s="48">
        <f>SUM(AD129:AF129)</f>
        <v>0</v>
      </c>
      <c r="AH129" s="48">
        <f t="shared" ref="AH129:AH138" si="80">SUM(U129,Y129,AC129,AG129)</f>
        <v>0</v>
      </c>
      <c r="AI129" s="49">
        <f>IF(ISERROR(AH129/J129),0,AH129/J129)</f>
        <v>0</v>
      </c>
      <c r="AJ129" s="49">
        <f t="shared" ref="AJ129:AJ138" si="81">IF(ISERROR(AH129/$AH$191),"-",AH129/$AH$191)</f>
        <v>0</v>
      </c>
      <c r="AK129" s="1"/>
      <c r="AL129" s="1"/>
      <c r="AM129" s="1"/>
      <c r="AN129" s="1"/>
      <c r="AO129" s="1"/>
      <c r="AP129" s="1"/>
      <c r="AQ129" s="1"/>
      <c r="AR129" s="1"/>
    </row>
    <row r="130" spans="1:44" ht="12.75" hidden="1" customHeight="1" outlineLevel="1" x14ac:dyDescent="0.25">
      <c r="A130" s="42">
        <v>2</v>
      </c>
      <c r="B130" s="42"/>
      <c r="C130" s="78"/>
      <c r="D130" s="52"/>
      <c r="E130" s="78"/>
      <c r="F130" s="78"/>
      <c r="G130" s="78"/>
      <c r="H130" s="52"/>
      <c r="I130" s="52"/>
      <c r="J130" s="11"/>
      <c r="K130" s="54"/>
      <c r="L130" s="53"/>
      <c r="M130" s="47"/>
      <c r="N130" s="47"/>
      <c r="O130" s="47"/>
      <c r="P130" s="53"/>
      <c r="Q130" s="53"/>
      <c r="R130" s="47"/>
      <c r="S130" s="47"/>
      <c r="T130" s="47"/>
      <c r="U130" s="48">
        <f t="shared" ref="U130:U138" si="82">SUM(R130:T130)</f>
        <v>0</v>
      </c>
      <c r="V130" s="47"/>
      <c r="W130" s="47"/>
      <c r="X130" s="47"/>
      <c r="Y130" s="48">
        <f t="shared" ref="Y130:Y138" si="83">SUM(V130:X130)</f>
        <v>0</v>
      </c>
      <c r="Z130" s="47"/>
      <c r="AA130" s="47"/>
      <c r="AB130" s="47"/>
      <c r="AC130" s="48">
        <f t="shared" ref="AC130:AC138" si="84">SUM(Z130:AB130)</f>
        <v>0</v>
      </c>
      <c r="AD130" s="47"/>
      <c r="AE130" s="47"/>
      <c r="AF130" s="47"/>
      <c r="AG130" s="48">
        <f t="shared" ref="AG130:AG138" si="85">SUM(AD130:AF130)</f>
        <v>0</v>
      </c>
      <c r="AH130" s="48">
        <f t="shared" si="80"/>
        <v>0</v>
      </c>
      <c r="AI130" s="49">
        <f t="shared" ref="AI130:AI138" si="86">IF(ISERROR(AH130/J130),0,AH130/J130)</f>
        <v>0</v>
      </c>
      <c r="AJ130" s="49">
        <f t="shared" si="81"/>
        <v>0</v>
      </c>
      <c r="AK130" s="1"/>
      <c r="AL130" s="1"/>
      <c r="AM130" s="1"/>
      <c r="AN130" s="1"/>
      <c r="AO130" s="1"/>
      <c r="AP130" s="1"/>
      <c r="AQ130" s="1"/>
      <c r="AR130" s="1"/>
    </row>
    <row r="131" spans="1:44" ht="12.75" hidden="1" customHeight="1" outlineLevel="1" x14ac:dyDescent="0.25">
      <c r="A131" s="42">
        <v>3</v>
      </c>
      <c r="B131" s="42"/>
      <c r="C131" s="78"/>
      <c r="D131" s="52"/>
      <c r="E131" s="78"/>
      <c r="F131" s="78"/>
      <c r="G131" s="78"/>
      <c r="H131" s="52"/>
      <c r="I131" s="52"/>
      <c r="J131" s="11"/>
      <c r="K131" s="54"/>
      <c r="L131" s="53"/>
      <c r="M131" s="47"/>
      <c r="N131" s="47"/>
      <c r="O131" s="47"/>
      <c r="P131" s="53"/>
      <c r="Q131" s="53"/>
      <c r="R131" s="47"/>
      <c r="S131" s="47"/>
      <c r="T131" s="47"/>
      <c r="U131" s="48">
        <f t="shared" si="82"/>
        <v>0</v>
      </c>
      <c r="V131" s="47"/>
      <c r="W131" s="47"/>
      <c r="X131" s="47"/>
      <c r="Y131" s="48">
        <f t="shared" si="83"/>
        <v>0</v>
      </c>
      <c r="Z131" s="47"/>
      <c r="AA131" s="47"/>
      <c r="AB131" s="47"/>
      <c r="AC131" s="48">
        <f t="shared" si="84"/>
        <v>0</v>
      </c>
      <c r="AD131" s="47"/>
      <c r="AE131" s="47"/>
      <c r="AF131" s="47"/>
      <c r="AG131" s="48">
        <f t="shared" si="85"/>
        <v>0</v>
      </c>
      <c r="AH131" s="48">
        <f t="shared" si="80"/>
        <v>0</v>
      </c>
      <c r="AI131" s="49">
        <f t="shared" si="86"/>
        <v>0</v>
      </c>
      <c r="AJ131" s="49">
        <f t="shared" si="81"/>
        <v>0</v>
      </c>
    </row>
    <row r="132" spans="1:44" ht="12.75" hidden="1" customHeight="1" outlineLevel="1" x14ac:dyDescent="0.25">
      <c r="A132" s="42">
        <v>4</v>
      </c>
      <c r="B132" s="41"/>
      <c r="C132" s="78"/>
      <c r="D132" s="79"/>
      <c r="E132" s="78"/>
      <c r="F132" s="78"/>
      <c r="G132" s="78"/>
      <c r="H132" s="52"/>
      <c r="I132" s="52"/>
      <c r="J132" s="11"/>
      <c r="K132" s="54"/>
      <c r="L132" s="53"/>
      <c r="M132" s="47"/>
      <c r="N132" s="47"/>
      <c r="O132" s="47"/>
      <c r="P132" s="53"/>
      <c r="Q132" s="53"/>
      <c r="R132" s="47"/>
      <c r="S132" s="47"/>
      <c r="T132" s="47"/>
      <c r="U132" s="48">
        <f t="shared" si="82"/>
        <v>0</v>
      </c>
      <c r="V132" s="47"/>
      <c r="W132" s="47"/>
      <c r="X132" s="47"/>
      <c r="Y132" s="48">
        <f t="shared" si="83"/>
        <v>0</v>
      </c>
      <c r="Z132" s="47"/>
      <c r="AA132" s="47"/>
      <c r="AB132" s="47"/>
      <c r="AC132" s="48">
        <f t="shared" si="84"/>
        <v>0</v>
      </c>
      <c r="AD132" s="47"/>
      <c r="AE132" s="47"/>
      <c r="AF132" s="47"/>
      <c r="AG132" s="48">
        <f t="shared" si="85"/>
        <v>0</v>
      </c>
      <c r="AH132" s="48">
        <f t="shared" si="80"/>
        <v>0</v>
      </c>
      <c r="AI132" s="49">
        <f t="shared" si="86"/>
        <v>0</v>
      </c>
      <c r="AJ132" s="49">
        <f t="shared" si="81"/>
        <v>0</v>
      </c>
      <c r="AK132" s="1"/>
      <c r="AL132" s="1"/>
      <c r="AM132" s="1"/>
      <c r="AN132" s="1"/>
      <c r="AO132" s="1"/>
      <c r="AP132" s="1"/>
      <c r="AQ132" s="1"/>
      <c r="AR132" s="1"/>
    </row>
    <row r="133" spans="1:44" ht="12.75" hidden="1" customHeight="1" outlineLevel="1" x14ac:dyDescent="0.25">
      <c r="A133" s="42">
        <v>5</v>
      </c>
      <c r="B133" s="41"/>
      <c r="C133" s="78"/>
      <c r="D133" s="79"/>
      <c r="E133" s="78"/>
      <c r="F133" s="78"/>
      <c r="G133" s="78"/>
      <c r="H133" s="52"/>
      <c r="I133" s="52"/>
      <c r="J133" s="11"/>
      <c r="K133" s="54"/>
      <c r="L133" s="53"/>
      <c r="M133" s="47"/>
      <c r="N133" s="47"/>
      <c r="O133" s="47"/>
      <c r="P133" s="53"/>
      <c r="Q133" s="53"/>
      <c r="R133" s="47"/>
      <c r="S133" s="47"/>
      <c r="T133" s="47"/>
      <c r="U133" s="48">
        <f t="shared" si="82"/>
        <v>0</v>
      </c>
      <c r="V133" s="47"/>
      <c r="W133" s="47"/>
      <c r="X133" s="47"/>
      <c r="Y133" s="48">
        <f t="shared" si="83"/>
        <v>0</v>
      </c>
      <c r="Z133" s="47"/>
      <c r="AA133" s="47"/>
      <c r="AB133" s="47"/>
      <c r="AC133" s="48">
        <f t="shared" si="84"/>
        <v>0</v>
      </c>
      <c r="AD133" s="47"/>
      <c r="AE133" s="47"/>
      <c r="AF133" s="47"/>
      <c r="AG133" s="48">
        <f t="shared" si="85"/>
        <v>0</v>
      </c>
      <c r="AH133" s="48">
        <f t="shared" si="80"/>
        <v>0</v>
      </c>
      <c r="AI133" s="49">
        <f t="shared" si="86"/>
        <v>0</v>
      </c>
      <c r="AJ133" s="49">
        <f t="shared" si="81"/>
        <v>0</v>
      </c>
      <c r="AK133" s="1"/>
      <c r="AL133" s="1"/>
      <c r="AM133" s="1"/>
      <c r="AN133" s="1"/>
      <c r="AO133" s="1"/>
      <c r="AP133" s="1"/>
      <c r="AQ133" s="1"/>
      <c r="AR133" s="1"/>
    </row>
    <row r="134" spans="1:44" ht="12.75" hidden="1" customHeight="1" outlineLevel="1" x14ac:dyDescent="0.25">
      <c r="A134" s="42">
        <v>6</v>
      </c>
      <c r="B134" s="42"/>
      <c r="C134" s="78"/>
      <c r="D134" s="52"/>
      <c r="E134" s="78"/>
      <c r="F134" s="78"/>
      <c r="G134" s="78"/>
      <c r="H134" s="52"/>
      <c r="I134" s="52"/>
      <c r="J134" s="11"/>
      <c r="K134" s="54"/>
      <c r="L134" s="53"/>
      <c r="M134" s="47"/>
      <c r="N134" s="47"/>
      <c r="O134" s="47"/>
      <c r="P134" s="53"/>
      <c r="Q134" s="53"/>
      <c r="R134" s="47"/>
      <c r="S134" s="47"/>
      <c r="T134" s="47"/>
      <c r="U134" s="48">
        <f t="shared" si="82"/>
        <v>0</v>
      </c>
      <c r="V134" s="47"/>
      <c r="W134" s="47"/>
      <c r="X134" s="47"/>
      <c r="Y134" s="48">
        <f t="shared" si="83"/>
        <v>0</v>
      </c>
      <c r="Z134" s="47"/>
      <c r="AA134" s="47"/>
      <c r="AB134" s="47"/>
      <c r="AC134" s="48">
        <f t="shared" si="84"/>
        <v>0</v>
      </c>
      <c r="AD134" s="47"/>
      <c r="AE134" s="47"/>
      <c r="AF134" s="47"/>
      <c r="AG134" s="48">
        <f t="shared" si="85"/>
        <v>0</v>
      </c>
      <c r="AH134" s="48">
        <f t="shared" si="80"/>
        <v>0</v>
      </c>
      <c r="AI134" s="49">
        <f t="shared" si="86"/>
        <v>0</v>
      </c>
      <c r="AJ134" s="49">
        <f t="shared" si="81"/>
        <v>0</v>
      </c>
    </row>
    <row r="135" spans="1:44" ht="12.75" hidden="1" customHeight="1" outlineLevel="1" x14ac:dyDescent="0.25">
      <c r="A135" s="42">
        <v>7</v>
      </c>
      <c r="B135" s="42"/>
      <c r="C135" s="78"/>
      <c r="D135" s="52"/>
      <c r="E135" s="78"/>
      <c r="F135" s="78"/>
      <c r="G135" s="78"/>
      <c r="H135" s="52"/>
      <c r="I135" s="52"/>
      <c r="J135" s="11"/>
      <c r="K135" s="54"/>
      <c r="L135" s="53"/>
      <c r="M135" s="47"/>
      <c r="N135" s="47"/>
      <c r="O135" s="47"/>
      <c r="P135" s="53"/>
      <c r="Q135" s="53"/>
      <c r="R135" s="47"/>
      <c r="S135" s="47"/>
      <c r="T135" s="47"/>
      <c r="U135" s="48">
        <f t="shared" si="82"/>
        <v>0</v>
      </c>
      <c r="V135" s="47"/>
      <c r="W135" s="47"/>
      <c r="X135" s="47"/>
      <c r="Y135" s="48">
        <f t="shared" si="83"/>
        <v>0</v>
      </c>
      <c r="Z135" s="47"/>
      <c r="AA135" s="47"/>
      <c r="AB135" s="47"/>
      <c r="AC135" s="48">
        <f t="shared" si="84"/>
        <v>0</v>
      </c>
      <c r="AD135" s="47"/>
      <c r="AE135" s="47"/>
      <c r="AF135" s="47"/>
      <c r="AG135" s="48">
        <f t="shared" si="85"/>
        <v>0</v>
      </c>
      <c r="AH135" s="48">
        <f t="shared" si="80"/>
        <v>0</v>
      </c>
      <c r="AI135" s="49">
        <f t="shared" si="86"/>
        <v>0</v>
      </c>
      <c r="AJ135" s="49">
        <f t="shared" si="81"/>
        <v>0</v>
      </c>
      <c r="AK135" s="1"/>
      <c r="AL135" s="1"/>
      <c r="AM135" s="1"/>
      <c r="AN135" s="1"/>
      <c r="AO135" s="1"/>
      <c r="AP135" s="1"/>
      <c r="AQ135" s="1"/>
      <c r="AR135" s="1"/>
    </row>
    <row r="136" spans="1:44" ht="12.75" hidden="1" customHeight="1" outlineLevel="1" x14ac:dyDescent="0.25">
      <c r="A136" s="42">
        <v>8</v>
      </c>
      <c r="B136" s="42"/>
      <c r="C136" s="78"/>
      <c r="D136" s="52"/>
      <c r="E136" s="78"/>
      <c r="F136" s="78"/>
      <c r="G136" s="78"/>
      <c r="H136" s="52"/>
      <c r="I136" s="52"/>
      <c r="J136" s="11"/>
      <c r="K136" s="54"/>
      <c r="L136" s="53"/>
      <c r="M136" s="47"/>
      <c r="N136" s="47"/>
      <c r="O136" s="47"/>
      <c r="P136" s="53"/>
      <c r="Q136" s="53"/>
      <c r="R136" s="47"/>
      <c r="S136" s="47"/>
      <c r="T136" s="47"/>
      <c r="U136" s="48">
        <f t="shared" si="82"/>
        <v>0</v>
      </c>
      <c r="V136" s="47"/>
      <c r="W136" s="47"/>
      <c r="X136" s="47"/>
      <c r="Y136" s="48">
        <f t="shared" si="83"/>
        <v>0</v>
      </c>
      <c r="Z136" s="47"/>
      <c r="AA136" s="47"/>
      <c r="AB136" s="47"/>
      <c r="AC136" s="48">
        <f t="shared" si="84"/>
        <v>0</v>
      </c>
      <c r="AD136" s="47"/>
      <c r="AE136" s="47"/>
      <c r="AF136" s="47"/>
      <c r="AG136" s="48">
        <f t="shared" si="85"/>
        <v>0</v>
      </c>
      <c r="AH136" s="48">
        <f t="shared" si="80"/>
        <v>0</v>
      </c>
      <c r="AI136" s="49">
        <f t="shared" si="86"/>
        <v>0</v>
      </c>
      <c r="AJ136" s="49">
        <f t="shared" si="81"/>
        <v>0</v>
      </c>
      <c r="AK136" s="1"/>
      <c r="AL136" s="1"/>
      <c r="AM136" s="1"/>
      <c r="AN136" s="1"/>
      <c r="AO136" s="1"/>
      <c r="AP136" s="1"/>
      <c r="AQ136" s="1"/>
      <c r="AR136" s="1"/>
    </row>
    <row r="137" spans="1:44" ht="12.75" hidden="1" customHeight="1" outlineLevel="1" x14ac:dyDescent="0.25">
      <c r="A137" s="42">
        <v>9</v>
      </c>
      <c r="B137" s="42"/>
      <c r="C137" s="78"/>
      <c r="D137" s="52"/>
      <c r="E137" s="78"/>
      <c r="F137" s="78"/>
      <c r="G137" s="78"/>
      <c r="H137" s="52"/>
      <c r="I137" s="52"/>
      <c r="J137" s="11"/>
      <c r="K137" s="54"/>
      <c r="L137" s="53"/>
      <c r="M137" s="47"/>
      <c r="N137" s="47"/>
      <c r="O137" s="47"/>
      <c r="P137" s="53"/>
      <c r="Q137" s="53"/>
      <c r="R137" s="47"/>
      <c r="S137" s="47"/>
      <c r="T137" s="47"/>
      <c r="U137" s="48">
        <f t="shared" si="82"/>
        <v>0</v>
      </c>
      <c r="V137" s="47"/>
      <c r="W137" s="47"/>
      <c r="X137" s="47"/>
      <c r="Y137" s="48">
        <f t="shared" si="83"/>
        <v>0</v>
      </c>
      <c r="Z137" s="47"/>
      <c r="AA137" s="47"/>
      <c r="AB137" s="47"/>
      <c r="AC137" s="48">
        <f t="shared" si="84"/>
        <v>0</v>
      </c>
      <c r="AD137" s="47"/>
      <c r="AE137" s="47"/>
      <c r="AF137" s="47"/>
      <c r="AG137" s="48">
        <f t="shared" si="85"/>
        <v>0</v>
      </c>
      <c r="AH137" s="48">
        <f t="shared" si="80"/>
        <v>0</v>
      </c>
      <c r="AI137" s="49">
        <f t="shared" si="86"/>
        <v>0</v>
      </c>
      <c r="AJ137" s="49">
        <f t="shared" si="81"/>
        <v>0</v>
      </c>
    </row>
    <row r="138" spans="1:44" ht="12.75" hidden="1" customHeight="1" outlineLevel="1" x14ac:dyDescent="0.25">
      <c r="A138" s="42">
        <v>10</v>
      </c>
      <c r="B138" s="42"/>
      <c r="C138" s="78"/>
      <c r="D138" s="52"/>
      <c r="E138" s="78"/>
      <c r="F138" s="78"/>
      <c r="G138" s="78"/>
      <c r="H138" s="52"/>
      <c r="I138" s="52"/>
      <c r="J138" s="11"/>
      <c r="K138" s="55"/>
      <c r="L138" s="53"/>
      <c r="M138" s="47"/>
      <c r="N138" s="47"/>
      <c r="O138" s="47"/>
      <c r="P138" s="53"/>
      <c r="Q138" s="53"/>
      <c r="R138" s="47"/>
      <c r="S138" s="47"/>
      <c r="T138" s="47"/>
      <c r="U138" s="48">
        <f t="shared" si="82"/>
        <v>0</v>
      </c>
      <c r="V138" s="47"/>
      <c r="W138" s="47"/>
      <c r="X138" s="47"/>
      <c r="Y138" s="48">
        <f t="shared" si="83"/>
        <v>0</v>
      </c>
      <c r="Z138" s="47"/>
      <c r="AA138" s="47"/>
      <c r="AB138" s="47"/>
      <c r="AC138" s="48">
        <f t="shared" si="84"/>
        <v>0</v>
      </c>
      <c r="AD138" s="47"/>
      <c r="AE138" s="47"/>
      <c r="AF138" s="47"/>
      <c r="AG138" s="48">
        <f t="shared" si="85"/>
        <v>0</v>
      </c>
      <c r="AH138" s="48">
        <f t="shared" si="80"/>
        <v>0</v>
      </c>
      <c r="AI138" s="49">
        <f t="shared" si="86"/>
        <v>0</v>
      </c>
      <c r="AJ138" s="49">
        <f t="shared" si="81"/>
        <v>0</v>
      </c>
      <c r="AK138" s="1"/>
      <c r="AL138" s="1"/>
      <c r="AM138" s="1"/>
      <c r="AN138" s="1"/>
      <c r="AO138" s="1"/>
      <c r="AP138" s="1"/>
      <c r="AQ138" s="1"/>
      <c r="AR138" s="1"/>
    </row>
    <row r="139" spans="1:44" ht="12.75" customHeight="1" collapsed="1" x14ac:dyDescent="0.25">
      <c r="A139" s="152" t="s">
        <v>66</v>
      </c>
      <c r="B139" s="152"/>
      <c r="C139" s="152"/>
      <c r="D139" s="152"/>
      <c r="E139" s="152"/>
      <c r="F139" s="152"/>
      <c r="G139" s="152"/>
      <c r="H139" s="152"/>
      <c r="I139" s="152"/>
      <c r="J139" s="33">
        <v>0</v>
      </c>
      <c r="K139" s="33">
        <v>0</v>
      </c>
      <c r="L139" s="34"/>
      <c r="M139" s="33">
        <f>SUM(M129:M138)</f>
        <v>0</v>
      </c>
      <c r="N139" s="33">
        <f>SUM(N129:N138)</f>
        <v>0</v>
      </c>
      <c r="O139" s="33">
        <f>SUM(O129:O138)</f>
        <v>0</v>
      </c>
      <c r="P139" s="35"/>
      <c r="Q139" s="38"/>
      <c r="R139" s="33">
        <f t="shared" ref="R139:AH139" si="87">SUM(R129:R138)</f>
        <v>0</v>
      </c>
      <c r="S139" s="33">
        <f t="shared" si="87"/>
        <v>0</v>
      </c>
      <c r="T139" s="33">
        <f t="shared" si="87"/>
        <v>0</v>
      </c>
      <c r="U139" s="33">
        <f t="shared" si="87"/>
        <v>0</v>
      </c>
      <c r="V139" s="33">
        <f t="shared" si="87"/>
        <v>0</v>
      </c>
      <c r="W139" s="33">
        <f t="shared" si="87"/>
        <v>0</v>
      </c>
      <c r="X139" s="33">
        <f t="shared" si="87"/>
        <v>0</v>
      </c>
      <c r="Y139" s="33">
        <f t="shared" si="87"/>
        <v>0</v>
      </c>
      <c r="Z139" s="33">
        <f t="shared" si="87"/>
        <v>0</v>
      </c>
      <c r="AA139" s="33">
        <f t="shared" si="87"/>
        <v>0</v>
      </c>
      <c r="AB139" s="33">
        <f t="shared" si="87"/>
        <v>0</v>
      </c>
      <c r="AC139" s="33">
        <f t="shared" si="87"/>
        <v>0</v>
      </c>
      <c r="AD139" s="33">
        <f t="shared" si="87"/>
        <v>0</v>
      </c>
      <c r="AE139" s="33">
        <f t="shared" si="87"/>
        <v>0</v>
      </c>
      <c r="AF139" s="33">
        <f t="shared" si="87"/>
        <v>0</v>
      </c>
      <c r="AG139" s="33">
        <f t="shared" si="87"/>
        <v>0</v>
      </c>
      <c r="AH139" s="33">
        <f t="shared" si="87"/>
        <v>0</v>
      </c>
      <c r="AI139" s="37">
        <f>IF(ISERROR(AH139/J139),0,AH139/J139)</f>
        <v>0</v>
      </c>
      <c r="AJ139" s="37">
        <f>IF(ISERROR(AH139/$AH$191),0,AH139/$AH$191)</f>
        <v>0</v>
      </c>
      <c r="AK139" s="1"/>
      <c r="AL139" s="1"/>
      <c r="AM139" s="1"/>
      <c r="AN139" s="1"/>
      <c r="AO139" s="1"/>
      <c r="AP139" s="1"/>
      <c r="AQ139" s="1"/>
      <c r="AR139" s="1"/>
    </row>
    <row r="140" spans="1:44" ht="12.75" customHeight="1" x14ac:dyDescent="0.25">
      <c r="A140" s="153" t="s">
        <v>67</v>
      </c>
      <c r="B140" s="154"/>
      <c r="C140" s="154"/>
      <c r="D140" s="154"/>
      <c r="E140" s="155"/>
      <c r="F140" s="80"/>
      <c r="G140" s="81"/>
      <c r="H140" s="82"/>
      <c r="I140" s="82"/>
      <c r="J140" s="11"/>
      <c r="K140" s="12"/>
      <c r="L140" s="13"/>
      <c r="M140" s="14"/>
      <c r="N140" s="14"/>
      <c r="O140" s="14"/>
      <c r="P140" s="9"/>
      <c r="Q140" s="15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70"/>
      <c r="AJ140" s="70"/>
    </row>
    <row r="141" spans="1:44" ht="12.75" hidden="1" customHeight="1" outlineLevel="1" x14ac:dyDescent="0.25">
      <c r="A141" s="41">
        <v>1</v>
      </c>
      <c r="B141" s="42"/>
      <c r="C141" s="43"/>
      <c r="D141" s="44"/>
      <c r="E141" s="45"/>
      <c r="F141" s="45"/>
      <c r="G141" s="45"/>
      <c r="H141" s="44"/>
      <c r="I141" s="44"/>
      <c r="J141" s="11"/>
      <c r="K141" s="46"/>
      <c r="L141" s="45"/>
      <c r="M141" s="47"/>
      <c r="N141" s="47"/>
      <c r="O141" s="47"/>
      <c r="P141" s="45"/>
      <c r="Q141" s="45"/>
      <c r="R141" s="47"/>
      <c r="S141" s="47"/>
      <c r="T141" s="47"/>
      <c r="U141" s="48">
        <f>SUM(R141:T141)</f>
        <v>0</v>
      </c>
      <c r="V141" s="47"/>
      <c r="W141" s="47"/>
      <c r="X141" s="47"/>
      <c r="Y141" s="48">
        <f>SUM(V141:X141)</f>
        <v>0</v>
      </c>
      <c r="Z141" s="47"/>
      <c r="AA141" s="47"/>
      <c r="AB141" s="47"/>
      <c r="AC141" s="48">
        <f>SUM(Z141:AB141)</f>
        <v>0</v>
      </c>
      <c r="AD141" s="47"/>
      <c r="AE141" s="47"/>
      <c r="AF141" s="47"/>
      <c r="AG141" s="48">
        <f>SUM(AD141:AF141)</f>
        <v>0</v>
      </c>
      <c r="AH141" s="48">
        <f t="shared" ref="AH141:AH150" si="88">SUM(U141,Y141,AC141,AG141)</f>
        <v>0</v>
      </c>
      <c r="AI141" s="49">
        <f>IF(ISERROR(AH141/J141),0,AH141/J141)</f>
        <v>0</v>
      </c>
      <c r="AJ141" s="49">
        <f t="shared" ref="AJ141:AJ150" si="89">IF(ISERROR(AH141/$AH$191),"-",AH141/$AH$191)</f>
        <v>0</v>
      </c>
      <c r="AK141" s="1"/>
      <c r="AL141" s="1"/>
      <c r="AM141" s="1"/>
      <c r="AN141" s="1"/>
      <c r="AO141" s="1"/>
      <c r="AP141" s="1"/>
      <c r="AQ141" s="1"/>
      <c r="AR141" s="1"/>
    </row>
    <row r="142" spans="1:44" ht="12.75" hidden="1" customHeight="1" outlineLevel="1" x14ac:dyDescent="0.25">
      <c r="A142" s="41">
        <v>2</v>
      </c>
      <c r="B142" s="42"/>
      <c r="C142" s="51"/>
      <c r="D142" s="52"/>
      <c r="E142" s="53"/>
      <c r="F142" s="53"/>
      <c r="G142" s="53"/>
      <c r="H142" s="52"/>
      <c r="I142" s="52"/>
      <c r="J142" s="11"/>
      <c r="K142" s="54"/>
      <c r="L142" s="53"/>
      <c r="M142" s="47"/>
      <c r="N142" s="47"/>
      <c r="O142" s="47"/>
      <c r="P142" s="53"/>
      <c r="Q142" s="53"/>
      <c r="R142" s="47"/>
      <c r="S142" s="47"/>
      <c r="T142" s="47"/>
      <c r="U142" s="48">
        <f t="shared" ref="U142:U150" si="90">SUM(R142:T142)</f>
        <v>0</v>
      </c>
      <c r="V142" s="47"/>
      <c r="W142" s="47"/>
      <c r="X142" s="47"/>
      <c r="Y142" s="48">
        <f t="shared" ref="Y142:Y150" si="91">SUM(V142:X142)</f>
        <v>0</v>
      </c>
      <c r="Z142" s="47"/>
      <c r="AA142" s="47"/>
      <c r="AB142" s="47"/>
      <c r="AC142" s="48">
        <f t="shared" ref="AC142:AC150" si="92">SUM(Z142:AB142)</f>
        <v>0</v>
      </c>
      <c r="AD142" s="47"/>
      <c r="AE142" s="47"/>
      <c r="AF142" s="47"/>
      <c r="AG142" s="48">
        <f t="shared" ref="AG142:AG150" si="93">SUM(AD142:AF142)</f>
        <v>0</v>
      </c>
      <c r="AH142" s="48">
        <f t="shared" si="88"/>
        <v>0</v>
      </c>
      <c r="AI142" s="49">
        <f t="shared" ref="AI142:AI150" si="94">IF(ISERROR(AH142/J142),0,AH142/J142)</f>
        <v>0</v>
      </c>
      <c r="AJ142" s="49">
        <f t="shared" si="89"/>
        <v>0</v>
      </c>
      <c r="AK142" s="1"/>
      <c r="AL142" s="1"/>
      <c r="AM142" s="1"/>
      <c r="AN142" s="1"/>
      <c r="AO142" s="1"/>
      <c r="AP142" s="1"/>
      <c r="AQ142" s="1"/>
      <c r="AR142" s="1"/>
    </row>
    <row r="143" spans="1:44" ht="12.75" hidden="1" customHeight="1" outlineLevel="1" x14ac:dyDescent="0.25">
      <c r="A143" s="41">
        <v>3</v>
      </c>
      <c r="B143" s="42"/>
      <c r="C143" s="51"/>
      <c r="D143" s="52"/>
      <c r="E143" s="53"/>
      <c r="F143" s="53"/>
      <c r="G143" s="53"/>
      <c r="H143" s="52"/>
      <c r="I143" s="52"/>
      <c r="J143" s="11"/>
      <c r="K143" s="54"/>
      <c r="L143" s="53"/>
      <c r="M143" s="47"/>
      <c r="N143" s="47"/>
      <c r="O143" s="47"/>
      <c r="P143" s="53"/>
      <c r="Q143" s="53"/>
      <c r="R143" s="47"/>
      <c r="S143" s="47"/>
      <c r="T143" s="47"/>
      <c r="U143" s="48">
        <f t="shared" si="90"/>
        <v>0</v>
      </c>
      <c r="V143" s="47"/>
      <c r="W143" s="47"/>
      <c r="X143" s="47"/>
      <c r="Y143" s="48">
        <f t="shared" si="91"/>
        <v>0</v>
      </c>
      <c r="Z143" s="47"/>
      <c r="AA143" s="47"/>
      <c r="AB143" s="47"/>
      <c r="AC143" s="48">
        <f t="shared" si="92"/>
        <v>0</v>
      </c>
      <c r="AD143" s="47"/>
      <c r="AE143" s="47"/>
      <c r="AF143" s="47"/>
      <c r="AG143" s="48">
        <f t="shared" si="93"/>
        <v>0</v>
      </c>
      <c r="AH143" s="48">
        <f t="shared" si="88"/>
        <v>0</v>
      </c>
      <c r="AI143" s="49">
        <f t="shared" si="94"/>
        <v>0</v>
      </c>
      <c r="AJ143" s="49">
        <f t="shared" si="89"/>
        <v>0</v>
      </c>
    </row>
    <row r="144" spans="1:44" ht="12.75" hidden="1" customHeight="1" outlineLevel="1" x14ac:dyDescent="0.25">
      <c r="A144" s="41">
        <v>4</v>
      </c>
      <c r="B144" s="42"/>
      <c r="C144" s="51"/>
      <c r="D144" s="52"/>
      <c r="E144" s="53"/>
      <c r="F144" s="53"/>
      <c r="G144" s="53"/>
      <c r="H144" s="52"/>
      <c r="I144" s="52"/>
      <c r="J144" s="11"/>
      <c r="K144" s="54"/>
      <c r="L144" s="53"/>
      <c r="M144" s="47"/>
      <c r="N144" s="47"/>
      <c r="O144" s="47"/>
      <c r="P144" s="53"/>
      <c r="Q144" s="53"/>
      <c r="R144" s="47"/>
      <c r="S144" s="47"/>
      <c r="T144" s="47"/>
      <c r="U144" s="48">
        <f t="shared" si="90"/>
        <v>0</v>
      </c>
      <c r="V144" s="47"/>
      <c r="W144" s="47"/>
      <c r="X144" s="47"/>
      <c r="Y144" s="48">
        <f t="shared" si="91"/>
        <v>0</v>
      </c>
      <c r="Z144" s="47"/>
      <c r="AA144" s="47"/>
      <c r="AB144" s="47"/>
      <c r="AC144" s="48">
        <f t="shared" si="92"/>
        <v>0</v>
      </c>
      <c r="AD144" s="47"/>
      <c r="AE144" s="47"/>
      <c r="AF144" s="47"/>
      <c r="AG144" s="48">
        <f t="shared" si="93"/>
        <v>0</v>
      </c>
      <c r="AH144" s="48">
        <f t="shared" si="88"/>
        <v>0</v>
      </c>
      <c r="AI144" s="49">
        <f t="shared" si="94"/>
        <v>0</v>
      </c>
      <c r="AJ144" s="49">
        <f t="shared" si="89"/>
        <v>0</v>
      </c>
      <c r="AK144" s="1"/>
      <c r="AL144" s="1"/>
      <c r="AM144" s="1"/>
      <c r="AN144" s="1"/>
      <c r="AO144" s="1"/>
      <c r="AP144" s="1"/>
      <c r="AQ144" s="1"/>
      <c r="AR144" s="1"/>
    </row>
    <row r="145" spans="1:44" ht="12.75" hidden="1" customHeight="1" outlineLevel="1" x14ac:dyDescent="0.25">
      <c r="A145" s="41">
        <v>5</v>
      </c>
      <c r="B145" s="42"/>
      <c r="C145" s="51"/>
      <c r="D145" s="52"/>
      <c r="E145" s="53"/>
      <c r="F145" s="53"/>
      <c r="G145" s="53"/>
      <c r="H145" s="52"/>
      <c r="I145" s="52"/>
      <c r="J145" s="11"/>
      <c r="K145" s="54"/>
      <c r="L145" s="53"/>
      <c r="M145" s="47"/>
      <c r="N145" s="47"/>
      <c r="O145" s="47"/>
      <c r="P145" s="53"/>
      <c r="Q145" s="53"/>
      <c r="R145" s="47"/>
      <c r="S145" s="47"/>
      <c r="T145" s="47"/>
      <c r="U145" s="48">
        <f t="shared" si="90"/>
        <v>0</v>
      </c>
      <c r="V145" s="47"/>
      <c r="W145" s="47"/>
      <c r="X145" s="47"/>
      <c r="Y145" s="48">
        <f t="shared" si="91"/>
        <v>0</v>
      </c>
      <c r="Z145" s="47"/>
      <c r="AA145" s="47"/>
      <c r="AB145" s="47"/>
      <c r="AC145" s="48">
        <f t="shared" si="92"/>
        <v>0</v>
      </c>
      <c r="AD145" s="47"/>
      <c r="AE145" s="47"/>
      <c r="AF145" s="47"/>
      <c r="AG145" s="48">
        <f t="shared" si="93"/>
        <v>0</v>
      </c>
      <c r="AH145" s="48">
        <f t="shared" si="88"/>
        <v>0</v>
      </c>
      <c r="AI145" s="49">
        <f t="shared" si="94"/>
        <v>0</v>
      </c>
      <c r="AJ145" s="49">
        <f t="shared" si="89"/>
        <v>0</v>
      </c>
      <c r="AK145" s="1"/>
      <c r="AL145" s="1"/>
      <c r="AM145" s="1"/>
      <c r="AN145" s="1"/>
      <c r="AO145" s="1"/>
      <c r="AP145" s="1"/>
      <c r="AQ145" s="1"/>
      <c r="AR145" s="1"/>
    </row>
    <row r="146" spans="1:44" ht="12.75" hidden="1" customHeight="1" outlineLevel="1" x14ac:dyDescent="0.25">
      <c r="A146" s="41">
        <v>6</v>
      </c>
      <c r="B146" s="42"/>
      <c r="C146" s="51"/>
      <c r="D146" s="52"/>
      <c r="E146" s="53"/>
      <c r="F146" s="53"/>
      <c r="G146" s="53"/>
      <c r="H146" s="52"/>
      <c r="I146" s="52"/>
      <c r="J146" s="11"/>
      <c r="K146" s="54"/>
      <c r="L146" s="53"/>
      <c r="M146" s="47"/>
      <c r="N146" s="47"/>
      <c r="O146" s="47"/>
      <c r="P146" s="53"/>
      <c r="Q146" s="53"/>
      <c r="R146" s="47"/>
      <c r="S146" s="47"/>
      <c r="T146" s="47"/>
      <c r="U146" s="48">
        <f t="shared" si="90"/>
        <v>0</v>
      </c>
      <c r="V146" s="47"/>
      <c r="W146" s="47"/>
      <c r="X146" s="47"/>
      <c r="Y146" s="48">
        <f t="shared" si="91"/>
        <v>0</v>
      </c>
      <c r="Z146" s="47"/>
      <c r="AA146" s="47"/>
      <c r="AB146" s="47"/>
      <c r="AC146" s="48">
        <f t="shared" si="92"/>
        <v>0</v>
      </c>
      <c r="AD146" s="47"/>
      <c r="AE146" s="47"/>
      <c r="AF146" s="47"/>
      <c r="AG146" s="48">
        <f t="shared" si="93"/>
        <v>0</v>
      </c>
      <c r="AH146" s="48">
        <f t="shared" si="88"/>
        <v>0</v>
      </c>
      <c r="AI146" s="49">
        <f t="shared" si="94"/>
        <v>0</v>
      </c>
      <c r="AJ146" s="49">
        <f t="shared" si="89"/>
        <v>0</v>
      </c>
    </row>
    <row r="147" spans="1:44" ht="12.75" hidden="1" customHeight="1" outlineLevel="1" x14ac:dyDescent="0.25">
      <c r="A147" s="41">
        <v>7</v>
      </c>
      <c r="B147" s="42"/>
      <c r="C147" s="51"/>
      <c r="D147" s="52"/>
      <c r="E147" s="53"/>
      <c r="F147" s="53"/>
      <c r="G147" s="53"/>
      <c r="H147" s="52"/>
      <c r="I147" s="52"/>
      <c r="J147" s="11"/>
      <c r="K147" s="54"/>
      <c r="L147" s="53"/>
      <c r="M147" s="47"/>
      <c r="N147" s="47"/>
      <c r="O147" s="47"/>
      <c r="P147" s="53"/>
      <c r="Q147" s="53"/>
      <c r="R147" s="47"/>
      <c r="S147" s="47"/>
      <c r="T147" s="47"/>
      <c r="U147" s="48">
        <f t="shared" si="90"/>
        <v>0</v>
      </c>
      <c r="V147" s="47"/>
      <c r="W147" s="47"/>
      <c r="X147" s="47"/>
      <c r="Y147" s="48">
        <f t="shared" si="91"/>
        <v>0</v>
      </c>
      <c r="Z147" s="47"/>
      <c r="AA147" s="47"/>
      <c r="AB147" s="47"/>
      <c r="AC147" s="48">
        <f t="shared" si="92"/>
        <v>0</v>
      </c>
      <c r="AD147" s="47"/>
      <c r="AE147" s="47"/>
      <c r="AF147" s="47"/>
      <c r="AG147" s="48">
        <f t="shared" si="93"/>
        <v>0</v>
      </c>
      <c r="AH147" s="48">
        <f t="shared" si="88"/>
        <v>0</v>
      </c>
      <c r="AI147" s="49">
        <f t="shared" si="94"/>
        <v>0</v>
      </c>
      <c r="AJ147" s="49">
        <f t="shared" si="89"/>
        <v>0</v>
      </c>
      <c r="AK147" s="1"/>
      <c r="AL147" s="1"/>
      <c r="AM147" s="1"/>
      <c r="AN147" s="1"/>
      <c r="AO147" s="1"/>
      <c r="AP147" s="1"/>
      <c r="AQ147" s="1"/>
      <c r="AR147" s="1"/>
    </row>
    <row r="148" spans="1:44" ht="12.75" hidden="1" customHeight="1" outlineLevel="1" x14ac:dyDescent="0.25">
      <c r="A148" s="41">
        <v>8</v>
      </c>
      <c r="B148" s="42"/>
      <c r="C148" s="51"/>
      <c r="D148" s="52"/>
      <c r="E148" s="53"/>
      <c r="F148" s="53"/>
      <c r="G148" s="53"/>
      <c r="H148" s="52"/>
      <c r="I148" s="52"/>
      <c r="J148" s="11"/>
      <c r="K148" s="54"/>
      <c r="L148" s="53"/>
      <c r="M148" s="47"/>
      <c r="N148" s="47"/>
      <c r="O148" s="47"/>
      <c r="P148" s="53"/>
      <c r="Q148" s="53"/>
      <c r="R148" s="47"/>
      <c r="S148" s="47"/>
      <c r="T148" s="47"/>
      <c r="U148" s="48">
        <f t="shared" si="90"/>
        <v>0</v>
      </c>
      <c r="V148" s="47"/>
      <c r="W148" s="47"/>
      <c r="X148" s="47"/>
      <c r="Y148" s="48">
        <f t="shared" si="91"/>
        <v>0</v>
      </c>
      <c r="Z148" s="47"/>
      <c r="AA148" s="47"/>
      <c r="AB148" s="47"/>
      <c r="AC148" s="48">
        <f t="shared" si="92"/>
        <v>0</v>
      </c>
      <c r="AD148" s="47"/>
      <c r="AE148" s="47"/>
      <c r="AF148" s="47"/>
      <c r="AG148" s="48">
        <f t="shared" si="93"/>
        <v>0</v>
      </c>
      <c r="AH148" s="48">
        <f t="shared" si="88"/>
        <v>0</v>
      </c>
      <c r="AI148" s="49">
        <f t="shared" si="94"/>
        <v>0</v>
      </c>
      <c r="AJ148" s="49">
        <f t="shared" si="89"/>
        <v>0</v>
      </c>
      <c r="AK148" s="1"/>
      <c r="AL148" s="1"/>
      <c r="AM148" s="1"/>
      <c r="AN148" s="1"/>
      <c r="AO148" s="1"/>
      <c r="AP148" s="1"/>
      <c r="AQ148" s="1"/>
      <c r="AR148" s="1"/>
    </row>
    <row r="149" spans="1:44" ht="12.75" hidden="1" customHeight="1" outlineLevel="1" x14ac:dyDescent="0.25">
      <c r="A149" s="41">
        <v>9</v>
      </c>
      <c r="B149" s="42"/>
      <c r="C149" s="51"/>
      <c r="D149" s="52"/>
      <c r="E149" s="53"/>
      <c r="F149" s="53"/>
      <c r="G149" s="53"/>
      <c r="H149" s="52"/>
      <c r="I149" s="52"/>
      <c r="J149" s="11"/>
      <c r="K149" s="54"/>
      <c r="L149" s="53"/>
      <c r="M149" s="47"/>
      <c r="N149" s="47"/>
      <c r="O149" s="47"/>
      <c r="P149" s="53"/>
      <c r="Q149" s="53"/>
      <c r="R149" s="47"/>
      <c r="S149" s="47"/>
      <c r="T149" s="47"/>
      <c r="U149" s="48">
        <f t="shared" si="90"/>
        <v>0</v>
      </c>
      <c r="V149" s="47"/>
      <c r="W149" s="47"/>
      <c r="X149" s="47"/>
      <c r="Y149" s="48">
        <f t="shared" si="91"/>
        <v>0</v>
      </c>
      <c r="Z149" s="47"/>
      <c r="AA149" s="47"/>
      <c r="AB149" s="47"/>
      <c r="AC149" s="48">
        <f t="shared" si="92"/>
        <v>0</v>
      </c>
      <c r="AD149" s="47"/>
      <c r="AE149" s="47"/>
      <c r="AF149" s="47"/>
      <c r="AG149" s="48">
        <f t="shared" si="93"/>
        <v>0</v>
      </c>
      <c r="AH149" s="48">
        <f t="shared" si="88"/>
        <v>0</v>
      </c>
      <c r="AI149" s="49">
        <f t="shared" si="94"/>
        <v>0</v>
      </c>
      <c r="AJ149" s="49">
        <f t="shared" si="89"/>
        <v>0</v>
      </c>
    </row>
    <row r="150" spans="1:44" ht="12.75" hidden="1" customHeight="1" outlineLevel="1" x14ac:dyDescent="0.25">
      <c r="A150" s="41">
        <v>10</v>
      </c>
      <c r="B150" s="42"/>
      <c r="C150" s="51"/>
      <c r="D150" s="52"/>
      <c r="E150" s="53"/>
      <c r="F150" s="53"/>
      <c r="G150" s="53"/>
      <c r="H150" s="52"/>
      <c r="I150" s="52"/>
      <c r="J150" s="11"/>
      <c r="K150" s="55"/>
      <c r="L150" s="53"/>
      <c r="M150" s="47"/>
      <c r="N150" s="47"/>
      <c r="O150" s="47"/>
      <c r="P150" s="53"/>
      <c r="Q150" s="53"/>
      <c r="R150" s="47"/>
      <c r="S150" s="47"/>
      <c r="T150" s="47"/>
      <c r="U150" s="48">
        <f t="shared" si="90"/>
        <v>0</v>
      </c>
      <c r="V150" s="47"/>
      <c r="W150" s="47"/>
      <c r="X150" s="47"/>
      <c r="Y150" s="48">
        <f t="shared" si="91"/>
        <v>0</v>
      </c>
      <c r="Z150" s="47"/>
      <c r="AA150" s="47"/>
      <c r="AB150" s="47"/>
      <c r="AC150" s="48">
        <f t="shared" si="92"/>
        <v>0</v>
      </c>
      <c r="AD150" s="47"/>
      <c r="AE150" s="47"/>
      <c r="AF150" s="47"/>
      <c r="AG150" s="48">
        <f t="shared" si="93"/>
        <v>0</v>
      </c>
      <c r="AH150" s="48">
        <f t="shared" si="88"/>
        <v>0</v>
      </c>
      <c r="AI150" s="49">
        <f t="shared" si="94"/>
        <v>0</v>
      </c>
      <c r="AJ150" s="49">
        <f t="shared" si="89"/>
        <v>0</v>
      </c>
      <c r="AK150" s="1"/>
      <c r="AL150" s="1"/>
      <c r="AM150" s="1"/>
      <c r="AN150" s="1"/>
      <c r="AO150" s="1"/>
      <c r="AP150" s="1"/>
      <c r="AQ150" s="1"/>
      <c r="AR150" s="1"/>
    </row>
    <row r="151" spans="1:44" ht="12.75" customHeight="1" collapsed="1" x14ac:dyDescent="0.25">
      <c r="A151" s="142" t="s">
        <v>68</v>
      </c>
      <c r="B151" s="144"/>
      <c r="C151" s="144"/>
      <c r="D151" s="144"/>
      <c r="E151" s="144"/>
      <c r="F151" s="144"/>
      <c r="G151" s="144"/>
      <c r="H151" s="144"/>
      <c r="I151" s="145"/>
      <c r="J151" s="33">
        <f>SUM(J141:J150)</f>
        <v>0</v>
      </c>
      <c r="K151" s="33">
        <f>SUM(K141:K150)</f>
        <v>0</v>
      </c>
      <c r="L151" s="34"/>
      <c r="M151" s="33">
        <f>SUM(M141:M150)</f>
        <v>0</v>
      </c>
      <c r="N151" s="33">
        <f>SUM(N141:N150)</f>
        <v>0</v>
      </c>
      <c r="O151" s="33">
        <f>SUM(O141:O150)</f>
        <v>0</v>
      </c>
      <c r="P151" s="35"/>
      <c r="Q151" s="38"/>
      <c r="R151" s="33">
        <f t="shared" ref="R151:AH151" si="95">SUM(R141:R150)</f>
        <v>0</v>
      </c>
      <c r="S151" s="33">
        <f t="shared" si="95"/>
        <v>0</v>
      </c>
      <c r="T151" s="33">
        <f t="shared" si="95"/>
        <v>0</v>
      </c>
      <c r="U151" s="33">
        <f t="shared" si="95"/>
        <v>0</v>
      </c>
      <c r="V151" s="33">
        <f t="shared" si="95"/>
        <v>0</v>
      </c>
      <c r="W151" s="33">
        <f t="shared" si="95"/>
        <v>0</v>
      </c>
      <c r="X151" s="33">
        <f t="shared" si="95"/>
        <v>0</v>
      </c>
      <c r="Y151" s="33">
        <f t="shared" si="95"/>
        <v>0</v>
      </c>
      <c r="Z151" s="33">
        <f t="shared" si="95"/>
        <v>0</v>
      </c>
      <c r="AA151" s="33">
        <f t="shared" si="95"/>
        <v>0</v>
      </c>
      <c r="AB151" s="33">
        <f t="shared" si="95"/>
        <v>0</v>
      </c>
      <c r="AC151" s="33">
        <f t="shared" si="95"/>
        <v>0</v>
      </c>
      <c r="AD151" s="33">
        <f t="shared" si="95"/>
        <v>0</v>
      </c>
      <c r="AE151" s="33">
        <f t="shared" si="95"/>
        <v>0</v>
      </c>
      <c r="AF151" s="33">
        <f t="shared" si="95"/>
        <v>0</v>
      </c>
      <c r="AG151" s="33">
        <f t="shared" si="95"/>
        <v>0</v>
      </c>
      <c r="AH151" s="33">
        <f t="shared" si="95"/>
        <v>0</v>
      </c>
      <c r="AI151" s="37">
        <f>IF(ISERROR(AH151/J151),0,AH151/J151)</f>
        <v>0</v>
      </c>
      <c r="AJ151" s="37">
        <f>IF(ISERROR(AH151/$AH$191),0,AH151/$AH$191)</f>
        <v>0</v>
      </c>
      <c r="AK151" s="1"/>
      <c r="AL151" s="1"/>
      <c r="AM151" s="1"/>
      <c r="AN151" s="1"/>
      <c r="AO151" s="1"/>
      <c r="AP151" s="1"/>
      <c r="AQ151" s="1"/>
      <c r="AR151" s="1"/>
    </row>
    <row r="152" spans="1:44" ht="12.75" customHeight="1" x14ac:dyDescent="0.25">
      <c r="A152" s="149" t="s">
        <v>69</v>
      </c>
      <c r="B152" s="150"/>
      <c r="C152" s="150"/>
      <c r="D152" s="150"/>
      <c r="E152" s="151"/>
      <c r="F152" s="8"/>
      <c r="G152" s="9"/>
      <c r="H152" s="10"/>
      <c r="I152" s="10"/>
      <c r="J152" s="11"/>
      <c r="K152" s="12"/>
      <c r="L152" s="13"/>
      <c r="M152" s="14"/>
      <c r="N152" s="14"/>
      <c r="O152" s="14"/>
      <c r="P152" s="9"/>
      <c r="Q152" s="15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70"/>
      <c r="AJ152" s="70"/>
    </row>
    <row r="153" spans="1:44" ht="12.75" hidden="1" customHeight="1" outlineLevel="1" x14ac:dyDescent="0.25">
      <c r="A153" s="41">
        <v>1</v>
      </c>
      <c r="B153" s="42"/>
      <c r="C153" s="43"/>
      <c r="D153" s="44"/>
      <c r="E153" s="45"/>
      <c r="F153" s="45"/>
      <c r="G153" s="45"/>
      <c r="H153" s="44"/>
      <c r="I153" s="44"/>
      <c r="J153" s="11"/>
      <c r="K153" s="46"/>
      <c r="L153" s="45"/>
      <c r="M153" s="47"/>
      <c r="N153" s="47"/>
      <c r="O153" s="47"/>
      <c r="P153" s="45"/>
      <c r="Q153" s="45"/>
      <c r="R153" s="47"/>
      <c r="S153" s="47"/>
      <c r="T153" s="47"/>
      <c r="U153" s="48">
        <f>SUM(R153:T153)</f>
        <v>0</v>
      </c>
      <c r="V153" s="47"/>
      <c r="W153" s="47"/>
      <c r="X153" s="47"/>
      <c r="Y153" s="48">
        <f>SUM(V153:X153)</f>
        <v>0</v>
      </c>
      <c r="Z153" s="47"/>
      <c r="AA153" s="47"/>
      <c r="AB153" s="47"/>
      <c r="AC153" s="48">
        <f>SUM(Z153:AB153)</f>
        <v>0</v>
      </c>
      <c r="AD153" s="47"/>
      <c r="AE153" s="47"/>
      <c r="AF153" s="47"/>
      <c r="AG153" s="48">
        <f>SUM(AD153:AF153)</f>
        <v>0</v>
      </c>
      <c r="AH153" s="48">
        <f t="shared" ref="AH153:AH162" si="96">SUM(U153,Y153,AC153,AG153)</f>
        <v>0</v>
      </c>
      <c r="AI153" s="49">
        <f>IF(ISERROR(AH153/J153),0,AH153/J153)</f>
        <v>0</v>
      </c>
      <c r="AJ153" s="49">
        <f t="shared" ref="AJ153:AJ162" si="97">IF(ISERROR(AH153/$AH$191),"-",AH153/$AH$191)</f>
        <v>0</v>
      </c>
      <c r="AK153" s="1"/>
      <c r="AL153" s="1"/>
      <c r="AM153" s="1"/>
      <c r="AN153" s="1"/>
      <c r="AO153" s="1"/>
      <c r="AP153" s="1"/>
      <c r="AQ153" s="1"/>
      <c r="AR153" s="1"/>
    </row>
    <row r="154" spans="1:44" ht="12.75" hidden="1" customHeight="1" outlineLevel="1" x14ac:dyDescent="0.25">
      <c r="A154" s="41">
        <v>2</v>
      </c>
      <c r="B154" s="42"/>
      <c r="C154" s="51"/>
      <c r="D154" s="52"/>
      <c r="E154" s="53"/>
      <c r="F154" s="53"/>
      <c r="G154" s="53"/>
      <c r="H154" s="52"/>
      <c r="I154" s="52"/>
      <c r="J154" s="11"/>
      <c r="K154" s="54"/>
      <c r="L154" s="53"/>
      <c r="M154" s="47"/>
      <c r="N154" s="47"/>
      <c r="O154" s="47"/>
      <c r="P154" s="53"/>
      <c r="Q154" s="53"/>
      <c r="R154" s="47"/>
      <c r="S154" s="47"/>
      <c r="T154" s="47"/>
      <c r="U154" s="48">
        <f t="shared" ref="U154:U162" si="98">SUM(R154:T154)</f>
        <v>0</v>
      </c>
      <c r="V154" s="47"/>
      <c r="W154" s="47"/>
      <c r="X154" s="47"/>
      <c r="Y154" s="48">
        <f t="shared" ref="Y154:Y162" si="99">SUM(V154:X154)</f>
        <v>0</v>
      </c>
      <c r="Z154" s="47"/>
      <c r="AA154" s="47"/>
      <c r="AB154" s="47"/>
      <c r="AC154" s="48">
        <f t="shared" ref="AC154:AC162" si="100">SUM(Z154:AB154)</f>
        <v>0</v>
      </c>
      <c r="AD154" s="47"/>
      <c r="AE154" s="47"/>
      <c r="AF154" s="47"/>
      <c r="AG154" s="48">
        <f t="shared" ref="AG154:AG162" si="101">SUM(AD154:AF154)</f>
        <v>0</v>
      </c>
      <c r="AH154" s="48">
        <f t="shared" si="96"/>
        <v>0</v>
      </c>
      <c r="AI154" s="49">
        <f t="shared" ref="AI154:AI162" si="102">IF(ISERROR(AH154/J154),0,AH154/J154)</f>
        <v>0</v>
      </c>
      <c r="AJ154" s="49">
        <f t="shared" si="97"/>
        <v>0</v>
      </c>
      <c r="AK154" s="1"/>
      <c r="AL154" s="1"/>
      <c r="AM154" s="1"/>
      <c r="AN154" s="1"/>
      <c r="AO154" s="1"/>
      <c r="AP154" s="1"/>
      <c r="AQ154" s="1"/>
      <c r="AR154" s="1"/>
    </row>
    <row r="155" spans="1:44" ht="12.75" hidden="1" customHeight="1" outlineLevel="1" x14ac:dyDescent="0.25">
      <c r="A155" s="41">
        <v>3</v>
      </c>
      <c r="B155" s="42"/>
      <c r="C155" s="51"/>
      <c r="D155" s="52"/>
      <c r="E155" s="53"/>
      <c r="F155" s="53"/>
      <c r="G155" s="53"/>
      <c r="H155" s="52"/>
      <c r="I155" s="52"/>
      <c r="J155" s="11"/>
      <c r="K155" s="54"/>
      <c r="L155" s="53"/>
      <c r="M155" s="47"/>
      <c r="N155" s="47"/>
      <c r="O155" s="47"/>
      <c r="P155" s="53"/>
      <c r="Q155" s="53"/>
      <c r="R155" s="47"/>
      <c r="S155" s="47"/>
      <c r="T155" s="47"/>
      <c r="U155" s="48">
        <f t="shared" si="98"/>
        <v>0</v>
      </c>
      <c r="V155" s="47"/>
      <c r="W155" s="47"/>
      <c r="X155" s="47"/>
      <c r="Y155" s="48">
        <f t="shared" si="99"/>
        <v>0</v>
      </c>
      <c r="Z155" s="47"/>
      <c r="AA155" s="47"/>
      <c r="AB155" s="47"/>
      <c r="AC155" s="48">
        <f t="shared" si="100"/>
        <v>0</v>
      </c>
      <c r="AD155" s="47"/>
      <c r="AE155" s="47"/>
      <c r="AF155" s="47"/>
      <c r="AG155" s="48">
        <f t="shared" si="101"/>
        <v>0</v>
      </c>
      <c r="AH155" s="48">
        <f t="shared" si="96"/>
        <v>0</v>
      </c>
      <c r="AI155" s="49">
        <f t="shared" si="102"/>
        <v>0</v>
      </c>
      <c r="AJ155" s="49">
        <f t="shared" si="97"/>
        <v>0</v>
      </c>
    </row>
    <row r="156" spans="1:44" ht="12.75" hidden="1" customHeight="1" outlineLevel="1" x14ac:dyDescent="0.25">
      <c r="A156" s="41">
        <v>4</v>
      </c>
      <c r="B156" s="42"/>
      <c r="C156" s="51"/>
      <c r="D156" s="52"/>
      <c r="E156" s="53"/>
      <c r="F156" s="53"/>
      <c r="G156" s="53"/>
      <c r="H156" s="52"/>
      <c r="I156" s="52"/>
      <c r="J156" s="11"/>
      <c r="K156" s="54"/>
      <c r="L156" s="53"/>
      <c r="M156" s="47"/>
      <c r="N156" s="47"/>
      <c r="O156" s="47"/>
      <c r="P156" s="53"/>
      <c r="Q156" s="53"/>
      <c r="R156" s="47"/>
      <c r="S156" s="47"/>
      <c r="T156" s="47"/>
      <c r="U156" s="48">
        <f t="shared" si="98"/>
        <v>0</v>
      </c>
      <c r="V156" s="47"/>
      <c r="W156" s="47"/>
      <c r="X156" s="47"/>
      <c r="Y156" s="48">
        <f t="shared" si="99"/>
        <v>0</v>
      </c>
      <c r="Z156" s="47"/>
      <c r="AA156" s="47"/>
      <c r="AB156" s="47"/>
      <c r="AC156" s="48">
        <f t="shared" si="100"/>
        <v>0</v>
      </c>
      <c r="AD156" s="47"/>
      <c r="AE156" s="47"/>
      <c r="AF156" s="47"/>
      <c r="AG156" s="48">
        <f t="shared" si="101"/>
        <v>0</v>
      </c>
      <c r="AH156" s="48">
        <f t="shared" si="96"/>
        <v>0</v>
      </c>
      <c r="AI156" s="49">
        <f t="shared" si="102"/>
        <v>0</v>
      </c>
      <c r="AJ156" s="49">
        <f t="shared" si="97"/>
        <v>0</v>
      </c>
      <c r="AK156" s="1"/>
      <c r="AL156" s="1"/>
      <c r="AM156" s="1"/>
      <c r="AN156" s="1"/>
      <c r="AO156" s="1"/>
      <c r="AP156" s="1"/>
      <c r="AQ156" s="1"/>
      <c r="AR156" s="1"/>
    </row>
    <row r="157" spans="1:44" ht="12.75" hidden="1" customHeight="1" outlineLevel="1" x14ac:dyDescent="0.25">
      <c r="A157" s="41">
        <v>5</v>
      </c>
      <c r="B157" s="42"/>
      <c r="C157" s="51"/>
      <c r="D157" s="52"/>
      <c r="E157" s="53"/>
      <c r="F157" s="53"/>
      <c r="G157" s="53"/>
      <c r="H157" s="52"/>
      <c r="I157" s="52"/>
      <c r="J157" s="11"/>
      <c r="K157" s="54"/>
      <c r="L157" s="53"/>
      <c r="M157" s="47"/>
      <c r="N157" s="47"/>
      <c r="O157" s="47"/>
      <c r="P157" s="53"/>
      <c r="Q157" s="53"/>
      <c r="R157" s="47"/>
      <c r="S157" s="47"/>
      <c r="T157" s="47"/>
      <c r="U157" s="48">
        <f t="shared" si="98"/>
        <v>0</v>
      </c>
      <c r="V157" s="47"/>
      <c r="W157" s="47"/>
      <c r="X157" s="47"/>
      <c r="Y157" s="48">
        <f t="shared" si="99"/>
        <v>0</v>
      </c>
      <c r="Z157" s="47"/>
      <c r="AA157" s="47"/>
      <c r="AB157" s="47"/>
      <c r="AC157" s="48">
        <f t="shared" si="100"/>
        <v>0</v>
      </c>
      <c r="AD157" s="47"/>
      <c r="AE157" s="47"/>
      <c r="AF157" s="47"/>
      <c r="AG157" s="48">
        <f t="shared" si="101"/>
        <v>0</v>
      </c>
      <c r="AH157" s="48">
        <f t="shared" si="96"/>
        <v>0</v>
      </c>
      <c r="AI157" s="49">
        <f t="shared" si="102"/>
        <v>0</v>
      </c>
      <c r="AJ157" s="49">
        <f t="shared" si="97"/>
        <v>0</v>
      </c>
      <c r="AK157" s="1"/>
      <c r="AL157" s="1"/>
      <c r="AM157" s="1"/>
      <c r="AN157" s="1"/>
      <c r="AO157" s="1"/>
      <c r="AP157" s="1"/>
      <c r="AQ157" s="1"/>
      <c r="AR157" s="1"/>
    </row>
    <row r="158" spans="1:44" ht="12.75" hidden="1" customHeight="1" outlineLevel="1" x14ac:dyDescent="0.25">
      <c r="A158" s="41">
        <v>6</v>
      </c>
      <c r="B158" s="42"/>
      <c r="C158" s="51"/>
      <c r="D158" s="52"/>
      <c r="E158" s="53"/>
      <c r="F158" s="53"/>
      <c r="G158" s="53"/>
      <c r="H158" s="52"/>
      <c r="I158" s="52"/>
      <c r="J158" s="11"/>
      <c r="K158" s="54"/>
      <c r="L158" s="53"/>
      <c r="M158" s="47"/>
      <c r="N158" s="47"/>
      <c r="O158" s="47"/>
      <c r="P158" s="53"/>
      <c r="Q158" s="53"/>
      <c r="R158" s="47"/>
      <c r="S158" s="47"/>
      <c r="T158" s="47"/>
      <c r="U158" s="48">
        <f t="shared" si="98"/>
        <v>0</v>
      </c>
      <c r="V158" s="47"/>
      <c r="W158" s="47"/>
      <c r="X158" s="47"/>
      <c r="Y158" s="48">
        <f t="shared" si="99"/>
        <v>0</v>
      </c>
      <c r="Z158" s="47"/>
      <c r="AA158" s="47"/>
      <c r="AB158" s="47"/>
      <c r="AC158" s="48">
        <f t="shared" si="100"/>
        <v>0</v>
      </c>
      <c r="AD158" s="47"/>
      <c r="AE158" s="47"/>
      <c r="AF158" s="47"/>
      <c r="AG158" s="48">
        <f t="shared" si="101"/>
        <v>0</v>
      </c>
      <c r="AH158" s="48">
        <f t="shared" si="96"/>
        <v>0</v>
      </c>
      <c r="AI158" s="49">
        <f t="shared" si="102"/>
        <v>0</v>
      </c>
      <c r="AJ158" s="49">
        <f t="shared" si="97"/>
        <v>0</v>
      </c>
    </row>
    <row r="159" spans="1:44" ht="12.75" hidden="1" customHeight="1" outlineLevel="1" x14ac:dyDescent="0.25">
      <c r="A159" s="41">
        <v>7</v>
      </c>
      <c r="B159" s="42"/>
      <c r="C159" s="51"/>
      <c r="D159" s="52"/>
      <c r="E159" s="53"/>
      <c r="F159" s="53"/>
      <c r="G159" s="53"/>
      <c r="H159" s="52"/>
      <c r="I159" s="52"/>
      <c r="J159" s="11"/>
      <c r="K159" s="54"/>
      <c r="L159" s="53"/>
      <c r="M159" s="47"/>
      <c r="N159" s="47"/>
      <c r="O159" s="47"/>
      <c r="P159" s="53"/>
      <c r="Q159" s="53"/>
      <c r="R159" s="47"/>
      <c r="S159" s="47"/>
      <c r="T159" s="47"/>
      <c r="U159" s="48">
        <f t="shared" si="98"/>
        <v>0</v>
      </c>
      <c r="V159" s="47"/>
      <c r="W159" s="47"/>
      <c r="X159" s="47"/>
      <c r="Y159" s="48">
        <f t="shared" si="99"/>
        <v>0</v>
      </c>
      <c r="Z159" s="47"/>
      <c r="AA159" s="47"/>
      <c r="AB159" s="47"/>
      <c r="AC159" s="48">
        <f t="shared" si="100"/>
        <v>0</v>
      </c>
      <c r="AD159" s="47"/>
      <c r="AE159" s="47"/>
      <c r="AF159" s="47"/>
      <c r="AG159" s="48">
        <f t="shared" si="101"/>
        <v>0</v>
      </c>
      <c r="AH159" s="48">
        <f t="shared" si="96"/>
        <v>0</v>
      </c>
      <c r="AI159" s="49">
        <f t="shared" si="102"/>
        <v>0</v>
      </c>
      <c r="AJ159" s="49">
        <f t="shared" si="97"/>
        <v>0</v>
      </c>
      <c r="AK159" s="1"/>
      <c r="AL159" s="1"/>
      <c r="AM159" s="1"/>
      <c r="AN159" s="1"/>
      <c r="AO159" s="1"/>
      <c r="AP159" s="1"/>
      <c r="AQ159" s="1"/>
      <c r="AR159" s="1"/>
    </row>
    <row r="160" spans="1:44" ht="12.75" hidden="1" customHeight="1" outlineLevel="1" x14ac:dyDescent="0.25">
      <c r="A160" s="41">
        <v>8</v>
      </c>
      <c r="B160" s="42"/>
      <c r="C160" s="51"/>
      <c r="D160" s="52"/>
      <c r="E160" s="53"/>
      <c r="F160" s="53"/>
      <c r="G160" s="53"/>
      <c r="H160" s="52"/>
      <c r="I160" s="52"/>
      <c r="J160" s="11"/>
      <c r="K160" s="54"/>
      <c r="L160" s="53"/>
      <c r="M160" s="47"/>
      <c r="N160" s="47"/>
      <c r="O160" s="47"/>
      <c r="P160" s="53"/>
      <c r="Q160" s="53"/>
      <c r="R160" s="47"/>
      <c r="S160" s="47"/>
      <c r="T160" s="47"/>
      <c r="U160" s="48">
        <f t="shared" si="98"/>
        <v>0</v>
      </c>
      <c r="V160" s="47"/>
      <c r="W160" s="47"/>
      <c r="X160" s="47"/>
      <c r="Y160" s="48">
        <f t="shared" si="99"/>
        <v>0</v>
      </c>
      <c r="Z160" s="47"/>
      <c r="AA160" s="47"/>
      <c r="AB160" s="47"/>
      <c r="AC160" s="48">
        <f t="shared" si="100"/>
        <v>0</v>
      </c>
      <c r="AD160" s="47"/>
      <c r="AE160" s="47"/>
      <c r="AF160" s="47"/>
      <c r="AG160" s="48">
        <f t="shared" si="101"/>
        <v>0</v>
      </c>
      <c r="AH160" s="48">
        <f t="shared" si="96"/>
        <v>0</v>
      </c>
      <c r="AI160" s="49">
        <f t="shared" si="102"/>
        <v>0</v>
      </c>
      <c r="AJ160" s="49">
        <f t="shared" si="97"/>
        <v>0</v>
      </c>
      <c r="AK160" s="1"/>
      <c r="AL160" s="1"/>
      <c r="AM160" s="1"/>
      <c r="AN160" s="1"/>
      <c r="AO160" s="1"/>
      <c r="AP160" s="1"/>
      <c r="AQ160" s="1"/>
      <c r="AR160" s="1"/>
    </row>
    <row r="161" spans="1:44" ht="12.75" hidden="1" customHeight="1" outlineLevel="1" x14ac:dyDescent="0.25">
      <c r="A161" s="41">
        <v>9</v>
      </c>
      <c r="B161" s="42"/>
      <c r="C161" s="51"/>
      <c r="D161" s="52"/>
      <c r="E161" s="53"/>
      <c r="F161" s="53"/>
      <c r="G161" s="53"/>
      <c r="H161" s="52"/>
      <c r="I161" s="52"/>
      <c r="J161" s="11"/>
      <c r="K161" s="54"/>
      <c r="L161" s="53"/>
      <c r="M161" s="47"/>
      <c r="N161" s="47"/>
      <c r="O161" s="47"/>
      <c r="P161" s="53"/>
      <c r="Q161" s="53"/>
      <c r="R161" s="47"/>
      <c r="S161" s="47"/>
      <c r="T161" s="47"/>
      <c r="U161" s="48">
        <f t="shared" si="98"/>
        <v>0</v>
      </c>
      <c r="V161" s="47"/>
      <c r="W161" s="47"/>
      <c r="X161" s="47"/>
      <c r="Y161" s="48">
        <f t="shared" si="99"/>
        <v>0</v>
      </c>
      <c r="Z161" s="47"/>
      <c r="AA161" s="47"/>
      <c r="AB161" s="47"/>
      <c r="AC161" s="48">
        <f t="shared" si="100"/>
        <v>0</v>
      </c>
      <c r="AD161" s="47"/>
      <c r="AE161" s="47"/>
      <c r="AF161" s="47"/>
      <c r="AG161" s="48">
        <f t="shared" si="101"/>
        <v>0</v>
      </c>
      <c r="AH161" s="48">
        <f t="shared" si="96"/>
        <v>0</v>
      </c>
      <c r="AI161" s="49">
        <f t="shared" si="102"/>
        <v>0</v>
      </c>
      <c r="AJ161" s="49">
        <f t="shared" si="97"/>
        <v>0</v>
      </c>
    </row>
    <row r="162" spans="1:44" ht="12.75" hidden="1" customHeight="1" outlineLevel="1" x14ac:dyDescent="0.25">
      <c r="A162" s="41">
        <v>10</v>
      </c>
      <c r="B162" s="42"/>
      <c r="C162" s="51"/>
      <c r="D162" s="52"/>
      <c r="E162" s="53"/>
      <c r="F162" s="53"/>
      <c r="G162" s="53"/>
      <c r="H162" s="52"/>
      <c r="I162" s="52"/>
      <c r="J162" s="11"/>
      <c r="K162" s="55"/>
      <c r="L162" s="53"/>
      <c r="M162" s="47"/>
      <c r="N162" s="47"/>
      <c r="O162" s="47"/>
      <c r="P162" s="53"/>
      <c r="Q162" s="53"/>
      <c r="R162" s="47"/>
      <c r="S162" s="47"/>
      <c r="T162" s="47"/>
      <c r="U162" s="48">
        <f t="shared" si="98"/>
        <v>0</v>
      </c>
      <c r="V162" s="47"/>
      <c r="W162" s="47"/>
      <c r="X162" s="47"/>
      <c r="Y162" s="48">
        <f t="shared" si="99"/>
        <v>0</v>
      </c>
      <c r="Z162" s="47"/>
      <c r="AA162" s="47"/>
      <c r="AB162" s="47"/>
      <c r="AC162" s="48">
        <f t="shared" si="100"/>
        <v>0</v>
      </c>
      <c r="AD162" s="47"/>
      <c r="AE162" s="47"/>
      <c r="AF162" s="47"/>
      <c r="AG162" s="48">
        <f t="shared" si="101"/>
        <v>0</v>
      </c>
      <c r="AH162" s="48">
        <f t="shared" si="96"/>
        <v>0</v>
      </c>
      <c r="AI162" s="49">
        <f t="shared" si="102"/>
        <v>0</v>
      </c>
      <c r="AJ162" s="49">
        <f t="shared" si="97"/>
        <v>0</v>
      </c>
      <c r="AK162" s="1"/>
      <c r="AL162" s="1"/>
      <c r="AM162" s="1"/>
      <c r="AN162" s="1"/>
      <c r="AO162" s="1"/>
      <c r="AP162" s="1"/>
      <c r="AQ162" s="1"/>
      <c r="AR162" s="1"/>
    </row>
    <row r="163" spans="1:44" ht="12.75" customHeight="1" collapsed="1" x14ac:dyDescent="0.25">
      <c r="A163" s="142" t="s">
        <v>70</v>
      </c>
      <c r="B163" s="144"/>
      <c r="C163" s="144"/>
      <c r="D163" s="144"/>
      <c r="E163" s="144"/>
      <c r="F163" s="144"/>
      <c r="G163" s="144"/>
      <c r="H163" s="144"/>
      <c r="I163" s="145"/>
      <c r="J163" s="33">
        <f>SUM(J153:J162)</f>
        <v>0</v>
      </c>
      <c r="K163" s="33">
        <f>SUM(K153:K162)</f>
        <v>0</v>
      </c>
      <c r="L163" s="34"/>
      <c r="M163" s="33">
        <f>SUM(M153:M162)</f>
        <v>0</v>
      </c>
      <c r="N163" s="33">
        <f>SUM(N153:N162)</f>
        <v>0</v>
      </c>
      <c r="O163" s="33">
        <f>SUM(O153:O162)</f>
        <v>0</v>
      </c>
      <c r="P163" s="35"/>
      <c r="Q163" s="38"/>
      <c r="R163" s="33">
        <f t="shared" ref="R163:AH163" si="103">SUM(R153:R162)</f>
        <v>0</v>
      </c>
      <c r="S163" s="33">
        <f t="shared" si="103"/>
        <v>0</v>
      </c>
      <c r="T163" s="33">
        <f t="shared" si="103"/>
        <v>0</v>
      </c>
      <c r="U163" s="33">
        <f t="shared" si="103"/>
        <v>0</v>
      </c>
      <c r="V163" s="33">
        <f t="shared" si="103"/>
        <v>0</v>
      </c>
      <c r="W163" s="33">
        <f t="shared" si="103"/>
        <v>0</v>
      </c>
      <c r="X163" s="33">
        <f t="shared" si="103"/>
        <v>0</v>
      </c>
      <c r="Y163" s="33">
        <f t="shared" si="103"/>
        <v>0</v>
      </c>
      <c r="Z163" s="33">
        <f t="shared" si="103"/>
        <v>0</v>
      </c>
      <c r="AA163" s="33">
        <f t="shared" si="103"/>
        <v>0</v>
      </c>
      <c r="AB163" s="33">
        <f t="shared" si="103"/>
        <v>0</v>
      </c>
      <c r="AC163" s="33">
        <f t="shared" si="103"/>
        <v>0</v>
      </c>
      <c r="AD163" s="33">
        <f t="shared" si="103"/>
        <v>0</v>
      </c>
      <c r="AE163" s="33">
        <f t="shared" si="103"/>
        <v>0</v>
      </c>
      <c r="AF163" s="33">
        <f t="shared" si="103"/>
        <v>0</v>
      </c>
      <c r="AG163" s="33">
        <f t="shared" si="103"/>
        <v>0</v>
      </c>
      <c r="AH163" s="33">
        <f t="shared" si="103"/>
        <v>0</v>
      </c>
      <c r="AI163" s="37">
        <f>IF(ISERROR(AH163/J163),0,AH163/J163)</f>
        <v>0</v>
      </c>
      <c r="AJ163" s="37">
        <f>IF(ISERROR(AH163/$AH$191),0,AH163/$AH$191)</f>
        <v>0</v>
      </c>
      <c r="AK163" s="1"/>
      <c r="AL163" s="1"/>
      <c r="AM163" s="1"/>
      <c r="AN163" s="1"/>
      <c r="AO163" s="1"/>
      <c r="AP163" s="1"/>
      <c r="AQ163" s="1"/>
      <c r="AR163" s="1"/>
    </row>
    <row r="164" spans="1:44" ht="12.75" customHeight="1" x14ac:dyDescent="0.25">
      <c r="A164" s="149" t="s">
        <v>71</v>
      </c>
      <c r="B164" s="150"/>
      <c r="C164" s="150"/>
      <c r="D164" s="150"/>
      <c r="E164" s="151"/>
      <c r="F164" s="8"/>
      <c r="G164" s="9"/>
      <c r="H164" s="10"/>
      <c r="I164" s="10"/>
      <c r="J164" s="11"/>
      <c r="K164" s="12"/>
      <c r="L164" s="13"/>
      <c r="M164" s="14"/>
      <c r="N164" s="14"/>
      <c r="O164" s="14"/>
      <c r="P164" s="9"/>
      <c r="Q164" s="15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70"/>
      <c r="AJ164" s="70"/>
    </row>
    <row r="165" spans="1:44" ht="12.75" hidden="1" customHeight="1" outlineLevel="1" x14ac:dyDescent="0.25">
      <c r="A165" s="41">
        <v>1</v>
      </c>
      <c r="B165" s="42"/>
      <c r="C165" s="43"/>
      <c r="D165" s="44"/>
      <c r="E165" s="45"/>
      <c r="F165" s="45"/>
      <c r="G165" s="45"/>
      <c r="H165" s="44"/>
      <c r="I165" s="44"/>
      <c r="J165" s="11"/>
      <c r="K165" s="46"/>
      <c r="L165" s="45"/>
      <c r="M165" s="47"/>
      <c r="N165" s="47"/>
      <c r="O165" s="47"/>
      <c r="P165" s="45"/>
      <c r="Q165" s="45"/>
      <c r="R165" s="47"/>
      <c r="S165" s="47"/>
      <c r="T165" s="47"/>
      <c r="U165" s="48">
        <f>SUM(R165:T165)</f>
        <v>0</v>
      </c>
      <c r="V165" s="47"/>
      <c r="W165" s="47"/>
      <c r="X165" s="47"/>
      <c r="Y165" s="48">
        <f>SUM(V165:X165)</f>
        <v>0</v>
      </c>
      <c r="Z165" s="47"/>
      <c r="AA165" s="47"/>
      <c r="AB165" s="47"/>
      <c r="AC165" s="48">
        <f>SUM(Z165:AB165)</f>
        <v>0</v>
      </c>
      <c r="AD165" s="47"/>
      <c r="AE165" s="47"/>
      <c r="AF165" s="47"/>
      <c r="AG165" s="48">
        <f>SUM(AD165:AF165)</f>
        <v>0</v>
      </c>
      <c r="AH165" s="48">
        <f t="shared" ref="AH165:AH174" si="104">SUM(U165,Y165,AC165,AG165)</f>
        <v>0</v>
      </c>
      <c r="AI165" s="49">
        <f>IF(ISERROR(AH165/J165),0,AH165/J165)</f>
        <v>0</v>
      </c>
      <c r="AJ165" s="49">
        <f t="shared" ref="AJ165:AJ174" si="105">IF(ISERROR(AH165/$AH$191),"-",AH165/$AH$191)</f>
        <v>0</v>
      </c>
      <c r="AK165" s="1"/>
      <c r="AL165" s="1"/>
      <c r="AM165" s="1"/>
      <c r="AN165" s="1"/>
      <c r="AO165" s="1"/>
      <c r="AP165" s="1"/>
      <c r="AQ165" s="1"/>
      <c r="AR165" s="1"/>
    </row>
    <row r="166" spans="1:44" ht="12.75" hidden="1" customHeight="1" outlineLevel="1" x14ac:dyDescent="0.25">
      <c r="A166" s="41">
        <v>2</v>
      </c>
      <c r="B166" s="42"/>
      <c r="C166" s="51"/>
      <c r="D166" s="52"/>
      <c r="E166" s="53"/>
      <c r="F166" s="53"/>
      <c r="G166" s="53"/>
      <c r="H166" s="52"/>
      <c r="I166" s="52"/>
      <c r="J166" s="11"/>
      <c r="K166" s="54"/>
      <c r="L166" s="53"/>
      <c r="M166" s="47"/>
      <c r="N166" s="47"/>
      <c r="O166" s="47"/>
      <c r="P166" s="53"/>
      <c r="Q166" s="53"/>
      <c r="R166" s="47"/>
      <c r="S166" s="47"/>
      <c r="T166" s="47"/>
      <c r="U166" s="48">
        <f t="shared" ref="U166:U174" si="106">SUM(R166:T166)</f>
        <v>0</v>
      </c>
      <c r="V166" s="47"/>
      <c r="W166" s="47"/>
      <c r="X166" s="47"/>
      <c r="Y166" s="48">
        <f t="shared" ref="Y166:Y174" si="107">SUM(V166:X166)</f>
        <v>0</v>
      </c>
      <c r="Z166" s="47"/>
      <c r="AA166" s="47"/>
      <c r="AB166" s="47"/>
      <c r="AC166" s="48">
        <f t="shared" ref="AC166:AC174" si="108">SUM(Z166:AB166)</f>
        <v>0</v>
      </c>
      <c r="AD166" s="47"/>
      <c r="AE166" s="47"/>
      <c r="AF166" s="47"/>
      <c r="AG166" s="48">
        <f t="shared" ref="AG166:AG174" si="109">SUM(AD166:AF166)</f>
        <v>0</v>
      </c>
      <c r="AH166" s="48">
        <f t="shared" si="104"/>
        <v>0</v>
      </c>
      <c r="AI166" s="49">
        <f t="shared" ref="AI166:AI174" si="110">IF(ISERROR(AH166/J166),0,AH166/J166)</f>
        <v>0</v>
      </c>
      <c r="AJ166" s="49">
        <f t="shared" si="105"/>
        <v>0</v>
      </c>
      <c r="AK166" s="1"/>
      <c r="AL166" s="1"/>
      <c r="AM166" s="1"/>
      <c r="AN166" s="1"/>
      <c r="AO166" s="1"/>
      <c r="AP166" s="1"/>
      <c r="AQ166" s="1"/>
      <c r="AR166" s="1"/>
    </row>
    <row r="167" spans="1:44" ht="12.75" hidden="1" customHeight="1" outlineLevel="1" x14ac:dyDescent="0.25">
      <c r="A167" s="41">
        <v>3</v>
      </c>
      <c r="B167" s="42"/>
      <c r="C167" s="51"/>
      <c r="D167" s="52"/>
      <c r="E167" s="53"/>
      <c r="F167" s="53"/>
      <c r="G167" s="53"/>
      <c r="H167" s="52"/>
      <c r="I167" s="52"/>
      <c r="J167" s="11"/>
      <c r="K167" s="54"/>
      <c r="L167" s="53"/>
      <c r="M167" s="47"/>
      <c r="N167" s="47"/>
      <c r="O167" s="47"/>
      <c r="P167" s="53"/>
      <c r="Q167" s="53"/>
      <c r="R167" s="47"/>
      <c r="S167" s="47"/>
      <c r="T167" s="47"/>
      <c r="U167" s="48">
        <f t="shared" si="106"/>
        <v>0</v>
      </c>
      <c r="V167" s="47"/>
      <c r="W167" s="47"/>
      <c r="X167" s="47"/>
      <c r="Y167" s="48">
        <f t="shared" si="107"/>
        <v>0</v>
      </c>
      <c r="Z167" s="47"/>
      <c r="AA167" s="47"/>
      <c r="AB167" s="47"/>
      <c r="AC167" s="48">
        <f t="shared" si="108"/>
        <v>0</v>
      </c>
      <c r="AD167" s="47"/>
      <c r="AE167" s="47"/>
      <c r="AF167" s="47"/>
      <c r="AG167" s="48">
        <f t="shared" si="109"/>
        <v>0</v>
      </c>
      <c r="AH167" s="48">
        <f t="shared" si="104"/>
        <v>0</v>
      </c>
      <c r="AI167" s="49">
        <f t="shared" si="110"/>
        <v>0</v>
      </c>
      <c r="AJ167" s="49">
        <f t="shared" si="105"/>
        <v>0</v>
      </c>
    </row>
    <row r="168" spans="1:44" ht="12.75" hidden="1" customHeight="1" outlineLevel="1" x14ac:dyDescent="0.25">
      <c r="A168" s="41">
        <v>4</v>
      </c>
      <c r="B168" s="42"/>
      <c r="C168" s="51"/>
      <c r="D168" s="52"/>
      <c r="E168" s="53"/>
      <c r="F168" s="53"/>
      <c r="G168" s="53"/>
      <c r="H168" s="52"/>
      <c r="I168" s="52"/>
      <c r="J168" s="11"/>
      <c r="K168" s="54"/>
      <c r="L168" s="53"/>
      <c r="M168" s="47"/>
      <c r="N168" s="47"/>
      <c r="O168" s="47"/>
      <c r="P168" s="53"/>
      <c r="Q168" s="53"/>
      <c r="R168" s="47"/>
      <c r="S168" s="47"/>
      <c r="T168" s="47"/>
      <c r="U168" s="48">
        <f t="shared" si="106"/>
        <v>0</v>
      </c>
      <c r="V168" s="47"/>
      <c r="W168" s="47"/>
      <c r="X168" s="47"/>
      <c r="Y168" s="48">
        <f t="shared" si="107"/>
        <v>0</v>
      </c>
      <c r="Z168" s="47"/>
      <c r="AA168" s="47"/>
      <c r="AB168" s="47"/>
      <c r="AC168" s="48">
        <f t="shared" si="108"/>
        <v>0</v>
      </c>
      <c r="AD168" s="47"/>
      <c r="AE168" s="47"/>
      <c r="AF168" s="47"/>
      <c r="AG168" s="48">
        <f t="shared" si="109"/>
        <v>0</v>
      </c>
      <c r="AH168" s="48">
        <f t="shared" si="104"/>
        <v>0</v>
      </c>
      <c r="AI168" s="49">
        <f t="shared" si="110"/>
        <v>0</v>
      </c>
      <c r="AJ168" s="49">
        <f t="shared" si="105"/>
        <v>0</v>
      </c>
      <c r="AK168" s="1"/>
      <c r="AL168" s="1"/>
      <c r="AM168" s="1"/>
      <c r="AN168" s="1"/>
      <c r="AO168" s="1"/>
      <c r="AP168" s="1"/>
      <c r="AQ168" s="1"/>
      <c r="AR168" s="1"/>
    </row>
    <row r="169" spans="1:44" ht="12.75" hidden="1" customHeight="1" outlineLevel="1" x14ac:dyDescent="0.25">
      <c r="A169" s="41">
        <v>5</v>
      </c>
      <c r="B169" s="42"/>
      <c r="C169" s="51"/>
      <c r="D169" s="52"/>
      <c r="E169" s="53"/>
      <c r="F169" s="53"/>
      <c r="G169" s="53"/>
      <c r="H169" s="52"/>
      <c r="I169" s="52"/>
      <c r="J169" s="11"/>
      <c r="K169" s="54"/>
      <c r="L169" s="53"/>
      <c r="M169" s="47"/>
      <c r="N169" s="47"/>
      <c r="O169" s="47"/>
      <c r="P169" s="53"/>
      <c r="Q169" s="53"/>
      <c r="R169" s="47"/>
      <c r="S169" s="47"/>
      <c r="T169" s="47"/>
      <c r="U169" s="48">
        <f t="shared" si="106"/>
        <v>0</v>
      </c>
      <c r="V169" s="47"/>
      <c r="W169" s="47"/>
      <c r="X169" s="47"/>
      <c r="Y169" s="48">
        <f t="shared" si="107"/>
        <v>0</v>
      </c>
      <c r="Z169" s="47"/>
      <c r="AA169" s="47"/>
      <c r="AB169" s="47"/>
      <c r="AC169" s="48">
        <f t="shared" si="108"/>
        <v>0</v>
      </c>
      <c r="AD169" s="47"/>
      <c r="AE169" s="47"/>
      <c r="AF169" s="47"/>
      <c r="AG169" s="48">
        <f t="shared" si="109"/>
        <v>0</v>
      </c>
      <c r="AH169" s="48">
        <f t="shared" si="104"/>
        <v>0</v>
      </c>
      <c r="AI169" s="49">
        <f t="shared" si="110"/>
        <v>0</v>
      </c>
      <c r="AJ169" s="49">
        <f t="shared" si="105"/>
        <v>0</v>
      </c>
      <c r="AK169" s="1"/>
      <c r="AL169" s="1"/>
      <c r="AM169" s="1"/>
      <c r="AN169" s="1"/>
      <c r="AO169" s="1"/>
      <c r="AP169" s="1"/>
      <c r="AQ169" s="1"/>
      <c r="AR169" s="1"/>
    </row>
    <row r="170" spans="1:44" ht="12.75" hidden="1" customHeight="1" outlineLevel="1" x14ac:dyDescent="0.25">
      <c r="A170" s="41">
        <v>6</v>
      </c>
      <c r="B170" s="42"/>
      <c r="C170" s="51"/>
      <c r="D170" s="52"/>
      <c r="E170" s="53"/>
      <c r="F170" s="53"/>
      <c r="G170" s="53"/>
      <c r="H170" s="52"/>
      <c r="I170" s="52"/>
      <c r="J170" s="11"/>
      <c r="K170" s="54"/>
      <c r="L170" s="53"/>
      <c r="M170" s="47"/>
      <c r="N170" s="47"/>
      <c r="O170" s="47"/>
      <c r="P170" s="53"/>
      <c r="Q170" s="53"/>
      <c r="R170" s="47"/>
      <c r="S170" s="47"/>
      <c r="T170" s="47"/>
      <c r="U170" s="48">
        <f t="shared" si="106"/>
        <v>0</v>
      </c>
      <c r="V170" s="47"/>
      <c r="W170" s="47"/>
      <c r="X170" s="47"/>
      <c r="Y170" s="48">
        <f t="shared" si="107"/>
        <v>0</v>
      </c>
      <c r="Z170" s="47"/>
      <c r="AA170" s="47"/>
      <c r="AB170" s="47"/>
      <c r="AC170" s="48">
        <f t="shared" si="108"/>
        <v>0</v>
      </c>
      <c r="AD170" s="47"/>
      <c r="AE170" s="47"/>
      <c r="AF170" s="47"/>
      <c r="AG170" s="48">
        <f t="shared" si="109"/>
        <v>0</v>
      </c>
      <c r="AH170" s="48">
        <f t="shared" si="104"/>
        <v>0</v>
      </c>
      <c r="AI170" s="49">
        <f t="shared" si="110"/>
        <v>0</v>
      </c>
      <c r="AJ170" s="49">
        <f t="shared" si="105"/>
        <v>0</v>
      </c>
    </row>
    <row r="171" spans="1:44" ht="12.75" hidden="1" customHeight="1" outlineLevel="1" x14ac:dyDescent="0.25">
      <c r="A171" s="41">
        <v>7</v>
      </c>
      <c r="B171" s="42"/>
      <c r="C171" s="51"/>
      <c r="D171" s="52"/>
      <c r="E171" s="53"/>
      <c r="F171" s="53"/>
      <c r="G171" s="53"/>
      <c r="H171" s="52"/>
      <c r="I171" s="52"/>
      <c r="J171" s="11"/>
      <c r="K171" s="54"/>
      <c r="L171" s="53"/>
      <c r="M171" s="47"/>
      <c r="N171" s="47"/>
      <c r="O171" s="47"/>
      <c r="P171" s="53"/>
      <c r="Q171" s="53"/>
      <c r="R171" s="47"/>
      <c r="S171" s="47"/>
      <c r="T171" s="47"/>
      <c r="U171" s="48">
        <f t="shared" si="106"/>
        <v>0</v>
      </c>
      <c r="V171" s="47"/>
      <c r="W171" s="47"/>
      <c r="X171" s="47"/>
      <c r="Y171" s="48">
        <f t="shared" si="107"/>
        <v>0</v>
      </c>
      <c r="Z171" s="47"/>
      <c r="AA171" s="47"/>
      <c r="AB171" s="47"/>
      <c r="AC171" s="48">
        <f t="shared" si="108"/>
        <v>0</v>
      </c>
      <c r="AD171" s="47"/>
      <c r="AE171" s="47"/>
      <c r="AF171" s="47"/>
      <c r="AG171" s="48">
        <f t="shared" si="109"/>
        <v>0</v>
      </c>
      <c r="AH171" s="48">
        <f t="shared" si="104"/>
        <v>0</v>
      </c>
      <c r="AI171" s="49">
        <f t="shared" si="110"/>
        <v>0</v>
      </c>
      <c r="AJ171" s="49">
        <f t="shared" si="105"/>
        <v>0</v>
      </c>
      <c r="AK171" s="1"/>
      <c r="AL171" s="1"/>
      <c r="AM171" s="1"/>
      <c r="AN171" s="1"/>
      <c r="AO171" s="1"/>
      <c r="AP171" s="1"/>
      <c r="AQ171" s="1"/>
      <c r="AR171" s="1"/>
    </row>
    <row r="172" spans="1:44" ht="12.75" hidden="1" customHeight="1" outlineLevel="1" x14ac:dyDescent="0.25">
      <c r="A172" s="41">
        <v>8</v>
      </c>
      <c r="B172" s="42"/>
      <c r="C172" s="51"/>
      <c r="D172" s="52"/>
      <c r="E172" s="53"/>
      <c r="F172" s="53"/>
      <c r="G172" s="53"/>
      <c r="H172" s="52"/>
      <c r="I172" s="52"/>
      <c r="J172" s="11"/>
      <c r="K172" s="54"/>
      <c r="L172" s="53"/>
      <c r="M172" s="47"/>
      <c r="N172" s="47"/>
      <c r="O172" s="47"/>
      <c r="P172" s="53"/>
      <c r="Q172" s="53"/>
      <c r="R172" s="47"/>
      <c r="S172" s="47"/>
      <c r="T172" s="47"/>
      <c r="U172" s="48">
        <f t="shared" si="106"/>
        <v>0</v>
      </c>
      <c r="V172" s="47"/>
      <c r="W172" s="47"/>
      <c r="X172" s="47"/>
      <c r="Y172" s="48">
        <f t="shared" si="107"/>
        <v>0</v>
      </c>
      <c r="Z172" s="47"/>
      <c r="AA172" s="47"/>
      <c r="AB172" s="47"/>
      <c r="AC172" s="48">
        <f t="shared" si="108"/>
        <v>0</v>
      </c>
      <c r="AD172" s="47"/>
      <c r="AE172" s="47"/>
      <c r="AF172" s="47"/>
      <c r="AG172" s="48">
        <f t="shared" si="109"/>
        <v>0</v>
      </c>
      <c r="AH172" s="48">
        <f t="shared" si="104"/>
        <v>0</v>
      </c>
      <c r="AI172" s="49">
        <f t="shared" si="110"/>
        <v>0</v>
      </c>
      <c r="AJ172" s="49">
        <f t="shared" si="105"/>
        <v>0</v>
      </c>
      <c r="AK172" s="1"/>
      <c r="AL172" s="1"/>
      <c r="AM172" s="1"/>
      <c r="AN172" s="1"/>
      <c r="AO172" s="1"/>
      <c r="AP172" s="1"/>
      <c r="AQ172" s="1"/>
      <c r="AR172" s="1"/>
    </row>
    <row r="173" spans="1:44" ht="12.75" hidden="1" customHeight="1" outlineLevel="1" x14ac:dyDescent="0.25">
      <c r="A173" s="41">
        <v>9</v>
      </c>
      <c r="B173" s="42"/>
      <c r="C173" s="51"/>
      <c r="D173" s="52"/>
      <c r="E173" s="53"/>
      <c r="F173" s="53"/>
      <c r="G173" s="53"/>
      <c r="H173" s="52"/>
      <c r="I173" s="52"/>
      <c r="J173" s="11"/>
      <c r="K173" s="54"/>
      <c r="L173" s="53"/>
      <c r="M173" s="47"/>
      <c r="N173" s="47"/>
      <c r="O173" s="47"/>
      <c r="P173" s="53"/>
      <c r="Q173" s="53"/>
      <c r="R173" s="47"/>
      <c r="S173" s="47"/>
      <c r="T173" s="47"/>
      <c r="U173" s="48">
        <f t="shared" si="106"/>
        <v>0</v>
      </c>
      <c r="V173" s="47"/>
      <c r="W173" s="47"/>
      <c r="X173" s="47"/>
      <c r="Y173" s="48">
        <f t="shared" si="107"/>
        <v>0</v>
      </c>
      <c r="Z173" s="47"/>
      <c r="AA173" s="47"/>
      <c r="AB173" s="47"/>
      <c r="AC173" s="48">
        <f t="shared" si="108"/>
        <v>0</v>
      </c>
      <c r="AD173" s="47"/>
      <c r="AE173" s="47"/>
      <c r="AF173" s="47"/>
      <c r="AG173" s="48">
        <f t="shared" si="109"/>
        <v>0</v>
      </c>
      <c r="AH173" s="48">
        <f t="shared" si="104"/>
        <v>0</v>
      </c>
      <c r="AI173" s="49">
        <f t="shared" si="110"/>
        <v>0</v>
      </c>
      <c r="AJ173" s="49">
        <f t="shared" si="105"/>
        <v>0</v>
      </c>
    </row>
    <row r="174" spans="1:44" ht="12.75" hidden="1" customHeight="1" outlineLevel="1" x14ac:dyDescent="0.25">
      <c r="A174" s="41">
        <v>10</v>
      </c>
      <c r="B174" s="42"/>
      <c r="C174" s="51"/>
      <c r="D174" s="52"/>
      <c r="E174" s="53"/>
      <c r="F174" s="53"/>
      <c r="G174" s="53"/>
      <c r="H174" s="52"/>
      <c r="I174" s="52"/>
      <c r="J174" s="11"/>
      <c r="K174" s="55"/>
      <c r="L174" s="53"/>
      <c r="M174" s="47"/>
      <c r="N174" s="47"/>
      <c r="O174" s="47"/>
      <c r="P174" s="53"/>
      <c r="Q174" s="53"/>
      <c r="R174" s="47"/>
      <c r="S174" s="47"/>
      <c r="T174" s="47"/>
      <c r="U174" s="48">
        <f t="shared" si="106"/>
        <v>0</v>
      </c>
      <c r="V174" s="47"/>
      <c r="W174" s="47"/>
      <c r="X174" s="47"/>
      <c r="Y174" s="48">
        <f t="shared" si="107"/>
        <v>0</v>
      </c>
      <c r="Z174" s="47"/>
      <c r="AA174" s="47"/>
      <c r="AB174" s="47"/>
      <c r="AC174" s="48">
        <f t="shared" si="108"/>
        <v>0</v>
      </c>
      <c r="AD174" s="47"/>
      <c r="AE174" s="47"/>
      <c r="AF174" s="47"/>
      <c r="AG174" s="48">
        <f t="shared" si="109"/>
        <v>0</v>
      </c>
      <c r="AH174" s="48">
        <f t="shared" si="104"/>
        <v>0</v>
      </c>
      <c r="AI174" s="49">
        <f t="shared" si="110"/>
        <v>0</v>
      </c>
      <c r="AJ174" s="49">
        <f t="shared" si="105"/>
        <v>0</v>
      </c>
      <c r="AK174" s="1"/>
      <c r="AL174" s="1"/>
      <c r="AM174" s="1"/>
      <c r="AN174" s="1"/>
      <c r="AO174" s="1"/>
      <c r="AP174" s="1"/>
      <c r="AQ174" s="1"/>
      <c r="AR174" s="1"/>
    </row>
    <row r="175" spans="1:44" ht="12.75" customHeight="1" collapsed="1" x14ac:dyDescent="0.25">
      <c r="A175" s="142" t="s">
        <v>72</v>
      </c>
      <c r="B175" s="144"/>
      <c r="C175" s="144"/>
      <c r="D175" s="144"/>
      <c r="E175" s="144"/>
      <c r="F175" s="144"/>
      <c r="G175" s="144"/>
      <c r="H175" s="144"/>
      <c r="I175" s="145"/>
      <c r="J175" s="33">
        <f>SUM(J165:J174)</f>
        <v>0</v>
      </c>
      <c r="K175" s="33">
        <f>SUM(K165:K174)</f>
        <v>0</v>
      </c>
      <c r="L175" s="34"/>
      <c r="M175" s="33">
        <f>SUM(M165:M174)</f>
        <v>0</v>
      </c>
      <c r="N175" s="33">
        <f>SUM(N165:N174)</f>
        <v>0</v>
      </c>
      <c r="O175" s="33">
        <f>SUM(O165:O174)</f>
        <v>0</v>
      </c>
      <c r="P175" s="35"/>
      <c r="Q175" s="38"/>
      <c r="R175" s="33">
        <f t="shared" ref="R175:AH175" si="111">SUM(R165:R174)</f>
        <v>0</v>
      </c>
      <c r="S175" s="33">
        <f t="shared" si="111"/>
        <v>0</v>
      </c>
      <c r="T175" s="33">
        <f t="shared" si="111"/>
        <v>0</v>
      </c>
      <c r="U175" s="33">
        <f t="shared" si="111"/>
        <v>0</v>
      </c>
      <c r="V175" s="33">
        <f t="shared" si="111"/>
        <v>0</v>
      </c>
      <c r="W175" s="33">
        <f t="shared" si="111"/>
        <v>0</v>
      </c>
      <c r="X175" s="33">
        <f t="shared" si="111"/>
        <v>0</v>
      </c>
      <c r="Y175" s="33">
        <f t="shared" si="111"/>
        <v>0</v>
      </c>
      <c r="Z175" s="33">
        <f t="shared" si="111"/>
        <v>0</v>
      </c>
      <c r="AA175" s="33">
        <f t="shared" si="111"/>
        <v>0</v>
      </c>
      <c r="AB175" s="33">
        <f t="shared" si="111"/>
        <v>0</v>
      </c>
      <c r="AC175" s="33">
        <f t="shared" si="111"/>
        <v>0</v>
      </c>
      <c r="AD175" s="33">
        <f t="shared" si="111"/>
        <v>0</v>
      </c>
      <c r="AE175" s="33">
        <f t="shared" si="111"/>
        <v>0</v>
      </c>
      <c r="AF175" s="33">
        <f t="shared" si="111"/>
        <v>0</v>
      </c>
      <c r="AG175" s="33">
        <f t="shared" si="111"/>
        <v>0</v>
      </c>
      <c r="AH175" s="33">
        <f t="shared" si="111"/>
        <v>0</v>
      </c>
      <c r="AI175" s="37">
        <f>IF(ISERROR(AH175/J175),0,AH175/J175)</f>
        <v>0</v>
      </c>
      <c r="AJ175" s="37">
        <f>IF(ISERROR(AH175/$AH$191),0,AH175/$AH$191)</f>
        <v>0</v>
      </c>
      <c r="AK175" s="1"/>
      <c r="AL175" s="1"/>
      <c r="AM175" s="1"/>
      <c r="AN175" s="1"/>
      <c r="AO175" s="1"/>
      <c r="AP175" s="1"/>
      <c r="AQ175" s="1"/>
      <c r="AR175" s="1"/>
    </row>
    <row r="176" spans="1:44" ht="12.75" customHeight="1" x14ac:dyDescent="0.25">
      <c r="A176" s="149" t="s">
        <v>73</v>
      </c>
      <c r="B176" s="150"/>
      <c r="C176" s="150"/>
      <c r="D176" s="150"/>
      <c r="E176" s="151"/>
      <c r="F176" s="8"/>
      <c r="G176" s="9"/>
      <c r="H176" s="10"/>
      <c r="I176" s="10"/>
      <c r="J176" s="11"/>
      <c r="K176" s="12"/>
      <c r="L176" s="13"/>
      <c r="M176" s="14"/>
      <c r="N176" s="14"/>
      <c r="O176" s="14"/>
      <c r="P176" s="9"/>
      <c r="Q176" s="15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70"/>
      <c r="AJ176" s="70"/>
    </row>
    <row r="177" spans="1:44" ht="12.75" hidden="1" customHeight="1" outlineLevel="1" x14ac:dyDescent="0.25">
      <c r="A177" s="41">
        <v>1</v>
      </c>
      <c r="B177" s="42"/>
      <c r="C177" s="43"/>
      <c r="D177" s="44"/>
      <c r="E177" s="45"/>
      <c r="F177" s="45"/>
      <c r="G177" s="45"/>
      <c r="H177" s="44"/>
      <c r="I177" s="44"/>
      <c r="J177" s="11"/>
      <c r="K177" s="46"/>
      <c r="L177" s="45"/>
      <c r="M177" s="47"/>
      <c r="N177" s="47"/>
      <c r="O177" s="47"/>
      <c r="P177" s="45"/>
      <c r="Q177" s="45"/>
      <c r="R177" s="47"/>
      <c r="S177" s="47"/>
      <c r="T177" s="47"/>
      <c r="U177" s="48">
        <f>SUM(R177:T177)</f>
        <v>0</v>
      </c>
      <c r="V177" s="47"/>
      <c r="W177" s="47"/>
      <c r="X177" s="47"/>
      <c r="Y177" s="48">
        <f>SUM(V177:X177)</f>
        <v>0</v>
      </c>
      <c r="Z177" s="47"/>
      <c r="AA177" s="47"/>
      <c r="AB177" s="47"/>
      <c r="AC177" s="48">
        <f>SUM(Z177:AB177)</f>
        <v>0</v>
      </c>
      <c r="AD177" s="47"/>
      <c r="AE177" s="47"/>
      <c r="AF177" s="47"/>
      <c r="AG177" s="48">
        <f>SUM(AD177:AF177)</f>
        <v>0</v>
      </c>
      <c r="AH177" s="48">
        <f t="shared" ref="AH177:AH186" si="112">SUM(U177,Y177,AC177,AG177)</f>
        <v>0</v>
      </c>
      <c r="AI177" s="49">
        <f>IF(ISERROR(AH177/J177),0,AH177/J177)</f>
        <v>0</v>
      </c>
      <c r="AJ177" s="49">
        <f t="shared" ref="AJ177:AJ186" si="113">IF(ISERROR(AH177/$AH$191),"-",AH177/$AH$191)</f>
        <v>0</v>
      </c>
      <c r="AK177" s="1"/>
      <c r="AL177" s="1"/>
      <c r="AM177" s="1"/>
      <c r="AN177" s="1"/>
      <c r="AO177" s="1"/>
      <c r="AP177" s="1"/>
      <c r="AQ177" s="1"/>
      <c r="AR177" s="1"/>
    </row>
    <row r="178" spans="1:44" ht="12.75" hidden="1" customHeight="1" outlineLevel="1" x14ac:dyDescent="0.25">
      <c r="A178" s="41">
        <v>2</v>
      </c>
      <c r="B178" s="42"/>
      <c r="C178" s="51"/>
      <c r="D178" s="52"/>
      <c r="E178" s="53"/>
      <c r="F178" s="53"/>
      <c r="G178" s="53"/>
      <c r="H178" s="52"/>
      <c r="I178" s="52"/>
      <c r="J178" s="11"/>
      <c r="K178" s="54"/>
      <c r="L178" s="53"/>
      <c r="M178" s="47"/>
      <c r="N178" s="47"/>
      <c r="O178" s="47"/>
      <c r="P178" s="53"/>
      <c r="Q178" s="53"/>
      <c r="R178" s="47"/>
      <c r="S178" s="47"/>
      <c r="T178" s="47"/>
      <c r="U178" s="48">
        <f t="shared" ref="U178:U186" si="114">SUM(R178:T178)</f>
        <v>0</v>
      </c>
      <c r="V178" s="47"/>
      <c r="W178" s="47"/>
      <c r="X178" s="47"/>
      <c r="Y178" s="48">
        <f t="shared" ref="Y178:Y186" si="115">SUM(V178:X178)</f>
        <v>0</v>
      </c>
      <c r="Z178" s="47"/>
      <c r="AA178" s="47"/>
      <c r="AB178" s="47"/>
      <c r="AC178" s="48">
        <f t="shared" ref="AC178:AC186" si="116">SUM(Z178:AB178)</f>
        <v>0</v>
      </c>
      <c r="AD178" s="47"/>
      <c r="AE178" s="47"/>
      <c r="AF178" s="47"/>
      <c r="AG178" s="48">
        <f t="shared" ref="AG178:AG186" si="117">SUM(AD178:AF178)</f>
        <v>0</v>
      </c>
      <c r="AH178" s="48">
        <f t="shared" si="112"/>
        <v>0</v>
      </c>
      <c r="AI178" s="49">
        <f t="shared" ref="AI178:AI186" si="118">IF(ISERROR(AH178/J178),0,AH178/J178)</f>
        <v>0</v>
      </c>
      <c r="AJ178" s="49">
        <f t="shared" si="113"/>
        <v>0</v>
      </c>
      <c r="AK178" s="1"/>
      <c r="AL178" s="1"/>
      <c r="AM178" s="1"/>
      <c r="AN178" s="1"/>
      <c r="AO178" s="1"/>
      <c r="AP178" s="1"/>
      <c r="AQ178" s="1"/>
      <c r="AR178" s="1"/>
    </row>
    <row r="179" spans="1:44" ht="12.75" hidden="1" customHeight="1" outlineLevel="1" x14ac:dyDescent="0.25">
      <c r="A179" s="41">
        <v>3</v>
      </c>
      <c r="B179" s="42"/>
      <c r="C179" s="51"/>
      <c r="D179" s="52"/>
      <c r="E179" s="53"/>
      <c r="F179" s="53"/>
      <c r="G179" s="53"/>
      <c r="H179" s="52"/>
      <c r="I179" s="52"/>
      <c r="J179" s="11"/>
      <c r="K179" s="54"/>
      <c r="L179" s="53"/>
      <c r="M179" s="47"/>
      <c r="N179" s="47"/>
      <c r="O179" s="47"/>
      <c r="P179" s="53"/>
      <c r="Q179" s="53"/>
      <c r="R179" s="47"/>
      <c r="S179" s="47"/>
      <c r="T179" s="47"/>
      <c r="U179" s="48">
        <f t="shared" si="114"/>
        <v>0</v>
      </c>
      <c r="V179" s="47"/>
      <c r="W179" s="47"/>
      <c r="X179" s="47"/>
      <c r="Y179" s="48">
        <f t="shared" si="115"/>
        <v>0</v>
      </c>
      <c r="Z179" s="47"/>
      <c r="AA179" s="47"/>
      <c r="AB179" s="47"/>
      <c r="AC179" s="48">
        <f t="shared" si="116"/>
        <v>0</v>
      </c>
      <c r="AD179" s="47"/>
      <c r="AE179" s="47"/>
      <c r="AF179" s="47"/>
      <c r="AG179" s="48">
        <f t="shared" si="117"/>
        <v>0</v>
      </c>
      <c r="AH179" s="48">
        <f t="shared" si="112"/>
        <v>0</v>
      </c>
      <c r="AI179" s="49">
        <f t="shared" si="118"/>
        <v>0</v>
      </c>
      <c r="AJ179" s="49">
        <f t="shared" si="113"/>
        <v>0</v>
      </c>
    </row>
    <row r="180" spans="1:44" ht="12.75" hidden="1" customHeight="1" outlineLevel="1" x14ac:dyDescent="0.25">
      <c r="A180" s="41">
        <v>4</v>
      </c>
      <c r="B180" s="42"/>
      <c r="C180" s="51"/>
      <c r="D180" s="52"/>
      <c r="E180" s="53"/>
      <c r="F180" s="53"/>
      <c r="G180" s="53"/>
      <c r="H180" s="52"/>
      <c r="I180" s="52"/>
      <c r="J180" s="11"/>
      <c r="K180" s="54"/>
      <c r="L180" s="53"/>
      <c r="M180" s="47"/>
      <c r="N180" s="47"/>
      <c r="O180" s="47"/>
      <c r="P180" s="53"/>
      <c r="Q180" s="53"/>
      <c r="R180" s="47"/>
      <c r="S180" s="47"/>
      <c r="T180" s="47"/>
      <c r="U180" s="48">
        <f t="shared" si="114"/>
        <v>0</v>
      </c>
      <c r="V180" s="47"/>
      <c r="W180" s="47"/>
      <c r="X180" s="47"/>
      <c r="Y180" s="48">
        <f t="shared" si="115"/>
        <v>0</v>
      </c>
      <c r="Z180" s="47"/>
      <c r="AA180" s="47"/>
      <c r="AB180" s="47"/>
      <c r="AC180" s="48">
        <f t="shared" si="116"/>
        <v>0</v>
      </c>
      <c r="AD180" s="47"/>
      <c r="AE180" s="47"/>
      <c r="AF180" s="47"/>
      <c r="AG180" s="48">
        <f t="shared" si="117"/>
        <v>0</v>
      </c>
      <c r="AH180" s="48">
        <f t="shared" si="112"/>
        <v>0</v>
      </c>
      <c r="AI180" s="49">
        <f t="shared" si="118"/>
        <v>0</v>
      </c>
      <c r="AJ180" s="49">
        <f t="shared" si="113"/>
        <v>0</v>
      </c>
      <c r="AK180" s="1"/>
      <c r="AL180" s="1"/>
      <c r="AM180" s="1"/>
      <c r="AN180" s="1"/>
      <c r="AO180" s="1"/>
      <c r="AP180" s="1"/>
      <c r="AQ180" s="1"/>
      <c r="AR180" s="1"/>
    </row>
    <row r="181" spans="1:44" ht="12.75" hidden="1" customHeight="1" outlineLevel="1" x14ac:dyDescent="0.25">
      <c r="A181" s="41">
        <v>5</v>
      </c>
      <c r="B181" s="42"/>
      <c r="C181" s="51"/>
      <c r="D181" s="52"/>
      <c r="E181" s="53"/>
      <c r="F181" s="53"/>
      <c r="G181" s="53"/>
      <c r="H181" s="52"/>
      <c r="I181" s="52"/>
      <c r="J181" s="11"/>
      <c r="K181" s="54"/>
      <c r="L181" s="53"/>
      <c r="M181" s="47"/>
      <c r="N181" s="47"/>
      <c r="O181" s="47"/>
      <c r="P181" s="53"/>
      <c r="Q181" s="53"/>
      <c r="R181" s="47"/>
      <c r="S181" s="47"/>
      <c r="T181" s="47"/>
      <c r="U181" s="48">
        <f t="shared" si="114"/>
        <v>0</v>
      </c>
      <c r="V181" s="47"/>
      <c r="W181" s="47"/>
      <c r="X181" s="47"/>
      <c r="Y181" s="48">
        <f t="shared" si="115"/>
        <v>0</v>
      </c>
      <c r="Z181" s="47"/>
      <c r="AA181" s="47"/>
      <c r="AB181" s="47"/>
      <c r="AC181" s="48">
        <f t="shared" si="116"/>
        <v>0</v>
      </c>
      <c r="AD181" s="47"/>
      <c r="AE181" s="47"/>
      <c r="AF181" s="47"/>
      <c r="AG181" s="48">
        <f t="shared" si="117"/>
        <v>0</v>
      </c>
      <c r="AH181" s="48">
        <f t="shared" si="112"/>
        <v>0</v>
      </c>
      <c r="AI181" s="49">
        <f t="shared" si="118"/>
        <v>0</v>
      </c>
      <c r="AJ181" s="49">
        <f t="shared" si="113"/>
        <v>0</v>
      </c>
      <c r="AK181" s="1"/>
      <c r="AL181" s="1"/>
      <c r="AM181" s="1"/>
      <c r="AN181" s="1"/>
      <c r="AO181" s="1"/>
      <c r="AP181" s="1"/>
      <c r="AQ181" s="1"/>
      <c r="AR181" s="1"/>
    </row>
    <row r="182" spans="1:44" ht="12.75" hidden="1" customHeight="1" outlineLevel="1" x14ac:dyDescent="0.25">
      <c r="A182" s="41">
        <v>6</v>
      </c>
      <c r="B182" s="42"/>
      <c r="C182" s="51"/>
      <c r="D182" s="52"/>
      <c r="E182" s="53"/>
      <c r="F182" s="53"/>
      <c r="G182" s="53"/>
      <c r="H182" s="52"/>
      <c r="I182" s="52"/>
      <c r="J182" s="11"/>
      <c r="K182" s="54"/>
      <c r="L182" s="53"/>
      <c r="M182" s="47"/>
      <c r="N182" s="47"/>
      <c r="O182" s="47"/>
      <c r="P182" s="53"/>
      <c r="Q182" s="53"/>
      <c r="R182" s="47"/>
      <c r="S182" s="47"/>
      <c r="T182" s="47"/>
      <c r="U182" s="48">
        <f t="shared" si="114"/>
        <v>0</v>
      </c>
      <c r="V182" s="47"/>
      <c r="W182" s="47"/>
      <c r="X182" s="47"/>
      <c r="Y182" s="48">
        <f t="shared" si="115"/>
        <v>0</v>
      </c>
      <c r="Z182" s="47"/>
      <c r="AA182" s="47"/>
      <c r="AB182" s="47"/>
      <c r="AC182" s="48">
        <f t="shared" si="116"/>
        <v>0</v>
      </c>
      <c r="AD182" s="47"/>
      <c r="AE182" s="47"/>
      <c r="AF182" s="47"/>
      <c r="AG182" s="48">
        <f t="shared" si="117"/>
        <v>0</v>
      </c>
      <c r="AH182" s="48">
        <f t="shared" si="112"/>
        <v>0</v>
      </c>
      <c r="AI182" s="49">
        <f t="shared" si="118"/>
        <v>0</v>
      </c>
      <c r="AJ182" s="49">
        <f t="shared" si="113"/>
        <v>0</v>
      </c>
    </row>
    <row r="183" spans="1:44" ht="12.75" hidden="1" customHeight="1" outlineLevel="1" x14ac:dyDescent="0.25">
      <c r="A183" s="41">
        <v>7</v>
      </c>
      <c r="B183" s="42"/>
      <c r="C183" s="51"/>
      <c r="D183" s="52"/>
      <c r="E183" s="53"/>
      <c r="F183" s="53"/>
      <c r="G183" s="53"/>
      <c r="H183" s="52"/>
      <c r="I183" s="52"/>
      <c r="J183" s="11"/>
      <c r="K183" s="54"/>
      <c r="L183" s="53"/>
      <c r="M183" s="47"/>
      <c r="N183" s="47"/>
      <c r="O183" s="47"/>
      <c r="P183" s="53"/>
      <c r="Q183" s="53"/>
      <c r="R183" s="47"/>
      <c r="S183" s="47"/>
      <c r="T183" s="47"/>
      <c r="U183" s="48">
        <f t="shared" si="114"/>
        <v>0</v>
      </c>
      <c r="V183" s="47"/>
      <c r="W183" s="47"/>
      <c r="X183" s="47"/>
      <c r="Y183" s="48">
        <f t="shared" si="115"/>
        <v>0</v>
      </c>
      <c r="Z183" s="47"/>
      <c r="AA183" s="47"/>
      <c r="AB183" s="47"/>
      <c r="AC183" s="48">
        <f t="shared" si="116"/>
        <v>0</v>
      </c>
      <c r="AD183" s="47"/>
      <c r="AE183" s="47"/>
      <c r="AF183" s="47"/>
      <c r="AG183" s="48">
        <f t="shared" si="117"/>
        <v>0</v>
      </c>
      <c r="AH183" s="48">
        <f t="shared" si="112"/>
        <v>0</v>
      </c>
      <c r="AI183" s="49">
        <f t="shared" si="118"/>
        <v>0</v>
      </c>
      <c r="AJ183" s="49">
        <f t="shared" si="113"/>
        <v>0</v>
      </c>
      <c r="AK183" s="1"/>
      <c r="AL183" s="1"/>
      <c r="AM183" s="1"/>
      <c r="AN183" s="1"/>
      <c r="AO183" s="1"/>
      <c r="AP183" s="1"/>
      <c r="AQ183" s="1"/>
      <c r="AR183" s="1"/>
    </row>
    <row r="184" spans="1:44" ht="12.75" hidden="1" customHeight="1" outlineLevel="1" x14ac:dyDescent="0.25">
      <c r="A184" s="41">
        <v>8</v>
      </c>
      <c r="B184" s="42"/>
      <c r="C184" s="51"/>
      <c r="D184" s="52"/>
      <c r="E184" s="53"/>
      <c r="F184" s="53"/>
      <c r="G184" s="53"/>
      <c r="H184" s="52"/>
      <c r="I184" s="52"/>
      <c r="J184" s="11"/>
      <c r="K184" s="54"/>
      <c r="L184" s="53"/>
      <c r="M184" s="47"/>
      <c r="N184" s="47"/>
      <c r="O184" s="47"/>
      <c r="P184" s="53"/>
      <c r="Q184" s="53"/>
      <c r="R184" s="47"/>
      <c r="S184" s="47"/>
      <c r="T184" s="47"/>
      <c r="U184" s="48">
        <f t="shared" si="114"/>
        <v>0</v>
      </c>
      <c r="V184" s="47"/>
      <c r="W184" s="47"/>
      <c r="X184" s="47"/>
      <c r="Y184" s="48">
        <f t="shared" si="115"/>
        <v>0</v>
      </c>
      <c r="Z184" s="47"/>
      <c r="AA184" s="47"/>
      <c r="AB184" s="47"/>
      <c r="AC184" s="48">
        <f t="shared" si="116"/>
        <v>0</v>
      </c>
      <c r="AD184" s="47"/>
      <c r="AE184" s="47"/>
      <c r="AF184" s="47"/>
      <c r="AG184" s="48">
        <f t="shared" si="117"/>
        <v>0</v>
      </c>
      <c r="AH184" s="48">
        <f t="shared" si="112"/>
        <v>0</v>
      </c>
      <c r="AI184" s="49">
        <f t="shared" si="118"/>
        <v>0</v>
      </c>
      <c r="AJ184" s="49">
        <f t="shared" si="113"/>
        <v>0</v>
      </c>
      <c r="AK184" s="1"/>
      <c r="AL184" s="1"/>
      <c r="AM184" s="1"/>
      <c r="AN184" s="1"/>
      <c r="AO184" s="1"/>
      <c r="AP184" s="1"/>
      <c r="AQ184" s="1"/>
      <c r="AR184" s="1"/>
    </row>
    <row r="185" spans="1:44" ht="12.75" hidden="1" customHeight="1" outlineLevel="1" x14ac:dyDescent="0.25">
      <c r="A185" s="41">
        <v>9</v>
      </c>
      <c r="B185" s="42"/>
      <c r="C185" s="51"/>
      <c r="D185" s="52"/>
      <c r="E185" s="53"/>
      <c r="F185" s="53"/>
      <c r="G185" s="53"/>
      <c r="H185" s="52"/>
      <c r="I185" s="52"/>
      <c r="J185" s="11"/>
      <c r="K185" s="54"/>
      <c r="L185" s="53"/>
      <c r="M185" s="47"/>
      <c r="N185" s="47"/>
      <c r="O185" s="47"/>
      <c r="P185" s="53"/>
      <c r="Q185" s="53"/>
      <c r="R185" s="47"/>
      <c r="S185" s="47"/>
      <c r="T185" s="47"/>
      <c r="U185" s="48">
        <f t="shared" si="114"/>
        <v>0</v>
      </c>
      <c r="V185" s="47"/>
      <c r="W185" s="47"/>
      <c r="X185" s="47"/>
      <c r="Y185" s="48">
        <f t="shared" si="115"/>
        <v>0</v>
      </c>
      <c r="Z185" s="47"/>
      <c r="AA185" s="47"/>
      <c r="AB185" s="47"/>
      <c r="AC185" s="48">
        <f t="shared" si="116"/>
        <v>0</v>
      </c>
      <c r="AD185" s="47"/>
      <c r="AE185" s="47"/>
      <c r="AF185" s="47"/>
      <c r="AG185" s="48">
        <f t="shared" si="117"/>
        <v>0</v>
      </c>
      <c r="AH185" s="48">
        <f t="shared" si="112"/>
        <v>0</v>
      </c>
      <c r="AI185" s="49">
        <f t="shared" si="118"/>
        <v>0</v>
      </c>
      <c r="AJ185" s="49">
        <f t="shared" si="113"/>
        <v>0</v>
      </c>
    </row>
    <row r="186" spans="1:44" ht="12.75" hidden="1" customHeight="1" outlineLevel="1" x14ac:dyDescent="0.25">
      <c r="A186" s="41">
        <v>10</v>
      </c>
      <c r="B186" s="42"/>
      <c r="C186" s="51"/>
      <c r="D186" s="52"/>
      <c r="E186" s="53"/>
      <c r="F186" s="53"/>
      <c r="G186" s="53"/>
      <c r="H186" s="52"/>
      <c r="I186" s="52"/>
      <c r="J186" s="11"/>
      <c r="K186" s="55"/>
      <c r="L186" s="53"/>
      <c r="M186" s="47"/>
      <c r="N186" s="47"/>
      <c r="O186" s="47"/>
      <c r="P186" s="53"/>
      <c r="Q186" s="53"/>
      <c r="R186" s="47"/>
      <c r="S186" s="47"/>
      <c r="T186" s="47"/>
      <c r="U186" s="48">
        <f t="shared" si="114"/>
        <v>0</v>
      </c>
      <c r="V186" s="47"/>
      <c r="W186" s="47"/>
      <c r="X186" s="47"/>
      <c r="Y186" s="48">
        <f t="shared" si="115"/>
        <v>0</v>
      </c>
      <c r="Z186" s="47"/>
      <c r="AA186" s="47"/>
      <c r="AB186" s="47"/>
      <c r="AC186" s="48">
        <f t="shared" si="116"/>
        <v>0</v>
      </c>
      <c r="AD186" s="47"/>
      <c r="AE186" s="47"/>
      <c r="AF186" s="47"/>
      <c r="AG186" s="48">
        <f t="shared" si="117"/>
        <v>0</v>
      </c>
      <c r="AH186" s="48">
        <f t="shared" si="112"/>
        <v>0</v>
      </c>
      <c r="AI186" s="49">
        <f t="shared" si="118"/>
        <v>0</v>
      </c>
      <c r="AJ186" s="49">
        <f t="shared" si="113"/>
        <v>0</v>
      </c>
      <c r="AK186" s="1"/>
      <c r="AL186" s="1"/>
      <c r="AM186" s="1"/>
      <c r="AN186" s="1"/>
      <c r="AO186" s="1"/>
      <c r="AP186" s="1"/>
      <c r="AQ186" s="1"/>
      <c r="AR186" s="1"/>
    </row>
    <row r="187" spans="1:44" ht="12.75" customHeight="1" collapsed="1" x14ac:dyDescent="0.25">
      <c r="A187" s="142" t="s">
        <v>74</v>
      </c>
      <c r="B187" s="144"/>
      <c r="C187" s="144"/>
      <c r="D187" s="144"/>
      <c r="E187" s="144"/>
      <c r="F187" s="144"/>
      <c r="G187" s="144"/>
      <c r="H187" s="144"/>
      <c r="I187" s="145"/>
      <c r="J187" s="33">
        <f>SUM(J177:J186)</f>
        <v>0</v>
      </c>
      <c r="K187" s="33">
        <f>SUM(K177:K186)</f>
        <v>0</v>
      </c>
      <c r="L187" s="34"/>
      <c r="M187" s="33">
        <f>SUM(M177:M186)</f>
        <v>0</v>
      </c>
      <c r="N187" s="33">
        <f>SUM(N177:N186)</f>
        <v>0</v>
      </c>
      <c r="O187" s="33">
        <f>SUM(O177:O186)</f>
        <v>0</v>
      </c>
      <c r="P187" s="35"/>
      <c r="Q187" s="38"/>
      <c r="R187" s="33">
        <f t="shared" ref="R187:AH187" si="119">SUM(R177:R186)</f>
        <v>0</v>
      </c>
      <c r="S187" s="33">
        <f t="shared" si="119"/>
        <v>0</v>
      </c>
      <c r="T187" s="33">
        <f t="shared" si="119"/>
        <v>0</v>
      </c>
      <c r="U187" s="33">
        <f t="shared" si="119"/>
        <v>0</v>
      </c>
      <c r="V187" s="33">
        <f t="shared" si="119"/>
        <v>0</v>
      </c>
      <c r="W187" s="33">
        <f t="shared" si="119"/>
        <v>0</v>
      </c>
      <c r="X187" s="33">
        <f t="shared" si="119"/>
        <v>0</v>
      </c>
      <c r="Y187" s="33">
        <f t="shared" si="119"/>
        <v>0</v>
      </c>
      <c r="Z187" s="33">
        <f t="shared" si="119"/>
        <v>0</v>
      </c>
      <c r="AA187" s="33">
        <f t="shared" si="119"/>
        <v>0</v>
      </c>
      <c r="AB187" s="33">
        <f t="shared" si="119"/>
        <v>0</v>
      </c>
      <c r="AC187" s="33">
        <f t="shared" si="119"/>
        <v>0</v>
      </c>
      <c r="AD187" s="33">
        <f t="shared" si="119"/>
        <v>0</v>
      </c>
      <c r="AE187" s="33">
        <f t="shared" si="119"/>
        <v>0</v>
      </c>
      <c r="AF187" s="33">
        <f t="shared" si="119"/>
        <v>0</v>
      </c>
      <c r="AG187" s="33">
        <f t="shared" si="119"/>
        <v>0</v>
      </c>
      <c r="AH187" s="33">
        <f t="shared" si="119"/>
        <v>0</v>
      </c>
      <c r="AI187" s="37">
        <f>IF(ISERROR(AH187/J187),0,AH187/J187)</f>
        <v>0</v>
      </c>
      <c r="AJ187" s="37">
        <f>IF(ISERROR(AH187/$AH$191),0,AH187/$AH$191)</f>
        <v>0</v>
      </c>
      <c r="AK187" s="1"/>
      <c r="AL187" s="1"/>
      <c r="AM187" s="1"/>
      <c r="AN187" s="1"/>
      <c r="AO187" s="1"/>
      <c r="AP187" s="1"/>
      <c r="AQ187" s="1"/>
      <c r="AR187" s="1"/>
    </row>
    <row r="188" spans="1:44" ht="12.75" customHeight="1" x14ac:dyDescent="0.25">
      <c r="A188" s="149" t="s">
        <v>75</v>
      </c>
      <c r="B188" s="150"/>
      <c r="C188" s="150"/>
      <c r="D188" s="150"/>
      <c r="E188" s="151"/>
      <c r="F188" s="8"/>
      <c r="G188" s="9"/>
      <c r="H188" s="10"/>
      <c r="I188" s="10"/>
      <c r="J188" s="156">
        <v>20457158000</v>
      </c>
      <c r="K188" s="12"/>
      <c r="L188" s="13"/>
      <c r="M188" s="14"/>
      <c r="N188" s="14"/>
      <c r="O188" s="14"/>
      <c r="P188" s="9"/>
      <c r="Q188" s="15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70"/>
      <c r="AJ188" s="70"/>
    </row>
    <row r="189" spans="1:44" outlineLevel="1" x14ac:dyDescent="0.25">
      <c r="A189" s="42">
        <v>1</v>
      </c>
      <c r="B189" s="42"/>
      <c r="C189" s="56" t="s">
        <v>134</v>
      </c>
      <c r="D189" s="57">
        <v>44266</v>
      </c>
      <c r="E189" s="58" t="s">
        <v>135</v>
      </c>
      <c r="F189" s="83" t="s">
        <v>136</v>
      </c>
      <c r="G189" s="59" t="s">
        <v>137</v>
      </c>
      <c r="H189" s="84"/>
      <c r="I189" s="60"/>
      <c r="J189" s="157"/>
      <c r="K189" s="61">
        <v>20457158000</v>
      </c>
      <c r="L189" s="71"/>
      <c r="M189" s="62"/>
      <c r="N189" s="63"/>
      <c r="O189" s="62"/>
      <c r="P189" s="64"/>
      <c r="Q189" s="64"/>
      <c r="R189" s="47"/>
      <c r="S189" s="47"/>
      <c r="T189" s="47">
        <v>8182863200</v>
      </c>
      <c r="U189" s="48">
        <f>SUM(R189:T189)</f>
        <v>8182863200</v>
      </c>
      <c r="V189" s="47"/>
      <c r="W189" s="47"/>
      <c r="X189" s="47">
        <v>6137147400</v>
      </c>
      <c r="Y189" s="48">
        <f>SUM(V189:X189)</f>
        <v>6137147400</v>
      </c>
      <c r="Z189" s="47"/>
      <c r="AA189" s="47"/>
      <c r="AB189" s="47"/>
      <c r="AC189" s="48">
        <f>SUM(Z189:AB189)</f>
        <v>0</v>
      </c>
      <c r="AD189" s="47"/>
      <c r="AE189" s="47"/>
      <c r="AF189" s="47">
        <v>0</v>
      </c>
      <c r="AG189" s="48">
        <f>SUM(AD189:AF189)</f>
        <v>0</v>
      </c>
      <c r="AH189" s="48">
        <f t="shared" ref="AH189" si="120">SUM(U189,Y189,AC189,AG189)</f>
        <v>14320010600</v>
      </c>
      <c r="AI189" s="49">
        <f t="shared" ref="AI189" si="121">IF(ISERROR(AH189/J189),0,AH189/J189)</f>
        <v>0</v>
      </c>
      <c r="AJ189" s="49">
        <f>IF(ISERROR(AH189/$AH$191),"-",AH189/$AH$191)</f>
        <v>1</v>
      </c>
      <c r="AK189" s="1"/>
      <c r="AL189" s="1"/>
      <c r="AM189" s="1"/>
      <c r="AN189" s="1"/>
      <c r="AO189" s="1"/>
      <c r="AP189" s="1"/>
      <c r="AQ189" s="1"/>
      <c r="AR189" s="1"/>
    </row>
    <row r="190" spans="1:44" x14ac:dyDescent="0.25">
      <c r="A190" s="142" t="s">
        <v>76</v>
      </c>
      <c r="B190" s="144"/>
      <c r="C190" s="144"/>
      <c r="D190" s="144"/>
      <c r="E190" s="144"/>
      <c r="F190" s="144"/>
      <c r="G190" s="144"/>
      <c r="H190" s="144"/>
      <c r="I190" s="145"/>
      <c r="J190" s="33">
        <f>J188</f>
        <v>20457158000</v>
      </c>
      <c r="K190" s="33">
        <f>SUM(K189:K189)</f>
        <v>20457158000</v>
      </c>
      <c r="L190" s="34"/>
      <c r="M190" s="33">
        <f>SUM(M189:M189)</f>
        <v>0</v>
      </c>
      <c r="N190" s="33">
        <f>SUM(N189:N189)</f>
        <v>0</v>
      </c>
      <c r="O190" s="33">
        <f>SUM(O189:O189)</f>
        <v>0</v>
      </c>
      <c r="P190" s="35"/>
      <c r="Q190" s="38"/>
      <c r="R190" s="33">
        <f t="shared" ref="R190:AH190" si="122">SUM(R189:R189)</f>
        <v>0</v>
      </c>
      <c r="S190" s="33">
        <f t="shared" si="122"/>
        <v>0</v>
      </c>
      <c r="T190" s="33">
        <f t="shared" si="122"/>
        <v>8182863200</v>
      </c>
      <c r="U190" s="33">
        <f t="shared" si="122"/>
        <v>8182863200</v>
      </c>
      <c r="V190" s="33">
        <f t="shared" si="122"/>
        <v>0</v>
      </c>
      <c r="W190" s="33">
        <f t="shared" si="122"/>
        <v>0</v>
      </c>
      <c r="X190" s="33">
        <f t="shared" si="122"/>
        <v>6137147400</v>
      </c>
      <c r="Y190" s="33">
        <f t="shared" si="122"/>
        <v>6137147400</v>
      </c>
      <c r="Z190" s="33">
        <f t="shared" si="122"/>
        <v>0</v>
      </c>
      <c r="AA190" s="33">
        <f t="shared" si="122"/>
        <v>0</v>
      </c>
      <c r="AB190" s="33">
        <f t="shared" si="122"/>
        <v>0</v>
      </c>
      <c r="AC190" s="33">
        <f t="shared" si="122"/>
        <v>0</v>
      </c>
      <c r="AD190" s="33">
        <f t="shared" si="122"/>
        <v>0</v>
      </c>
      <c r="AE190" s="33">
        <f t="shared" si="122"/>
        <v>0</v>
      </c>
      <c r="AF190" s="33">
        <f t="shared" si="122"/>
        <v>0</v>
      </c>
      <c r="AG190" s="33">
        <f t="shared" si="122"/>
        <v>0</v>
      </c>
      <c r="AH190" s="33">
        <f t="shared" si="122"/>
        <v>14320010600</v>
      </c>
      <c r="AI190" s="37">
        <f>IF(ISERROR(AH190/J190),0,AH190/J190)</f>
        <v>0.7</v>
      </c>
      <c r="AJ190" s="37">
        <f>IF(ISERROR(AH190/$AH$191),0,AH190/$AH$191)</f>
        <v>1</v>
      </c>
      <c r="AK190" s="1"/>
      <c r="AL190" s="1"/>
      <c r="AM190" s="1"/>
      <c r="AN190" s="1"/>
      <c r="AO190" s="1"/>
      <c r="AP190" s="1"/>
      <c r="AQ190" s="1"/>
      <c r="AR190" s="1"/>
    </row>
    <row r="191" spans="1:44" ht="15" customHeight="1" x14ac:dyDescent="0.25">
      <c r="A191" s="165" t="str">
        <f>+A5</f>
        <v>24-03-337 "Programa Bonos Art. 2º Transitorio, Ley Nº 19.949"</v>
      </c>
      <c r="B191" s="159"/>
      <c r="C191" s="159"/>
      <c r="D191" s="159"/>
      <c r="E191" s="159"/>
      <c r="F191" s="159"/>
      <c r="G191" s="159"/>
      <c r="H191" s="159"/>
      <c r="I191" s="160"/>
      <c r="J191" s="85">
        <f>SUM(J19,J31,J43,J55,J67,J79,J91,J103,J115,J127,J139,J151,J163,J175,J187,J190)</f>
        <v>20457158000</v>
      </c>
      <c r="K191" s="85">
        <f>+K19+K31+K43+K55+K67+K79+K91+K103+K115+K127+K139+K151+K187+K163+K175+K190</f>
        <v>20457158000</v>
      </c>
      <c r="L191" s="86"/>
      <c r="M191" s="85">
        <f>+M19+M31+M43+M55+M67+M79+M91+M103+M115+M127+M139+M151+M187+M163+M175+M190</f>
        <v>0</v>
      </c>
      <c r="N191" s="85">
        <f>+N19+N31+N43+N55+N67+N79+N91+N103+N115+N127+N139+N151+N187+N163+N175+N190</f>
        <v>0</v>
      </c>
      <c r="O191" s="85">
        <f>+O19+O31+O43+O55+O67+O79+O91+O103+O115+O127+O139+O151+O187+O163+O175+O190</f>
        <v>0</v>
      </c>
      <c r="P191" s="87"/>
      <c r="Q191" s="88"/>
      <c r="R191" s="85">
        <f t="shared" ref="R191:AH191" si="123">+R19+R31+R43+R55+R67+R79+R91+R103+R115+R127+R139+R151+R187+R163+R175+R190</f>
        <v>0</v>
      </c>
      <c r="S191" s="85">
        <f t="shared" si="123"/>
        <v>0</v>
      </c>
      <c r="T191" s="85">
        <f t="shared" si="123"/>
        <v>8182863200</v>
      </c>
      <c r="U191" s="85">
        <f t="shared" si="123"/>
        <v>8182863200</v>
      </c>
      <c r="V191" s="85">
        <f t="shared" si="123"/>
        <v>0</v>
      </c>
      <c r="W191" s="85">
        <f t="shared" si="123"/>
        <v>0</v>
      </c>
      <c r="X191" s="85">
        <f t="shared" si="123"/>
        <v>6137147400</v>
      </c>
      <c r="Y191" s="85">
        <f t="shared" si="123"/>
        <v>6137147400</v>
      </c>
      <c r="Z191" s="85">
        <f t="shared" si="123"/>
        <v>0</v>
      </c>
      <c r="AA191" s="85">
        <f t="shared" si="123"/>
        <v>0</v>
      </c>
      <c r="AB191" s="85">
        <f t="shared" si="123"/>
        <v>0</v>
      </c>
      <c r="AC191" s="85">
        <f t="shared" si="123"/>
        <v>0</v>
      </c>
      <c r="AD191" s="85">
        <f t="shared" si="123"/>
        <v>0</v>
      </c>
      <c r="AE191" s="85">
        <f t="shared" si="123"/>
        <v>0</v>
      </c>
      <c r="AF191" s="85">
        <f t="shared" si="123"/>
        <v>0</v>
      </c>
      <c r="AG191" s="85">
        <f t="shared" si="123"/>
        <v>0</v>
      </c>
      <c r="AH191" s="85">
        <f t="shared" si="123"/>
        <v>14320010600</v>
      </c>
      <c r="AI191" s="89">
        <f>IF(ISERROR(AH191/J191),0,AH191/J191)</f>
        <v>0.7</v>
      </c>
      <c r="AJ191" s="89">
        <f>IF(ISERROR(AH191/$AH$191),0,AH191/$AH$191)</f>
        <v>1</v>
      </c>
    </row>
    <row r="192" spans="1:44" x14ac:dyDescent="0.25">
      <c r="J192" s="90"/>
      <c r="R192" s="90"/>
      <c r="S192" s="90"/>
      <c r="T192" s="90"/>
      <c r="V192" s="90"/>
      <c r="W192" s="90"/>
      <c r="X192" s="90"/>
      <c r="Z192" s="90"/>
      <c r="AA192" s="90"/>
      <c r="AB192" s="90"/>
      <c r="AD192" s="90"/>
      <c r="AE192" s="90"/>
      <c r="AF192" s="90"/>
      <c r="AK192" s="1"/>
      <c r="AL192" s="1"/>
      <c r="AM192" s="1"/>
      <c r="AN192" s="1"/>
      <c r="AO192" s="1"/>
      <c r="AP192" s="1"/>
      <c r="AQ192" s="1"/>
      <c r="AR192" s="1"/>
    </row>
    <row r="193" spans="1:44" x14ac:dyDescent="0.25">
      <c r="J193" s="90"/>
      <c r="R193" s="90"/>
      <c r="S193" s="90"/>
      <c r="T193" s="90"/>
      <c r="V193" s="90"/>
      <c r="W193" s="90"/>
      <c r="X193" s="90"/>
      <c r="Z193" s="90"/>
      <c r="AA193" s="90"/>
      <c r="AB193" s="90"/>
      <c r="AD193" s="90"/>
      <c r="AE193" s="90"/>
      <c r="AF193" s="90"/>
      <c r="AK193" s="1"/>
      <c r="AL193" s="1"/>
      <c r="AM193" s="1"/>
      <c r="AN193" s="1"/>
      <c r="AO193" s="1"/>
      <c r="AP193" s="1"/>
      <c r="AQ193" s="1"/>
      <c r="AR193" s="1"/>
    </row>
    <row r="194" spans="1:44" x14ac:dyDescent="0.25">
      <c r="J194" s="90"/>
      <c r="R194" s="90"/>
      <c r="S194" s="90"/>
      <c r="T194" s="90"/>
      <c r="V194" s="90"/>
      <c r="W194" s="90"/>
      <c r="X194" s="90"/>
      <c r="Z194" s="90"/>
      <c r="AA194" s="90"/>
      <c r="AB194" s="90"/>
      <c r="AD194" s="90"/>
      <c r="AE194" s="90"/>
      <c r="AF194" s="90"/>
    </row>
    <row r="195" spans="1:44" x14ac:dyDescent="0.25">
      <c r="J195" s="90"/>
      <c r="R195" s="90"/>
      <c r="S195" s="90"/>
      <c r="T195" s="90"/>
      <c r="V195" s="90"/>
      <c r="W195" s="90"/>
      <c r="X195" s="90"/>
      <c r="Z195" s="90"/>
      <c r="AA195" s="90"/>
      <c r="AB195" s="90"/>
      <c r="AD195" s="90"/>
      <c r="AE195" s="90"/>
      <c r="AF195" s="90"/>
      <c r="AK195" s="1"/>
      <c r="AL195" s="1"/>
      <c r="AM195" s="1"/>
      <c r="AN195" s="1"/>
      <c r="AO195" s="1"/>
      <c r="AP195" s="1"/>
      <c r="AQ195" s="1"/>
      <c r="AR195" s="1"/>
    </row>
    <row r="196" spans="1:44" x14ac:dyDescent="0.25">
      <c r="J196" s="90"/>
      <c r="R196" s="90"/>
      <c r="S196" s="90"/>
      <c r="T196" s="90"/>
      <c r="V196" s="90"/>
      <c r="W196" s="90"/>
      <c r="X196" s="90"/>
      <c r="Z196" s="90"/>
      <c r="AA196" s="90"/>
      <c r="AB196" s="90"/>
      <c r="AD196" s="90"/>
      <c r="AE196" s="90"/>
      <c r="AF196" s="90"/>
    </row>
    <row r="197" spans="1:44" x14ac:dyDescent="0.25">
      <c r="J197" s="90"/>
      <c r="R197" s="90"/>
      <c r="S197" s="90"/>
      <c r="T197" s="90"/>
      <c r="V197" s="90"/>
      <c r="W197" s="90"/>
      <c r="X197" s="90"/>
      <c r="Z197" s="90"/>
      <c r="AA197" s="90"/>
      <c r="AB197" s="90"/>
      <c r="AD197" s="90"/>
      <c r="AE197" s="90"/>
      <c r="AF197" s="90"/>
    </row>
    <row r="198" spans="1:44" x14ac:dyDescent="0.25">
      <c r="J198" s="90"/>
      <c r="R198" s="90"/>
      <c r="S198" s="90"/>
      <c r="T198" s="90"/>
      <c r="V198" s="90"/>
      <c r="W198" s="90"/>
      <c r="X198" s="90"/>
      <c r="Z198" s="90"/>
      <c r="AA198" s="90"/>
      <c r="AB198" s="90"/>
      <c r="AD198" s="90"/>
      <c r="AE198" s="90"/>
      <c r="AF198" s="90"/>
    </row>
    <row r="199" spans="1:44" x14ac:dyDescent="0.25">
      <c r="J199" s="90"/>
      <c r="R199" s="90"/>
      <c r="S199" s="90"/>
      <c r="T199" s="90"/>
      <c r="V199" s="90"/>
      <c r="W199" s="90"/>
      <c r="X199" s="90"/>
      <c r="Z199" s="90"/>
      <c r="AA199" s="90"/>
      <c r="AB199" s="90"/>
      <c r="AD199" s="90"/>
      <c r="AE199" s="90"/>
      <c r="AF199" s="90"/>
    </row>
    <row r="200" spans="1:44" x14ac:dyDescent="0.25">
      <c r="A200" s="2"/>
      <c r="J200" s="90"/>
      <c r="R200" s="90"/>
      <c r="S200" s="90"/>
      <c r="T200" s="90"/>
      <c r="V200" s="90"/>
      <c r="W200" s="90"/>
      <c r="X200" s="90"/>
      <c r="Z200" s="90"/>
      <c r="AA200" s="90"/>
      <c r="AB200" s="90"/>
      <c r="AD200" s="90"/>
      <c r="AE200" s="90"/>
      <c r="AF200" s="90"/>
    </row>
    <row r="201" spans="1:44" x14ac:dyDescent="0.25">
      <c r="A201" s="2"/>
      <c r="J201" s="90"/>
      <c r="R201" s="90"/>
      <c r="S201" s="90"/>
      <c r="T201" s="90"/>
      <c r="V201" s="90"/>
      <c r="W201" s="90"/>
      <c r="X201" s="90"/>
      <c r="Z201" s="90"/>
      <c r="AA201" s="90"/>
      <c r="AB201" s="90"/>
      <c r="AD201" s="90"/>
      <c r="AE201" s="90"/>
      <c r="AF201" s="90"/>
    </row>
    <row r="202" spans="1:44" x14ac:dyDescent="0.25">
      <c r="A202" s="2"/>
      <c r="J202" s="90"/>
      <c r="R202" s="90"/>
      <c r="S202" s="90"/>
      <c r="T202" s="90"/>
      <c r="V202" s="90"/>
      <c r="W202" s="90"/>
      <c r="X202" s="90"/>
      <c r="Z202" s="90"/>
      <c r="AA202" s="90"/>
      <c r="AB202" s="90"/>
      <c r="AD202" s="90"/>
      <c r="AE202" s="90"/>
      <c r="AF202" s="90"/>
    </row>
    <row r="203" spans="1:44" x14ac:dyDescent="0.25">
      <c r="A203" s="2"/>
      <c r="J203" s="90"/>
      <c r="R203" s="90"/>
      <c r="S203" s="90"/>
      <c r="T203" s="90"/>
      <c r="V203" s="90"/>
      <c r="W203" s="90"/>
      <c r="X203" s="90"/>
      <c r="Z203" s="90"/>
      <c r="AA203" s="90"/>
      <c r="AB203" s="90"/>
      <c r="AD203" s="90"/>
      <c r="AE203" s="90"/>
      <c r="AF203" s="90"/>
    </row>
    <row r="204" spans="1:44" x14ac:dyDescent="0.25">
      <c r="A204" s="2"/>
      <c r="J204" s="90"/>
      <c r="R204" s="90"/>
      <c r="S204" s="90"/>
      <c r="T204" s="90"/>
      <c r="V204" s="90"/>
      <c r="W204" s="90"/>
      <c r="X204" s="90"/>
      <c r="Z204" s="90"/>
      <c r="AA204" s="90"/>
      <c r="AB204" s="90"/>
      <c r="AD204" s="90"/>
      <c r="AE204" s="90"/>
      <c r="AF204" s="90"/>
    </row>
    <row r="205" spans="1:44" x14ac:dyDescent="0.25">
      <c r="A205" s="2"/>
      <c r="J205" s="90"/>
      <c r="R205" s="90"/>
      <c r="S205" s="90"/>
      <c r="T205" s="90"/>
      <c r="V205" s="90"/>
      <c r="W205" s="90"/>
      <c r="X205" s="90"/>
      <c r="Z205" s="90"/>
      <c r="AA205" s="90"/>
      <c r="AB205" s="90"/>
      <c r="AD205" s="90"/>
      <c r="AE205" s="90"/>
      <c r="AF205" s="90"/>
    </row>
    <row r="206" spans="1:44" x14ac:dyDescent="0.25">
      <c r="A206" s="2"/>
      <c r="J206" s="90"/>
      <c r="R206" s="90"/>
      <c r="S206" s="90"/>
      <c r="T206" s="90"/>
      <c r="V206" s="90"/>
      <c r="W206" s="90"/>
      <c r="X206" s="90"/>
      <c r="Z206" s="90"/>
      <c r="AA206" s="90"/>
      <c r="AB206" s="90"/>
      <c r="AD206" s="90"/>
      <c r="AE206" s="90"/>
      <c r="AF206" s="90"/>
    </row>
    <row r="207" spans="1:44" x14ac:dyDescent="0.25">
      <c r="A207" s="2"/>
      <c r="J207" s="90"/>
      <c r="R207" s="90"/>
      <c r="S207" s="90"/>
      <c r="T207" s="90"/>
      <c r="V207" s="90"/>
      <c r="W207" s="90"/>
      <c r="X207" s="90"/>
      <c r="Z207" s="90"/>
      <c r="AA207" s="90"/>
      <c r="AB207" s="90"/>
      <c r="AD207" s="90"/>
      <c r="AE207" s="90"/>
      <c r="AF207" s="90"/>
    </row>
    <row r="208" spans="1:44" x14ac:dyDescent="0.25">
      <c r="A208" s="2"/>
      <c r="J208" s="90"/>
      <c r="R208" s="90"/>
      <c r="S208" s="90"/>
      <c r="T208" s="90"/>
      <c r="V208" s="90"/>
      <c r="W208" s="90"/>
      <c r="X208" s="90"/>
      <c r="Z208" s="90"/>
      <c r="AA208" s="90"/>
      <c r="AB208" s="90"/>
      <c r="AD208" s="90"/>
      <c r="AE208" s="90"/>
      <c r="AF208" s="90"/>
    </row>
  </sheetData>
  <mergeCells count="62">
    <mergeCell ref="M6:O6"/>
    <mergeCell ref="A1:AJ1"/>
    <mergeCell ref="A2:AJ2"/>
    <mergeCell ref="A3:AJ3"/>
    <mergeCell ref="A4:AJ4"/>
    <mergeCell ref="A5:AJ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188:E188"/>
    <mergeCell ref="J188:J189"/>
    <mergeCell ref="A190:I190"/>
    <mergeCell ref="A191:I191"/>
    <mergeCell ref="A152:E152"/>
    <mergeCell ref="A163:I163"/>
    <mergeCell ref="A164:E164"/>
    <mergeCell ref="A175:I175"/>
    <mergeCell ref="A176:E176"/>
    <mergeCell ref="A187:I187"/>
  </mergeCells>
  <dataValidations count="11"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operator="greaterThan" allowBlank="1" showInputMessage="1" showErrorMessage="1" errorTitle="Error en Ingresos de Fechas" error="La fecha debe corresponder al Año 2014." sqref="D189">
      <formula1>42005</formula1>
    </dataValidation>
    <dataValidation type="decimal" allowBlank="1" showInputMessage="1" showErrorMessage="1" errorTitle="Sólo números" error="Sólo ingresar números sin letras_x000a_" sqref="M117 AD189:AF189 M59:N66 M106:N114 M189 M118:N126 V189:X189 Z189:AB189 V117:X126 R189:T189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M177:N186">
      <formula1>-100000000</formula1>
      <formula2>10000000000</formula2>
    </dataValidation>
    <dataValidation type="textLength" operator="lessThanOrEqual" allowBlank="1" showInputMessage="1" showErrorMessage="1" sqref="K105:K114 K141:K150 K177:K186 K129:K138 K93:K102 K33:K42 K165:K174 K117:K126 K153:K162 K81:K90 K57:K66 K45:K54 K189 K9:K18 K21:K30 K69:K78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>
      <formula1>42005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>
      <formula1>42005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89:Q189 N189 P105:Q114 E93:G102 L93:L102 P93:Q102 E81:G90 L81:L90 P81:Q90 E69:G78 L69:L78 P69:Q78 E189:G189 C59:C66 N57:N58 L9:L18 P9:Q18 E21:G30 L21:L30 P21:Q30 E33:G42 L33:L42 P33:Q42 E45:G54 L45:L54 P45:Q54">
      <formula1>255</formula1>
    </dataValidation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188:O189 O92:O102 O80:O90 O68:O78 O104:O114 O44:O54 O32:O42 O20:O30"/>
    <dataValidation type="date" errorStyle="information" operator="greaterThan" allowBlank="1" showInputMessage="1" showErrorMessage="1" errorTitle="SÓLO FECHAS" error="Las fechas corresponden al Presupuesto 2014" sqref="H170">
      <formula1>41275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55" orientation="landscape" r:id="rId1"/>
  <headerFooter>
    <oddHeader>&amp;L&amp;G</oddHeader>
    <oddFooter>Preparado por Fabiola Oyanedel &amp;D&amp;RPágina &amp;P</oddFooter>
  </headerFooter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41"/>
  <sheetViews>
    <sheetView topLeftCell="A12" zoomScaleNormal="100" workbookViewId="0">
      <selection activeCell="AC14" sqref="AC14"/>
    </sheetView>
  </sheetViews>
  <sheetFormatPr baseColWidth="10" defaultColWidth="11.42578125" defaultRowHeight="12.75" outlineLevelCol="1" x14ac:dyDescent="0.25"/>
  <cols>
    <col min="1" max="1" width="39.28515625" style="96" customWidth="1"/>
    <col min="2" max="2" width="12.140625" style="105" customWidth="1"/>
    <col min="3" max="3" width="12.140625" style="96" customWidth="1"/>
    <col min="4" max="4" width="10" style="96" hidden="1" customWidth="1"/>
    <col min="5" max="5" width="10.28515625" style="96" hidden="1" customWidth="1"/>
    <col min="6" max="6" width="9.85546875" style="96" hidden="1" customWidth="1"/>
    <col min="7" max="7" width="10.7109375" style="105" customWidth="1" outlineLevel="1"/>
    <col min="8" max="8" width="8.85546875" style="105" customWidth="1" outlineLevel="1"/>
    <col min="9" max="9" width="9.42578125" style="105" bestFit="1" customWidth="1" outlineLevel="1"/>
    <col min="10" max="10" width="11.42578125" style="105" customWidth="1"/>
    <col min="11" max="11" width="12.28515625" style="105" hidden="1" customWidth="1" outlineLevel="1"/>
    <col min="12" max="12" width="10.140625" style="105" hidden="1" customWidth="1" outlineLevel="1"/>
    <col min="13" max="13" width="12.28515625" style="105" hidden="1" customWidth="1" outlineLevel="1"/>
    <col min="14" max="14" width="11.42578125" style="105" hidden="1" customWidth="1" collapsed="1"/>
    <col min="15" max="17" width="12.5703125" style="105" hidden="1" customWidth="1" outlineLevel="1"/>
    <col min="18" max="18" width="11.42578125" style="105" hidden="1" customWidth="1" collapsed="1"/>
    <col min="19" max="19" width="10.7109375" style="105" hidden="1" customWidth="1" outlineLevel="1"/>
    <col min="20" max="20" width="11.140625" style="105" hidden="1" customWidth="1" outlineLevel="1"/>
    <col min="21" max="21" width="10.7109375" style="105" hidden="1" customWidth="1" outlineLevel="1"/>
    <col min="22" max="22" width="11.42578125" style="105" hidden="1" customWidth="1" collapsed="1"/>
    <col min="23" max="23" width="11.42578125" style="105" customWidth="1"/>
    <col min="24" max="24" width="10.140625" style="106" customWidth="1"/>
    <col min="25" max="25" width="11.7109375" style="106" customWidth="1"/>
    <col min="26" max="16384" width="11.42578125" style="95"/>
  </cols>
  <sheetData>
    <row r="1" spans="1:25" s="94" customFormat="1" ht="15" customHeight="1" x14ac:dyDescent="0.25">
      <c r="A1" s="161" t="s">
        <v>0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61"/>
    </row>
    <row r="2" spans="1:25" s="94" customFormat="1" ht="15" customHeight="1" x14ac:dyDescent="0.25">
      <c r="A2" s="162" t="s">
        <v>1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</row>
    <row r="3" spans="1:25" s="94" customFormat="1" ht="15" customHeight="1" x14ac:dyDescent="0.25">
      <c r="A3" s="162" t="str">
        <f>+'24-03-337 Ind. Proy'!A3:AJ3</f>
        <v>EJECUCIÓN AL 30 DE JUNIO DE 2021</v>
      </c>
      <c r="B3" s="162"/>
      <c r="C3" s="162"/>
      <c r="D3" s="162"/>
      <c r="E3" s="162"/>
      <c r="F3" s="162"/>
      <c r="G3" s="162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62"/>
      <c r="Y3" s="162"/>
    </row>
    <row r="4" spans="1:25" s="94" customFormat="1" ht="15" customHeight="1" x14ac:dyDescent="0.25">
      <c r="A4" s="163" t="s">
        <v>2</v>
      </c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</row>
    <row r="5" spans="1:25" ht="18" customHeight="1" x14ac:dyDescent="0.25">
      <c r="A5" s="164" t="str">
        <f>+'24-03-337 Ind. Proy'!A5:U5</f>
        <v>24-03-337 "Programa Bonos Art. 2º Transitorio, Ley Nº 19.949"</v>
      </c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8"/>
    </row>
    <row r="6" spans="1:25" s="96" customFormat="1" x14ac:dyDescent="0.25">
      <c r="A6" s="135" t="s">
        <v>6</v>
      </c>
      <c r="B6" s="138" t="s">
        <v>12</v>
      </c>
      <c r="C6" s="138" t="s">
        <v>78</v>
      </c>
      <c r="D6" s="127" t="s">
        <v>15</v>
      </c>
      <c r="E6" s="128"/>
      <c r="F6" s="129"/>
      <c r="G6" s="141" t="s">
        <v>18</v>
      </c>
      <c r="H6" s="141"/>
      <c r="I6" s="141"/>
      <c r="J6" s="138" t="s">
        <v>19</v>
      </c>
      <c r="K6" s="141" t="s">
        <v>18</v>
      </c>
      <c r="L6" s="141"/>
      <c r="M6" s="141"/>
      <c r="N6" s="138" t="s">
        <v>20</v>
      </c>
      <c r="O6" s="141" t="s">
        <v>18</v>
      </c>
      <c r="P6" s="141"/>
      <c r="Q6" s="141"/>
      <c r="R6" s="138" t="s">
        <v>21</v>
      </c>
      <c r="S6" s="141" t="s">
        <v>18</v>
      </c>
      <c r="T6" s="141"/>
      <c r="U6" s="141"/>
      <c r="V6" s="138" t="s">
        <v>22</v>
      </c>
      <c r="W6" s="138" t="s">
        <v>23</v>
      </c>
      <c r="X6" s="140" t="s">
        <v>79</v>
      </c>
      <c r="Y6" s="140"/>
    </row>
    <row r="7" spans="1:25" s="96" customFormat="1" ht="25.5" x14ac:dyDescent="0.25">
      <c r="A7" s="135"/>
      <c r="B7" s="139"/>
      <c r="C7" s="139"/>
      <c r="D7" s="6" t="s">
        <v>28</v>
      </c>
      <c r="E7" s="6" t="s">
        <v>29</v>
      </c>
      <c r="F7" s="6" t="s">
        <v>30</v>
      </c>
      <c r="G7" s="6" t="s">
        <v>31</v>
      </c>
      <c r="H7" s="6" t="s">
        <v>32</v>
      </c>
      <c r="I7" s="6" t="s">
        <v>33</v>
      </c>
      <c r="J7" s="139"/>
      <c r="K7" s="6" t="s">
        <v>34</v>
      </c>
      <c r="L7" s="6" t="s">
        <v>35</v>
      </c>
      <c r="M7" s="6" t="s">
        <v>36</v>
      </c>
      <c r="N7" s="139"/>
      <c r="O7" s="6" t="s">
        <v>37</v>
      </c>
      <c r="P7" s="6" t="s">
        <v>38</v>
      </c>
      <c r="Q7" s="6" t="s">
        <v>39</v>
      </c>
      <c r="R7" s="139"/>
      <c r="S7" s="6" t="s">
        <v>40</v>
      </c>
      <c r="T7" s="6" t="s">
        <v>41</v>
      </c>
      <c r="U7" s="6" t="s">
        <v>42</v>
      </c>
      <c r="V7" s="139"/>
      <c r="W7" s="139"/>
      <c r="X7" s="7" t="s">
        <v>43</v>
      </c>
      <c r="Y7" s="7" t="s">
        <v>80</v>
      </c>
    </row>
    <row r="8" spans="1:25" s="2" customFormat="1" ht="24.75" customHeight="1" x14ac:dyDescent="0.25">
      <c r="A8" s="97" t="s">
        <v>45</v>
      </c>
      <c r="B8" s="77">
        <f>+'24-03-337 Ind. Proy'!J19</f>
        <v>0</v>
      </c>
      <c r="C8" s="77">
        <f>+'24-03-337 Ind. Proy'!K19</f>
        <v>0</v>
      </c>
      <c r="D8" s="77">
        <f>+'24-03-337 Ind. Proy'!M19</f>
        <v>0</v>
      </c>
      <c r="E8" s="77">
        <f>+'24-03-337 Ind. Proy'!N19</f>
        <v>0</v>
      </c>
      <c r="F8" s="77">
        <f>+'24-03-337 Ind. Proy'!O19</f>
        <v>0</v>
      </c>
      <c r="G8" s="77">
        <f>+'24-03-337 Ind. Proy'!R19</f>
        <v>0</v>
      </c>
      <c r="H8" s="77">
        <f>+'24-03-337 Ind. Proy'!S19</f>
        <v>0</v>
      </c>
      <c r="I8" s="77">
        <f>+'24-03-337 Ind. Proy'!T19</f>
        <v>0</v>
      </c>
      <c r="J8" s="77">
        <f>+'24-03-337 Ind. Proy'!U19</f>
        <v>0</v>
      </c>
      <c r="K8" s="77">
        <f>+'24-03-337 Ind. Proy'!V19</f>
        <v>0</v>
      </c>
      <c r="L8" s="77">
        <f>+'24-03-337 Ind. Proy'!W19</f>
        <v>0</v>
      </c>
      <c r="M8" s="77">
        <f>+'24-03-337 Ind. Proy'!X19</f>
        <v>0</v>
      </c>
      <c r="N8" s="77">
        <f>+'24-03-337 Ind. Proy'!Y19</f>
        <v>0</v>
      </c>
      <c r="O8" s="77">
        <f>+'24-03-337 Ind. Proy'!Z19</f>
        <v>0</v>
      </c>
      <c r="P8" s="77">
        <f>+'24-03-337 Ind. Proy'!AA19</f>
        <v>0</v>
      </c>
      <c r="Q8" s="77">
        <f>+'24-03-337 Ind. Proy'!AB19</f>
        <v>0</v>
      </c>
      <c r="R8" s="77">
        <f>+'24-03-337 Ind. Proy'!AC19</f>
        <v>0</v>
      </c>
      <c r="S8" s="77">
        <f>+'24-03-337 Ind. Proy'!AD19</f>
        <v>0</v>
      </c>
      <c r="T8" s="77">
        <f>+'24-03-337 Ind. Proy'!AE19</f>
        <v>0</v>
      </c>
      <c r="U8" s="77">
        <f>+'24-03-337 Ind. Proy'!AF19</f>
        <v>0</v>
      </c>
      <c r="V8" s="77">
        <f>+'24-03-337 Ind. Proy'!AG19</f>
        <v>0</v>
      </c>
      <c r="W8" s="77">
        <f>+'24-03-337 Ind. Proy'!AH19</f>
        <v>0</v>
      </c>
      <c r="X8" s="98">
        <f>+'24-03-337 Ind. Proy'!AI19</f>
        <v>0</v>
      </c>
      <c r="Y8" s="98">
        <f>+'24-03-337 Ind. Proy'!AJ19</f>
        <v>0</v>
      </c>
    </row>
    <row r="9" spans="1:25" s="2" customFormat="1" ht="24.75" customHeight="1" x14ac:dyDescent="0.25">
      <c r="A9" s="97" t="s">
        <v>47</v>
      </c>
      <c r="B9" s="77">
        <f>+'24-03-337 Ind. Proy'!J31</f>
        <v>0</v>
      </c>
      <c r="C9" s="77">
        <f>+'24-03-337 Ind. Proy'!K31</f>
        <v>0</v>
      </c>
      <c r="D9" s="77">
        <f>+'24-03-337 Ind. Proy'!M31</f>
        <v>0</v>
      </c>
      <c r="E9" s="77">
        <f>+'24-03-337 Ind. Proy'!N31</f>
        <v>0</v>
      </c>
      <c r="F9" s="77">
        <f>+'24-03-337 Ind. Proy'!O31</f>
        <v>0</v>
      </c>
      <c r="G9" s="77">
        <f>+'24-03-337 Ind. Proy'!R31</f>
        <v>0</v>
      </c>
      <c r="H9" s="77">
        <f>+'24-03-337 Ind. Proy'!S31</f>
        <v>0</v>
      </c>
      <c r="I9" s="77">
        <f>+'24-03-337 Ind. Proy'!T31</f>
        <v>0</v>
      </c>
      <c r="J9" s="77">
        <f>+'24-03-337 Ind. Proy'!U31</f>
        <v>0</v>
      </c>
      <c r="K9" s="77">
        <f>+'24-03-337 Ind. Proy'!V31</f>
        <v>0</v>
      </c>
      <c r="L9" s="77">
        <f>+'24-03-337 Ind. Proy'!W31</f>
        <v>0</v>
      </c>
      <c r="M9" s="77">
        <f>+'24-03-337 Ind. Proy'!X31</f>
        <v>0</v>
      </c>
      <c r="N9" s="77">
        <f>+'24-03-337 Ind. Proy'!Y31</f>
        <v>0</v>
      </c>
      <c r="O9" s="77">
        <f>+'24-03-337 Ind. Proy'!Z31</f>
        <v>0</v>
      </c>
      <c r="P9" s="77">
        <f>+'24-03-337 Ind. Proy'!AA31</f>
        <v>0</v>
      </c>
      <c r="Q9" s="77">
        <f>+'24-03-337 Ind. Proy'!AB31</f>
        <v>0</v>
      </c>
      <c r="R9" s="77">
        <f>+'24-03-337 Ind. Proy'!AC31</f>
        <v>0</v>
      </c>
      <c r="S9" s="77">
        <f>+'24-03-337 Ind. Proy'!AD31</f>
        <v>0</v>
      </c>
      <c r="T9" s="77">
        <f>+'24-03-337 Ind. Proy'!AE31</f>
        <v>0</v>
      </c>
      <c r="U9" s="77">
        <f>+'24-03-337 Ind. Proy'!AF31</f>
        <v>0</v>
      </c>
      <c r="V9" s="77">
        <f>+'24-03-337 Ind. Proy'!AG31</f>
        <v>0</v>
      </c>
      <c r="W9" s="77">
        <f>+'24-03-337 Ind. Proy'!AH31</f>
        <v>0</v>
      </c>
      <c r="X9" s="98">
        <f>+'24-03-337 Ind. Proy'!AI31</f>
        <v>0</v>
      </c>
      <c r="Y9" s="98">
        <f>+'24-03-337 Ind. Proy'!AJ31</f>
        <v>0</v>
      </c>
    </row>
    <row r="10" spans="1:25" s="2" customFormat="1" ht="24.75" customHeight="1" x14ac:dyDescent="0.25">
      <c r="A10" s="97" t="s">
        <v>49</v>
      </c>
      <c r="B10" s="77">
        <f>+'24-03-337 Ind. Proy'!J43</f>
        <v>0</v>
      </c>
      <c r="C10" s="77">
        <f>+'24-03-337 Ind. Proy'!K43</f>
        <v>0</v>
      </c>
      <c r="D10" s="77">
        <f>+'24-03-337 Ind. Proy'!M43</f>
        <v>0</v>
      </c>
      <c r="E10" s="77">
        <f>+'24-03-337 Ind. Proy'!N43</f>
        <v>0</v>
      </c>
      <c r="F10" s="77">
        <f>+'24-03-337 Ind. Proy'!O43</f>
        <v>0</v>
      </c>
      <c r="G10" s="77">
        <f>+'24-03-337 Ind. Proy'!R43</f>
        <v>0</v>
      </c>
      <c r="H10" s="77">
        <f>+'24-03-337 Ind. Proy'!S43</f>
        <v>0</v>
      </c>
      <c r="I10" s="77">
        <f>+'24-03-337 Ind. Proy'!T43</f>
        <v>0</v>
      </c>
      <c r="J10" s="77">
        <f>+'24-03-337 Ind. Proy'!U43</f>
        <v>0</v>
      </c>
      <c r="K10" s="77">
        <f>+'24-03-337 Ind. Proy'!V43</f>
        <v>0</v>
      </c>
      <c r="L10" s="77">
        <f>+'24-03-337 Ind. Proy'!W43</f>
        <v>0</v>
      </c>
      <c r="M10" s="77">
        <f>+'24-03-337 Ind. Proy'!X43</f>
        <v>0</v>
      </c>
      <c r="N10" s="77">
        <f>+'24-03-337 Ind. Proy'!Y43</f>
        <v>0</v>
      </c>
      <c r="O10" s="77">
        <f>+'24-03-337 Ind. Proy'!Z43</f>
        <v>0</v>
      </c>
      <c r="P10" s="77">
        <f>+'24-03-337 Ind. Proy'!AA43</f>
        <v>0</v>
      </c>
      <c r="Q10" s="77">
        <f>+'24-03-337 Ind. Proy'!AB43</f>
        <v>0</v>
      </c>
      <c r="R10" s="77">
        <f>+'24-03-337 Ind. Proy'!AC43</f>
        <v>0</v>
      </c>
      <c r="S10" s="77">
        <f>+'24-03-337 Ind. Proy'!AD43</f>
        <v>0</v>
      </c>
      <c r="T10" s="77">
        <f>+'24-03-337 Ind. Proy'!AE43</f>
        <v>0</v>
      </c>
      <c r="U10" s="77">
        <f>+'24-03-337 Ind. Proy'!AF43</f>
        <v>0</v>
      </c>
      <c r="V10" s="77">
        <f>+'24-03-337 Ind. Proy'!AG43</f>
        <v>0</v>
      </c>
      <c r="W10" s="77">
        <f>+'24-03-337 Ind. Proy'!AH43</f>
        <v>0</v>
      </c>
      <c r="X10" s="98">
        <f>+'24-03-337 Ind. Proy'!AI43</f>
        <v>0</v>
      </c>
      <c r="Y10" s="98">
        <f>+'24-03-337 Ind. Proy'!AJ43</f>
        <v>0</v>
      </c>
    </row>
    <row r="11" spans="1:25" s="2" customFormat="1" ht="24.75" customHeight="1" x14ac:dyDescent="0.25">
      <c r="A11" s="97" t="s">
        <v>51</v>
      </c>
      <c r="B11" s="77">
        <f>+'24-03-337 Ind. Proy'!J55</f>
        <v>0</v>
      </c>
      <c r="C11" s="77">
        <f>+'24-03-337 Ind. Proy'!K55</f>
        <v>0</v>
      </c>
      <c r="D11" s="77">
        <f>+'24-03-337 Ind. Proy'!M55</f>
        <v>0</v>
      </c>
      <c r="E11" s="77">
        <f>+'24-03-337 Ind. Proy'!N55</f>
        <v>0</v>
      </c>
      <c r="F11" s="77">
        <f>+'24-03-337 Ind. Proy'!O55</f>
        <v>0</v>
      </c>
      <c r="G11" s="77">
        <f>+'24-03-337 Ind. Proy'!R55</f>
        <v>0</v>
      </c>
      <c r="H11" s="77">
        <f>+'24-03-337 Ind. Proy'!S55</f>
        <v>0</v>
      </c>
      <c r="I11" s="77">
        <f>+'24-03-337 Ind. Proy'!T55</f>
        <v>0</v>
      </c>
      <c r="J11" s="77">
        <f>+'24-03-337 Ind. Proy'!U55</f>
        <v>0</v>
      </c>
      <c r="K11" s="77">
        <f>+'24-03-337 Ind. Proy'!V55</f>
        <v>0</v>
      </c>
      <c r="L11" s="77">
        <f>+'24-03-337 Ind. Proy'!W55</f>
        <v>0</v>
      </c>
      <c r="M11" s="77">
        <f>+'24-03-337 Ind. Proy'!X55</f>
        <v>0</v>
      </c>
      <c r="N11" s="77">
        <f>+'24-03-337 Ind. Proy'!Y55</f>
        <v>0</v>
      </c>
      <c r="O11" s="77">
        <f>+'24-03-337 Ind. Proy'!Z55</f>
        <v>0</v>
      </c>
      <c r="P11" s="77">
        <f>+'24-03-337 Ind. Proy'!AA55</f>
        <v>0</v>
      </c>
      <c r="Q11" s="77">
        <f>+'24-03-337 Ind. Proy'!AB55</f>
        <v>0</v>
      </c>
      <c r="R11" s="77">
        <f>+'24-03-337 Ind. Proy'!AC55</f>
        <v>0</v>
      </c>
      <c r="S11" s="77">
        <f>+'24-03-337 Ind. Proy'!AD55</f>
        <v>0</v>
      </c>
      <c r="T11" s="77">
        <f>+'24-03-337 Ind. Proy'!AE55</f>
        <v>0</v>
      </c>
      <c r="U11" s="77">
        <f>+'24-03-337 Ind. Proy'!AF55</f>
        <v>0</v>
      </c>
      <c r="V11" s="77">
        <f>+'24-03-337 Ind. Proy'!AG55</f>
        <v>0</v>
      </c>
      <c r="W11" s="77">
        <f>+'24-03-337 Ind. Proy'!AH55</f>
        <v>0</v>
      </c>
      <c r="X11" s="98">
        <f>+'24-03-337 Ind. Proy'!AI55</f>
        <v>0</v>
      </c>
      <c r="Y11" s="98">
        <f>+'24-03-337 Ind. Proy'!AJ55</f>
        <v>0</v>
      </c>
    </row>
    <row r="12" spans="1:25" s="2" customFormat="1" ht="24.75" customHeight="1" x14ac:dyDescent="0.25">
      <c r="A12" s="97" t="s">
        <v>53</v>
      </c>
      <c r="B12" s="77">
        <f>+'24-03-337 Ind. Proy'!J67</f>
        <v>0</v>
      </c>
      <c r="C12" s="77">
        <f>+'24-03-337 Ind. Proy'!K67</f>
        <v>0</v>
      </c>
      <c r="D12" s="77">
        <f>+'24-03-337 Ind. Proy'!M67</f>
        <v>0</v>
      </c>
      <c r="E12" s="77">
        <f>+'24-03-337 Ind. Proy'!N67</f>
        <v>0</v>
      </c>
      <c r="F12" s="77">
        <f>+'24-03-337 Ind. Proy'!O67</f>
        <v>0</v>
      </c>
      <c r="G12" s="77">
        <f>+'24-03-337 Ind. Proy'!R67</f>
        <v>0</v>
      </c>
      <c r="H12" s="77">
        <f>+'24-03-337 Ind. Proy'!S67</f>
        <v>0</v>
      </c>
      <c r="I12" s="77">
        <f>+'24-03-337 Ind. Proy'!T67</f>
        <v>0</v>
      </c>
      <c r="J12" s="77">
        <f>+'24-03-337 Ind. Proy'!U67</f>
        <v>0</v>
      </c>
      <c r="K12" s="77">
        <f>+'24-03-337 Ind. Proy'!V67</f>
        <v>0</v>
      </c>
      <c r="L12" s="77">
        <f>+'24-03-337 Ind. Proy'!W67</f>
        <v>0</v>
      </c>
      <c r="M12" s="77">
        <f>+'24-03-337 Ind. Proy'!X67</f>
        <v>0</v>
      </c>
      <c r="N12" s="77">
        <f>+'24-03-337 Ind. Proy'!Y67</f>
        <v>0</v>
      </c>
      <c r="O12" s="77">
        <f>+'24-03-337 Ind. Proy'!Z67</f>
        <v>0</v>
      </c>
      <c r="P12" s="77">
        <f>+'24-03-337 Ind. Proy'!AA67</f>
        <v>0</v>
      </c>
      <c r="Q12" s="77">
        <f>+'24-03-337 Ind. Proy'!AB67</f>
        <v>0</v>
      </c>
      <c r="R12" s="77">
        <f>+'24-03-337 Ind. Proy'!AC67</f>
        <v>0</v>
      </c>
      <c r="S12" s="77">
        <f>+'24-03-337 Ind. Proy'!AD67</f>
        <v>0</v>
      </c>
      <c r="T12" s="77">
        <f>+'24-03-337 Ind. Proy'!AE67</f>
        <v>0</v>
      </c>
      <c r="U12" s="77">
        <f>+'24-03-337 Ind. Proy'!AF67</f>
        <v>0</v>
      </c>
      <c r="V12" s="77">
        <f>+'24-03-337 Ind. Proy'!AG67</f>
        <v>0</v>
      </c>
      <c r="W12" s="77">
        <f>+'24-03-337 Ind. Proy'!AH67</f>
        <v>0</v>
      </c>
      <c r="X12" s="98">
        <f>+'24-03-337 Ind. Proy'!AI67</f>
        <v>0</v>
      </c>
      <c r="Y12" s="98">
        <f>+'24-03-337 Ind. Proy'!AJ67</f>
        <v>0</v>
      </c>
    </row>
    <row r="13" spans="1:25" s="2" customFormat="1" ht="24.75" customHeight="1" x14ac:dyDescent="0.25">
      <c r="A13" s="97" t="s">
        <v>55</v>
      </c>
      <c r="B13" s="77">
        <f>+'24-03-337 Ind. Proy'!J79</f>
        <v>0</v>
      </c>
      <c r="C13" s="77">
        <f>+'24-03-337 Ind. Proy'!K79</f>
        <v>0</v>
      </c>
      <c r="D13" s="77">
        <f>+'24-03-337 Ind. Proy'!M79</f>
        <v>0</v>
      </c>
      <c r="E13" s="77">
        <f>+'24-03-337 Ind. Proy'!N79</f>
        <v>0</v>
      </c>
      <c r="F13" s="77">
        <f>+'24-03-337 Ind. Proy'!O79</f>
        <v>0</v>
      </c>
      <c r="G13" s="77">
        <f>+'24-03-337 Ind. Proy'!R79</f>
        <v>0</v>
      </c>
      <c r="H13" s="77">
        <f>+'24-03-337 Ind. Proy'!S79</f>
        <v>0</v>
      </c>
      <c r="I13" s="77">
        <f>+'24-03-337 Ind. Proy'!T79</f>
        <v>0</v>
      </c>
      <c r="J13" s="77">
        <f>+'24-03-337 Ind. Proy'!U79</f>
        <v>0</v>
      </c>
      <c r="K13" s="77">
        <f>+'24-03-337 Ind. Proy'!V79</f>
        <v>0</v>
      </c>
      <c r="L13" s="77">
        <f>+'24-03-337 Ind. Proy'!W79</f>
        <v>0</v>
      </c>
      <c r="M13" s="77">
        <f>+'24-03-337 Ind. Proy'!X79</f>
        <v>0</v>
      </c>
      <c r="N13" s="77">
        <f>+'24-03-337 Ind. Proy'!Y79</f>
        <v>0</v>
      </c>
      <c r="O13" s="77">
        <f>+'24-03-337 Ind. Proy'!Z79</f>
        <v>0</v>
      </c>
      <c r="P13" s="77">
        <f>+'24-03-337 Ind. Proy'!AA79</f>
        <v>0</v>
      </c>
      <c r="Q13" s="77">
        <f>+'24-03-337 Ind. Proy'!AB79</f>
        <v>0</v>
      </c>
      <c r="R13" s="77">
        <f>+'24-03-337 Ind. Proy'!AC79</f>
        <v>0</v>
      </c>
      <c r="S13" s="77">
        <f>+'24-03-337 Ind. Proy'!AD79</f>
        <v>0</v>
      </c>
      <c r="T13" s="77">
        <f>+'24-03-337 Ind. Proy'!AE79</f>
        <v>0</v>
      </c>
      <c r="U13" s="77">
        <f>+'24-03-337 Ind. Proy'!AF79</f>
        <v>0</v>
      </c>
      <c r="V13" s="77">
        <f>+'24-03-337 Ind. Proy'!AG79</f>
        <v>0</v>
      </c>
      <c r="W13" s="77">
        <f>+'24-03-337 Ind. Proy'!AH79</f>
        <v>0</v>
      </c>
      <c r="X13" s="98">
        <f>+'24-03-337 Ind. Proy'!AI79</f>
        <v>0</v>
      </c>
      <c r="Y13" s="98">
        <f>+'24-03-337 Ind. Proy'!AJ79</f>
        <v>0</v>
      </c>
    </row>
    <row r="14" spans="1:25" s="2" customFormat="1" ht="24.75" customHeight="1" x14ac:dyDescent="0.25">
      <c r="A14" s="97" t="s">
        <v>57</v>
      </c>
      <c r="B14" s="77">
        <f>+'24-03-337 Ind. Proy'!J91</f>
        <v>0</v>
      </c>
      <c r="C14" s="77">
        <f>+'24-03-337 Ind. Proy'!K91</f>
        <v>0</v>
      </c>
      <c r="D14" s="77">
        <f>+'24-03-337 Ind. Proy'!M91</f>
        <v>0</v>
      </c>
      <c r="E14" s="77">
        <f>+'24-03-337 Ind. Proy'!N91</f>
        <v>0</v>
      </c>
      <c r="F14" s="77">
        <f>+'24-03-337 Ind. Proy'!O91</f>
        <v>0</v>
      </c>
      <c r="G14" s="77">
        <f>+'24-03-337 Ind. Proy'!R91</f>
        <v>0</v>
      </c>
      <c r="H14" s="77">
        <f>+'24-03-337 Ind. Proy'!S91</f>
        <v>0</v>
      </c>
      <c r="I14" s="77">
        <f>+'24-03-337 Ind. Proy'!T91</f>
        <v>0</v>
      </c>
      <c r="J14" s="77">
        <f>+'24-03-337 Ind. Proy'!U91</f>
        <v>0</v>
      </c>
      <c r="K14" s="77">
        <f>+'24-03-337 Ind. Proy'!V91</f>
        <v>0</v>
      </c>
      <c r="L14" s="77">
        <f>+'24-03-337 Ind. Proy'!W91</f>
        <v>0</v>
      </c>
      <c r="M14" s="77">
        <f>+'24-03-337 Ind. Proy'!X91</f>
        <v>0</v>
      </c>
      <c r="N14" s="77">
        <f>+'24-03-337 Ind. Proy'!Y91</f>
        <v>0</v>
      </c>
      <c r="O14" s="77">
        <f>+'24-03-337 Ind. Proy'!Z91</f>
        <v>0</v>
      </c>
      <c r="P14" s="77">
        <f>+'24-03-337 Ind. Proy'!AA91</f>
        <v>0</v>
      </c>
      <c r="Q14" s="77">
        <f>+'24-03-337 Ind. Proy'!AB91</f>
        <v>0</v>
      </c>
      <c r="R14" s="77">
        <f>+'24-03-337 Ind. Proy'!AC91</f>
        <v>0</v>
      </c>
      <c r="S14" s="77">
        <f>+'24-03-337 Ind. Proy'!AD91</f>
        <v>0</v>
      </c>
      <c r="T14" s="77">
        <f>+'24-03-337 Ind. Proy'!AE91</f>
        <v>0</v>
      </c>
      <c r="U14" s="77">
        <f>+'24-03-337 Ind. Proy'!AF91</f>
        <v>0</v>
      </c>
      <c r="V14" s="77">
        <f>+'24-03-337 Ind. Proy'!AG91</f>
        <v>0</v>
      </c>
      <c r="W14" s="77">
        <f>+'24-03-337 Ind. Proy'!AH91</f>
        <v>0</v>
      </c>
      <c r="X14" s="98">
        <f>+'24-03-337 Ind. Proy'!AI91</f>
        <v>0</v>
      </c>
      <c r="Y14" s="98">
        <f>+'24-03-337 Ind. Proy'!AJ91</f>
        <v>0</v>
      </c>
    </row>
    <row r="15" spans="1:25" s="2" customFormat="1" ht="24.75" customHeight="1" x14ac:dyDescent="0.25">
      <c r="A15" s="97" t="s">
        <v>59</v>
      </c>
      <c r="B15" s="77">
        <f>+'24-03-337 Ind. Proy'!J103</f>
        <v>0</v>
      </c>
      <c r="C15" s="77">
        <f>+'24-03-337 Ind. Proy'!K103</f>
        <v>0</v>
      </c>
      <c r="D15" s="77">
        <f>+'24-03-337 Ind. Proy'!M103</f>
        <v>0</v>
      </c>
      <c r="E15" s="77">
        <f>+'24-03-337 Ind. Proy'!N103</f>
        <v>0</v>
      </c>
      <c r="F15" s="77">
        <f>+'24-03-337 Ind. Proy'!O103</f>
        <v>0</v>
      </c>
      <c r="G15" s="77">
        <f>+'24-03-337 Ind. Proy'!R103</f>
        <v>0</v>
      </c>
      <c r="H15" s="77">
        <f>+'24-03-337 Ind. Proy'!S103</f>
        <v>0</v>
      </c>
      <c r="I15" s="77">
        <f>+'24-03-337 Ind. Proy'!T103</f>
        <v>0</v>
      </c>
      <c r="J15" s="77">
        <f>+'24-03-337 Ind. Proy'!U103</f>
        <v>0</v>
      </c>
      <c r="K15" s="77">
        <f>+'24-03-337 Ind. Proy'!V103</f>
        <v>0</v>
      </c>
      <c r="L15" s="77">
        <f>+'24-03-337 Ind. Proy'!W103</f>
        <v>0</v>
      </c>
      <c r="M15" s="77">
        <f>+'24-03-337 Ind. Proy'!X103</f>
        <v>0</v>
      </c>
      <c r="N15" s="77">
        <f>+'24-03-337 Ind. Proy'!Y103</f>
        <v>0</v>
      </c>
      <c r="O15" s="77">
        <f>+'24-03-337 Ind. Proy'!Z103</f>
        <v>0</v>
      </c>
      <c r="P15" s="77">
        <f>+'24-03-337 Ind. Proy'!AA103</f>
        <v>0</v>
      </c>
      <c r="Q15" s="77">
        <f>+'24-03-337 Ind. Proy'!AB103</f>
        <v>0</v>
      </c>
      <c r="R15" s="77">
        <f>+'24-03-337 Ind. Proy'!AC103</f>
        <v>0</v>
      </c>
      <c r="S15" s="77">
        <f>+'24-03-337 Ind. Proy'!AD103</f>
        <v>0</v>
      </c>
      <c r="T15" s="77">
        <f>+'24-03-337 Ind. Proy'!AE103</f>
        <v>0</v>
      </c>
      <c r="U15" s="77">
        <f>+'24-03-337 Ind. Proy'!AF103</f>
        <v>0</v>
      </c>
      <c r="V15" s="77">
        <f>+'24-03-337 Ind. Proy'!AG103</f>
        <v>0</v>
      </c>
      <c r="W15" s="77">
        <f>+'24-03-337 Ind. Proy'!AH103</f>
        <v>0</v>
      </c>
      <c r="X15" s="98">
        <f>+'24-03-337 Ind. Proy'!AI103</f>
        <v>0</v>
      </c>
      <c r="Y15" s="98">
        <f>+'24-03-337 Ind. Proy'!AJ103</f>
        <v>0</v>
      </c>
    </row>
    <row r="16" spans="1:25" s="2" customFormat="1" ht="24.75" customHeight="1" x14ac:dyDescent="0.25">
      <c r="A16" s="97" t="s">
        <v>61</v>
      </c>
      <c r="B16" s="77">
        <f>+'24-03-337 Ind. Proy'!J115</f>
        <v>0</v>
      </c>
      <c r="C16" s="77">
        <f>+'24-03-337 Ind. Proy'!K115</f>
        <v>0</v>
      </c>
      <c r="D16" s="77">
        <f>+'24-03-337 Ind. Proy'!M115</f>
        <v>0</v>
      </c>
      <c r="E16" s="77">
        <f>+'24-03-337 Ind. Proy'!N115</f>
        <v>0</v>
      </c>
      <c r="F16" s="77">
        <f>+'24-03-337 Ind. Proy'!O115</f>
        <v>0</v>
      </c>
      <c r="G16" s="77">
        <f>+'24-03-337 Ind. Proy'!R115</f>
        <v>0</v>
      </c>
      <c r="H16" s="77">
        <f>+'24-03-337 Ind. Proy'!S115</f>
        <v>0</v>
      </c>
      <c r="I16" s="77">
        <f>+'24-03-337 Ind. Proy'!T115</f>
        <v>0</v>
      </c>
      <c r="J16" s="77">
        <f>+'24-03-337 Ind. Proy'!U115</f>
        <v>0</v>
      </c>
      <c r="K16" s="77">
        <f>+'24-03-337 Ind. Proy'!V115</f>
        <v>0</v>
      </c>
      <c r="L16" s="77">
        <f>+'24-03-337 Ind. Proy'!W115</f>
        <v>0</v>
      </c>
      <c r="M16" s="77">
        <f>+'24-03-337 Ind. Proy'!X115</f>
        <v>0</v>
      </c>
      <c r="N16" s="77">
        <f>+'24-03-337 Ind. Proy'!Y115</f>
        <v>0</v>
      </c>
      <c r="O16" s="77">
        <f>+'24-03-337 Ind. Proy'!Z115</f>
        <v>0</v>
      </c>
      <c r="P16" s="77">
        <f>+'24-03-337 Ind. Proy'!AA115</f>
        <v>0</v>
      </c>
      <c r="Q16" s="77">
        <f>+'24-03-337 Ind. Proy'!AB115</f>
        <v>0</v>
      </c>
      <c r="R16" s="77">
        <f>+'24-03-337 Ind. Proy'!AC115</f>
        <v>0</v>
      </c>
      <c r="S16" s="77">
        <f>+'24-03-337 Ind. Proy'!AD115</f>
        <v>0</v>
      </c>
      <c r="T16" s="77">
        <f>+'24-03-337 Ind. Proy'!AE115</f>
        <v>0</v>
      </c>
      <c r="U16" s="77">
        <f>+'24-03-337 Ind. Proy'!AF115</f>
        <v>0</v>
      </c>
      <c r="V16" s="77">
        <f>+'24-03-337 Ind. Proy'!AG115</f>
        <v>0</v>
      </c>
      <c r="W16" s="77">
        <f>+'24-03-337 Ind. Proy'!AH115</f>
        <v>0</v>
      </c>
      <c r="X16" s="98">
        <f>+'24-03-337 Ind. Proy'!AI115</f>
        <v>0</v>
      </c>
      <c r="Y16" s="98">
        <f>+'24-03-337 Ind. Proy'!AJ115</f>
        <v>0</v>
      </c>
    </row>
    <row r="17" spans="1:25" s="2" customFormat="1" ht="24.75" customHeight="1" x14ac:dyDescent="0.25">
      <c r="A17" s="97" t="s">
        <v>63</v>
      </c>
      <c r="B17" s="77">
        <f>+'24-03-337 Ind. Proy'!J127</f>
        <v>0</v>
      </c>
      <c r="C17" s="77">
        <f>+'24-03-337 Ind. Proy'!K127</f>
        <v>0</v>
      </c>
      <c r="D17" s="77">
        <f>+'24-03-337 Ind. Proy'!M127</f>
        <v>0</v>
      </c>
      <c r="E17" s="77">
        <f>+'24-03-337 Ind. Proy'!N127</f>
        <v>0</v>
      </c>
      <c r="F17" s="77">
        <f>+'24-03-337 Ind. Proy'!O127</f>
        <v>0</v>
      </c>
      <c r="G17" s="77">
        <f>+'24-03-337 Ind. Proy'!R127</f>
        <v>0</v>
      </c>
      <c r="H17" s="77">
        <f>+'24-03-337 Ind. Proy'!S127</f>
        <v>0</v>
      </c>
      <c r="I17" s="77">
        <f>+'24-03-337 Ind. Proy'!T127</f>
        <v>0</v>
      </c>
      <c r="J17" s="77">
        <f>+'24-03-337 Ind. Proy'!U127</f>
        <v>0</v>
      </c>
      <c r="K17" s="77">
        <f>+'24-03-337 Ind. Proy'!V127</f>
        <v>0</v>
      </c>
      <c r="L17" s="77">
        <f>+'24-03-337 Ind. Proy'!W127</f>
        <v>0</v>
      </c>
      <c r="M17" s="77">
        <f>+'24-03-337 Ind. Proy'!X127</f>
        <v>0</v>
      </c>
      <c r="N17" s="77">
        <f>+'24-03-337 Ind. Proy'!Y127</f>
        <v>0</v>
      </c>
      <c r="O17" s="77">
        <f>+'24-03-337 Ind. Proy'!Z127</f>
        <v>0</v>
      </c>
      <c r="P17" s="77">
        <f>+'24-03-337 Ind. Proy'!AA127</f>
        <v>0</v>
      </c>
      <c r="Q17" s="77">
        <f>+'24-03-337 Ind. Proy'!AB127</f>
        <v>0</v>
      </c>
      <c r="R17" s="77">
        <f>+'24-03-337 Ind. Proy'!AC127</f>
        <v>0</v>
      </c>
      <c r="S17" s="77">
        <f>+'24-03-337 Ind. Proy'!AD127</f>
        <v>0</v>
      </c>
      <c r="T17" s="77">
        <f>+'24-03-337 Ind. Proy'!AE127</f>
        <v>0</v>
      </c>
      <c r="U17" s="77">
        <f>+'24-03-337 Ind. Proy'!AF127</f>
        <v>0</v>
      </c>
      <c r="V17" s="77">
        <f>+'24-03-337 Ind. Proy'!AG127</f>
        <v>0</v>
      </c>
      <c r="W17" s="77">
        <f>+'24-03-337 Ind. Proy'!AH127</f>
        <v>0</v>
      </c>
      <c r="X17" s="98">
        <f>+'24-03-337 Ind. Proy'!AI116</f>
        <v>0</v>
      </c>
      <c r="Y17" s="98">
        <f>+'24-03-337 Ind. Proy'!AJ116</f>
        <v>0</v>
      </c>
    </row>
    <row r="18" spans="1:25" s="2" customFormat="1" ht="24.75" customHeight="1" x14ac:dyDescent="0.25">
      <c r="A18" s="97" t="s">
        <v>65</v>
      </c>
      <c r="B18" s="77">
        <f>+'24-03-337 Ind. Proy'!J139</f>
        <v>0</v>
      </c>
      <c r="C18" s="77">
        <f>+'24-03-337 Ind. Proy'!K139</f>
        <v>0</v>
      </c>
      <c r="D18" s="77">
        <f>+'24-03-337 Ind. Proy'!M139</f>
        <v>0</v>
      </c>
      <c r="E18" s="77">
        <f>+'24-03-337 Ind. Proy'!N139</f>
        <v>0</v>
      </c>
      <c r="F18" s="77">
        <f>+'24-03-337 Ind. Proy'!O139</f>
        <v>0</v>
      </c>
      <c r="G18" s="77">
        <f>+'24-03-337 Ind. Proy'!R139</f>
        <v>0</v>
      </c>
      <c r="H18" s="77">
        <f>+'24-03-337 Ind. Proy'!S139</f>
        <v>0</v>
      </c>
      <c r="I18" s="77">
        <f>+'24-03-337 Ind. Proy'!T139</f>
        <v>0</v>
      </c>
      <c r="J18" s="77">
        <f>+'24-03-337 Ind. Proy'!U139</f>
        <v>0</v>
      </c>
      <c r="K18" s="77">
        <f>+'24-03-337 Ind. Proy'!V139</f>
        <v>0</v>
      </c>
      <c r="L18" s="77">
        <f>+'24-03-337 Ind. Proy'!W139</f>
        <v>0</v>
      </c>
      <c r="M18" s="77">
        <f>+'24-03-337 Ind. Proy'!X139</f>
        <v>0</v>
      </c>
      <c r="N18" s="77">
        <f>+'24-03-337 Ind. Proy'!Y139</f>
        <v>0</v>
      </c>
      <c r="O18" s="77">
        <f>+'24-03-337 Ind. Proy'!Z139</f>
        <v>0</v>
      </c>
      <c r="P18" s="77">
        <f>+'24-03-337 Ind. Proy'!AA139</f>
        <v>0</v>
      </c>
      <c r="Q18" s="77">
        <f>+'24-03-337 Ind. Proy'!AB139</f>
        <v>0</v>
      </c>
      <c r="R18" s="77">
        <f>+'24-03-337 Ind. Proy'!AC139</f>
        <v>0</v>
      </c>
      <c r="S18" s="77">
        <f>+'24-03-337 Ind. Proy'!AD139</f>
        <v>0</v>
      </c>
      <c r="T18" s="77">
        <f>+'24-03-337 Ind. Proy'!AE139</f>
        <v>0</v>
      </c>
      <c r="U18" s="77">
        <f>+'24-03-337 Ind. Proy'!AF139</f>
        <v>0</v>
      </c>
      <c r="V18" s="77">
        <f>+'24-03-337 Ind. Proy'!AG139</f>
        <v>0</v>
      </c>
      <c r="W18" s="77">
        <f>+'24-03-337 Ind. Proy'!AH139</f>
        <v>0</v>
      </c>
      <c r="X18" s="98">
        <f>+'24-03-337 Ind. Proy'!AI139</f>
        <v>0</v>
      </c>
      <c r="Y18" s="98">
        <f>+'24-03-337 Ind. Proy'!AJ139</f>
        <v>0</v>
      </c>
    </row>
    <row r="19" spans="1:25" s="2" customFormat="1" ht="24.75" customHeight="1" x14ac:dyDescent="0.25">
      <c r="A19" s="97" t="s">
        <v>67</v>
      </c>
      <c r="B19" s="77">
        <f>+'24-03-337 Ind. Proy'!J151</f>
        <v>0</v>
      </c>
      <c r="C19" s="77">
        <f>+'24-03-337 Ind. Proy'!K151</f>
        <v>0</v>
      </c>
      <c r="D19" s="77">
        <f>+'24-03-337 Ind. Proy'!M151</f>
        <v>0</v>
      </c>
      <c r="E19" s="77">
        <f>+'24-03-337 Ind. Proy'!N151</f>
        <v>0</v>
      </c>
      <c r="F19" s="77">
        <f>+'24-03-337 Ind. Proy'!O151</f>
        <v>0</v>
      </c>
      <c r="G19" s="77">
        <f>+'24-03-337 Ind. Proy'!R151</f>
        <v>0</v>
      </c>
      <c r="H19" s="77">
        <f>+'24-03-337 Ind. Proy'!S151</f>
        <v>0</v>
      </c>
      <c r="I19" s="77">
        <f>+'24-03-337 Ind. Proy'!T151</f>
        <v>0</v>
      </c>
      <c r="J19" s="77">
        <f>+'24-03-337 Ind. Proy'!U151</f>
        <v>0</v>
      </c>
      <c r="K19" s="77">
        <f>+'24-03-337 Ind. Proy'!V151</f>
        <v>0</v>
      </c>
      <c r="L19" s="77">
        <f>+'24-03-337 Ind. Proy'!W151</f>
        <v>0</v>
      </c>
      <c r="M19" s="77">
        <f>+'24-03-337 Ind. Proy'!X151</f>
        <v>0</v>
      </c>
      <c r="N19" s="77">
        <f>+'24-03-337 Ind. Proy'!Y151</f>
        <v>0</v>
      </c>
      <c r="O19" s="77">
        <f>+'24-03-337 Ind. Proy'!Z151</f>
        <v>0</v>
      </c>
      <c r="P19" s="77">
        <f>+'24-03-337 Ind. Proy'!AA151</f>
        <v>0</v>
      </c>
      <c r="Q19" s="77">
        <f>+'24-03-337 Ind. Proy'!AB151</f>
        <v>0</v>
      </c>
      <c r="R19" s="77">
        <f>+'24-03-337 Ind. Proy'!AC151</f>
        <v>0</v>
      </c>
      <c r="S19" s="77">
        <f>+'24-03-337 Ind. Proy'!AD151</f>
        <v>0</v>
      </c>
      <c r="T19" s="77">
        <f>+'24-03-337 Ind. Proy'!AE151</f>
        <v>0</v>
      </c>
      <c r="U19" s="77">
        <f>+'24-03-337 Ind. Proy'!AF151</f>
        <v>0</v>
      </c>
      <c r="V19" s="77">
        <f>+'24-03-337 Ind. Proy'!AG151</f>
        <v>0</v>
      </c>
      <c r="W19" s="77">
        <f>+'24-03-337 Ind. Proy'!AH151</f>
        <v>0</v>
      </c>
      <c r="X19" s="98">
        <f>+'24-03-337 Ind. Proy'!AI151</f>
        <v>0</v>
      </c>
      <c r="Y19" s="98">
        <f>+'24-03-337 Ind. Proy'!AJ151</f>
        <v>0</v>
      </c>
    </row>
    <row r="20" spans="1:25" s="2" customFormat="1" ht="24.75" customHeight="1" x14ac:dyDescent="0.25">
      <c r="A20" s="99" t="s">
        <v>69</v>
      </c>
      <c r="B20" s="77">
        <f>+'24-03-337 Ind. Proy'!J163</f>
        <v>0</v>
      </c>
      <c r="C20" s="77">
        <f>+'24-03-337 Ind. Proy'!K163</f>
        <v>0</v>
      </c>
      <c r="D20" s="77">
        <f>+'24-03-337 Ind. Proy'!M163</f>
        <v>0</v>
      </c>
      <c r="E20" s="77">
        <f>+'24-03-337 Ind. Proy'!N163</f>
        <v>0</v>
      </c>
      <c r="F20" s="77">
        <f>+'24-03-337 Ind. Proy'!O163</f>
        <v>0</v>
      </c>
      <c r="G20" s="77">
        <f>+'24-03-337 Ind. Proy'!R163</f>
        <v>0</v>
      </c>
      <c r="H20" s="77">
        <f>+'24-03-337 Ind. Proy'!S163</f>
        <v>0</v>
      </c>
      <c r="I20" s="77">
        <f>+'24-03-337 Ind. Proy'!T163</f>
        <v>0</v>
      </c>
      <c r="J20" s="77">
        <f>+'24-03-337 Ind. Proy'!U163</f>
        <v>0</v>
      </c>
      <c r="K20" s="77">
        <f>+'24-03-337 Ind. Proy'!V163</f>
        <v>0</v>
      </c>
      <c r="L20" s="77">
        <f>+'24-03-337 Ind. Proy'!W163</f>
        <v>0</v>
      </c>
      <c r="M20" s="77">
        <f>+'24-03-337 Ind. Proy'!X163</f>
        <v>0</v>
      </c>
      <c r="N20" s="77">
        <f>+'24-03-337 Ind. Proy'!Y163</f>
        <v>0</v>
      </c>
      <c r="O20" s="77">
        <f>+'24-03-337 Ind. Proy'!Z163</f>
        <v>0</v>
      </c>
      <c r="P20" s="77">
        <f>+'24-03-337 Ind. Proy'!AA163</f>
        <v>0</v>
      </c>
      <c r="Q20" s="77">
        <f>+'24-03-337 Ind. Proy'!AB163</f>
        <v>0</v>
      </c>
      <c r="R20" s="77">
        <f>+'24-03-337 Ind. Proy'!AC163</f>
        <v>0</v>
      </c>
      <c r="S20" s="77">
        <f>+'24-03-337 Ind. Proy'!AD163</f>
        <v>0</v>
      </c>
      <c r="T20" s="77">
        <f>+'24-03-337 Ind. Proy'!AE163</f>
        <v>0</v>
      </c>
      <c r="U20" s="77">
        <f>+'24-03-337 Ind. Proy'!AF163</f>
        <v>0</v>
      </c>
      <c r="V20" s="77">
        <f>+'24-03-337 Ind. Proy'!AG163</f>
        <v>0</v>
      </c>
      <c r="W20" s="77">
        <f>+'24-03-337 Ind. Proy'!AH163</f>
        <v>0</v>
      </c>
      <c r="X20" s="98">
        <f>+'24-03-337 Ind. Proy'!AI163</f>
        <v>0</v>
      </c>
      <c r="Y20" s="98">
        <f>+'24-03-337 Ind. Proy'!AJ163</f>
        <v>0</v>
      </c>
    </row>
    <row r="21" spans="1:25" s="2" customFormat="1" ht="24.75" customHeight="1" x14ac:dyDescent="0.25">
      <c r="A21" s="99" t="s">
        <v>71</v>
      </c>
      <c r="B21" s="77">
        <f>+'24-03-337 Ind. Proy'!J175</f>
        <v>0</v>
      </c>
      <c r="C21" s="77">
        <f>+'24-03-337 Ind. Proy'!K175</f>
        <v>0</v>
      </c>
      <c r="D21" s="77">
        <f>+'24-03-337 Ind. Proy'!M175</f>
        <v>0</v>
      </c>
      <c r="E21" s="77">
        <f>+'24-03-337 Ind. Proy'!N175</f>
        <v>0</v>
      </c>
      <c r="F21" s="77">
        <f>+'24-03-337 Ind. Proy'!O175</f>
        <v>0</v>
      </c>
      <c r="G21" s="77">
        <f>+'24-03-337 Ind. Proy'!R175</f>
        <v>0</v>
      </c>
      <c r="H21" s="77">
        <f>+'24-03-337 Ind. Proy'!S175</f>
        <v>0</v>
      </c>
      <c r="I21" s="77">
        <f>+'24-03-337 Ind. Proy'!T175</f>
        <v>0</v>
      </c>
      <c r="J21" s="77">
        <f>+'24-03-337 Ind. Proy'!U175</f>
        <v>0</v>
      </c>
      <c r="K21" s="77">
        <f>+'24-03-337 Ind. Proy'!V175</f>
        <v>0</v>
      </c>
      <c r="L21" s="77">
        <f>+'24-03-337 Ind. Proy'!W175</f>
        <v>0</v>
      </c>
      <c r="M21" s="77">
        <f>+'24-03-337 Ind. Proy'!X175</f>
        <v>0</v>
      </c>
      <c r="N21" s="77">
        <f>+'24-03-337 Ind. Proy'!Y175</f>
        <v>0</v>
      </c>
      <c r="O21" s="77">
        <f>+'24-03-337 Ind. Proy'!Z175</f>
        <v>0</v>
      </c>
      <c r="P21" s="77">
        <f>+'24-03-337 Ind. Proy'!AA175</f>
        <v>0</v>
      </c>
      <c r="Q21" s="77">
        <f>+'24-03-337 Ind. Proy'!AB175</f>
        <v>0</v>
      </c>
      <c r="R21" s="77">
        <f>+'24-03-337 Ind. Proy'!AC175</f>
        <v>0</v>
      </c>
      <c r="S21" s="77">
        <f>+'24-03-337 Ind. Proy'!AD175</f>
        <v>0</v>
      </c>
      <c r="T21" s="77">
        <f>+'24-03-337 Ind. Proy'!AE175</f>
        <v>0</v>
      </c>
      <c r="U21" s="77">
        <f>+'24-03-337 Ind. Proy'!AF175</f>
        <v>0</v>
      </c>
      <c r="V21" s="77">
        <f>+'24-03-337 Ind. Proy'!AG175</f>
        <v>0</v>
      </c>
      <c r="W21" s="77">
        <f>+'24-03-337 Ind. Proy'!AH175</f>
        <v>0</v>
      </c>
      <c r="X21" s="98">
        <f>+'24-03-337 Ind. Proy'!AI175</f>
        <v>0</v>
      </c>
      <c r="Y21" s="98">
        <f>+'24-03-337 Ind. Proy'!AJ175</f>
        <v>0</v>
      </c>
    </row>
    <row r="22" spans="1:25" s="2" customFormat="1" ht="24.75" customHeight="1" x14ac:dyDescent="0.25">
      <c r="A22" s="99" t="s">
        <v>73</v>
      </c>
      <c r="B22" s="77">
        <f>+'24-03-337 Ind. Proy'!J187</f>
        <v>0</v>
      </c>
      <c r="C22" s="77">
        <f>+'24-03-337 Ind. Proy'!K187</f>
        <v>0</v>
      </c>
      <c r="D22" s="77">
        <f>+'24-03-337 Ind. Proy'!M187</f>
        <v>0</v>
      </c>
      <c r="E22" s="77">
        <f>+'24-03-337 Ind. Proy'!N187</f>
        <v>0</v>
      </c>
      <c r="F22" s="77">
        <f>+'24-03-337 Ind. Proy'!O187</f>
        <v>0</v>
      </c>
      <c r="G22" s="77">
        <f>+'24-03-337 Ind. Proy'!R187</f>
        <v>0</v>
      </c>
      <c r="H22" s="77">
        <f>+'24-03-337 Ind. Proy'!S187</f>
        <v>0</v>
      </c>
      <c r="I22" s="77">
        <f>+'24-03-337 Ind. Proy'!T187</f>
        <v>0</v>
      </c>
      <c r="J22" s="77">
        <f>+'24-03-337 Ind. Proy'!U187</f>
        <v>0</v>
      </c>
      <c r="K22" s="77">
        <f>+'24-03-337 Ind. Proy'!V187</f>
        <v>0</v>
      </c>
      <c r="L22" s="77">
        <f>+'24-03-337 Ind. Proy'!W187</f>
        <v>0</v>
      </c>
      <c r="M22" s="77">
        <f>+'24-03-337 Ind. Proy'!X187</f>
        <v>0</v>
      </c>
      <c r="N22" s="77">
        <f>+'24-03-337 Ind. Proy'!Y187</f>
        <v>0</v>
      </c>
      <c r="O22" s="77">
        <f>+'24-03-337 Ind. Proy'!Z187</f>
        <v>0</v>
      </c>
      <c r="P22" s="77">
        <f>+'24-03-337 Ind. Proy'!AA187</f>
        <v>0</v>
      </c>
      <c r="Q22" s="77">
        <f>+'24-03-337 Ind. Proy'!AB187</f>
        <v>0</v>
      </c>
      <c r="R22" s="77">
        <f>+'24-03-337 Ind. Proy'!AC187</f>
        <v>0</v>
      </c>
      <c r="S22" s="77">
        <f>+'24-03-337 Ind. Proy'!AD187</f>
        <v>0</v>
      </c>
      <c r="T22" s="77">
        <f>+'24-03-337 Ind. Proy'!AE187</f>
        <v>0</v>
      </c>
      <c r="U22" s="77">
        <f>+'24-03-337 Ind. Proy'!AF187</f>
        <v>0</v>
      </c>
      <c r="V22" s="77">
        <f>+'24-03-337 Ind. Proy'!AG187</f>
        <v>0</v>
      </c>
      <c r="W22" s="77">
        <f>+'24-03-337 Ind. Proy'!AH187</f>
        <v>0</v>
      </c>
      <c r="X22" s="98">
        <f>+'24-03-337 Ind. Proy'!AI187</f>
        <v>0</v>
      </c>
      <c r="Y22" s="98">
        <f>+'24-03-337 Ind. Proy'!AJ187</f>
        <v>0</v>
      </c>
    </row>
    <row r="23" spans="1:25" s="2" customFormat="1" ht="24.75" customHeight="1" x14ac:dyDescent="0.25">
      <c r="A23" s="100" t="s">
        <v>75</v>
      </c>
      <c r="B23" s="77">
        <f>+'24-03-337 Ind. Proy'!J190</f>
        <v>20457158000</v>
      </c>
      <c r="C23" s="77">
        <f>+'24-03-337 Ind. Proy'!K190</f>
        <v>20457158000</v>
      </c>
      <c r="D23" s="77">
        <f>+'24-03-337 Ind. Proy'!M190</f>
        <v>0</v>
      </c>
      <c r="E23" s="77">
        <f>+'24-03-337 Ind. Proy'!N190</f>
        <v>0</v>
      </c>
      <c r="F23" s="77">
        <f>+'24-03-337 Ind. Proy'!O190</f>
        <v>0</v>
      </c>
      <c r="G23" s="77">
        <f>+'24-03-337 Ind. Proy'!R190</f>
        <v>0</v>
      </c>
      <c r="H23" s="77">
        <f>+'24-03-337 Ind. Proy'!S190</f>
        <v>0</v>
      </c>
      <c r="I23" s="77">
        <f>+'24-03-337 Ind. Proy'!T190</f>
        <v>8182863200</v>
      </c>
      <c r="J23" s="77">
        <f>+'24-03-337 Ind. Proy'!U190</f>
        <v>8182863200</v>
      </c>
      <c r="K23" s="77">
        <f>+'24-03-337 Ind. Proy'!V190</f>
        <v>0</v>
      </c>
      <c r="L23" s="77">
        <f>+'24-03-337 Ind. Proy'!W190</f>
        <v>0</v>
      </c>
      <c r="M23" s="77">
        <f>+'24-03-337 Ind. Proy'!X190</f>
        <v>6137147400</v>
      </c>
      <c r="N23" s="77">
        <f>+'24-03-337 Ind. Proy'!Y190</f>
        <v>6137147400</v>
      </c>
      <c r="O23" s="77">
        <f>+'24-03-337 Ind. Proy'!Z190</f>
        <v>0</v>
      </c>
      <c r="P23" s="77">
        <f>+'24-03-337 Ind. Proy'!AA190</f>
        <v>0</v>
      </c>
      <c r="Q23" s="77">
        <f>+'24-03-337 Ind. Proy'!AB190</f>
        <v>0</v>
      </c>
      <c r="R23" s="77">
        <f>+'24-03-337 Ind. Proy'!AC190</f>
        <v>0</v>
      </c>
      <c r="S23" s="77">
        <f>+'24-03-337 Ind. Proy'!AD190</f>
        <v>0</v>
      </c>
      <c r="T23" s="77">
        <f>+'24-03-337 Ind. Proy'!AE190</f>
        <v>0</v>
      </c>
      <c r="U23" s="77">
        <f>+'24-03-337 Ind. Proy'!AF190</f>
        <v>0</v>
      </c>
      <c r="V23" s="77">
        <f>+'24-03-337 Ind. Proy'!AG190</f>
        <v>0</v>
      </c>
      <c r="W23" s="77">
        <f>+'24-03-337 Ind. Proy'!AH190</f>
        <v>14320010600</v>
      </c>
      <c r="X23" s="98">
        <f>+'24-03-337 Ind. Proy'!AI190</f>
        <v>0.7</v>
      </c>
      <c r="Y23" s="98">
        <f>+'24-03-337 Ind. Proy'!AJ190</f>
        <v>1</v>
      </c>
    </row>
    <row r="24" spans="1:25" ht="20.45" customHeight="1" x14ac:dyDescent="0.25">
      <c r="A24" s="107" t="str">
        <f>+A5</f>
        <v>24-03-337 "Programa Bonos Art. 2º Transitorio, Ley Nº 19.949"</v>
      </c>
      <c r="B24" s="102">
        <f t="shared" ref="B24:W24" si="0">SUM(B8:B23)</f>
        <v>20457158000</v>
      </c>
      <c r="C24" s="102">
        <f t="shared" si="0"/>
        <v>20457158000</v>
      </c>
      <c r="D24" s="102">
        <f t="shared" si="0"/>
        <v>0</v>
      </c>
      <c r="E24" s="102">
        <f>SUM(E8:E23)</f>
        <v>0</v>
      </c>
      <c r="F24" s="102">
        <f t="shared" si="0"/>
        <v>0</v>
      </c>
      <c r="G24" s="102">
        <f t="shared" si="0"/>
        <v>0</v>
      </c>
      <c r="H24" s="102">
        <f t="shared" si="0"/>
        <v>0</v>
      </c>
      <c r="I24" s="102">
        <f t="shared" si="0"/>
        <v>8182863200</v>
      </c>
      <c r="J24" s="102">
        <f t="shared" si="0"/>
        <v>8182863200</v>
      </c>
      <c r="K24" s="102">
        <f t="shared" si="0"/>
        <v>0</v>
      </c>
      <c r="L24" s="102">
        <f t="shared" si="0"/>
        <v>0</v>
      </c>
      <c r="M24" s="102">
        <f t="shared" si="0"/>
        <v>6137147400</v>
      </c>
      <c r="N24" s="102">
        <f t="shared" si="0"/>
        <v>6137147400</v>
      </c>
      <c r="O24" s="102">
        <f t="shared" si="0"/>
        <v>0</v>
      </c>
      <c r="P24" s="102">
        <f t="shared" si="0"/>
        <v>0</v>
      </c>
      <c r="Q24" s="102">
        <f t="shared" si="0"/>
        <v>0</v>
      </c>
      <c r="R24" s="102">
        <f t="shared" si="0"/>
        <v>0</v>
      </c>
      <c r="S24" s="102">
        <f t="shared" si="0"/>
        <v>0</v>
      </c>
      <c r="T24" s="102">
        <f t="shared" si="0"/>
        <v>0</v>
      </c>
      <c r="U24" s="102">
        <f t="shared" si="0"/>
        <v>0</v>
      </c>
      <c r="V24" s="102">
        <f t="shared" si="0"/>
        <v>0</v>
      </c>
      <c r="W24" s="102">
        <f t="shared" si="0"/>
        <v>14320010600</v>
      </c>
      <c r="X24" s="103">
        <f>+'24-03-337 Ind. Proy'!AI191</f>
        <v>0.7</v>
      </c>
      <c r="Y24" s="103">
        <f>'24-03-337 Ind. Proy'!AJ191</f>
        <v>1</v>
      </c>
    </row>
    <row r="25" spans="1:25" x14ac:dyDescent="0.25">
      <c r="B25" s="104"/>
      <c r="G25" s="104"/>
      <c r="H25" s="104"/>
      <c r="I25" s="104"/>
      <c r="K25" s="104"/>
      <c r="L25" s="104"/>
      <c r="M25" s="104"/>
      <c r="O25" s="104"/>
      <c r="P25" s="104"/>
      <c r="Q25" s="104"/>
      <c r="S25" s="104"/>
      <c r="T25" s="104"/>
      <c r="U25" s="104"/>
    </row>
    <row r="26" spans="1:25" x14ac:dyDescent="0.25">
      <c r="B26" s="104"/>
      <c r="G26" s="104"/>
      <c r="H26" s="104"/>
      <c r="I26" s="104"/>
      <c r="K26" s="104"/>
      <c r="L26" s="104"/>
      <c r="M26" s="104"/>
      <c r="O26" s="104"/>
      <c r="P26" s="104"/>
      <c r="Q26" s="104"/>
      <c r="S26" s="104"/>
      <c r="T26" s="104"/>
      <c r="U26" s="104"/>
    </row>
    <row r="27" spans="1:25" x14ac:dyDescent="0.25">
      <c r="B27" s="104"/>
      <c r="G27" s="104"/>
      <c r="H27" s="104"/>
      <c r="I27" s="104"/>
      <c r="K27" s="104"/>
      <c r="L27" s="104"/>
      <c r="M27" s="104"/>
      <c r="O27" s="104"/>
      <c r="P27" s="104"/>
      <c r="Q27" s="104"/>
      <c r="S27" s="104"/>
      <c r="T27" s="104"/>
      <c r="U27" s="104"/>
    </row>
    <row r="28" spans="1:25" x14ac:dyDescent="0.25">
      <c r="B28" s="104"/>
      <c r="G28" s="104"/>
      <c r="H28" s="104"/>
      <c r="I28" s="104"/>
      <c r="K28" s="104"/>
      <c r="L28" s="104"/>
      <c r="M28" s="104"/>
      <c r="O28" s="104"/>
      <c r="P28" s="104"/>
      <c r="Q28" s="104"/>
      <c r="S28" s="104"/>
      <c r="T28" s="104"/>
      <c r="U28" s="104"/>
    </row>
    <row r="29" spans="1:25" x14ac:dyDescent="0.25">
      <c r="B29" s="104"/>
      <c r="G29" s="104"/>
      <c r="H29" s="104"/>
      <c r="I29" s="104"/>
      <c r="K29" s="104"/>
      <c r="L29" s="104"/>
      <c r="M29" s="104"/>
      <c r="O29" s="104"/>
      <c r="P29" s="104"/>
      <c r="Q29" s="104"/>
      <c r="S29" s="104"/>
      <c r="T29" s="104"/>
      <c r="U29" s="104"/>
    </row>
    <row r="30" spans="1:25" x14ac:dyDescent="0.25">
      <c r="B30" s="104"/>
      <c r="G30" s="104"/>
      <c r="H30" s="104"/>
      <c r="I30" s="104"/>
      <c r="K30" s="104"/>
      <c r="L30" s="104"/>
      <c r="M30" s="104"/>
      <c r="O30" s="104"/>
      <c r="P30" s="104"/>
      <c r="Q30" s="104"/>
      <c r="S30" s="104"/>
      <c r="T30" s="104"/>
      <c r="U30" s="104"/>
    </row>
    <row r="31" spans="1:25" x14ac:dyDescent="0.25">
      <c r="B31" s="104"/>
      <c r="G31" s="104"/>
      <c r="H31" s="104"/>
      <c r="I31" s="104"/>
      <c r="K31" s="104"/>
      <c r="L31" s="104"/>
      <c r="M31" s="104"/>
      <c r="O31" s="104"/>
      <c r="P31" s="104"/>
      <c r="Q31" s="104"/>
      <c r="S31" s="104"/>
      <c r="T31" s="104"/>
      <c r="U31" s="104"/>
    </row>
    <row r="32" spans="1:25" x14ac:dyDescent="0.25">
      <c r="B32" s="104"/>
      <c r="G32" s="104"/>
      <c r="H32" s="104"/>
      <c r="I32" s="104"/>
      <c r="K32" s="104"/>
      <c r="L32" s="104"/>
      <c r="M32" s="104"/>
      <c r="O32" s="104"/>
      <c r="P32" s="104"/>
      <c r="Q32" s="104"/>
      <c r="S32" s="104"/>
      <c r="T32" s="104"/>
      <c r="U32" s="104"/>
    </row>
    <row r="33" spans="2:21" s="95" customFormat="1" x14ac:dyDescent="0.25">
      <c r="B33" s="104"/>
      <c r="C33" s="96"/>
      <c r="D33" s="96"/>
      <c r="E33" s="96"/>
      <c r="F33" s="96"/>
      <c r="G33" s="104"/>
      <c r="H33" s="104"/>
      <c r="I33" s="104"/>
      <c r="J33" s="105"/>
      <c r="K33" s="104"/>
      <c r="L33" s="104"/>
      <c r="M33" s="104"/>
      <c r="N33" s="105"/>
      <c r="O33" s="104"/>
      <c r="P33" s="104"/>
      <c r="Q33" s="104"/>
      <c r="R33" s="105"/>
      <c r="S33" s="104"/>
      <c r="T33" s="104"/>
      <c r="U33" s="104"/>
    </row>
    <row r="34" spans="2:21" s="95" customFormat="1" x14ac:dyDescent="0.25">
      <c r="B34" s="104"/>
      <c r="C34" s="96"/>
      <c r="D34" s="96"/>
      <c r="E34" s="96"/>
      <c r="F34" s="96"/>
      <c r="G34" s="104"/>
      <c r="H34" s="104"/>
      <c r="I34" s="104"/>
      <c r="J34" s="105"/>
      <c r="K34" s="104"/>
      <c r="L34" s="104"/>
      <c r="M34" s="104"/>
      <c r="N34" s="105"/>
      <c r="O34" s="104"/>
      <c r="P34" s="104"/>
      <c r="Q34" s="104"/>
      <c r="R34" s="105"/>
      <c r="S34" s="104"/>
      <c r="T34" s="104"/>
      <c r="U34" s="104"/>
    </row>
    <row r="35" spans="2:21" s="95" customFormat="1" x14ac:dyDescent="0.25">
      <c r="B35" s="104"/>
      <c r="C35" s="96"/>
      <c r="D35" s="96"/>
      <c r="E35" s="96"/>
      <c r="F35" s="96"/>
      <c r="G35" s="104"/>
      <c r="H35" s="104"/>
      <c r="I35" s="104"/>
      <c r="J35" s="105"/>
      <c r="K35" s="104"/>
      <c r="L35" s="104"/>
      <c r="M35" s="104"/>
      <c r="N35" s="105"/>
      <c r="O35" s="104"/>
      <c r="P35" s="104"/>
      <c r="Q35" s="104"/>
      <c r="R35" s="105"/>
      <c r="S35" s="104"/>
      <c r="T35" s="104"/>
      <c r="U35" s="104"/>
    </row>
    <row r="36" spans="2:21" s="95" customFormat="1" x14ac:dyDescent="0.25">
      <c r="B36" s="104"/>
      <c r="C36" s="96"/>
      <c r="D36" s="96"/>
      <c r="E36" s="96"/>
      <c r="F36" s="96"/>
      <c r="G36" s="104"/>
      <c r="H36" s="104"/>
      <c r="I36" s="104"/>
      <c r="J36" s="105"/>
      <c r="K36" s="104"/>
      <c r="L36" s="104"/>
      <c r="M36" s="104"/>
      <c r="N36" s="105"/>
      <c r="O36" s="104"/>
      <c r="P36" s="104"/>
      <c r="Q36" s="104"/>
      <c r="R36" s="105"/>
      <c r="S36" s="104"/>
      <c r="T36" s="104"/>
      <c r="U36" s="104"/>
    </row>
    <row r="37" spans="2:21" s="95" customFormat="1" x14ac:dyDescent="0.25">
      <c r="B37" s="104"/>
      <c r="C37" s="96"/>
      <c r="D37" s="96"/>
      <c r="E37" s="96"/>
      <c r="F37" s="96"/>
      <c r="G37" s="104"/>
      <c r="H37" s="104"/>
      <c r="I37" s="104"/>
      <c r="J37" s="105"/>
      <c r="K37" s="104"/>
      <c r="L37" s="104"/>
      <c r="M37" s="104"/>
      <c r="N37" s="105"/>
      <c r="O37" s="104"/>
      <c r="P37" s="104"/>
      <c r="Q37" s="104"/>
      <c r="R37" s="105"/>
      <c r="S37" s="104"/>
      <c r="T37" s="104"/>
      <c r="U37" s="104"/>
    </row>
    <row r="38" spans="2:21" s="95" customFormat="1" x14ac:dyDescent="0.25">
      <c r="B38" s="104"/>
      <c r="C38" s="96"/>
      <c r="D38" s="96"/>
      <c r="E38" s="96"/>
      <c r="F38" s="96"/>
      <c r="G38" s="104"/>
      <c r="H38" s="104"/>
      <c r="I38" s="104"/>
      <c r="J38" s="105"/>
      <c r="K38" s="104"/>
      <c r="L38" s="104"/>
      <c r="M38" s="104"/>
      <c r="N38" s="105"/>
      <c r="O38" s="104"/>
      <c r="P38" s="104"/>
      <c r="Q38" s="104"/>
      <c r="R38" s="105"/>
      <c r="S38" s="104"/>
      <c r="T38" s="104"/>
      <c r="U38" s="104"/>
    </row>
    <row r="39" spans="2:21" s="95" customFormat="1" x14ac:dyDescent="0.25">
      <c r="B39" s="104"/>
      <c r="C39" s="96"/>
      <c r="D39" s="96"/>
      <c r="E39" s="96"/>
      <c r="F39" s="96"/>
      <c r="G39" s="104"/>
      <c r="H39" s="104"/>
      <c r="I39" s="104"/>
      <c r="J39" s="105"/>
      <c r="K39" s="104"/>
      <c r="L39" s="104"/>
      <c r="M39" s="104"/>
      <c r="N39" s="105"/>
      <c r="O39" s="104"/>
      <c r="P39" s="104"/>
      <c r="Q39" s="104"/>
      <c r="R39" s="105"/>
      <c r="S39" s="104"/>
      <c r="T39" s="104"/>
      <c r="U39" s="104"/>
    </row>
    <row r="40" spans="2:21" s="95" customFormat="1" x14ac:dyDescent="0.25">
      <c r="B40" s="104"/>
      <c r="C40" s="96"/>
      <c r="D40" s="96"/>
      <c r="E40" s="96"/>
      <c r="F40" s="96"/>
      <c r="G40" s="104"/>
      <c r="H40" s="104"/>
      <c r="I40" s="104"/>
      <c r="J40" s="105"/>
      <c r="K40" s="104"/>
      <c r="L40" s="104"/>
      <c r="M40" s="104"/>
      <c r="N40" s="105"/>
      <c r="O40" s="104"/>
      <c r="P40" s="104"/>
      <c r="Q40" s="104"/>
      <c r="R40" s="105"/>
      <c r="S40" s="104"/>
      <c r="T40" s="104"/>
      <c r="U40" s="104"/>
    </row>
    <row r="41" spans="2:21" s="95" customFormat="1" x14ac:dyDescent="0.25">
      <c r="B41" s="104"/>
      <c r="C41" s="96"/>
      <c r="D41" s="96"/>
      <c r="E41" s="96"/>
      <c r="F41" s="96"/>
      <c r="G41" s="104"/>
      <c r="H41" s="104"/>
      <c r="I41" s="104"/>
      <c r="J41" s="105"/>
      <c r="K41" s="104"/>
      <c r="L41" s="104"/>
      <c r="M41" s="104"/>
      <c r="N41" s="105"/>
      <c r="O41" s="104"/>
      <c r="P41" s="104"/>
      <c r="Q41" s="104"/>
      <c r="R41" s="105"/>
      <c r="S41" s="104"/>
      <c r="T41" s="104"/>
      <c r="U41" s="104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  <legacyDrawingHF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AR209"/>
  <sheetViews>
    <sheetView topLeftCell="A103" zoomScaleNormal="100" workbookViewId="0">
      <selection activeCell="AK188" sqref="AK188"/>
    </sheetView>
  </sheetViews>
  <sheetFormatPr baseColWidth="10" defaultColWidth="11.42578125" defaultRowHeight="12.75" outlineLevelRow="1" outlineLevelCol="1" x14ac:dyDescent="0.25"/>
  <cols>
    <col min="1" max="1" width="3.5703125" style="4" customWidth="1"/>
    <col min="2" max="2" width="13.28515625" style="4" hidden="1" customWidth="1"/>
    <col min="3" max="3" width="11.85546875" style="4" customWidth="1"/>
    <col min="4" max="4" width="10.42578125" style="4" bestFit="1" customWidth="1"/>
    <col min="5" max="5" width="29.140625" style="2" customWidth="1"/>
    <col min="6" max="6" width="26.42578125" style="2" customWidth="1"/>
    <col min="7" max="7" width="11.140625" style="4" customWidth="1"/>
    <col min="8" max="9" width="9.85546875" style="4" hidden="1" customWidth="1"/>
    <col min="10" max="10" width="12.85546875" style="92" customWidth="1"/>
    <col min="11" max="11" width="12.7109375" style="90" customWidth="1"/>
    <col min="12" max="12" width="14.85546875" style="2" customWidth="1"/>
    <col min="13" max="13" width="10.42578125" style="4" hidden="1" customWidth="1"/>
    <col min="14" max="14" width="9.140625" style="4" hidden="1" customWidth="1"/>
    <col min="15" max="15" width="13" style="4" hidden="1" customWidth="1"/>
    <col min="16" max="16" width="10.5703125" style="4" hidden="1" customWidth="1"/>
    <col min="17" max="17" width="13.85546875" style="91" hidden="1" customWidth="1"/>
    <col min="18" max="18" width="12.85546875" style="92" hidden="1" customWidth="1" outlineLevel="1"/>
    <col min="19" max="20" width="12" style="92" hidden="1" customWidth="1" outlineLevel="1"/>
    <col min="21" max="21" width="12" style="92" customWidth="1" collapsed="1"/>
    <col min="22" max="24" width="15.7109375" style="92" customWidth="1" outlineLevel="1"/>
    <col min="25" max="25" width="12.140625" style="92" customWidth="1"/>
    <col min="26" max="28" width="12.140625" style="92" hidden="1" customWidth="1" outlineLevel="1"/>
    <col min="29" max="29" width="12.140625" style="92" hidden="1" customWidth="1"/>
    <col min="30" max="32" width="12.140625" style="92" hidden="1" customWidth="1" outlineLevel="1"/>
    <col min="33" max="33" width="12.140625" style="92" hidden="1" customWidth="1"/>
    <col min="34" max="34" width="12" style="92" customWidth="1"/>
    <col min="35" max="35" width="10.28515625" style="93" bestFit="1" customWidth="1"/>
    <col min="36" max="36" width="11.140625" style="93" customWidth="1"/>
    <col min="37" max="16384" width="11.42578125" style="2"/>
  </cols>
  <sheetData>
    <row r="1" spans="1:44" s="1" customFormat="1" ht="16.5" customHeight="1" x14ac:dyDescent="0.25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</row>
    <row r="2" spans="1:44" s="1" customFormat="1" ht="16.5" customHeight="1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</row>
    <row r="3" spans="1:44" s="1" customFormat="1" ht="16.5" customHeight="1" x14ac:dyDescent="0.25">
      <c r="A3" s="132" t="str">
        <f>+'24-01-025 Ind. Proy'!A3:AJ3</f>
        <v>EJECUCIÓN AL 30 DE JUNIO DE 2021</v>
      </c>
      <c r="B3" s="132"/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/>
    </row>
    <row r="4" spans="1:44" s="1" customFormat="1" ht="16.5" customHeight="1" x14ac:dyDescent="0.25">
      <c r="A4" s="133" t="s">
        <v>2</v>
      </c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33"/>
      <c r="AI4" s="133"/>
      <c r="AJ4" s="133"/>
    </row>
    <row r="5" spans="1:44" ht="17.25" customHeight="1" x14ac:dyDescent="0.25">
      <c r="A5" s="134" t="s">
        <v>94</v>
      </c>
      <c r="B5" s="134"/>
      <c r="C5" s="134"/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  <c r="AE5" s="134"/>
      <c r="AF5" s="134"/>
      <c r="AG5" s="134"/>
      <c r="AH5" s="134"/>
      <c r="AI5" s="134"/>
      <c r="AJ5" s="134"/>
    </row>
    <row r="6" spans="1:44" s="4" customFormat="1" x14ac:dyDescent="0.25">
      <c r="A6" s="135" t="s">
        <v>4</v>
      </c>
      <c r="B6" s="136" t="s">
        <v>5</v>
      </c>
      <c r="C6" s="3" t="s">
        <v>6</v>
      </c>
      <c r="D6" s="136" t="s">
        <v>7</v>
      </c>
      <c r="E6" s="135" t="s">
        <v>8</v>
      </c>
      <c r="F6" s="136" t="s">
        <v>9</v>
      </c>
      <c r="G6" s="135" t="s">
        <v>10</v>
      </c>
      <c r="H6" s="135" t="s">
        <v>11</v>
      </c>
      <c r="I6" s="135"/>
      <c r="J6" s="138" t="s">
        <v>12</v>
      </c>
      <c r="K6" s="138" t="s">
        <v>13</v>
      </c>
      <c r="L6" s="135" t="s">
        <v>14</v>
      </c>
      <c r="M6" s="127" t="s">
        <v>15</v>
      </c>
      <c r="N6" s="128"/>
      <c r="O6" s="129"/>
      <c r="P6" s="135" t="s">
        <v>16</v>
      </c>
      <c r="Q6" s="136" t="s">
        <v>17</v>
      </c>
      <c r="R6" s="141" t="s">
        <v>18</v>
      </c>
      <c r="S6" s="141"/>
      <c r="T6" s="141"/>
      <c r="U6" s="138" t="s">
        <v>19</v>
      </c>
      <c r="V6" s="141" t="s">
        <v>18</v>
      </c>
      <c r="W6" s="141"/>
      <c r="X6" s="141"/>
      <c r="Y6" s="138" t="s">
        <v>20</v>
      </c>
      <c r="Z6" s="141" t="s">
        <v>18</v>
      </c>
      <c r="AA6" s="141"/>
      <c r="AB6" s="141"/>
      <c r="AC6" s="138" t="s">
        <v>21</v>
      </c>
      <c r="AD6" s="141" t="s">
        <v>18</v>
      </c>
      <c r="AE6" s="141"/>
      <c r="AF6" s="141"/>
      <c r="AG6" s="138" t="s">
        <v>22</v>
      </c>
      <c r="AH6" s="138" t="s">
        <v>23</v>
      </c>
      <c r="AI6" s="140" t="s">
        <v>24</v>
      </c>
      <c r="AJ6" s="140"/>
      <c r="AK6" s="1"/>
      <c r="AL6" s="1"/>
      <c r="AM6" s="1"/>
      <c r="AN6" s="1"/>
      <c r="AO6" s="1"/>
      <c r="AP6" s="1"/>
      <c r="AQ6" s="1"/>
      <c r="AR6" s="1"/>
    </row>
    <row r="7" spans="1:44" s="4" customFormat="1" ht="25.5" x14ac:dyDescent="0.25">
      <c r="A7" s="135"/>
      <c r="B7" s="137"/>
      <c r="C7" s="3" t="s">
        <v>25</v>
      </c>
      <c r="D7" s="137"/>
      <c r="E7" s="135"/>
      <c r="F7" s="137"/>
      <c r="G7" s="135"/>
      <c r="H7" s="5" t="s">
        <v>26</v>
      </c>
      <c r="I7" s="5" t="s">
        <v>27</v>
      </c>
      <c r="J7" s="139"/>
      <c r="K7" s="139"/>
      <c r="L7" s="135"/>
      <c r="M7" s="6" t="s">
        <v>28</v>
      </c>
      <c r="N7" s="6" t="s">
        <v>29</v>
      </c>
      <c r="O7" s="6" t="s">
        <v>30</v>
      </c>
      <c r="P7" s="135"/>
      <c r="Q7" s="137"/>
      <c r="R7" s="6" t="s">
        <v>31</v>
      </c>
      <c r="S7" s="6" t="s">
        <v>32</v>
      </c>
      <c r="T7" s="6" t="s">
        <v>33</v>
      </c>
      <c r="U7" s="139"/>
      <c r="V7" s="6" t="s">
        <v>34</v>
      </c>
      <c r="W7" s="6" t="s">
        <v>35</v>
      </c>
      <c r="X7" s="6" t="s">
        <v>36</v>
      </c>
      <c r="Y7" s="139"/>
      <c r="Z7" s="6" t="s">
        <v>37</v>
      </c>
      <c r="AA7" s="6" t="s">
        <v>38</v>
      </c>
      <c r="AB7" s="6" t="s">
        <v>39</v>
      </c>
      <c r="AC7" s="139"/>
      <c r="AD7" s="6" t="s">
        <v>40</v>
      </c>
      <c r="AE7" s="6" t="s">
        <v>41</v>
      </c>
      <c r="AF7" s="6" t="s">
        <v>42</v>
      </c>
      <c r="AG7" s="139"/>
      <c r="AH7" s="139"/>
      <c r="AI7" s="7" t="s">
        <v>43</v>
      </c>
      <c r="AJ7" s="7" t="s">
        <v>44</v>
      </c>
      <c r="AK7" s="1"/>
      <c r="AL7" s="1"/>
      <c r="AM7" s="1"/>
      <c r="AN7" s="1"/>
      <c r="AO7" s="1"/>
      <c r="AP7" s="1"/>
      <c r="AQ7" s="1"/>
      <c r="AR7" s="1"/>
    </row>
    <row r="8" spans="1:44" ht="12.75" customHeight="1" x14ac:dyDescent="0.25">
      <c r="A8" s="146" t="s">
        <v>45</v>
      </c>
      <c r="B8" s="147"/>
      <c r="C8" s="147"/>
      <c r="D8" s="147"/>
      <c r="E8" s="148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6"/>
    </row>
    <row r="9" spans="1:44" ht="12.75" hidden="1" customHeight="1" outlineLevel="1" x14ac:dyDescent="0.25">
      <c r="A9" s="17">
        <v>1</v>
      </c>
      <c r="B9" s="18"/>
      <c r="C9" s="19"/>
      <c r="D9" s="20"/>
      <c r="E9" s="21"/>
      <c r="F9" s="21"/>
      <c r="G9" s="21"/>
      <c r="H9" s="20"/>
      <c r="I9" s="20"/>
      <c r="J9" s="22"/>
      <c r="K9" s="23"/>
      <c r="L9" s="21"/>
      <c r="M9" s="24"/>
      <c r="N9" s="24"/>
      <c r="O9" s="24"/>
      <c r="P9" s="21"/>
      <c r="Q9" s="21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 t="shared" ref="AH9:AH18" si="0">SUM(U9,Y9,AC9,AG9)</f>
        <v>0</v>
      </c>
      <c r="AI9" s="26">
        <f>IF(ISERROR(AH9/J9),0,AH9/J9)</f>
        <v>0</v>
      </c>
      <c r="AJ9" s="27">
        <f t="shared" ref="AJ9:AJ18" si="1">IF(ISERROR(AH9/$AH$192),"-",AH9/$AH$192)</f>
        <v>0</v>
      </c>
      <c r="AK9" s="1"/>
      <c r="AL9" s="1"/>
      <c r="AM9" s="1"/>
      <c r="AN9" s="1"/>
      <c r="AO9" s="1"/>
      <c r="AP9" s="1"/>
      <c r="AQ9" s="1"/>
      <c r="AR9" s="1"/>
    </row>
    <row r="10" spans="1:44" ht="12.75" hidden="1" customHeight="1" outlineLevel="1" x14ac:dyDescent="0.25">
      <c r="A10" s="17">
        <v>2</v>
      </c>
      <c r="B10" s="18"/>
      <c r="C10" s="28"/>
      <c r="D10" s="29"/>
      <c r="E10" s="30"/>
      <c r="F10" s="21"/>
      <c r="G10" s="21"/>
      <c r="H10" s="20"/>
      <c r="I10" s="20"/>
      <c r="J10" s="22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 t="shared" ref="U10:U18" si="2">SUM(R10:T10)</f>
        <v>0</v>
      </c>
      <c r="V10" s="24"/>
      <c r="W10" s="24"/>
      <c r="X10" s="24"/>
      <c r="Y10" s="25">
        <f t="shared" ref="Y10:Y18" si="3">SUM(V10:X10)</f>
        <v>0</v>
      </c>
      <c r="Z10" s="24"/>
      <c r="AA10" s="24"/>
      <c r="AB10" s="24"/>
      <c r="AC10" s="25">
        <f t="shared" ref="AC10:AC18" si="4">SUM(Z10:AB10)</f>
        <v>0</v>
      </c>
      <c r="AD10" s="24"/>
      <c r="AE10" s="24"/>
      <c r="AF10" s="24"/>
      <c r="AG10" s="25">
        <f t="shared" ref="AG10:AG18" si="5">SUM(AD10:AF10)</f>
        <v>0</v>
      </c>
      <c r="AH10" s="25">
        <f t="shared" si="0"/>
        <v>0</v>
      </c>
      <c r="AI10" s="26">
        <f t="shared" ref="AI10:AI18" si="6">IF(ISERROR(AH10/J10),0,AH10/J10)</f>
        <v>0</v>
      </c>
      <c r="AJ10" s="27">
        <f t="shared" si="1"/>
        <v>0</v>
      </c>
      <c r="AK10" s="1"/>
      <c r="AL10" s="1"/>
      <c r="AM10" s="1"/>
      <c r="AN10" s="1"/>
      <c r="AO10" s="1"/>
      <c r="AP10" s="1"/>
      <c r="AQ10" s="1"/>
      <c r="AR10" s="1"/>
    </row>
    <row r="11" spans="1:44" ht="12.75" hidden="1" customHeight="1" outlineLevel="1" x14ac:dyDescent="0.25">
      <c r="A11" s="17">
        <v>3</v>
      </c>
      <c r="B11" s="18"/>
      <c r="C11" s="28"/>
      <c r="D11" s="29"/>
      <c r="E11" s="30"/>
      <c r="F11" s="30"/>
      <c r="G11" s="30"/>
      <c r="H11" s="29"/>
      <c r="I11" s="29"/>
      <c r="J11" s="22"/>
      <c r="K11" s="31"/>
      <c r="L11" s="30"/>
      <c r="M11" s="24"/>
      <c r="N11" s="24"/>
      <c r="O11" s="24"/>
      <c r="P11" s="30"/>
      <c r="Q11" s="30"/>
      <c r="R11" s="24"/>
      <c r="S11" s="24"/>
      <c r="T11" s="24"/>
      <c r="U11" s="25">
        <f t="shared" si="2"/>
        <v>0</v>
      </c>
      <c r="V11" s="24"/>
      <c r="W11" s="24"/>
      <c r="X11" s="24"/>
      <c r="Y11" s="25">
        <f t="shared" si="3"/>
        <v>0</v>
      </c>
      <c r="Z11" s="24"/>
      <c r="AA11" s="24"/>
      <c r="AB11" s="24"/>
      <c r="AC11" s="25">
        <f t="shared" si="4"/>
        <v>0</v>
      </c>
      <c r="AD11" s="24"/>
      <c r="AE11" s="24"/>
      <c r="AF11" s="24"/>
      <c r="AG11" s="25">
        <f t="shared" si="5"/>
        <v>0</v>
      </c>
      <c r="AH11" s="25">
        <f t="shared" si="0"/>
        <v>0</v>
      </c>
      <c r="AI11" s="26">
        <f t="shared" si="6"/>
        <v>0</v>
      </c>
      <c r="AJ11" s="27">
        <f t="shared" si="1"/>
        <v>0</v>
      </c>
    </row>
    <row r="12" spans="1:44" ht="12.75" hidden="1" customHeight="1" outlineLevel="1" x14ac:dyDescent="0.25">
      <c r="A12" s="17">
        <v>4</v>
      </c>
      <c r="B12" s="18"/>
      <c r="C12" s="28"/>
      <c r="D12" s="29"/>
      <c r="E12" s="30"/>
      <c r="F12" s="30"/>
      <c r="G12" s="30"/>
      <c r="H12" s="29"/>
      <c r="I12" s="29"/>
      <c r="J12" s="22"/>
      <c r="K12" s="31"/>
      <c r="L12" s="30"/>
      <c r="M12" s="24"/>
      <c r="N12" s="24"/>
      <c r="O12" s="24"/>
      <c r="P12" s="30"/>
      <c r="Q12" s="30"/>
      <c r="R12" s="24"/>
      <c r="S12" s="24"/>
      <c r="T12" s="24"/>
      <c r="U12" s="25">
        <f t="shared" si="2"/>
        <v>0</v>
      </c>
      <c r="V12" s="24"/>
      <c r="W12" s="24"/>
      <c r="X12" s="24"/>
      <c r="Y12" s="25">
        <f t="shared" si="3"/>
        <v>0</v>
      </c>
      <c r="Z12" s="24"/>
      <c r="AA12" s="24"/>
      <c r="AB12" s="24"/>
      <c r="AC12" s="25">
        <f t="shared" si="4"/>
        <v>0</v>
      </c>
      <c r="AD12" s="24"/>
      <c r="AE12" s="24"/>
      <c r="AF12" s="24"/>
      <c r="AG12" s="25">
        <f t="shared" si="5"/>
        <v>0</v>
      </c>
      <c r="AH12" s="25">
        <f t="shared" si="0"/>
        <v>0</v>
      </c>
      <c r="AI12" s="26">
        <f t="shared" si="6"/>
        <v>0</v>
      </c>
      <c r="AJ12" s="27">
        <f t="shared" si="1"/>
        <v>0</v>
      </c>
      <c r="AK12" s="1"/>
      <c r="AL12" s="1"/>
      <c r="AM12" s="1"/>
      <c r="AN12" s="1"/>
      <c r="AO12" s="1"/>
      <c r="AP12" s="1"/>
      <c r="AQ12" s="1"/>
      <c r="AR12" s="1"/>
    </row>
    <row r="13" spans="1:44" ht="12.75" hidden="1" customHeight="1" outlineLevel="1" x14ac:dyDescent="0.25">
      <c r="A13" s="17">
        <v>5</v>
      </c>
      <c r="B13" s="18"/>
      <c r="C13" s="28"/>
      <c r="D13" s="29"/>
      <c r="E13" s="30"/>
      <c r="F13" s="30"/>
      <c r="G13" s="30"/>
      <c r="H13" s="29"/>
      <c r="I13" s="29"/>
      <c r="J13" s="22"/>
      <c r="K13" s="31"/>
      <c r="L13" s="30"/>
      <c r="M13" s="24"/>
      <c r="N13" s="24"/>
      <c r="O13" s="24"/>
      <c r="P13" s="30"/>
      <c r="Q13" s="30"/>
      <c r="R13" s="24"/>
      <c r="S13" s="24"/>
      <c r="T13" s="24"/>
      <c r="U13" s="25">
        <f t="shared" si="2"/>
        <v>0</v>
      </c>
      <c r="V13" s="24"/>
      <c r="W13" s="24"/>
      <c r="X13" s="24"/>
      <c r="Y13" s="25">
        <f t="shared" si="3"/>
        <v>0</v>
      </c>
      <c r="Z13" s="24"/>
      <c r="AA13" s="24"/>
      <c r="AB13" s="24"/>
      <c r="AC13" s="25">
        <f t="shared" si="4"/>
        <v>0</v>
      </c>
      <c r="AD13" s="24"/>
      <c r="AE13" s="24"/>
      <c r="AF13" s="24"/>
      <c r="AG13" s="25">
        <f t="shared" si="5"/>
        <v>0</v>
      </c>
      <c r="AH13" s="25">
        <f t="shared" si="0"/>
        <v>0</v>
      </c>
      <c r="AI13" s="26">
        <f t="shared" si="6"/>
        <v>0</v>
      </c>
      <c r="AJ13" s="27">
        <f t="shared" si="1"/>
        <v>0</v>
      </c>
      <c r="AK13" s="1"/>
      <c r="AL13" s="1"/>
      <c r="AM13" s="1"/>
      <c r="AN13" s="1"/>
      <c r="AO13" s="1"/>
      <c r="AP13" s="1"/>
      <c r="AQ13" s="1"/>
      <c r="AR13" s="1"/>
    </row>
    <row r="14" spans="1:44" ht="12.75" hidden="1" customHeight="1" outlineLevel="1" x14ac:dyDescent="0.25">
      <c r="A14" s="17">
        <v>6</v>
      </c>
      <c r="B14" s="18"/>
      <c r="C14" s="28"/>
      <c r="D14" s="29"/>
      <c r="E14" s="30"/>
      <c r="F14" s="30"/>
      <c r="G14" s="30"/>
      <c r="H14" s="29"/>
      <c r="I14" s="29"/>
      <c r="J14" s="22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 t="shared" si="2"/>
        <v>0</v>
      </c>
      <c r="V14" s="24"/>
      <c r="W14" s="24"/>
      <c r="X14" s="24"/>
      <c r="Y14" s="25">
        <f t="shared" si="3"/>
        <v>0</v>
      </c>
      <c r="Z14" s="24"/>
      <c r="AA14" s="24"/>
      <c r="AB14" s="24"/>
      <c r="AC14" s="25">
        <f t="shared" si="4"/>
        <v>0</v>
      </c>
      <c r="AD14" s="24"/>
      <c r="AE14" s="24"/>
      <c r="AF14" s="24"/>
      <c r="AG14" s="25">
        <f t="shared" si="5"/>
        <v>0</v>
      </c>
      <c r="AH14" s="25">
        <f t="shared" si="0"/>
        <v>0</v>
      </c>
      <c r="AI14" s="26">
        <f t="shared" si="6"/>
        <v>0</v>
      </c>
      <c r="AJ14" s="27">
        <f t="shared" si="1"/>
        <v>0</v>
      </c>
    </row>
    <row r="15" spans="1:44" ht="12.75" hidden="1" customHeight="1" outlineLevel="1" x14ac:dyDescent="0.25">
      <c r="A15" s="17">
        <v>7</v>
      </c>
      <c r="B15" s="18"/>
      <c r="C15" s="28"/>
      <c r="D15" s="29"/>
      <c r="E15" s="30"/>
      <c r="F15" s="30"/>
      <c r="G15" s="30"/>
      <c r="H15" s="29"/>
      <c r="I15" s="29"/>
      <c r="J15" s="22"/>
      <c r="K15" s="31"/>
      <c r="L15" s="30"/>
      <c r="M15" s="24"/>
      <c r="N15" s="24"/>
      <c r="O15" s="24"/>
      <c r="P15" s="30"/>
      <c r="Q15" s="30"/>
      <c r="R15" s="24"/>
      <c r="S15" s="24"/>
      <c r="T15" s="24"/>
      <c r="U15" s="25">
        <f t="shared" si="2"/>
        <v>0</v>
      </c>
      <c r="V15" s="24"/>
      <c r="W15" s="24"/>
      <c r="X15" s="24"/>
      <c r="Y15" s="25">
        <f t="shared" si="3"/>
        <v>0</v>
      </c>
      <c r="Z15" s="24"/>
      <c r="AA15" s="24"/>
      <c r="AB15" s="24"/>
      <c r="AC15" s="25">
        <f t="shared" si="4"/>
        <v>0</v>
      </c>
      <c r="AD15" s="24"/>
      <c r="AE15" s="24"/>
      <c r="AF15" s="24"/>
      <c r="AG15" s="25">
        <f t="shared" si="5"/>
        <v>0</v>
      </c>
      <c r="AH15" s="25">
        <f t="shared" si="0"/>
        <v>0</v>
      </c>
      <c r="AI15" s="26">
        <f t="shared" si="6"/>
        <v>0</v>
      </c>
      <c r="AJ15" s="27">
        <f t="shared" si="1"/>
        <v>0</v>
      </c>
      <c r="AK15" s="1"/>
      <c r="AL15" s="1"/>
      <c r="AM15" s="1"/>
      <c r="AN15" s="1"/>
      <c r="AO15" s="1"/>
      <c r="AP15" s="1"/>
      <c r="AQ15" s="1"/>
      <c r="AR15" s="1"/>
    </row>
    <row r="16" spans="1:44" ht="12.75" hidden="1" customHeight="1" outlineLevel="1" x14ac:dyDescent="0.25">
      <c r="A16" s="17">
        <v>8</v>
      </c>
      <c r="B16" s="18"/>
      <c r="C16" s="28"/>
      <c r="D16" s="29"/>
      <c r="E16" s="30"/>
      <c r="F16" s="30"/>
      <c r="G16" s="30"/>
      <c r="H16" s="29"/>
      <c r="I16" s="29"/>
      <c r="J16" s="22"/>
      <c r="K16" s="31"/>
      <c r="L16" s="30"/>
      <c r="M16" s="24"/>
      <c r="N16" s="24"/>
      <c r="O16" s="24"/>
      <c r="P16" s="30"/>
      <c r="Q16" s="30"/>
      <c r="R16" s="24"/>
      <c r="S16" s="24"/>
      <c r="T16" s="24"/>
      <c r="U16" s="25">
        <f t="shared" si="2"/>
        <v>0</v>
      </c>
      <c r="V16" s="24"/>
      <c r="W16" s="24"/>
      <c r="X16" s="24"/>
      <c r="Y16" s="25">
        <f t="shared" si="3"/>
        <v>0</v>
      </c>
      <c r="Z16" s="24"/>
      <c r="AA16" s="24"/>
      <c r="AB16" s="24"/>
      <c r="AC16" s="25">
        <f t="shared" si="4"/>
        <v>0</v>
      </c>
      <c r="AD16" s="24"/>
      <c r="AE16" s="24"/>
      <c r="AF16" s="24"/>
      <c r="AG16" s="25">
        <f t="shared" si="5"/>
        <v>0</v>
      </c>
      <c r="AH16" s="25">
        <f t="shared" si="0"/>
        <v>0</v>
      </c>
      <c r="AI16" s="26">
        <f t="shared" si="6"/>
        <v>0</v>
      </c>
      <c r="AJ16" s="27">
        <f t="shared" si="1"/>
        <v>0</v>
      </c>
      <c r="AK16" s="1"/>
      <c r="AL16" s="1"/>
      <c r="AM16" s="1"/>
      <c r="AN16" s="1"/>
      <c r="AO16" s="1"/>
      <c r="AP16" s="1"/>
      <c r="AQ16" s="1"/>
      <c r="AR16" s="1"/>
    </row>
    <row r="17" spans="1:44" ht="12.75" hidden="1" customHeight="1" outlineLevel="1" x14ac:dyDescent="0.25">
      <c r="A17" s="17">
        <v>9</v>
      </c>
      <c r="B17" s="18"/>
      <c r="C17" s="28"/>
      <c r="D17" s="29"/>
      <c r="E17" s="30"/>
      <c r="F17" s="30"/>
      <c r="G17" s="30"/>
      <c r="H17" s="29"/>
      <c r="I17" s="29"/>
      <c r="J17" s="22"/>
      <c r="K17" s="31"/>
      <c r="L17" s="30"/>
      <c r="M17" s="24"/>
      <c r="N17" s="24"/>
      <c r="O17" s="24"/>
      <c r="P17" s="30"/>
      <c r="Q17" s="30"/>
      <c r="R17" s="24"/>
      <c r="S17" s="24"/>
      <c r="T17" s="24"/>
      <c r="U17" s="25">
        <f t="shared" si="2"/>
        <v>0</v>
      </c>
      <c r="V17" s="24"/>
      <c r="W17" s="24"/>
      <c r="X17" s="24"/>
      <c r="Y17" s="25">
        <f t="shared" si="3"/>
        <v>0</v>
      </c>
      <c r="Z17" s="24"/>
      <c r="AA17" s="24"/>
      <c r="AB17" s="24"/>
      <c r="AC17" s="25">
        <f t="shared" si="4"/>
        <v>0</v>
      </c>
      <c r="AD17" s="24"/>
      <c r="AE17" s="24"/>
      <c r="AF17" s="24"/>
      <c r="AG17" s="25">
        <f t="shared" si="5"/>
        <v>0</v>
      </c>
      <c r="AH17" s="25">
        <f t="shared" si="0"/>
        <v>0</v>
      </c>
      <c r="AI17" s="26">
        <f t="shared" si="6"/>
        <v>0</v>
      </c>
      <c r="AJ17" s="27">
        <f t="shared" si="1"/>
        <v>0</v>
      </c>
    </row>
    <row r="18" spans="1:44" ht="12.75" hidden="1" customHeight="1" outlineLevel="1" x14ac:dyDescent="0.25">
      <c r="A18" s="17">
        <v>10</v>
      </c>
      <c r="B18" s="18"/>
      <c r="C18" s="28"/>
      <c r="D18" s="29"/>
      <c r="E18" s="30"/>
      <c r="F18" s="30"/>
      <c r="G18" s="30"/>
      <c r="H18" s="29"/>
      <c r="I18" s="29"/>
      <c r="J18" s="22"/>
      <c r="K18" s="32"/>
      <c r="L18" s="30"/>
      <c r="M18" s="24"/>
      <c r="N18" s="24"/>
      <c r="O18" s="24"/>
      <c r="P18" s="30"/>
      <c r="Q18" s="30"/>
      <c r="R18" s="24"/>
      <c r="S18" s="24"/>
      <c r="T18" s="24"/>
      <c r="U18" s="25">
        <f t="shared" si="2"/>
        <v>0</v>
      </c>
      <c r="V18" s="24"/>
      <c r="W18" s="24"/>
      <c r="X18" s="24"/>
      <c r="Y18" s="25">
        <f t="shared" si="3"/>
        <v>0</v>
      </c>
      <c r="Z18" s="24"/>
      <c r="AA18" s="24"/>
      <c r="AB18" s="24"/>
      <c r="AC18" s="25">
        <f t="shared" si="4"/>
        <v>0</v>
      </c>
      <c r="AD18" s="24"/>
      <c r="AE18" s="24"/>
      <c r="AF18" s="24"/>
      <c r="AG18" s="25">
        <f t="shared" si="5"/>
        <v>0</v>
      </c>
      <c r="AH18" s="25">
        <f t="shared" si="0"/>
        <v>0</v>
      </c>
      <c r="AI18" s="26">
        <f t="shared" si="6"/>
        <v>0</v>
      </c>
      <c r="AJ18" s="27">
        <f t="shared" si="1"/>
        <v>0</v>
      </c>
      <c r="AK18" s="1"/>
      <c r="AL18" s="1"/>
      <c r="AM18" s="1"/>
      <c r="AN18" s="1"/>
      <c r="AO18" s="1"/>
      <c r="AP18" s="1"/>
      <c r="AQ18" s="1"/>
      <c r="AR18" s="1"/>
    </row>
    <row r="19" spans="1:44" ht="12.75" customHeight="1" collapsed="1" x14ac:dyDescent="0.25">
      <c r="A19" s="142" t="s">
        <v>46</v>
      </c>
      <c r="B19" s="143"/>
      <c r="C19" s="144"/>
      <c r="D19" s="144"/>
      <c r="E19" s="144"/>
      <c r="F19" s="144"/>
      <c r="G19" s="144"/>
      <c r="H19" s="144"/>
      <c r="I19" s="145"/>
      <c r="J19" s="33">
        <f>SUM(J9:J18)</f>
        <v>0</v>
      </c>
      <c r="K19" s="33">
        <f>SUM(K9:K18)</f>
        <v>0</v>
      </c>
      <c r="L19" s="34"/>
      <c r="M19" s="33">
        <f>SUM(M9:M18)</f>
        <v>0</v>
      </c>
      <c r="N19" s="33">
        <f>SUM(N9:N18)</f>
        <v>0</v>
      </c>
      <c r="O19" s="33">
        <f>SUM(O9:O18)</f>
        <v>0</v>
      </c>
      <c r="P19" s="35"/>
      <c r="Q19" s="38"/>
      <c r="R19" s="33">
        <f t="shared" ref="R19:AH19" si="7">SUM(R9:R18)</f>
        <v>0</v>
      </c>
      <c r="S19" s="33">
        <f t="shared" si="7"/>
        <v>0</v>
      </c>
      <c r="T19" s="33">
        <f t="shared" si="7"/>
        <v>0</v>
      </c>
      <c r="U19" s="33">
        <f>SUM(U9:U18)</f>
        <v>0</v>
      </c>
      <c r="V19" s="33">
        <f t="shared" si="7"/>
        <v>0</v>
      </c>
      <c r="W19" s="33">
        <f t="shared" si="7"/>
        <v>0</v>
      </c>
      <c r="X19" s="33">
        <f t="shared" si="7"/>
        <v>0</v>
      </c>
      <c r="Y19" s="33">
        <f t="shared" si="7"/>
        <v>0</v>
      </c>
      <c r="Z19" s="33">
        <f t="shared" si="7"/>
        <v>0</v>
      </c>
      <c r="AA19" s="33">
        <f t="shared" si="7"/>
        <v>0</v>
      </c>
      <c r="AB19" s="33">
        <f t="shared" si="7"/>
        <v>0</v>
      </c>
      <c r="AC19" s="33">
        <f t="shared" si="7"/>
        <v>0</v>
      </c>
      <c r="AD19" s="33">
        <f t="shared" si="7"/>
        <v>0</v>
      </c>
      <c r="AE19" s="33">
        <f t="shared" si="7"/>
        <v>0</v>
      </c>
      <c r="AF19" s="33">
        <f t="shared" si="7"/>
        <v>0</v>
      </c>
      <c r="AG19" s="33">
        <f t="shared" si="7"/>
        <v>0</v>
      </c>
      <c r="AH19" s="33">
        <f t="shared" si="7"/>
        <v>0</v>
      </c>
      <c r="AI19" s="37">
        <f>IF(ISERROR(AH19/J19),0,AH19/J19)</f>
        <v>0</v>
      </c>
      <c r="AJ19" s="37">
        <f>IF(ISERROR(AH19/$AH$192),0,AH19/$AH$192)</f>
        <v>0</v>
      </c>
      <c r="AK19" s="1"/>
      <c r="AL19" s="1"/>
      <c r="AM19" s="1"/>
      <c r="AN19" s="1"/>
      <c r="AO19" s="1"/>
      <c r="AP19" s="1"/>
      <c r="AQ19" s="1"/>
      <c r="AR19" s="1"/>
    </row>
    <row r="20" spans="1:44" ht="12.75" customHeight="1" x14ac:dyDescent="0.25">
      <c r="A20" s="149" t="s">
        <v>47</v>
      </c>
      <c r="B20" s="150"/>
      <c r="C20" s="150"/>
      <c r="D20" s="150"/>
      <c r="E20" s="151"/>
      <c r="F20" s="8"/>
      <c r="G20" s="9"/>
      <c r="H20" s="10"/>
      <c r="I20" s="10"/>
      <c r="J20" s="39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6"/>
    </row>
    <row r="21" spans="1:44" ht="12.75" hidden="1" customHeight="1" outlineLevel="1" x14ac:dyDescent="0.25">
      <c r="A21" s="17">
        <v>1</v>
      </c>
      <c r="B21" s="18"/>
      <c r="C21" s="19"/>
      <c r="D21" s="20"/>
      <c r="E21" s="21"/>
      <c r="F21" s="21"/>
      <c r="G21" s="21"/>
      <c r="H21" s="20"/>
      <c r="I21" s="20"/>
      <c r="J21" s="40"/>
      <c r="K21" s="23"/>
      <c r="L21" s="21"/>
      <c r="M21" s="24"/>
      <c r="N21" s="24"/>
      <c r="O21" s="24"/>
      <c r="P21" s="21"/>
      <c r="Q21" s="21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 t="shared" ref="AH21:AH30" si="8">SUM(U21,Y21,AC21,AG21)</f>
        <v>0</v>
      </c>
      <c r="AI21" s="26">
        <f>IF(ISERROR(AH21/J21),0,AH21/J21)</f>
        <v>0</v>
      </c>
      <c r="AJ21" s="27">
        <f t="shared" ref="AJ21:AJ30" si="9">IF(ISERROR(AH21/$AH$192),"-",AH21/$AH$192)</f>
        <v>0</v>
      </c>
      <c r="AK21" s="1"/>
      <c r="AL21" s="1"/>
      <c r="AM21" s="1"/>
      <c r="AN21" s="1"/>
      <c r="AO21" s="1"/>
      <c r="AP21" s="1"/>
      <c r="AQ21" s="1"/>
      <c r="AR21" s="1"/>
    </row>
    <row r="22" spans="1:44" ht="12.75" hidden="1" customHeight="1" outlineLevel="1" x14ac:dyDescent="0.25">
      <c r="A22" s="17">
        <v>2</v>
      </c>
      <c r="B22" s="18"/>
      <c r="C22" s="28"/>
      <c r="D22" s="29"/>
      <c r="E22" s="30"/>
      <c r="F22" s="30"/>
      <c r="G22" s="30"/>
      <c r="H22" s="29"/>
      <c r="I22" s="29"/>
      <c r="J22" s="40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 t="shared" ref="U22:U30" si="10">SUM(R22:T22)</f>
        <v>0</v>
      </c>
      <c r="V22" s="24"/>
      <c r="W22" s="24"/>
      <c r="X22" s="24"/>
      <c r="Y22" s="25">
        <f t="shared" ref="Y22:Y30" si="11">SUM(V22:X22)</f>
        <v>0</v>
      </c>
      <c r="Z22" s="24"/>
      <c r="AA22" s="24"/>
      <c r="AB22" s="24"/>
      <c r="AC22" s="25">
        <f t="shared" ref="AC22:AC30" si="12">SUM(Z22:AB22)</f>
        <v>0</v>
      </c>
      <c r="AD22" s="24"/>
      <c r="AE22" s="24"/>
      <c r="AF22" s="24"/>
      <c r="AG22" s="25">
        <f t="shared" ref="AG22:AG30" si="13">SUM(AD22:AF22)</f>
        <v>0</v>
      </c>
      <c r="AH22" s="25">
        <f t="shared" si="8"/>
        <v>0</v>
      </c>
      <c r="AI22" s="26">
        <f t="shared" ref="AI22:AI30" si="14">IF(ISERROR(AH22/J22),0,AH22/J22)</f>
        <v>0</v>
      </c>
      <c r="AJ22" s="27">
        <f t="shared" si="9"/>
        <v>0</v>
      </c>
      <c r="AK22" s="1"/>
      <c r="AL22" s="1"/>
      <c r="AM22" s="1"/>
      <c r="AN22" s="1"/>
      <c r="AO22" s="1"/>
      <c r="AP22" s="1"/>
      <c r="AQ22" s="1"/>
      <c r="AR22" s="1"/>
    </row>
    <row r="23" spans="1:44" ht="12.75" hidden="1" customHeight="1" outlineLevel="1" x14ac:dyDescent="0.25">
      <c r="A23" s="17">
        <v>3</v>
      </c>
      <c r="B23" s="18"/>
      <c r="C23" s="28"/>
      <c r="D23" s="29"/>
      <c r="E23" s="30"/>
      <c r="F23" s="30"/>
      <c r="G23" s="30"/>
      <c r="H23" s="29"/>
      <c r="I23" s="29"/>
      <c r="J23" s="40"/>
      <c r="K23" s="31"/>
      <c r="L23" s="30"/>
      <c r="M23" s="24"/>
      <c r="N23" s="24"/>
      <c r="O23" s="24"/>
      <c r="P23" s="30"/>
      <c r="Q23" s="30"/>
      <c r="R23" s="24"/>
      <c r="S23" s="24"/>
      <c r="T23" s="24"/>
      <c r="U23" s="25">
        <f t="shared" si="10"/>
        <v>0</v>
      </c>
      <c r="V23" s="24"/>
      <c r="W23" s="24"/>
      <c r="X23" s="24"/>
      <c r="Y23" s="25">
        <f t="shared" si="11"/>
        <v>0</v>
      </c>
      <c r="Z23" s="24"/>
      <c r="AA23" s="24"/>
      <c r="AB23" s="24"/>
      <c r="AC23" s="25">
        <f t="shared" si="12"/>
        <v>0</v>
      </c>
      <c r="AD23" s="24"/>
      <c r="AE23" s="24"/>
      <c r="AF23" s="24"/>
      <c r="AG23" s="25">
        <f t="shared" si="13"/>
        <v>0</v>
      </c>
      <c r="AH23" s="25">
        <f t="shared" si="8"/>
        <v>0</v>
      </c>
      <c r="AI23" s="26">
        <f t="shared" si="14"/>
        <v>0</v>
      </c>
      <c r="AJ23" s="27">
        <f t="shared" si="9"/>
        <v>0</v>
      </c>
    </row>
    <row r="24" spans="1:44" ht="12.75" hidden="1" customHeight="1" outlineLevel="1" x14ac:dyDescent="0.25">
      <c r="A24" s="17">
        <v>4</v>
      </c>
      <c r="B24" s="18"/>
      <c r="C24" s="28"/>
      <c r="D24" s="29"/>
      <c r="E24" s="30"/>
      <c r="F24" s="30"/>
      <c r="G24" s="30"/>
      <c r="H24" s="29"/>
      <c r="I24" s="29"/>
      <c r="J24" s="40"/>
      <c r="K24" s="31"/>
      <c r="L24" s="30"/>
      <c r="M24" s="24"/>
      <c r="N24" s="24"/>
      <c r="O24" s="24"/>
      <c r="P24" s="30"/>
      <c r="Q24" s="30"/>
      <c r="R24" s="24"/>
      <c r="S24" s="24"/>
      <c r="T24" s="24"/>
      <c r="U24" s="25">
        <f t="shared" si="10"/>
        <v>0</v>
      </c>
      <c r="V24" s="24"/>
      <c r="W24" s="24"/>
      <c r="X24" s="24"/>
      <c r="Y24" s="25">
        <f t="shared" si="11"/>
        <v>0</v>
      </c>
      <c r="Z24" s="24"/>
      <c r="AA24" s="24"/>
      <c r="AB24" s="24"/>
      <c r="AC24" s="25">
        <f t="shared" si="12"/>
        <v>0</v>
      </c>
      <c r="AD24" s="24"/>
      <c r="AE24" s="24"/>
      <c r="AF24" s="24"/>
      <c r="AG24" s="25">
        <f t="shared" si="13"/>
        <v>0</v>
      </c>
      <c r="AH24" s="25">
        <f t="shared" si="8"/>
        <v>0</v>
      </c>
      <c r="AI24" s="26">
        <f t="shared" si="14"/>
        <v>0</v>
      </c>
      <c r="AJ24" s="27">
        <f t="shared" si="9"/>
        <v>0</v>
      </c>
      <c r="AK24" s="1"/>
      <c r="AL24" s="1"/>
      <c r="AM24" s="1"/>
      <c r="AN24" s="1"/>
      <c r="AO24" s="1"/>
      <c r="AP24" s="1"/>
      <c r="AQ24" s="1"/>
      <c r="AR24" s="1"/>
    </row>
    <row r="25" spans="1:44" ht="12.75" hidden="1" customHeight="1" outlineLevel="1" x14ac:dyDescent="0.25">
      <c r="A25" s="17">
        <v>5</v>
      </c>
      <c r="B25" s="18"/>
      <c r="C25" s="28"/>
      <c r="D25" s="29"/>
      <c r="E25" s="30"/>
      <c r="F25" s="30"/>
      <c r="G25" s="30"/>
      <c r="H25" s="29"/>
      <c r="I25" s="29"/>
      <c r="J25" s="40"/>
      <c r="K25" s="31"/>
      <c r="L25" s="30"/>
      <c r="M25" s="24"/>
      <c r="N25" s="24"/>
      <c r="O25" s="24"/>
      <c r="P25" s="30"/>
      <c r="Q25" s="30"/>
      <c r="R25" s="24"/>
      <c r="S25" s="24"/>
      <c r="T25" s="24"/>
      <c r="U25" s="25">
        <f t="shared" si="10"/>
        <v>0</v>
      </c>
      <c r="V25" s="24"/>
      <c r="W25" s="24"/>
      <c r="X25" s="24"/>
      <c r="Y25" s="25">
        <f t="shared" si="11"/>
        <v>0</v>
      </c>
      <c r="Z25" s="24"/>
      <c r="AA25" s="24"/>
      <c r="AB25" s="24"/>
      <c r="AC25" s="25">
        <f t="shared" si="12"/>
        <v>0</v>
      </c>
      <c r="AD25" s="24"/>
      <c r="AE25" s="24"/>
      <c r="AF25" s="24"/>
      <c r="AG25" s="25">
        <f t="shared" si="13"/>
        <v>0</v>
      </c>
      <c r="AH25" s="25">
        <f t="shared" si="8"/>
        <v>0</v>
      </c>
      <c r="AI25" s="26">
        <f t="shared" si="14"/>
        <v>0</v>
      </c>
      <c r="AJ25" s="27">
        <f t="shared" si="9"/>
        <v>0</v>
      </c>
      <c r="AK25" s="1"/>
      <c r="AL25" s="1"/>
      <c r="AM25" s="1"/>
      <c r="AN25" s="1"/>
      <c r="AO25" s="1"/>
      <c r="AP25" s="1"/>
      <c r="AQ25" s="1"/>
      <c r="AR25" s="1"/>
    </row>
    <row r="26" spans="1:44" ht="12.75" hidden="1" customHeight="1" outlineLevel="1" x14ac:dyDescent="0.25">
      <c r="A26" s="17">
        <v>6</v>
      </c>
      <c r="B26" s="18"/>
      <c r="C26" s="28"/>
      <c r="D26" s="29"/>
      <c r="E26" s="30"/>
      <c r="F26" s="30"/>
      <c r="G26" s="30"/>
      <c r="H26" s="29"/>
      <c r="I26" s="29"/>
      <c r="J26" s="40"/>
      <c r="K26" s="31"/>
      <c r="L26" s="30"/>
      <c r="M26" s="24"/>
      <c r="N26" s="24"/>
      <c r="O26" s="24"/>
      <c r="P26" s="30"/>
      <c r="Q26" s="30"/>
      <c r="R26" s="24"/>
      <c r="S26" s="24"/>
      <c r="T26" s="24"/>
      <c r="U26" s="25">
        <f t="shared" si="10"/>
        <v>0</v>
      </c>
      <c r="V26" s="24"/>
      <c r="W26" s="24"/>
      <c r="X26" s="24"/>
      <c r="Y26" s="25">
        <f t="shared" si="11"/>
        <v>0</v>
      </c>
      <c r="Z26" s="24"/>
      <c r="AA26" s="24"/>
      <c r="AB26" s="24"/>
      <c r="AC26" s="25">
        <f t="shared" si="12"/>
        <v>0</v>
      </c>
      <c r="AD26" s="24"/>
      <c r="AE26" s="24"/>
      <c r="AF26" s="24"/>
      <c r="AG26" s="25">
        <f t="shared" si="13"/>
        <v>0</v>
      </c>
      <c r="AH26" s="25">
        <f t="shared" si="8"/>
        <v>0</v>
      </c>
      <c r="AI26" s="26">
        <f t="shared" si="14"/>
        <v>0</v>
      </c>
      <c r="AJ26" s="27">
        <f t="shared" si="9"/>
        <v>0</v>
      </c>
    </row>
    <row r="27" spans="1:44" ht="12.75" hidden="1" customHeight="1" outlineLevel="1" x14ac:dyDescent="0.25">
      <c r="A27" s="17">
        <v>7</v>
      </c>
      <c r="B27" s="18"/>
      <c r="C27" s="28"/>
      <c r="D27" s="29"/>
      <c r="E27" s="30"/>
      <c r="F27" s="30"/>
      <c r="G27" s="30"/>
      <c r="H27" s="29"/>
      <c r="I27" s="29"/>
      <c r="J27" s="40"/>
      <c r="K27" s="31"/>
      <c r="L27" s="30"/>
      <c r="M27" s="24"/>
      <c r="N27" s="24"/>
      <c r="O27" s="24"/>
      <c r="P27" s="30"/>
      <c r="Q27" s="30"/>
      <c r="R27" s="24"/>
      <c r="S27" s="24"/>
      <c r="T27" s="24"/>
      <c r="U27" s="25">
        <f t="shared" si="10"/>
        <v>0</v>
      </c>
      <c r="V27" s="24"/>
      <c r="W27" s="24"/>
      <c r="X27" s="24"/>
      <c r="Y27" s="25">
        <f t="shared" si="11"/>
        <v>0</v>
      </c>
      <c r="Z27" s="24"/>
      <c r="AA27" s="24"/>
      <c r="AB27" s="24"/>
      <c r="AC27" s="25">
        <f t="shared" si="12"/>
        <v>0</v>
      </c>
      <c r="AD27" s="24"/>
      <c r="AE27" s="24"/>
      <c r="AF27" s="24"/>
      <c r="AG27" s="25">
        <f t="shared" si="13"/>
        <v>0</v>
      </c>
      <c r="AH27" s="25">
        <f t="shared" si="8"/>
        <v>0</v>
      </c>
      <c r="AI27" s="26">
        <f t="shared" si="14"/>
        <v>0</v>
      </c>
      <c r="AJ27" s="27">
        <f t="shared" si="9"/>
        <v>0</v>
      </c>
      <c r="AK27" s="1"/>
      <c r="AL27" s="1"/>
      <c r="AM27" s="1"/>
      <c r="AN27" s="1"/>
      <c r="AO27" s="1"/>
      <c r="AP27" s="1"/>
      <c r="AQ27" s="1"/>
      <c r="AR27" s="1"/>
    </row>
    <row r="28" spans="1:44" ht="12.75" hidden="1" customHeight="1" outlineLevel="1" x14ac:dyDescent="0.25">
      <c r="A28" s="17">
        <v>8</v>
      </c>
      <c r="B28" s="18"/>
      <c r="C28" s="28"/>
      <c r="D28" s="29"/>
      <c r="E28" s="30"/>
      <c r="F28" s="30"/>
      <c r="G28" s="30"/>
      <c r="H28" s="29"/>
      <c r="I28" s="29"/>
      <c r="J28" s="40"/>
      <c r="K28" s="31"/>
      <c r="L28" s="30"/>
      <c r="M28" s="24"/>
      <c r="N28" s="24"/>
      <c r="O28" s="24"/>
      <c r="P28" s="30"/>
      <c r="Q28" s="30"/>
      <c r="R28" s="24"/>
      <c r="S28" s="24"/>
      <c r="T28" s="24"/>
      <c r="U28" s="25">
        <f t="shared" si="10"/>
        <v>0</v>
      </c>
      <c r="V28" s="24"/>
      <c r="W28" s="24"/>
      <c r="X28" s="24"/>
      <c r="Y28" s="25">
        <f t="shared" si="11"/>
        <v>0</v>
      </c>
      <c r="Z28" s="24"/>
      <c r="AA28" s="24"/>
      <c r="AB28" s="24"/>
      <c r="AC28" s="25">
        <f t="shared" si="12"/>
        <v>0</v>
      </c>
      <c r="AD28" s="24"/>
      <c r="AE28" s="24"/>
      <c r="AF28" s="24"/>
      <c r="AG28" s="25">
        <f t="shared" si="13"/>
        <v>0</v>
      </c>
      <c r="AH28" s="25">
        <f t="shared" si="8"/>
        <v>0</v>
      </c>
      <c r="AI28" s="26">
        <f t="shared" si="14"/>
        <v>0</v>
      </c>
      <c r="AJ28" s="27">
        <f t="shared" si="9"/>
        <v>0</v>
      </c>
      <c r="AK28" s="1"/>
      <c r="AL28" s="1"/>
      <c r="AM28" s="1"/>
      <c r="AN28" s="1"/>
      <c r="AO28" s="1"/>
      <c r="AP28" s="1"/>
      <c r="AQ28" s="1"/>
      <c r="AR28" s="1"/>
    </row>
    <row r="29" spans="1:44" ht="12.75" hidden="1" customHeight="1" outlineLevel="1" x14ac:dyDescent="0.25">
      <c r="A29" s="17">
        <v>9</v>
      </c>
      <c r="B29" s="18"/>
      <c r="C29" s="28"/>
      <c r="D29" s="29"/>
      <c r="E29" s="30"/>
      <c r="F29" s="30"/>
      <c r="G29" s="30"/>
      <c r="H29" s="29"/>
      <c r="I29" s="29"/>
      <c r="J29" s="40"/>
      <c r="K29" s="31"/>
      <c r="L29" s="30"/>
      <c r="M29" s="24"/>
      <c r="N29" s="24"/>
      <c r="O29" s="24"/>
      <c r="P29" s="30"/>
      <c r="Q29" s="30"/>
      <c r="R29" s="24"/>
      <c r="S29" s="24"/>
      <c r="T29" s="24"/>
      <c r="U29" s="25">
        <f t="shared" si="10"/>
        <v>0</v>
      </c>
      <c r="V29" s="24"/>
      <c r="W29" s="24"/>
      <c r="X29" s="24"/>
      <c r="Y29" s="25">
        <f t="shared" si="11"/>
        <v>0</v>
      </c>
      <c r="Z29" s="24"/>
      <c r="AA29" s="24"/>
      <c r="AB29" s="24"/>
      <c r="AC29" s="25">
        <f t="shared" si="12"/>
        <v>0</v>
      </c>
      <c r="AD29" s="24"/>
      <c r="AE29" s="24"/>
      <c r="AF29" s="24"/>
      <c r="AG29" s="25">
        <f t="shared" si="13"/>
        <v>0</v>
      </c>
      <c r="AH29" s="25">
        <f t="shared" si="8"/>
        <v>0</v>
      </c>
      <c r="AI29" s="26">
        <f t="shared" si="14"/>
        <v>0</v>
      </c>
      <c r="AJ29" s="27">
        <f t="shared" si="9"/>
        <v>0</v>
      </c>
    </row>
    <row r="30" spans="1:44" ht="12.75" hidden="1" customHeight="1" outlineLevel="1" x14ac:dyDescent="0.25">
      <c r="A30" s="17">
        <v>10</v>
      </c>
      <c r="B30" s="18"/>
      <c r="C30" s="28"/>
      <c r="D30" s="29"/>
      <c r="E30" s="30"/>
      <c r="F30" s="30"/>
      <c r="G30" s="30"/>
      <c r="H30" s="29"/>
      <c r="I30" s="29"/>
      <c r="J30" s="40"/>
      <c r="K30" s="32"/>
      <c r="L30" s="30"/>
      <c r="M30" s="24"/>
      <c r="N30" s="24"/>
      <c r="O30" s="24"/>
      <c r="P30" s="30"/>
      <c r="Q30" s="30"/>
      <c r="R30" s="24"/>
      <c r="S30" s="24"/>
      <c r="T30" s="24"/>
      <c r="U30" s="25">
        <f t="shared" si="10"/>
        <v>0</v>
      </c>
      <c r="V30" s="24"/>
      <c r="W30" s="24"/>
      <c r="X30" s="24"/>
      <c r="Y30" s="25">
        <f t="shared" si="11"/>
        <v>0</v>
      </c>
      <c r="Z30" s="24"/>
      <c r="AA30" s="24"/>
      <c r="AB30" s="24"/>
      <c r="AC30" s="25">
        <f t="shared" si="12"/>
        <v>0</v>
      </c>
      <c r="AD30" s="24"/>
      <c r="AE30" s="24"/>
      <c r="AF30" s="24"/>
      <c r="AG30" s="25">
        <f t="shared" si="13"/>
        <v>0</v>
      </c>
      <c r="AH30" s="25">
        <f t="shared" si="8"/>
        <v>0</v>
      </c>
      <c r="AI30" s="26">
        <f t="shared" si="14"/>
        <v>0</v>
      </c>
      <c r="AJ30" s="27">
        <f t="shared" si="9"/>
        <v>0</v>
      </c>
      <c r="AK30" s="1"/>
      <c r="AL30" s="1"/>
      <c r="AM30" s="1"/>
      <c r="AN30" s="1"/>
      <c r="AO30" s="1"/>
      <c r="AP30" s="1"/>
      <c r="AQ30" s="1"/>
      <c r="AR30" s="1"/>
    </row>
    <row r="31" spans="1:44" ht="12.75" customHeight="1" collapsed="1" x14ac:dyDescent="0.25">
      <c r="A31" s="142" t="s">
        <v>48</v>
      </c>
      <c r="B31" s="143"/>
      <c r="C31" s="144"/>
      <c r="D31" s="144"/>
      <c r="E31" s="144"/>
      <c r="F31" s="144"/>
      <c r="G31" s="144"/>
      <c r="H31" s="144"/>
      <c r="I31" s="145"/>
      <c r="J31" s="33">
        <f>SUM(J21:J30)</f>
        <v>0</v>
      </c>
      <c r="K31" s="33">
        <f>SUM(K21:K30)</f>
        <v>0</v>
      </c>
      <c r="L31" s="34"/>
      <c r="M31" s="33">
        <f>SUM(M21:M30)</f>
        <v>0</v>
      </c>
      <c r="N31" s="33">
        <f>SUM(N21:N30)</f>
        <v>0</v>
      </c>
      <c r="O31" s="33">
        <f>SUM(O21:O30)</f>
        <v>0</v>
      </c>
      <c r="P31" s="35"/>
      <c r="Q31" s="38"/>
      <c r="R31" s="33">
        <f t="shared" ref="R31:AH31" si="15">SUM(R21:R30)</f>
        <v>0</v>
      </c>
      <c r="S31" s="33">
        <f t="shared" si="15"/>
        <v>0</v>
      </c>
      <c r="T31" s="33">
        <f t="shared" si="15"/>
        <v>0</v>
      </c>
      <c r="U31" s="33">
        <f t="shared" si="15"/>
        <v>0</v>
      </c>
      <c r="V31" s="33">
        <f t="shared" si="15"/>
        <v>0</v>
      </c>
      <c r="W31" s="33">
        <f t="shared" si="15"/>
        <v>0</v>
      </c>
      <c r="X31" s="33">
        <f t="shared" si="15"/>
        <v>0</v>
      </c>
      <c r="Y31" s="33">
        <f t="shared" si="15"/>
        <v>0</v>
      </c>
      <c r="Z31" s="33">
        <f t="shared" si="15"/>
        <v>0</v>
      </c>
      <c r="AA31" s="33">
        <f t="shared" si="15"/>
        <v>0</v>
      </c>
      <c r="AB31" s="33">
        <f t="shared" si="15"/>
        <v>0</v>
      </c>
      <c r="AC31" s="33">
        <f t="shared" si="15"/>
        <v>0</v>
      </c>
      <c r="AD31" s="33">
        <f t="shared" si="15"/>
        <v>0</v>
      </c>
      <c r="AE31" s="33">
        <f t="shared" si="15"/>
        <v>0</v>
      </c>
      <c r="AF31" s="33">
        <f t="shared" si="15"/>
        <v>0</v>
      </c>
      <c r="AG31" s="33">
        <f t="shared" si="15"/>
        <v>0</v>
      </c>
      <c r="AH31" s="33">
        <f t="shared" si="15"/>
        <v>0</v>
      </c>
      <c r="AI31" s="37">
        <f>IF(ISERROR(AH31/J31),0,AH31/J31)</f>
        <v>0</v>
      </c>
      <c r="AJ31" s="37">
        <f>IF(ISERROR(AH31/$AH$192),0,AH31/$AH$192)</f>
        <v>0</v>
      </c>
      <c r="AK31" s="1"/>
      <c r="AL31" s="1"/>
      <c r="AM31" s="1"/>
      <c r="AN31" s="1"/>
      <c r="AO31" s="1"/>
      <c r="AP31" s="1"/>
      <c r="AQ31" s="1"/>
      <c r="AR31" s="1"/>
    </row>
    <row r="32" spans="1:44" ht="12.75" customHeight="1" x14ac:dyDescent="0.25">
      <c r="A32" s="149" t="s">
        <v>49</v>
      </c>
      <c r="B32" s="150"/>
      <c r="C32" s="150"/>
      <c r="D32" s="150"/>
      <c r="E32" s="151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6"/>
    </row>
    <row r="33" spans="1:44" ht="12.75" hidden="1" customHeight="1" outlineLevel="1" x14ac:dyDescent="0.25">
      <c r="A33" s="41">
        <v>1</v>
      </c>
      <c r="B33" s="42"/>
      <c r="C33" s="43"/>
      <c r="D33" s="44"/>
      <c r="E33" s="45"/>
      <c r="F33" s="45"/>
      <c r="G33" s="45"/>
      <c r="H33" s="44"/>
      <c r="I33" s="44"/>
      <c r="J33" s="11"/>
      <c r="K33" s="46"/>
      <c r="L33" s="45"/>
      <c r="M33" s="47"/>
      <c r="N33" s="47"/>
      <c r="O33" s="47"/>
      <c r="P33" s="45"/>
      <c r="Q33" s="45"/>
      <c r="R33" s="47"/>
      <c r="S33" s="47"/>
      <c r="T33" s="47"/>
      <c r="U33" s="48">
        <f>SUM(R33:T33)</f>
        <v>0</v>
      </c>
      <c r="V33" s="47"/>
      <c r="W33" s="47"/>
      <c r="X33" s="47"/>
      <c r="Y33" s="48">
        <f>SUM(V33:X33)</f>
        <v>0</v>
      </c>
      <c r="Z33" s="47"/>
      <c r="AA33" s="47"/>
      <c r="AB33" s="47"/>
      <c r="AC33" s="48">
        <f>SUM(Z33:AB33)</f>
        <v>0</v>
      </c>
      <c r="AD33" s="47"/>
      <c r="AE33" s="47"/>
      <c r="AF33" s="47"/>
      <c r="AG33" s="48">
        <f>SUM(AD33:AF33)</f>
        <v>0</v>
      </c>
      <c r="AH33" s="48">
        <f t="shared" ref="AH33:AH42" si="16">SUM(U33,Y33,AC33,AG33)</f>
        <v>0</v>
      </c>
      <c r="AI33" s="49">
        <f>IF(ISERROR(AH33/J33),0,AH33/J33)</f>
        <v>0</v>
      </c>
      <c r="AJ33" s="50">
        <f t="shared" ref="AJ33:AJ42" si="17">IF(ISERROR(AH33/$AH$192),"-",AH33/$AH$192)</f>
        <v>0</v>
      </c>
      <c r="AK33" s="1"/>
      <c r="AL33" s="1"/>
      <c r="AM33" s="1"/>
      <c r="AN33" s="1"/>
      <c r="AO33" s="1"/>
      <c r="AP33" s="1"/>
      <c r="AQ33" s="1"/>
      <c r="AR33" s="1"/>
    </row>
    <row r="34" spans="1:44" ht="12.75" hidden="1" customHeight="1" outlineLevel="1" x14ac:dyDescent="0.25">
      <c r="A34" s="41">
        <v>2</v>
      </c>
      <c r="B34" s="42"/>
      <c r="C34" s="51"/>
      <c r="D34" s="52"/>
      <c r="E34" s="53"/>
      <c r="F34" s="53"/>
      <c r="G34" s="53"/>
      <c r="H34" s="52"/>
      <c r="I34" s="52"/>
      <c r="J34" s="11"/>
      <c r="K34" s="54"/>
      <c r="L34" s="53"/>
      <c r="M34" s="47"/>
      <c r="N34" s="47"/>
      <c r="O34" s="47"/>
      <c r="P34" s="53"/>
      <c r="Q34" s="53"/>
      <c r="R34" s="47"/>
      <c r="S34" s="47"/>
      <c r="T34" s="47"/>
      <c r="U34" s="48">
        <f t="shared" ref="U34:U42" si="18">SUM(R34:T34)</f>
        <v>0</v>
      </c>
      <c r="V34" s="47"/>
      <c r="W34" s="47"/>
      <c r="X34" s="47"/>
      <c r="Y34" s="48">
        <f t="shared" ref="Y34:Y42" si="19">SUM(V34:X34)</f>
        <v>0</v>
      </c>
      <c r="Z34" s="47"/>
      <c r="AA34" s="47"/>
      <c r="AB34" s="47"/>
      <c r="AC34" s="48">
        <f t="shared" ref="AC34:AC42" si="20">SUM(Z34:AB34)</f>
        <v>0</v>
      </c>
      <c r="AD34" s="47"/>
      <c r="AE34" s="47"/>
      <c r="AF34" s="47"/>
      <c r="AG34" s="48">
        <f t="shared" ref="AG34:AG42" si="21">SUM(AD34:AF34)</f>
        <v>0</v>
      </c>
      <c r="AH34" s="48">
        <f t="shared" si="16"/>
        <v>0</v>
      </c>
      <c r="AI34" s="49">
        <f t="shared" ref="AI34:AI42" si="22">IF(ISERROR(AH34/J34),0,AH34/J34)</f>
        <v>0</v>
      </c>
      <c r="AJ34" s="50">
        <f t="shared" si="17"/>
        <v>0</v>
      </c>
      <c r="AK34" s="1"/>
      <c r="AL34" s="1"/>
      <c r="AM34" s="1"/>
      <c r="AN34" s="1"/>
      <c r="AO34" s="1"/>
      <c r="AP34" s="1"/>
      <c r="AQ34" s="1"/>
      <c r="AR34" s="1"/>
    </row>
    <row r="35" spans="1:44" ht="12.75" hidden="1" customHeight="1" outlineLevel="1" x14ac:dyDescent="0.25">
      <c r="A35" s="41">
        <v>3</v>
      </c>
      <c r="B35" s="42"/>
      <c r="C35" s="51"/>
      <c r="D35" s="52"/>
      <c r="E35" s="53"/>
      <c r="F35" s="53"/>
      <c r="G35" s="53"/>
      <c r="H35" s="52"/>
      <c r="I35" s="52"/>
      <c r="J35" s="11"/>
      <c r="K35" s="54"/>
      <c r="L35" s="53"/>
      <c r="M35" s="47"/>
      <c r="N35" s="47"/>
      <c r="O35" s="47"/>
      <c r="P35" s="53"/>
      <c r="Q35" s="53"/>
      <c r="R35" s="47"/>
      <c r="S35" s="47"/>
      <c r="T35" s="47"/>
      <c r="U35" s="48">
        <f t="shared" si="18"/>
        <v>0</v>
      </c>
      <c r="V35" s="47"/>
      <c r="W35" s="47"/>
      <c r="X35" s="47"/>
      <c r="Y35" s="48">
        <f t="shared" si="19"/>
        <v>0</v>
      </c>
      <c r="Z35" s="47"/>
      <c r="AA35" s="47"/>
      <c r="AB35" s="47"/>
      <c r="AC35" s="48">
        <f t="shared" si="20"/>
        <v>0</v>
      </c>
      <c r="AD35" s="47"/>
      <c r="AE35" s="47"/>
      <c r="AF35" s="47"/>
      <c r="AG35" s="48">
        <f t="shared" si="21"/>
        <v>0</v>
      </c>
      <c r="AH35" s="48">
        <f t="shared" si="16"/>
        <v>0</v>
      </c>
      <c r="AI35" s="49">
        <f t="shared" si="22"/>
        <v>0</v>
      </c>
      <c r="AJ35" s="50">
        <f t="shared" si="17"/>
        <v>0</v>
      </c>
    </row>
    <row r="36" spans="1:44" ht="12.75" hidden="1" customHeight="1" outlineLevel="1" x14ac:dyDescent="0.25">
      <c r="A36" s="41">
        <v>4</v>
      </c>
      <c r="B36" s="42"/>
      <c r="C36" s="51"/>
      <c r="D36" s="52"/>
      <c r="E36" s="53"/>
      <c r="F36" s="53"/>
      <c r="G36" s="53"/>
      <c r="H36" s="52"/>
      <c r="I36" s="52"/>
      <c r="J36" s="11"/>
      <c r="K36" s="54"/>
      <c r="L36" s="53"/>
      <c r="M36" s="47"/>
      <c r="N36" s="47"/>
      <c r="O36" s="47"/>
      <c r="P36" s="53"/>
      <c r="Q36" s="53"/>
      <c r="R36" s="47"/>
      <c r="S36" s="47"/>
      <c r="T36" s="47"/>
      <c r="U36" s="48">
        <f t="shared" si="18"/>
        <v>0</v>
      </c>
      <c r="V36" s="47"/>
      <c r="W36" s="47"/>
      <c r="X36" s="47"/>
      <c r="Y36" s="48">
        <f t="shared" si="19"/>
        <v>0</v>
      </c>
      <c r="Z36" s="47"/>
      <c r="AA36" s="47"/>
      <c r="AB36" s="47"/>
      <c r="AC36" s="48">
        <f t="shared" si="20"/>
        <v>0</v>
      </c>
      <c r="AD36" s="47"/>
      <c r="AE36" s="47"/>
      <c r="AF36" s="47"/>
      <c r="AG36" s="48">
        <f t="shared" si="21"/>
        <v>0</v>
      </c>
      <c r="AH36" s="48">
        <f t="shared" si="16"/>
        <v>0</v>
      </c>
      <c r="AI36" s="49">
        <f t="shared" si="22"/>
        <v>0</v>
      </c>
      <c r="AJ36" s="50">
        <f t="shared" si="17"/>
        <v>0</v>
      </c>
      <c r="AK36" s="1"/>
      <c r="AL36" s="1"/>
      <c r="AM36" s="1"/>
      <c r="AN36" s="1"/>
      <c r="AO36" s="1"/>
      <c r="AP36" s="1"/>
      <c r="AQ36" s="1"/>
      <c r="AR36" s="1"/>
    </row>
    <row r="37" spans="1:44" ht="12.75" hidden="1" customHeight="1" outlineLevel="1" x14ac:dyDescent="0.25">
      <c r="A37" s="41">
        <v>5</v>
      </c>
      <c r="B37" s="42"/>
      <c r="C37" s="51"/>
      <c r="D37" s="52"/>
      <c r="E37" s="53"/>
      <c r="F37" s="53"/>
      <c r="G37" s="53"/>
      <c r="H37" s="52"/>
      <c r="I37" s="52"/>
      <c r="J37" s="11"/>
      <c r="K37" s="54"/>
      <c r="L37" s="53"/>
      <c r="M37" s="47"/>
      <c r="N37" s="47"/>
      <c r="O37" s="47"/>
      <c r="P37" s="53"/>
      <c r="Q37" s="53"/>
      <c r="R37" s="47"/>
      <c r="S37" s="47"/>
      <c r="T37" s="47"/>
      <c r="U37" s="48">
        <f t="shared" si="18"/>
        <v>0</v>
      </c>
      <c r="V37" s="47"/>
      <c r="W37" s="47"/>
      <c r="X37" s="47"/>
      <c r="Y37" s="48">
        <f t="shared" si="19"/>
        <v>0</v>
      </c>
      <c r="Z37" s="47"/>
      <c r="AA37" s="47"/>
      <c r="AB37" s="47"/>
      <c r="AC37" s="48">
        <f t="shared" si="20"/>
        <v>0</v>
      </c>
      <c r="AD37" s="47"/>
      <c r="AE37" s="47"/>
      <c r="AF37" s="47"/>
      <c r="AG37" s="48">
        <f t="shared" si="21"/>
        <v>0</v>
      </c>
      <c r="AH37" s="48">
        <f t="shared" si="16"/>
        <v>0</v>
      </c>
      <c r="AI37" s="49">
        <f t="shared" si="22"/>
        <v>0</v>
      </c>
      <c r="AJ37" s="50">
        <f t="shared" si="17"/>
        <v>0</v>
      </c>
      <c r="AK37" s="1"/>
      <c r="AL37" s="1"/>
      <c r="AM37" s="1"/>
      <c r="AN37" s="1"/>
      <c r="AO37" s="1"/>
      <c r="AP37" s="1"/>
      <c r="AQ37" s="1"/>
      <c r="AR37" s="1"/>
    </row>
    <row r="38" spans="1:44" ht="12.75" hidden="1" customHeight="1" outlineLevel="1" x14ac:dyDescent="0.25">
      <c r="A38" s="41">
        <v>6</v>
      </c>
      <c r="B38" s="42"/>
      <c r="C38" s="51"/>
      <c r="D38" s="52"/>
      <c r="E38" s="53"/>
      <c r="F38" s="53"/>
      <c r="G38" s="53"/>
      <c r="H38" s="52"/>
      <c r="I38" s="52"/>
      <c r="J38" s="11"/>
      <c r="K38" s="54"/>
      <c r="L38" s="53"/>
      <c r="M38" s="47"/>
      <c r="N38" s="47"/>
      <c r="O38" s="47"/>
      <c r="P38" s="53"/>
      <c r="Q38" s="53"/>
      <c r="R38" s="47"/>
      <c r="S38" s="47"/>
      <c r="T38" s="47"/>
      <c r="U38" s="48">
        <f t="shared" si="18"/>
        <v>0</v>
      </c>
      <c r="V38" s="47"/>
      <c r="W38" s="47"/>
      <c r="X38" s="47"/>
      <c r="Y38" s="48">
        <f t="shared" si="19"/>
        <v>0</v>
      </c>
      <c r="Z38" s="47"/>
      <c r="AA38" s="47"/>
      <c r="AB38" s="47"/>
      <c r="AC38" s="48">
        <f t="shared" si="20"/>
        <v>0</v>
      </c>
      <c r="AD38" s="47"/>
      <c r="AE38" s="47"/>
      <c r="AF38" s="47"/>
      <c r="AG38" s="48">
        <f t="shared" si="21"/>
        <v>0</v>
      </c>
      <c r="AH38" s="48">
        <f t="shared" si="16"/>
        <v>0</v>
      </c>
      <c r="AI38" s="49">
        <f t="shared" si="22"/>
        <v>0</v>
      </c>
      <c r="AJ38" s="50">
        <f t="shared" si="17"/>
        <v>0</v>
      </c>
    </row>
    <row r="39" spans="1:44" ht="12.75" hidden="1" customHeight="1" outlineLevel="1" x14ac:dyDescent="0.25">
      <c r="A39" s="41">
        <v>7</v>
      </c>
      <c r="B39" s="42"/>
      <c r="C39" s="51"/>
      <c r="D39" s="52"/>
      <c r="E39" s="53"/>
      <c r="F39" s="53"/>
      <c r="G39" s="53"/>
      <c r="H39" s="52"/>
      <c r="I39" s="52"/>
      <c r="J39" s="11"/>
      <c r="K39" s="54"/>
      <c r="L39" s="53"/>
      <c r="M39" s="47"/>
      <c r="N39" s="47"/>
      <c r="O39" s="47"/>
      <c r="P39" s="53"/>
      <c r="Q39" s="53"/>
      <c r="R39" s="47"/>
      <c r="S39" s="47"/>
      <c r="T39" s="47"/>
      <c r="U39" s="48">
        <f t="shared" si="18"/>
        <v>0</v>
      </c>
      <c r="V39" s="47"/>
      <c r="W39" s="47"/>
      <c r="X39" s="47"/>
      <c r="Y39" s="48">
        <f t="shared" si="19"/>
        <v>0</v>
      </c>
      <c r="Z39" s="47"/>
      <c r="AA39" s="47"/>
      <c r="AB39" s="47"/>
      <c r="AC39" s="48">
        <f t="shared" si="20"/>
        <v>0</v>
      </c>
      <c r="AD39" s="47"/>
      <c r="AE39" s="47"/>
      <c r="AF39" s="47"/>
      <c r="AG39" s="48">
        <f t="shared" si="21"/>
        <v>0</v>
      </c>
      <c r="AH39" s="48">
        <f t="shared" si="16"/>
        <v>0</v>
      </c>
      <c r="AI39" s="49">
        <f t="shared" si="22"/>
        <v>0</v>
      </c>
      <c r="AJ39" s="50">
        <f t="shared" si="17"/>
        <v>0</v>
      </c>
      <c r="AK39" s="1"/>
      <c r="AL39" s="1"/>
      <c r="AM39" s="1"/>
      <c r="AN39" s="1"/>
      <c r="AO39" s="1"/>
      <c r="AP39" s="1"/>
      <c r="AQ39" s="1"/>
      <c r="AR39" s="1"/>
    </row>
    <row r="40" spans="1:44" ht="12.75" hidden="1" customHeight="1" outlineLevel="1" x14ac:dyDescent="0.25">
      <c r="A40" s="41">
        <v>8</v>
      </c>
      <c r="B40" s="42"/>
      <c r="C40" s="51"/>
      <c r="D40" s="52"/>
      <c r="E40" s="53"/>
      <c r="F40" s="53"/>
      <c r="G40" s="53"/>
      <c r="H40" s="52"/>
      <c r="I40" s="52"/>
      <c r="J40" s="11"/>
      <c r="K40" s="54"/>
      <c r="L40" s="53"/>
      <c r="M40" s="47"/>
      <c r="N40" s="47"/>
      <c r="O40" s="47"/>
      <c r="P40" s="53"/>
      <c r="Q40" s="53"/>
      <c r="R40" s="47"/>
      <c r="S40" s="47"/>
      <c r="T40" s="47"/>
      <c r="U40" s="48">
        <f t="shared" si="18"/>
        <v>0</v>
      </c>
      <c r="V40" s="47"/>
      <c r="W40" s="47"/>
      <c r="X40" s="47"/>
      <c r="Y40" s="48">
        <f t="shared" si="19"/>
        <v>0</v>
      </c>
      <c r="Z40" s="47"/>
      <c r="AA40" s="47"/>
      <c r="AB40" s="47"/>
      <c r="AC40" s="48">
        <f t="shared" si="20"/>
        <v>0</v>
      </c>
      <c r="AD40" s="47"/>
      <c r="AE40" s="47"/>
      <c r="AF40" s="47"/>
      <c r="AG40" s="48">
        <f t="shared" si="21"/>
        <v>0</v>
      </c>
      <c r="AH40" s="48">
        <f t="shared" si="16"/>
        <v>0</v>
      </c>
      <c r="AI40" s="49">
        <f t="shared" si="22"/>
        <v>0</v>
      </c>
      <c r="AJ40" s="50">
        <f t="shared" si="17"/>
        <v>0</v>
      </c>
      <c r="AK40" s="1"/>
      <c r="AL40" s="1"/>
      <c r="AM40" s="1"/>
      <c r="AN40" s="1"/>
      <c r="AO40" s="1"/>
      <c r="AP40" s="1"/>
      <c r="AQ40" s="1"/>
      <c r="AR40" s="1"/>
    </row>
    <row r="41" spans="1:44" ht="12.75" hidden="1" customHeight="1" outlineLevel="1" x14ac:dyDescent="0.25">
      <c r="A41" s="41">
        <v>9</v>
      </c>
      <c r="B41" s="42"/>
      <c r="C41" s="51"/>
      <c r="D41" s="52"/>
      <c r="E41" s="53"/>
      <c r="F41" s="53"/>
      <c r="G41" s="53"/>
      <c r="H41" s="52"/>
      <c r="I41" s="52"/>
      <c r="J41" s="11"/>
      <c r="K41" s="54"/>
      <c r="L41" s="53"/>
      <c r="M41" s="47"/>
      <c r="N41" s="47"/>
      <c r="O41" s="47"/>
      <c r="P41" s="53"/>
      <c r="Q41" s="53"/>
      <c r="R41" s="47"/>
      <c r="S41" s="47"/>
      <c r="T41" s="47"/>
      <c r="U41" s="48">
        <f t="shared" si="18"/>
        <v>0</v>
      </c>
      <c r="V41" s="47"/>
      <c r="W41" s="47"/>
      <c r="X41" s="47"/>
      <c r="Y41" s="48">
        <f t="shared" si="19"/>
        <v>0</v>
      </c>
      <c r="Z41" s="47"/>
      <c r="AA41" s="47"/>
      <c r="AB41" s="47"/>
      <c r="AC41" s="48">
        <f t="shared" si="20"/>
        <v>0</v>
      </c>
      <c r="AD41" s="47"/>
      <c r="AE41" s="47"/>
      <c r="AF41" s="47"/>
      <c r="AG41" s="48">
        <f t="shared" si="21"/>
        <v>0</v>
      </c>
      <c r="AH41" s="48">
        <f t="shared" si="16"/>
        <v>0</v>
      </c>
      <c r="AI41" s="49">
        <f t="shared" si="22"/>
        <v>0</v>
      </c>
      <c r="AJ41" s="50">
        <f t="shared" si="17"/>
        <v>0</v>
      </c>
    </row>
    <row r="42" spans="1:44" ht="12.75" hidden="1" customHeight="1" outlineLevel="1" x14ac:dyDescent="0.25">
      <c r="A42" s="41">
        <v>10</v>
      </c>
      <c r="B42" s="42"/>
      <c r="C42" s="51"/>
      <c r="D42" s="52"/>
      <c r="E42" s="53"/>
      <c r="F42" s="53"/>
      <c r="G42" s="53"/>
      <c r="H42" s="52"/>
      <c r="I42" s="52"/>
      <c r="J42" s="11"/>
      <c r="K42" s="55"/>
      <c r="L42" s="53"/>
      <c r="M42" s="47"/>
      <c r="N42" s="47"/>
      <c r="O42" s="47"/>
      <c r="P42" s="53"/>
      <c r="Q42" s="53"/>
      <c r="R42" s="47"/>
      <c r="S42" s="47"/>
      <c r="T42" s="47"/>
      <c r="U42" s="48">
        <f t="shared" si="18"/>
        <v>0</v>
      </c>
      <c r="V42" s="47"/>
      <c r="W42" s="47"/>
      <c r="X42" s="47"/>
      <c r="Y42" s="48">
        <f t="shared" si="19"/>
        <v>0</v>
      </c>
      <c r="Z42" s="47"/>
      <c r="AA42" s="47"/>
      <c r="AB42" s="47"/>
      <c r="AC42" s="48">
        <f t="shared" si="20"/>
        <v>0</v>
      </c>
      <c r="AD42" s="47"/>
      <c r="AE42" s="47"/>
      <c r="AF42" s="47"/>
      <c r="AG42" s="48">
        <f t="shared" si="21"/>
        <v>0</v>
      </c>
      <c r="AH42" s="48">
        <f t="shared" si="16"/>
        <v>0</v>
      </c>
      <c r="AI42" s="49">
        <f t="shared" si="22"/>
        <v>0</v>
      </c>
      <c r="AJ42" s="50">
        <f t="shared" si="17"/>
        <v>0</v>
      </c>
      <c r="AK42" s="1"/>
      <c r="AL42" s="1"/>
      <c r="AM42" s="1"/>
      <c r="AN42" s="1"/>
      <c r="AO42" s="1"/>
      <c r="AP42" s="1"/>
      <c r="AQ42" s="1"/>
      <c r="AR42" s="1"/>
    </row>
    <row r="43" spans="1:44" ht="12.75" customHeight="1" collapsed="1" x14ac:dyDescent="0.25">
      <c r="A43" s="142" t="s">
        <v>50</v>
      </c>
      <c r="B43" s="143"/>
      <c r="C43" s="144"/>
      <c r="D43" s="144"/>
      <c r="E43" s="144"/>
      <c r="F43" s="144"/>
      <c r="G43" s="144"/>
      <c r="H43" s="144"/>
      <c r="I43" s="145"/>
      <c r="J43" s="33">
        <f>SUM(J33:J42)</f>
        <v>0</v>
      </c>
      <c r="K43" s="33">
        <f>SUM(K33:K42)</f>
        <v>0</v>
      </c>
      <c r="L43" s="34"/>
      <c r="M43" s="33">
        <f>SUM(M33:M42)</f>
        <v>0</v>
      </c>
      <c r="N43" s="33">
        <f>SUM(N33:N42)</f>
        <v>0</v>
      </c>
      <c r="O43" s="33">
        <f>SUM(O33:O42)</f>
        <v>0</v>
      </c>
      <c r="P43" s="35"/>
      <c r="Q43" s="38"/>
      <c r="R43" s="33">
        <f t="shared" ref="R43:AH43" si="23">SUM(R33:R42)</f>
        <v>0</v>
      </c>
      <c r="S43" s="33">
        <f t="shared" si="23"/>
        <v>0</v>
      </c>
      <c r="T43" s="33">
        <f t="shared" si="23"/>
        <v>0</v>
      </c>
      <c r="U43" s="33">
        <f t="shared" si="23"/>
        <v>0</v>
      </c>
      <c r="V43" s="33">
        <f t="shared" si="23"/>
        <v>0</v>
      </c>
      <c r="W43" s="33">
        <f t="shared" si="23"/>
        <v>0</v>
      </c>
      <c r="X43" s="33">
        <f t="shared" si="23"/>
        <v>0</v>
      </c>
      <c r="Y43" s="33">
        <f t="shared" si="23"/>
        <v>0</v>
      </c>
      <c r="Z43" s="33">
        <f t="shared" si="23"/>
        <v>0</v>
      </c>
      <c r="AA43" s="33">
        <f t="shared" si="23"/>
        <v>0</v>
      </c>
      <c r="AB43" s="33">
        <f t="shared" si="23"/>
        <v>0</v>
      </c>
      <c r="AC43" s="33">
        <f t="shared" si="23"/>
        <v>0</v>
      </c>
      <c r="AD43" s="33">
        <f t="shared" si="23"/>
        <v>0</v>
      </c>
      <c r="AE43" s="33">
        <f t="shared" si="23"/>
        <v>0</v>
      </c>
      <c r="AF43" s="33">
        <f t="shared" si="23"/>
        <v>0</v>
      </c>
      <c r="AG43" s="33">
        <f t="shared" si="23"/>
        <v>0</v>
      </c>
      <c r="AH43" s="33">
        <f t="shared" si="23"/>
        <v>0</v>
      </c>
      <c r="AI43" s="37">
        <f>IF(ISERROR(AH43/J43),0,AH43/J43)</f>
        <v>0</v>
      </c>
      <c r="AJ43" s="37">
        <f>IF(ISERROR(AH43/$AH$192),0,AH43/$AH$192)</f>
        <v>0</v>
      </c>
      <c r="AK43" s="1"/>
      <c r="AL43" s="1"/>
      <c r="AM43" s="1"/>
      <c r="AN43" s="1"/>
      <c r="AO43" s="1"/>
      <c r="AP43" s="1"/>
      <c r="AQ43" s="1"/>
      <c r="AR43" s="1"/>
    </row>
    <row r="44" spans="1:44" ht="12.75" customHeight="1" x14ac:dyDescent="0.25">
      <c r="A44" s="149" t="s">
        <v>51</v>
      </c>
      <c r="B44" s="150"/>
      <c r="C44" s="150"/>
      <c r="D44" s="150"/>
      <c r="E44" s="151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6"/>
    </row>
    <row r="45" spans="1:44" ht="12.75" hidden="1" customHeight="1" outlineLevel="1" x14ac:dyDescent="0.25">
      <c r="A45" s="41">
        <v>1</v>
      </c>
      <c r="B45" s="42"/>
      <c r="C45" s="43"/>
      <c r="D45" s="44"/>
      <c r="E45" s="45"/>
      <c r="F45" s="45"/>
      <c r="G45" s="45"/>
      <c r="H45" s="44"/>
      <c r="I45" s="44"/>
      <c r="J45" s="11"/>
      <c r="K45" s="46"/>
      <c r="L45" s="45"/>
      <c r="M45" s="47"/>
      <c r="N45" s="47"/>
      <c r="O45" s="47"/>
      <c r="P45" s="45"/>
      <c r="Q45" s="45"/>
      <c r="R45" s="47"/>
      <c r="S45" s="47"/>
      <c r="T45" s="47"/>
      <c r="U45" s="48">
        <f>SUM(R45:T45)</f>
        <v>0</v>
      </c>
      <c r="V45" s="47"/>
      <c r="W45" s="47"/>
      <c r="X45" s="47"/>
      <c r="Y45" s="48">
        <f>SUM(V45:X45)</f>
        <v>0</v>
      </c>
      <c r="Z45" s="47"/>
      <c r="AA45" s="47"/>
      <c r="AB45" s="47"/>
      <c r="AC45" s="48">
        <f>SUM(Z45:AB45)</f>
        <v>0</v>
      </c>
      <c r="AD45" s="47"/>
      <c r="AE45" s="47"/>
      <c r="AF45" s="47"/>
      <c r="AG45" s="48">
        <f>SUM(AD45:AF45)</f>
        <v>0</v>
      </c>
      <c r="AH45" s="48">
        <f t="shared" ref="AH45:AH54" si="24">SUM(U45,Y45,AC45,AG45)</f>
        <v>0</v>
      </c>
      <c r="AI45" s="49">
        <f>IF(ISERROR(AH45/J45),0,AH45/J45)</f>
        <v>0</v>
      </c>
      <c r="AJ45" s="50">
        <f t="shared" ref="AJ45:AJ54" si="25">IF(ISERROR(AH45/$AH$192),"-",AH45/$AH$192)</f>
        <v>0</v>
      </c>
      <c r="AK45" s="1"/>
      <c r="AL45" s="1"/>
      <c r="AM45" s="1"/>
      <c r="AN45" s="1"/>
      <c r="AO45" s="1"/>
      <c r="AP45" s="1"/>
      <c r="AQ45" s="1"/>
      <c r="AR45" s="1"/>
    </row>
    <row r="46" spans="1:44" ht="12.75" hidden="1" customHeight="1" outlineLevel="1" x14ac:dyDescent="0.25">
      <c r="A46" s="41">
        <v>2</v>
      </c>
      <c r="B46" s="42"/>
      <c r="C46" s="51"/>
      <c r="D46" s="52"/>
      <c r="E46" s="53"/>
      <c r="F46" s="53"/>
      <c r="G46" s="53"/>
      <c r="H46" s="52"/>
      <c r="I46" s="52"/>
      <c r="J46" s="11"/>
      <c r="K46" s="54"/>
      <c r="L46" s="53"/>
      <c r="M46" s="47"/>
      <c r="N46" s="47"/>
      <c r="O46" s="47"/>
      <c r="P46" s="53"/>
      <c r="Q46" s="53"/>
      <c r="R46" s="47"/>
      <c r="S46" s="47"/>
      <c r="T46" s="47"/>
      <c r="U46" s="48">
        <f t="shared" ref="U46:U54" si="26">SUM(R46:T46)</f>
        <v>0</v>
      </c>
      <c r="V46" s="47"/>
      <c r="W46" s="47"/>
      <c r="X46" s="47"/>
      <c r="Y46" s="48">
        <f t="shared" ref="Y46:Y54" si="27">SUM(V46:X46)</f>
        <v>0</v>
      </c>
      <c r="Z46" s="47"/>
      <c r="AA46" s="47"/>
      <c r="AB46" s="47"/>
      <c r="AC46" s="48">
        <f t="shared" ref="AC46:AC54" si="28">SUM(Z46:AB46)</f>
        <v>0</v>
      </c>
      <c r="AD46" s="47"/>
      <c r="AE46" s="47"/>
      <c r="AF46" s="47"/>
      <c r="AG46" s="48">
        <f t="shared" ref="AG46:AG54" si="29">SUM(AD46:AF46)</f>
        <v>0</v>
      </c>
      <c r="AH46" s="48">
        <f t="shared" si="24"/>
        <v>0</v>
      </c>
      <c r="AI46" s="49">
        <f t="shared" ref="AI46:AI54" si="30">IF(ISERROR(AH46/J46),0,AH46/J46)</f>
        <v>0</v>
      </c>
      <c r="AJ46" s="50">
        <f t="shared" si="25"/>
        <v>0</v>
      </c>
      <c r="AK46" s="1"/>
      <c r="AL46" s="1"/>
      <c r="AM46" s="1"/>
      <c r="AN46" s="1"/>
      <c r="AO46" s="1"/>
      <c r="AP46" s="1"/>
      <c r="AQ46" s="1"/>
      <c r="AR46" s="1"/>
    </row>
    <row r="47" spans="1:44" ht="12.75" hidden="1" customHeight="1" outlineLevel="1" x14ac:dyDescent="0.25">
      <c r="A47" s="41">
        <v>3</v>
      </c>
      <c r="B47" s="42"/>
      <c r="C47" s="51"/>
      <c r="D47" s="52"/>
      <c r="E47" s="53"/>
      <c r="F47" s="53"/>
      <c r="G47" s="53"/>
      <c r="H47" s="52"/>
      <c r="I47" s="52"/>
      <c r="J47" s="11"/>
      <c r="K47" s="54"/>
      <c r="L47" s="53"/>
      <c r="M47" s="47"/>
      <c r="N47" s="47"/>
      <c r="O47" s="47"/>
      <c r="P47" s="53"/>
      <c r="Q47" s="53"/>
      <c r="R47" s="47"/>
      <c r="S47" s="47"/>
      <c r="T47" s="47"/>
      <c r="U47" s="48">
        <f t="shared" si="26"/>
        <v>0</v>
      </c>
      <c r="V47" s="47"/>
      <c r="W47" s="47"/>
      <c r="X47" s="47"/>
      <c r="Y47" s="48">
        <f t="shared" si="27"/>
        <v>0</v>
      </c>
      <c r="Z47" s="47"/>
      <c r="AA47" s="47"/>
      <c r="AB47" s="47"/>
      <c r="AC47" s="48">
        <f t="shared" si="28"/>
        <v>0</v>
      </c>
      <c r="AD47" s="47"/>
      <c r="AE47" s="47"/>
      <c r="AF47" s="47"/>
      <c r="AG47" s="48">
        <f t="shared" si="29"/>
        <v>0</v>
      </c>
      <c r="AH47" s="48">
        <f t="shared" si="24"/>
        <v>0</v>
      </c>
      <c r="AI47" s="49">
        <f t="shared" si="30"/>
        <v>0</v>
      </c>
      <c r="AJ47" s="50">
        <f t="shared" si="25"/>
        <v>0</v>
      </c>
    </row>
    <row r="48" spans="1:44" ht="12.75" hidden="1" customHeight="1" outlineLevel="1" x14ac:dyDescent="0.25">
      <c r="A48" s="41">
        <v>4</v>
      </c>
      <c r="B48" s="42"/>
      <c r="C48" s="51"/>
      <c r="D48" s="52"/>
      <c r="E48" s="53"/>
      <c r="F48" s="53"/>
      <c r="G48" s="53"/>
      <c r="H48" s="52"/>
      <c r="I48" s="52"/>
      <c r="J48" s="11"/>
      <c r="K48" s="54"/>
      <c r="L48" s="53"/>
      <c r="M48" s="47"/>
      <c r="N48" s="47"/>
      <c r="O48" s="47"/>
      <c r="P48" s="53"/>
      <c r="Q48" s="53"/>
      <c r="R48" s="47"/>
      <c r="S48" s="47"/>
      <c r="T48" s="47"/>
      <c r="U48" s="48">
        <f t="shared" si="26"/>
        <v>0</v>
      </c>
      <c r="V48" s="47"/>
      <c r="W48" s="47"/>
      <c r="X48" s="47"/>
      <c r="Y48" s="48">
        <f t="shared" si="27"/>
        <v>0</v>
      </c>
      <c r="Z48" s="47"/>
      <c r="AA48" s="47"/>
      <c r="AB48" s="47"/>
      <c r="AC48" s="48">
        <f t="shared" si="28"/>
        <v>0</v>
      </c>
      <c r="AD48" s="47"/>
      <c r="AE48" s="47"/>
      <c r="AF48" s="47"/>
      <c r="AG48" s="48">
        <f t="shared" si="29"/>
        <v>0</v>
      </c>
      <c r="AH48" s="48">
        <f t="shared" si="24"/>
        <v>0</v>
      </c>
      <c r="AI48" s="49">
        <f t="shared" si="30"/>
        <v>0</v>
      </c>
      <c r="AJ48" s="50">
        <f t="shared" si="25"/>
        <v>0</v>
      </c>
      <c r="AK48" s="1"/>
      <c r="AL48" s="1"/>
      <c r="AM48" s="1"/>
      <c r="AN48" s="1"/>
      <c r="AO48" s="1"/>
      <c r="AP48" s="1"/>
      <c r="AQ48" s="1"/>
      <c r="AR48" s="1"/>
    </row>
    <row r="49" spans="1:44" ht="12.75" hidden="1" customHeight="1" outlineLevel="1" x14ac:dyDescent="0.25">
      <c r="A49" s="41">
        <v>5</v>
      </c>
      <c r="B49" s="42"/>
      <c r="C49" s="51"/>
      <c r="D49" s="52"/>
      <c r="E49" s="53"/>
      <c r="F49" s="53"/>
      <c r="G49" s="53"/>
      <c r="H49" s="52"/>
      <c r="I49" s="52"/>
      <c r="J49" s="11"/>
      <c r="K49" s="54"/>
      <c r="L49" s="53"/>
      <c r="M49" s="47"/>
      <c r="N49" s="47"/>
      <c r="O49" s="47"/>
      <c r="P49" s="53"/>
      <c r="Q49" s="53"/>
      <c r="R49" s="47"/>
      <c r="S49" s="47"/>
      <c r="T49" s="47"/>
      <c r="U49" s="48">
        <f t="shared" si="26"/>
        <v>0</v>
      </c>
      <c r="V49" s="47"/>
      <c r="W49" s="47"/>
      <c r="X49" s="47"/>
      <c r="Y49" s="48">
        <f t="shared" si="27"/>
        <v>0</v>
      </c>
      <c r="Z49" s="47"/>
      <c r="AA49" s="47"/>
      <c r="AB49" s="47"/>
      <c r="AC49" s="48">
        <f t="shared" si="28"/>
        <v>0</v>
      </c>
      <c r="AD49" s="47"/>
      <c r="AE49" s="47"/>
      <c r="AF49" s="47"/>
      <c r="AG49" s="48">
        <f t="shared" si="29"/>
        <v>0</v>
      </c>
      <c r="AH49" s="48">
        <f t="shared" si="24"/>
        <v>0</v>
      </c>
      <c r="AI49" s="49">
        <f t="shared" si="30"/>
        <v>0</v>
      </c>
      <c r="AJ49" s="50">
        <f t="shared" si="25"/>
        <v>0</v>
      </c>
      <c r="AK49" s="1"/>
      <c r="AL49" s="1"/>
      <c r="AM49" s="1"/>
      <c r="AN49" s="1"/>
      <c r="AO49" s="1"/>
      <c r="AP49" s="1"/>
      <c r="AQ49" s="1"/>
      <c r="AR49" s="1"/>
    </row>
    <row r="50" spans="1:44" ht="12.75" hidden="1" customHeight="1" outlineLevel="1" x14ac:dyDescent="0.25">
      <c r="A50" s="41">
        <v>6</v>
      </c>
      <c r="B50" s="42"/>
      <c r="C50" s="51"/>
      <c r="D50" s="52"/>
      <c r="E50" s="53"/>
      <c r="F50" s="53"/>
      <c r="G50" s="53"/>
      <c r="H50" s="52"/>
      <c r="I50" s="52"/>
      <c r="J50" s="11"/>
      <c r="K50" s="54"/>
      <c r="L50" s="53"/>
      <c r="M50" s="47"/>
      <c r="N50" s="47"/>
      <c r="O50" s="47"/>
      <c r="P50" s="53"/>
      <c r="Q50" s="53"/>
      <c r="R50" s="47"/>
      <c r="S50" s="47"/>
      <c r="T50" s="47"/>
      <c r="U50" s="48">
        <f t="shared" si="26"/>
        <v>0</v>
      </c>
      <c r="V50" s="47"/>
      <c r="W50" s="47"/>
      <c r="X50" s="47"/>
      <c r="Y50" s="48">
        <f t="shared" si="27"/>
        <v>0</v>
      </c>
      <c r="Z50" s="47"/>
      <c r="AA50" s="47"/>
      <c r="AB50" s="47"/>
      <c r="AC50" s="48">
        <f t="shared" si="28"/>
        <v>0</v>
      </c>
      <c r="AD50" s="47"/>
      <c r="AE50" s="47"/>
      <c r="AF50" s="47"/>
      <c r="AG50" s="48">
        <f t="shared" si="29"/>
        <v>0</v>
      </c>
      <c r="AH50" s="48">
        <f t="shared" si="24"/>
        <v>0</v>
      </c>
      <c r="AI50" s="49">
        <f t="shared" si="30"/>
        <v>0</v>
      </c>
      <c r="AJ50" s="50">
        <f t="shared" si="25"/>
        <v>0</v>
      </c>
    </row>
    <row r="51" spans="1:44" ht="12.75" hidden="1" customHeight="1" outlineLevel="1" x14ac:dyDescent="0.25">
      <c r="A51" s="41">
        <v>7</v>
      </c>
      <c r="B51" s="42"/>
      <c r="C51" s="51"/>
      <c r="D51" s="52"/>
      <c r="E51" s="53"/>
      <c r="F51" s="53"/>
      <c r="G51" s="53"/>
      <c r="H51" s="52"/>
      <c r="I51" s="52"/>
      <c r="J51" s="11"/>
      <c r="K51" s="54"/>
      <c r="L51" s="53"/>
      <c r="M51" s="47"/>
      <c r="N51" s="47"/>
      <c r="O51" s="47"/>
      <c r="P51" s="53"/>
      <c r="Q51" s="53"/>
      <c r="R51" s="47"/>
      <c r="S51" s="47"/>
      <c r="T51" s="47"/>
      <c r="U51" s="48">
        <f t="shared" si="26"/>
        <v>0</v>
      </c>
      <c r="V51" s="47"/>
      <c r="W51" s="47"/>
      <c r="X51" s="47"/>
      <c r="Y51" s="48">
        <f t="shared" si="27"/>
        <v>0</v>
      </c>
      <c r="Z51" s="47"/>
      <c r="AA51" s="47"/>
      <c r="AB51" s="47"/>
      <c r="AC51" s="48">
        <f t="shared" si="28"/>
        <v>0</v>
      </c>
      <c r="AD51" s="47"/>
      <c r="AE51" s="47"/>
      <c r="AF51" s="47"/>
      <c r="AG51" s="48">
        <f t="shared" si="29"/>
        <v>0</v>
      </c>
      <c r="AH51" s="48">
        <f t="shared" si="24"/>
        <v>0</v>
      </c>
      <c r="AI51" s="49">
        <f t="shared" si="30"/>
        <v>0</v>
      </c>
      <c r="AJ51" s="50">
        <f t="shared" si="25"/>
        <v>0</v>
      </c>
      <c r="AK51" s="1"/>
      <c r="AL51" s="1"/>
      <c r="AM51" s="1"/>
      <c r="AN51" s="1"/>
      <c r="AO51" s="1"/>
      <c r="AP51" s="1"/>
      <c r="AQ51" s="1"/>
      <c r="AR51" s="1"/>
    </row>
    <row r="52" spans="1:44" ht="12.75" hidden="1" customHeight="1" outlineLevel="1" x14ac:dyDescent="0.25">
      <c r="A52" s="41">
        <v>8</v>
      </c>
      <c r="B52" s="42"/>
      <c r="C52" s="51"/>
      <c r="D52" s="52"/>
      <c r="E52" s="53"/>
      <c r="F52" s="53"/>
      <c r="G52" s="53"/>
      <c r="H52" s="52"/>
      <c r="I52" s="52"/>
      <c r="J52" s="11"/>
      <c r="K52" s="54"/>
      <c r="L52" s="53"/>
      <c r="M52" s="47"/>
      <c r="N52" s="47"/>
      <c r="O52" s="47"/>
      <c r="P52" s="53"/>
      <c r="Q52" s="53"/>
      <c r="R52" s="47"/>
      <c r="S52" s="47"/>
      <c r="T52" s="47"/>
      <c r="U52" s="48">
        <f t="shared" si="26"/>
        <v>0</v>
      </c>
      <c r="V52" s="47"/>
      <c r="W52" s="47"/>
      <c r="X52" s="47"/>
      <c r="Y52" s="48">
        <f t="shared" si="27"/>
        <v>0</v>
      </c>
      <c r="Z52" s="47"/>
      <c r="AA52" s="47"/>
      <c r="AB52" s="47"/>
      <c r="AC52" s="48">
        <f t="shared" si="28"/>
        <v>0</v>
      </c>
      <c r="AD52" s="47"/>
      <c r="AE52" s="47"/>
      <c r="AF52" s="47"/>
      <c r="AG52" s="48">
        <f t="shared" si="29"/>
        <v>0</v>
      </c>
      <c r="AH52" s="48">
        <f t="shared" si="24"/>
        <v>0</v>
      </c>
      <c r="AI52" s="49">
        <f t="shared" si="30"/>
        <v>0</v>
      </c>
      <c r="AJ52" s="50">
        <f t="shared" si="25"/>
        <v>0</v>
      </c>
      <c r="AK52" s="1"/>
      <c r="AL52" s="1"/>
      <c r="AM52" s="1"/>
      <c r="AN52" s="1"/>
      <c r="AO52" s="1"/>
      <c r="AP52" s="1"/>
      <c r="AQ52" s="1"/>
      <c r="AR52" s="1"/>
    </row>
    <row r="53" spans="1:44" ht="12.75" hidden="1" customHeight="1" outlineLevel="1" x14ac:dyDescent="0.25">
      <c r="A53" s="41">
        <v>9</v>
      </c>
      <c r="B53" s="42"/>
      <c r="C53" s="51"/>
      <c r="D53" s="52"/>
      <c r="E53" s="53"/>
      <c r="F53" s="53"/>
      <c r="G53" s="53"/>
      <c r="H53" s="52"/>
      <c r="I53" s="52"/>
      <c r="J53" s="11"/>
      <c r="K53" s="54"/>
      <c r="L53" s="53"/>
      <c r="M53" s="47"/>
      <c r="N53" s="47"/>
      <c r="O53" s="47"/>
      <c r="P53" s="53"/>
      <c r="Q53" s="53"/>
      <c r="R53" s="47"/>
      <c r="S53" s="47"/>
      <c r="T53" s="47"/>
      <c r="U53" s="48">
        <f t="shared" si="26"/>
        <v>0</v>
      </c>
      <c r="V53" s="47"/>
      <c r="W53" s="47"/>
      <c r="X53" s="47"/>
      <c r="Y53" s="48">
        <f t="shared" si="27"/>
        <v>0</v>
      </c>
      <c r="Z53" s="47"/>
      <c r="AA53" s="47"/>
      <c r="AB53" s="47"/>
      <c r="AC53" s="48">
        <f t="shared" si="28"/>
        <v>0</v>
      </c>
      <c r="AD53" s="47"/>
      <c r="AE53" s="47"/>
      <c r="AF53" s="47"/>
      <c r="AG53" s="48">
        <f t="shared" si="29"/>
        <v>0</v>
      </c>
      <c r="AH53" s="48">
        <f t="shared" si="24"/>
        <v>0</v>
      </c>
      <c r="AI53" s="49">
        <f t="shared" si="30"/>
        <v>0</v>
      </c>
      <c r="AJ53" s="50">
        <f t="shared" si="25"/>
        <v>0</v>
      </c>
    </row>
    <row r="54" spans="1:44" ht="12.75" hidden="1" customHeight="1" outlineLevel="1" x14ac:dyDescent="0.25">
      <c r="A54" s="41">
        <v>10</v>
      </c>
      <c r="B54" s="42"/>
      <c r="C54" s="51"/>
      <c r="D54" s="52"/>
      <c r="E54" s="53"/>
      <c r="F54" s="53"/>
      <c r="G54" s="53"/>
      <c r="H54" s="52"/>
      <c r="I54" s="52"/>
      <c r="J54" s="11"/>
      <c r="K54" s="55"/>
      <c r="L54" s="53"/>
      <c r="M54" s="47"/>
      <c r="N54" s="47"/>
      <c r="O54" s="47"/>
      <c r="P54" s="53"/>
      <c r="Q54" s="53"/>
      <c r="R54" s="47"/>
      <c r="S54" s="47"/>
      <c r="T54" s="47"/>
      <c r="U54" s="48">
        <f t="shared" si="26"/>
        <v>0</v>
      </c>
      <c r="V54" s="47"/>
      <c r="W54" s="47"/>
      <c r="X54" s="47"/>
      <c r="Y54" s="48">
        <f t="shared" si="27"/>
        <v>0</v>
      </c>
      <c r="Z54" s="47"/>
      <c r="AA54" s="47"/>
      <c r="AB54" s="47"/>
      <c r="AC54" s="48">
        <f t="shared" si="28"/>
        <v>0</v>
      </c>
      <c r="AD54" s="47"/>
      <c r="AE54" s="47"/>
      <c r="AF54" s="47"/>
      <c r="AG54" s="48">
        <f t="shared" si="29"/>
        <v>0</v>
      </c>
      <c r="AH54" s="48">
        <f t="shared" si="24"/>
        <v>0</v>
      </c>
      <c r="AI54" s="49">
        <f t="shared" si="30"/>
        <v>0</v>
      </c>
      <c r="AJ54" s="50">
        <f t="shared" si="25"/>
        <v>0</v>
      </c>
      <c r="AK54" s="1"/>
      <c r="AL54" s="1"/>
      <c r="AM54" s="1"/>
      <c r="AN54" s="1"/>
      <c r="AO54" s="1"/>
      <c r="AP54" s="1"/>
      <c r="AQ54" s="1"/>
      <c r="AR54" s="1"/>
    </row>
    <row r="55" spans="1:44" ht="12.75" customHeight="1" collapsed="1" x14ac:dyDescent="0.25">
      <c r="A55" s="142" t="s">
        <v>52</v>
      </c>
      <c r="B55" s="143"/>
      <c r="C55" s="144"/>
      <c r="D55" s="144"/>
      <c r="E55" s="144"/>
      <c r="F55" s="144"/>
      <c r="G55" s="144"/>
      <c r="H55" s="144"/>
      <c r="I55" s="145"/>
      <c r="J55" s="33">
        <f>SUM(J45:J54)</f>
        <v>0</v>
      </c>
      <c r="K55" s="33">
        <f>SUM(K45:K54)</f>
        <v>0</v>
      </c>
      <c r="L55" s="34"/>
      <c r="M55" s="33">
        <f>SUM(M45:M54)</f>
        <v>0</v>
      </c>
      <c r="N55" s="33">
        <f>SUM(N45:N54)</f>
        <v>0</v>
      </c>
      <c r="O55" s="33">
        <f>SUM(O45:O54)</f>
        <v>0</v>
      </c>
      <c r="P55" s="35"/>
      <c r="Q55" s="38"/>
      <c r="R55" s="33">
        <f t="shared" ref="R55:AH55" si="31">SUM(R45:R54)</f>
        <v>0</v>
      </c>
      <c r="S55" s="33">
        <f t="shared" si="31"/>
        <v>0</v>
      </c>
      <c r="T55" s="33">
        <f t="shared" si="31"/>
        <v>0</v>
      </c>
      <c r="U55" s="33">
        <f t="shared" si="31"/>
        <v>0</v>
      </c>
      <c r="V55" s="33">
        <f t="shared" si="31"/>
        <v>0</v>
      </c>
      <c r="W55" s="33">
        <f t="shared" si="31"/>
        <v>0</v>
      </c>
      <c r="X55" s="33">
        <f t="shared" si="31"/>
        <v>0</v>
      </c>
      <c r="Y55" s="33">
        <f t="shared" si="31"/>
        <v>0</v>
      </c>
      <c r="Z55" s="33">
        <f t="shared" si="31"/>
        <v>0</v>
      </c>
      <c r="AA55" s="33">
        <f t="shared" si="31"/>
        <v>0</v>
      </c>
      <c r="AB55" s="33">
        <f t="shared" si="31"/>
        <v>0</v>
      </c>
      <c r="AC55" s="33">
        <f t="shared" si="31"/>
        <v>0</v>
      </c>
      <c r="AD55" s="33">
        <f t="shared" si="31"/>
        <v>0</v>
      </c>
      <c r="AE55" s="33">
        <f t="shared" si="31"/>
        <v>0</v>
      </c>
      <c r="AF55" s="33">
        <f t="shared" si="31"/>
        <v>0</v>
      </c>
      <c r="AG55" s="33">
        <f t="shared" si="31"/>
        <v>0</v>
      </c>
      <c r="AH55" s="33">
        <f t="shared" si="31"/>
        <v>0</v>
      </c>
      <c r="AI55" s="37">
        <f>IF(ISERROR(AH55/J55),0,AH55/J55)</f>
        <v>0</v>
      </c>
      <c r="AJ55" s="37">
        <f>IF(ISERROR(AH55/$AH$192),0,AH55/$AH$192)</f>
        <v>0</v>
      </c>
      <c r="AK55" s="1"/>
      <c r="AL55" s="1"/>
      <c r="AM55" s="1"/>
      <c r="AN55" s="1"/>
      <c r="AO55" s="1"/>
      <c r="AP55" s="1"/>
      <c r="AQ55" s="1"/>
      <c r="AR55" s="1"/>
    </row>
    <row r="56" spans="1:44" ht="12.75" customHeight="1" x14ac:dyDescent="0.25">
      <c r="A56" s="149" t="s">
        <v>53</v>
      </c>
      <c r="B56" s="150"/>
      <c r="C56" s="150"/>
      <c r="D56" s="150"/>
      <c r="E56" s="151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6"/>
    </row>
    <row r="57" spans="1:44" hidden="1" outlineLevel="1" x14ac:dyDescent="0.25">
      <c r="A57" s="41">
        <v>1</v>
      </c>
      <c r="B57" s="42"/>
      <c r="C57" s="56"/>
      <c r="D57" s="57"/>
      <c r="E57" s="58"/>
      <c r="F57" s="59"/>
      <c r="G57" s="59"/>
      <c r="H57" s="60"/>
      <c r="I57" s="60"/>
      <c r="J57" s="11"/>
      <c r="K57" s="61"/>
      <c r="L57" s="56"/>
      <c r="M57" s="62"/>
      <c r="N57" s="63"/>
      <c r="O57" s="62"/>
      <c r="P57" s="64"/>
      <c r="Q57" s="64"/>
      <c r="R57" s="47"/>
      <c r="S57" s="47"/>
      <c r="T57" s="47"/>
      <c r="U57" s="48">
        <f>SUM(R57:T57)</f>
        <v>0</v>
      </c>
      <c r="V57" s="47"/>
      <c r="W57" s="47"/>
      <c r="X57" s="47"/>
      <c r="Y57" s="48">
        <f>SUM(V57:X57)</f>
        <v>0</v>
      </c>
      <c r="Z57" s="47"/>
      <c r="AA57" s="47"/>
      <c r="AB57" s="47"/>
      <c r="AC57" s="48">
        <f>SUM(Z57:AB57)</f>
        <v>0</v>
      </c>
      <c r="AD57" s="47"/>
      <c r="AE57" s="47">
        <v>0</v>
      </c>
      <c r="AF57" s="47">
        <v>0</v>
      </c>
      <c r="AG57" s="48">
        <f>SUM(AD57:AF57)</f>
        <v>0</v>
      </c>
      <c r="AH57" s="48">
        <f t="shared" ref="AH57:AH66" si="32">SUM(U57,Y57,AC57,AG57)</f>
        <v>0</v>
      </c>
      <c r="AI57" s="49">
        <f>IF(ISERROR(AH57/J57),0,AH57/J57)</f>
        <v>0</v>
      </c>
      <c r="AJ57" s="50">
        <f t="shared" ref="AJ57:AJ66" si="33">IF(ISERROR(AH57/$AH$192),"-",AH57/$AH$192)</f>
        <v>0</v>
      </c>
      <c r="AK57" s="1"/>
      <c r="AL57" s="1"/>
      <c r="AM57" s="1"/>
      <c r="AN57" s="1"/>
      <c r="AO57" s="1"/>
      <c r="AP57" s="1"/>
      <c r="AQ57" s="1"/>
      <c r="AR57" s="1"/>
    </row>
    <row r="58" spans="1:44" hidden="1" outlineLevel="1" x14ac:dyDescent="0.25">
      <c r="A58" s="41">
        <v>2</v>
      </c>
      <c r="B58" s="42"/>
      <c r="C58" s="65"/>
      <c r="D58" s="66"/>
      <c r="E58" s="51"/>
      <c r="F58" s="59"/>
      <c r="G58" s="59"/>
      <c r="H58" s="66"/>
      <c r="I58" s="60"/>
      <c r="J58" s="11"/>
      <c r="K58" s="67"/>
      <c r="L58" s="56"/>
      <c r="M58" s="62"/>
      <c r="N58" s="63"/>
      <c r="O58" s="62"/>
      <c r="P58" s="64"/>
      <c r="Q58" s="64"/>
      <c r="R58" s="47"/>
      <c r="S58" s="47"/>
      <c r="T58" s="47"/>
      <c r="U58" s="48">
        <f t="shared" ref="U58:U66" si="34">SUM(R58:T58)</f>
        <v>0</v>
      </c>
      <c r="V58" s="47"/>
      <c r="W58" s="47"/>
      <c r="X58" s="47"/>
      <c r="Y58" s="48">
        <f t="shared" ref="Y58:Y66" si="35">SUM(V58:X58)</f>
        <v>0</v>
      </c>
      <c r="Z58" s="47"/>
      <c r="AA58" s="47"/>
      <c r="AB58" s="47"/>
      <c r="AC58" s="48">
        <f t="shared" ref="AC58:AC66" si="36">SUM(Z58:AB58)</f>
        <v>0</v>
      </c>
      <c r="AD58" s="47"/>
      <c r="AE58" s="47">
        <v>0</v>
      </c>
      <c r="AF58" s="47">
        <v>0</v>
      </c>
      <c r="AG58" s="48">
        <f t="shared" ref="AG58:AG66" si="37">SUM(AD58:AF58)</f>
        <v>0</v>
      </c>
      <c r="AH58" s="48">
        <f t="shared" si="32"/>
        <v>0</v>
      </c>
      <c r="AI58" s="49">
        <f>IF(ISERROR(AH58/J58),0,AH58/J58)</f>
        <v>0</v>
      </c>
      <c r="AJ58" s="50">
        <f t="shared" si="33"/>
        <v>0</v>
      </c>
      <c r="AK58" s="1"/>
      <c r="AL58" s="1"/>
      <c r="AM58" s="1"/>
      <c r="AN58" s="1"/>
      <c r="AO58" s="1"/>
      <c r="AP58" s="1"/>
      <c r="AQ58" s="1"/>
      <c r="AR58" s="1"/>
    </row>
    <row r="59" spans="1:44" ht="12.75" hidden="1" customHeight="1" outlineLevel="1" x14ac:dyDescent="0.25">
      <c r="A59" s="41">
        <v>3</v>
      </c>
      <c r="B59" s="42"/>
      <c r="C59" s="43"/>
      <c r="D59" s="44"/>
      <c r="E59" s="53"/>
      <c r="F59" s="53"/>
      <c r="G59" s="53"/>
      <c r="H59" s="52"/>
      <c r="I59" s="52"/>
      <c r="J59" s="11"/>
      <c r="K59" s="54"/>
      <c r="L59" s="45"/>
      <c r="M59" s="47"/>
      <c r="N59" s="47"/>
      <c r="O59" s="47"/>
      <c r="P59" s="53"/>
      <c r="Q59" s="53"/>
      <c r="R59" s="47"/>
      <c r="S59" s="47"/>
      <c r="T59" s="47"/>
      <c r="U59" s="48">
        <f t="shared" si="34"/>
        <v>0</v>
      </c>
      <c r="V59" s="47"/>
      <c r="W59" s="47"/>
      <c r="X59" s="47"/>
      <c r="Y59" s="48">
        <f t="shared" si="35"/>
        <v>0</v>
      </c>
      <c r="Z59" s="47"/>
      <c r="AA59" s="47"/>
      <c r="AB59" s="47"/>
      <c r="AC59" s="48">
        <f t="shared" si="36"/>
        <v>0</v>
      </c>
      <c r="AD59" s="47"/>
      <c r="AE59" s="47"/>
      <c r="AF59" s="47"/>
      <c r="AG59" s="48">
        <f t="shared" si="37"/>
        <v>0</v>
      </c>
      <c r="AH59" s="48">
        <f t="shared" si="32"/>
        <v>0</v>
      </c>
      <c r="AI59" s="49">
        <f>IF(ISERROR(AH59/J59),0,AH59/J59)</f>
        <v>0</v>
      </c>
      <c r="AJ59" s="50">
        <f t="shared" si="33"/>
        <v>0</v>
      </c>
    </row>
    <row r="60" spans="1:44" ht="12.75" hidden="1" customHeight="1" outlineLevel="1" x14ac:dyDescent="0.25">
      <c r="A60" s="41">
        <v>4</v>
      </c>
      <c r="B60" s="42"/>
      <c r="C60" s="51"/>
      <c r="D60" s="52"/>
      <c r="E60" s="53"/>
      <c r="F60" s="53"/>
      <c r="G60" s="53"/>
      <c r="H60" s="52"/>
      <c r="I60" s="52"/>
      <c r="J60" s="11"/>
      <c r="K60" s="54"/>
      <c r="L60" s="53"/>
      <c r="M60" s="47"/>
      <c r="N60" s="47"/>
      <c r="O60" s="47"/>
      <c r="P60" s="53"/>
      <c r="Q60" s="53"/>
      <c r="R60" s="47"/>
      <c r="S60" s="47"/>
      <c r="T60" s="47"/>
      <c r="U60" s="48">
        <f t="shared" si="34"/>
        <v>0</v>
      </c>
      <c r="V60" s="47"/>
      <c r="W60" s="47"/>
      <c r="X60" s="47"/>
      <c r="Y60" s="48">
        <f t="shared" si="35"/>
        <v>0</v>
      </c>
      <c r="Z60" s="47"/>
      <c r="AA60" s="47"/>
      <c r="AB60" s="47"/>
      <c r="AC60" s="48">
        <f t="shared" si="36"/>
        <v>0</v>
      </c>
      <c r="AD60" s="47"/>
      <c r="AE60" s="47"/>
      <c r="AF60" s="47"/>
      <c r="AG60" s="48">
        <f t="shared" si="37"/>
        <v>0</v>
      </c>
      <c r="AH60" s="48">
        <f t="shared" si="32"/>
        <v>0</v>
      </c>
      <c r="AI60" s="49">
        <f t="shared" ref="AI60:AI66" si="38">IF(ISERROR(AH60/J60),0,AH60/J60)</f>
        <v>0</v>
      </c>
      <c r="AJ60" s="50">
        <f t="shared" si="33"/>
        <v>0</v>
      </c>
      <c r="AK60" s="1"/>
      <c r="AL60" s="1"/>
      <c r="AM60" s="1"/>
      <c r="AN60" s="1"/>
      <c r="AO60" s="1"/>
      <c r="AP60" s="1"/>
      <c r="AQ60" s="1"/>
      <c r="AR60" s="1"/>
    </row>
    <row r="61" spans="1:44" ht="12.75" hidden="1" customHeight="1" outlineLevel="1" x14ac:dyDescent="0.25">
      <c r="A61" s="41">
        <v>5</v>
      </c>
      <c r="B61" s="42"/>
      <c r="C61" s="51"/>
      <c r="D61" s="52"/>
      <c r="E61" s="53"/>
      <c r="F61" s="53"/>
      <c r="G61" s="53"/>
      <c r="H61" s="52"/>
      <c r="I61" s="52"/>
      <c r="J61" s="11"/>
      <c r="K61" s="54"/>
      <c r="L61" s="53"/>
      <c r="M61" s="47"/>
      <c r="N61" s="47"/>
      <c r="O61" s="47"/>
      <c r="P61" s="53"/>
      <c r="Q61" s="53"/>
      <c r="R61" s="47"/>
      <c r="S61" s="47"/>
      <c r="T61" s="47"/>
      <c r="U61" s="48">
        <f t="shared" si="34"/>
        <v>0</v>
      </c>
      <c r="V61" s="47"/>
      <c r="W61" s="47"/>
      <c r="X61" s="47"/>
      <c r="Y61" s="48">
        <f t="shared" si="35"/>
        <v>0</v>
      </c>
      <c r="Z61" s="47"/>
      <c r="AA61" s="47"/>
      <c r="AB61" s="47"/>
      <c r="AC61" s="48">
        <f t="shared" si="36"/>
        <v>0</v>
      </c>
      <c r="AD61" s="47"/>
      <c r="AE61" s="47"/>
      <c r="AF61" s="47"/>
      <c r="AG61" s="48">
        <f t="shared" si="37"/>
        <v>0</v>
      </c>
      <c r="AH61" s="48">
        <f t="shared" si="32"/>
        <v>0</v>
      </c>
      <c r="AI61" s="49">
        <f t="shared" si="38"/>
        <v>0</v>
      </c>
      <c r="AJ61" s="50">
        <f t="shared" si="33"/>
        <v>0</v>
      </c>
      <c r="AK61" s="1"/>
      <c r="AL61" s="1"/>
      <c r="AM61" s="1"/>
      <c r="AN61" s="1"/>
      <c r="AO61" s="1"/>
      <c r="AP61" s="1"/>
      <c r="AQ61" s="1"/>
      <c r="AR61" s="1"/>
    </row>
    <row r="62" spans="1:44" ht="12.75" hidden="1" customHeight="1" outlineLevel="1" x14ac:dyDescent="0.25">
      <c r="A62" s="41">
        <v>6</v>
      </c>
      <c r="B62" s="42"/>
      <c r="C62" s="51"/>
      <c r="D62" s="52"/>
      <c r="E62" s="53"/>
      <c r="F62" s="53"/>
      <c r="G62" s="53"/>
      <c r="H62" s="52"/>
      <c r="I62" s="52"/>
      <c r="J62" s="11"/>
      <c r="K62" s="54"/>
      <c r="L62" s="53"/>
      <c r="M62" s="47"/>
      <c r="N62" s="47"/>
      <c r="O62" s="47"/>
      <c r="P62" s="53"/>
      <c r="Q62" s="53"/>
      <c r="R62" s="47"/>
      <c r="S62" s="47"/>
      <c r="T62" s="47"/>
      <c r="U62" s="48">
        <f t="shared" si="34"/>
        <v>0</v>
      </c>
      <c r="V62" s="47"/>
      <c r="W62" s="47"/>
      <c r="X62" s="47"/>
      <c r="Y62" s="48">
        <f t="shared" si="35"/>
        <v>0</v>
      </c>
      <c r="Z62" s="47"/>
      <c r="AA62" s="47"/>
      <c r="AB62" s="47"/>
      <c r="AC62" s="48">
        <f t="shared" si="36"/>
        <v>0</v>
      </c>
      <c r="AD62" s="47"/>
      <c r="AE62" s="47"/>
      <c r="AF62" s="47"/>
      <c r="AG62" s="48">
        <f t="shared" si="37"/>
        <v>0</v>
      </c>
      <c r="AH62" s="48">
        <f t="shared" si="32"/>
        <v>0</v>
      </c>
      <c r="AI62" s="49">
        <f t="shared" si="38"/>
        <v>0</v>
      </c>
      <c r="AJ62" s="50">
        <f t="shared" si="33"/>
        <v>0</v>
      </c>
    </row>
    <row r="63" spans="1:44" ht="12.75" hidden="1" customHeight="1" outlineLevel="1" x14ac:dyDescent="0.25">
      <c r="A63" s="41">
        <v>7</v>
      </c>
      <c r="B63" s="42"/>
      <c r="C63" s="51"/>
      <c r="D63" s="52"/>
      <c r="E63" s="53"/>
      <c r="F63" s="53"/>
      <c r="G63" s="53"/>
      <c r="H63" s="52"/>
      <c r="I63" s="52"/>
      <c r="J63" s="11"/>
      <c r="K63" s="54"/>
      <c r="L63" s="53"/>
      <c r="M63" s="47"/>
      <c r="N63" s="47"/>
      <c r="O63" s="47"/>
      <c r="P63" s="53"/>
      <c r="Q63" s="53"/>
      <c r="R63" s="47"/>
      <c r="S63" s="47"/>
      <c r="T63" s="47"/>
      <c r="U63" s="48">
        <f t="shared" si="34"/>
        <v>0</v>
      </c>
      <c r="V63" s="47"/>
      <c r="W63" s="47"/>
      <c r="X63" s="47"/>
      <c r="Y63" s="48">
        <f t="shared" si="35"/>
        <v>0</v>
      </c>
      <c r="Z63" s="47"/>
      <c r="AA63" s="47"/>
      <c r="AB63" s="47"/>
      <c r="AC63" s="48">
        <f t="shared" si="36"/>
        <v>0</v>
      </c>
      <c r="AD63" s="47"/>
      <c r="AE63" s="47"/>
      <c r="AF63" s="47"/>
      <c r="AG63" s="48">
        <f t="shared" si="37"/>
        <v>0</v>
      </c>
      <c r="AH63" s="48">
        <f t="shared" si="32"/>
        <v>0</v>
      </c>
      <c r="AI63" s="49">
        <f t="shared" si="38"/>
        <v>0</v>
      </c>
      <c r="AJ63" s="50">
        <f t="shared" si="33"/>
        <v>0</v>
      </c>
      <c r="AK63" s="1"/>
      <c r="AL63" s="1"/>
      <c r="AM63" s="1"/>
      <c r="AN63" s="1"/>
      <c r="AO63" s="1"/>
      <c r="AP63" s="1"/>
      <c r="AQ63" s="1"/>
      <c r="AR63" s="1"/>
    </row>
    <row r="64" spans="1:44" ht="12.75" hidden="1" customHeight="1" outlineLevel="1" x14ac:dyDescent="0.25">
      <c r="A64" s="41">
        <v>8</v>
      </c>
      <c r="B64" s="42"/>
      <c r="C64" s="51"/>
      <c r="D64" s="52"/>
      <c r="E64" s="53"/>
      <c r="F64" s="53"/>
      <c r="G64" s="53"/>
      <c r="H64" s="52"/>
      <c r="I64" s="52"/>
      <c r="J64" s="11"/>
      <c r="K64" s="54"/>
      <c r="L64" s="53"/>
      <c r="M64" s="47"/>
      <c r="N64" s="47"/>
      <c r="O64" s="47"/>
      <c r="P64" s="53"/>
      <c r="Q64" s="53"/>
      <c r="R64" s="47"/>
      <c r="S64" s="47"/>
      <c r="T64" s="47"/>
      <c r="U64" s="48">
        <f t="shared" si="34"/>
        <v>0</v>
      </c>
      <c r="V64" s="47"/>
      <c r="W64" s="47"/>
      <c r="X64" s="47"/>
      <c r="Y64" s="48">
        <f t="shared" si="35"/>
        <v>0</v>
      </c>
      <c r="Z64" s="47"/>
      <c r="AA64" s="47"/>
      <c r="AB64" s="47"/>
      <c r="AC64" s="48">
        <f t="shared" si="36"/>
        <v>0</v>
      </c>
      <c r="AD64" s="47"/>
      <c r="AE64" s="47"/>
      <c r="AF64" s="47"/>
      <c r="AG64" s="48">
        <f t="shared" si="37"/>
        <v>0</v>
      </c>
      <c r="AH64" s="48">
        <f t="shared" si="32"/>
        <v>0</v>
      </c>
      <c r="AI64" s="49">
        <f t="shared" si="38"/>
        <v>0</v>
      </c>
      <c r="AJ64" s="50">
        <f t="shared" si="33"/>
        <v>0</v>
      </c>
      <c r="AK64" s="1"/>
      <c r="AL64" s="1"/>
      <c r="AM64" s="1"/>
      <c r="AN64" s="1"/>
      <c r="AO64" s="1"/>
      <c r="AP64" s="1"/>
      <c r="AQ64" s="1"/>
      <c r="AR64" s="1"/>
    </row>
    <row r="65" spans="1:44" ht="12.75" hidden="1" customHeight="1" outlineLevel="1" x14ac:dyDescent="0.25">
      <c r="A65" s="41">
        <v>9</v>
      </c>
      <c r="B65" s="42"/>
      <c r="C65" s="51"/>
      <c r="D65" s="52"/>
      <c r="E65" s="53"/>
      <c r="F65" s="53"/>
      <c r="G65" s="53"/>
      <c r="H65" s="52"/>
      <c r="I65" s="52"/>
      <c r="J65" s="11"/>
      <c r="K65" s="54"/>
      <c r="L65" s="53"/>
      <c r="M65" s="47"/>
      <c r="N65" s="47"/>
      <c r="O65" s="47"/>
      <c r="P65" s="53"/>
      <c r="Q65" s="53"/>
      <c r="R65" s="47"/>
      <c r="S65" s="47"/>
      <c r="T65" s="47"/>
      <c r="U65" s="48">
        <f t="shared" si="34"/>
        <v>0</v>
      </c>
      <c r="V65" s="47"/>
      <c r="W65" s="47"/>
      <c r="X65" s="47"/>
      <c r="Y65" s="48">
        <f t="shared" si="35"/>
        <v>0</v>
      </c>
      <c r="Z65" s="47"/>
      <c r="AA65" s="47"/>
      <c r="AB65" s="47"/>
      <c r="AC65" s="48">
        <f t="shared" si="36"/>
        <v>0</v>
      </c>
      <c r="AD65" s="47"/>
      <c r="AE65" s="47"/>
      <c r="AF65" s="47"/>
      <c r="AG65" s="48">
        <f t="shared" si="37"/>
        <v>0</v>
      </c>
      <c r="AH65" s="48">
        <f t="shared" si="32"/>
        <v>0</v>
      </c>
      <c r="AI65" s="49">
        <f t="shared" si="38"/>
        <v>0</v>
      </c>
      <c r="AJ65" s="50">
        <f t="shared" si="33"/>
        <v>0</v>
      </c>
    </row>
    <row r="66" spans="1:44" ht="12.75" hidden="1" customHeight="1" outlineLevel="1" x14ac:dyDescent="0.25">
      <c r="A66" s="41">
        <v>10</v>
      </c>
      <c r="B66" s="42"/>
      <c r="C66" s="51"/>
      <c r="D66" s="52"/>
      <c r="E66" s="53"/>
      <c r="F66" s="53"/>
      <c r="G66" s="53"/>
      <c r="H66" s="52"/>
      <c r="I66" s="52"/>
      <c r="J66" s="11"/>
      <c r="K66" s="55"/>
      <c r="L66" s="53"/>
      <c r="M66" s="47"/>
      <c r="N66" s="47"/>
      <c r="O66" s="47"/>
      <c r="P66" s="53"/>
      <c r="Q66" s="53"/>
      <c r="R66" s="47"/>
      <c r="S66" s="47"/>
      <c r="T66" s="47"/>
      <c r="U66" s="48">
        <f t="shared" si="34"/>
        <v>0</v>
      </c>
      <c r="V66" s="47"/>
      <c r="W66" s="47"/>
      <c r="X66" s="47"/>
      <c r="Y66" s="48">
        <f t="shared" si="35"/>
        <v>0</v>
      </c>
      <c r="Z66" s="47"/>
      <c r="AA66" s="47"/>
      <c r="AB66" s="47"/>
      <c r="AC66" s="48">
        <f t="shared" si="36"/>
        <v>0</v>
      </c>
      <c r="AD66" s="47"/>
      <c r="AE66" s="47"/>
      <c r="AF66" s="47"/>
      <c r="AG66" s="48">
        <f t="shared" si="37"/>
        <v>0</v>
      </c>
      <c r="AH66" s="48">
        <f t="shared" si="32"/>
        <v>0</v>
      </c>
      <c r="AI66" s="49">
        <f t="shared" si="38"/>
        <v>0</v>
      </c>
      <c r="AJ66" s="50">
        <f t="shared" si="33"/>
        <v>0</v>
      </c>
      <c r="AK66" s="1"/>
      <c r="AL66" s="1"/>
      <c r="AM66" s="1"/>
      <c r="AN66" s="1"/>
      <c r="AO66" s="1"/>
      <c r="AP66" s="1"/>
      <c r="AQ66" s="1"/>
      <c r="AR66" s="1"/>
    </row>
    <row r="67" spans="1:44" ht="12.75" customHeight="1" collapsed="1" x14ac:dyDescent="0.25">
      <c r="A67" s="142" t="s">
        <v>54</v>
      </c>
      <c r="B67" s="143"/>
      <c r="C67" s="144"/>
      <c r="D67" s="144"/>
      <c r="E67" s="144"/>
      <c r="F67" s="144"/>
      <c r="G67" s="144"/>
      <c r="H67" s="144"/>
      <c r="I67" s="145"/>
      <c r="J67" s="33">
        <f>SUM(J57:J66)</f>
        <v>0</v>
      </c>
      <c r="K67" s="33">
        <f>SUM(K57:K66)</f>
        <v>0</v>
      </c>
      <c r="L67" s="34"/>
      <c r="M67" s="33">
        <f>SUM(M57:M66)</f>
        <v>0</v>
      </c>
      <c r="N67" s="33">
        <f>SUM(N57:N66)</f>
        <v>0</v>
      </c>
      <c r="O67" s="33">
        <f>SUM(O57:O66)</f>
        <v>0</v>
      </c>
      <c r="P67" s="35"/>
      <c r="Q67" s="38"/>
      <c r="R67" s="33">
        <f t="shared" ref="R67:AH67" si="39">SUM(R57:R66)</f>
        <v>0</v>
      </c>
      <c r="S67" s="33">
        <f t="shared" si="39"/>
        <v>0</v>
      </c>
      <c r="T67" s="33">
        <f t="shared" si="39"/>
        <v>0</v>
      </c>
      <c r="U67" s="33">
        <f t="shared" si="39"/>
        <v>0</v>
      </c>
      <c r="V67" s="33">
        <f t="shared" si="39"/>
        <v>0</v>
      </c>
      <c r="W67" s="33">
        <f t="shared" si="39"/>
        <v>0</v>
      </c>
      <c r="X67" s="33">
        <f t="shared" si="39"/>
        <v>0</v>
      </c>
      <c r="Y67" s="33">
        <f t="shared" si="39"/>
        <v>0</v>
      </c>
      <c r="Z67" s="33">
        <f t="shared" si="39"/>
        <v>0</v>
      </c>
      <c r="AA67" s="33">
        <f t="shared" si="39"/>
        <v>0</v>
      </c>
      <c r="AB67" s="33">
        <f t="shared" si="39"/>
        <v>0</v>
      </c>
      <c r="AC67" s="33">
        <f t="shared" si="39"/>
        <v>0</v>
      </c>
      <c r="AD67" s="33">
        <f t="shared" si="39"/>
        <v>0</v>
      </c>
      <c r="AE67" s="33">
        <f t="shared" si="39"/>
        <v>0</v>
      </c>
      <c r="AF67" s="33">
        <f t="shared" si="39"/>
        <v>0</v>
      </c>
      <c r="AG67" s="33">
        <f t="shared" si="39"/>
        <v>0</v>
      </c>
      <c r="AH67" s="33">
        <f t="shared" si="39"/>
        <v>0</v>
      </c>
      <c r="AI67" s="37">
        <f>IF(ISERROR(AH67/J67),0,AH67/J67)</f>
        <v>0</v>
      </c>
      <c r="AJ67" s="37">
        <f>IF(ISERROR(AH67/$AH$192),0,AH67/$AH$192)</f>
        <v>0</v>
      </c>
      <c r="AK67" s="1"/>
      <c r="AL67" s="1"/>
      <c r="AM67" s="1"/>
      <c r="AN67" s="1"/>
      <c r="AO67" s="1"/>
      <c r="AP67" s="1"/>
      <c r="AQ67" s="1"/>
      <c r="AR67" s="1"/>
    </row>
    <row r="68" spans="1:44" ht="12.75" customHeight="1" x14ac:dyDescent="0.25">
      <c r="A68" s="149" t="s">
        <v>55</v>
      </c>
      <c r="B68" s="150"/>
      <c r="C68" s="150"/>
      <c r="D68" s="150"/>
      <c r="E68" s="151"/>
      <c r="F68" s="8"/>
      <c r="G68" s="9"/>
      <c r="H68" s="10"/>
      <c r="I68" s="10"/>
      <c r="J68" s="11"/>
      <c r="K68" s="12"/>
      <c r="L68" s="13"/>
      <c r="M68" s="14"/>
      <c r="N68" s="14"/>
      <c r="O68" s="14"/>
      <c r="P68" s="9"/>
      <c r="Q68" s="15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6"/>
      <c r="AJ68" s="16"/>
    </row>
    <row r="69" spans="1:44" ht="12.75" hidden="1" customHeight="1" outlineLevel="1" x14ac:dyDescent="0.25">
      <c r="A69" s="41">
        <v>1</v>
      </c>
      <c r="B69" s="42"/>
      <c r="C69" s="43"/>
      <c r="D69" s="44"/>
      <c r="E69" s="45"/>
      <c r="F69" s="45"/>
      <c r="G69" s="45"/>
      <c r="H69" s="44"/>
      <c r="I69" s="44"/>
      <c r="J69" s="11"/>
      <c r="K69" s="46"/>
      <c r="L69" s="45"/>
      <c r="M69" s="47"/>
      <c r="N69" s="47"/>
      <c r="O69" s="47"/>
      <c r="P69" s="45"/>
      <c r="Q69" s="45"/>
      <c r="R69" s="47"/>
      <c r="S69" s="47"/>
      <c r="T69" s="47"/>
      <c r="U69" s="48">
        <f>SUM(R69:T69)</f>
        <v>0</v>
      </c>
      <c r="V69" s="47"/>
      <c r="W69" s="47"/>
      <c r="X69" s="47"/>
      <c r="Y69" s="48">
        <f>SUM(V69:X69)</f>
        <v>0</v>
      </c>
      <c r="Z69" s="47"/>
      <c r="AA69" s="47"/>
      <c r="AB69" s="47"/>
      <c r="AC69" s="48">
        <f>SUM(Z69:AB69)</f>
        <v>0</v>
      </c>
      <c r="AD69" s="47"/>
      <c r="AE69" s="47"/>
      <c r="AF69" s="47"/>
      <c r="AG69" s="48">
        <f>SUM(AD69:AF69)</f>
        <v>0</v>
      </c>
      <c r="AH69" s="48">
        <f t="shared" ref="AH69:AH78" si="40">SUM(U69,Y69,AC69,AG69)</f>
        <v>0</v>
      </c>
      <c r="AI69" s="49">
        <f>IF(ISERROR(AH69/J69),0,AH69/J69)</f>
        <v>0</v>
      </c>
      <c r="AJ69" s="50">
        <f t="shared" ref="AJ69:AJ78" si="41">IF(ISERROR(AH69/$AH$192),"-",AH69/$AH$192)</f>
        <v>0</v>
      </c>
      <c r="AK69" s="1"/>
      <c r="AL69" s="1"/>
      <c r="AM69" s="1"/>
      <c r="AN69" s="1"/>
      <c r="AO69" s="1"/>
      <c r="AP69" s="1"/>
      <c r="AQ69" s="1"/>
      <c r="AR69" s="1"/>
    </row>
    <row r="70" spans="1:44" ht="12.75" hidden="1" customHeight="1" outlineLevel="1" x14ac:dyDescent="0.25">
      <c r="A70" s="41">
        <v>2</v>
      </c>
      <c r="B70" s="42"/>
      <c r="C70" s="51"/>
      <c r="D70" s="52"/>
      <c r="E70" s="53"/>
      <c r="F70" s="53"/>
      <c r="G70" s="53"/>
      <c r="H70" s="52"/>
      <c r="I70" s="52"/>
      <c r="J70" s="11"/>
      <c r="K70" s="54"/>
      <c r="L70" s="53"/>
      <c r="M70" s="47"/>
      <c r="N70" s="47"/>
      <c r="O70" s="47"/>
      <c r="P70" s="53"/>
      <c r="Q70" s="53"/>
      <c r="R70" s="47"/>
      <c r="S70" s="47"/>
      <c r="T70" s="47"/>
      <c r="U70" s="48">
        <f t="shared" ref="U70:U78" si="42">SUM(R70:T70)</f>
        <v>0</v>
      </c>
      <c r="V70" s="47"/>
      <c r="W70" s="47"/>
      <c r="X70" s="47"/>
      <c r="Y70" s="48">
        <f t="shared" ref="Y70:Y78" si="43">SUM(V70:X70)</f>
        <v>0</v>
      </c>
      <c r="Z70" s="47"/>
      <c r="AA70" s="47"/>
      <c r="AB70" s="47"/>
      <c r="AC70" s="48">
        <f t="shared" ref="AC70:AC78" si="44">SUM(Z70:AB70)</f>
        <v>0</v>
      </c>
      <c r="AD70" s="47"/>
      <c r="AE70" s="47"/>
      <c r="AF70" s="47"/>
      <c r="AG70" s="48">
        <f t="shared" ref="AG70:AG78" si="45">SUM(AD70:AF70)</f>
        <v>0</v>
      </c>
      <c r="AH70" s="48">
        <f t="shared" si="40"/>
        <v>0</v>
      </c>
      <c r="AI70" s="49">
        <f t="shared" ref="AI70:AI78" si="46">IF(ISERROR(AH70/J70),0,AH70/J70)</f>
        <v>0</v>
      </c>
      <c r="AJ70" s="50">
        <f t="shared" si="41"/>
        <v>0</v>
      </c>
      <c r="AK70" s="1"/>
      <c r="AL70" s="1"/>
      <c r="AM70" s="1"/>
      <c r="AN70" s="1"/>
      <c r="AO70" s="1"/>
      <c r="AP70" s="1"/>
      <c r="AQ70" s="1"/>
      <c r="AR70" s="1"/>
    </row>
    <row r="71" spans="1:44" ht="12.75" hidden="1" customHeight="1" outlineLevel="1" x14ac:dyDescent="0.25">
      <c r="A71" s="41">
        <v>3</v>
      </c>
      <c r="B71" s="42"/>
      <c r="C71" s="51"/>
      <c r="D71" s="52"/>
      <c r="E71" s="53"/>
      <c r="F71" s="53"/>
      <c r="G71" s="53"/>
      <c r="H71" s="52"/>
      <c r="I71" s="52"/>
      <c r="J71" s="11"/>
      <c r="K71" s="54"/>
      <c r="L71" s="53"/>
      <c r="M71" s="47"/>
      <c r="N71" s="47"/>
      <c r="O71" s="47"/>
      <c r="P71" s="53"/>
      <c r="Q71" s="53"/>
      <c r="R71" s="47"/>
      <c r="S71" s="47"/>
      <c r="T71" s="47"/>
      <c r="U71" s="48">
        <f t="shared" si="42"/>
        <v>0</v>
      </c>
      <c r="V71" s="47"/>
      <c r="W71" s="47"/>
      <c r="X71" s="47"/>
      <c r="Y71" s="48">
        <f t="shared" si="43"/>
        <v>0</v>
      </c>
      <c r="Z71" s="47"/>
      <c r="AA71" s="47"/>
      <c r="AB71" s="47"/>
      <c r="AC71" s="48">
        <f t="shared" si="44"/>
        <v>0</v>
      </c>
      <c r="AD71" s="47"/>
      <c r="AE71" s="47"/>
      <c r="AF71" s="47"/>
      <c r="AG71" s="48">
        <f t="shared" si="45"/>
        <v>0</v>
      </c>
      <c r="AH71" s="48">
        <f t="shared" si="40"/>
        <v>0</v>
      </c>
      <c r="AI71" s="49">
        <f t="shared" si="46"/>
        <v>0</v>
      </c>
      <c r="AJ71" s="50">
        <f t="shared" si="41"/>
        <v>0</v>
      </c>
    </row>
    <row r="72" spans="1:44" ht="12.75" hidden="1" customHeight="1" outlineLevel="1" x14ac:dyDescent="0.25">
      <c r="A72" s="41">
        <v>4</v>
      </c>
      <c r="B72" s="42"/>
      <c r="C72" s="51"/>
      <c r="D72" s="52"/>
      <c r="E72" s="53"/>
      <c r="F72" s="53"/>
      <c r="G72" s="53"/>
      <c r="H72" s="52"/>
      <c r="I72" s="52"/>
      <c r="J72" s="11"/>
      <c r="K72" s="54"/>
      <c r="L72" s="53"/>
      <c r="M72" s="47"/>
      <c r="N72" s="47"/>
      <c r="O72" s="47"/>
      <c r="P72" s="53"/>
      <c r="Q72" s="53"/>
      <c r="R72" s="47"/>
      <c r="S72" s="47"/>
      <c r="T72" s="47"/>
      <c r="U72" s="48">
        <f t="shared" si="42"/>
        <v>0</v>
      </c>
      <c r="V72" s="47"/>
      <c r="W72" s="47"/>
      <c r="X72" s="47"/>
      <c r="Y72" s="48">
        <f t="shared" si="43"/>
        <v>0</v>
      </c>
      <c r="Z72" s="47"/>
      <c r="AA72" s="47"/>
      <c r="AB72" s="47"/>
      <c r="AC72" s="48">
        <f t="shared" si="44"/>
        <v>0</v>
      </c>
      <c r="AD72" s="47"/>
      <c r="AE72" s="47"/>
      <c r="AF72" s="47"/>
      <c r="AG72" s="48">
        <f t="shared" si="45"/>
        <v>0</v>
      </c>
      <c r="AH72" s="48">
        <f t="shared" si="40"/>
        <v>0</v>
      </c>
      <c r="AI72" s="49">
        <f t="shared" si="46"/>
        <v>0</v>
      </c>
      <c r="AJ72" s="50">
        <f t="shared" si="41"/>
        <v>0</v>
      </c>
      <c r="AK72" s="1"/>
      <c r="AL72" s="1"/>
      <c r="AM72" s="1"/>
      <c r="AN72" s="1"/>
      <c r="AO72" s="1"/>
      <c r="AP72" s="1"/>
      <c r="AQ72" s="1"/>
      <c r="AR72" s="1"/>
    </row>
    <row r="73" spans="1:44" ht="12.75" hidden="1" customHeight="1" outlineLevel="1" x14ac:dyDescent="0.25">
      <c r="A73" s="41">
        <v>5</v>
      </c>
      <c r="B73" s="42"/>
      <c r="C73" s="51"/>
      <c r="D73" s="52"/>
      <c r="E73" s="53"/>
      <c r="F73" s="53"/>
      <c r="G73" s="53"/>
      <c r="H73" s="52"/>
      <c r="I73" s="52"/>
      <c r="J73" s="11"/>
      <c r="K73" s="54"/>
      <c r="L73" s="53"/>
      <c r="M73" s="47"/>
      <c r="N73" s="47"/>
      <c r="O73" s="47"/>
      <c r="P73" s="53"/>
      <c r="Q73" s="53"/>
      <c r="R73" s="47"/>
      <c r="S73" s="47"/>
      <c r="T73" s="47"/>
      <c r="U73" s="48">
        <f t="shared" si="42"/>
        <v>0</v>
      </c>
      <c r="V73" s="47"/>
      <c r="W73" s="47"/>
      <c r="X73" s="47"/>
      <c r="Y73" s="48">
        <f t="shared" si="43"/>
        <v>0</v>
      </c>
      <c r="Z73" s="47"/>
      <c r="AA73" s="47"/>
      <c r="AB73" s="47"/>
      <c r="AC73" s="48">
        <f t="shared" si="44"/>
        <v>0</v>
      </c>
      <c r="AD73" s="47"/>
      <c r="AE73" s="47"/>
      <c r="AF73" s="47"/>
      <c r="AG73" s="48">
        <f t="shared" si="45"/>
        <v>0</v>
      </c>
      <c r="AH73" s="48">
        <f t="shared" si="40"/>
        <v>0</v>
      </c>
      <c r="AI73" s="49">
        <f t="shared" si="46"/>
        <v>0</v>
      </c>
      <c r="AJ73" s="50">
        <f t="shared" si="41"/>
        <v>0</v>
      </c>
      <c r="AK73" s="1"/>
      <c r="AL73" s="1"/>
      <c r="AM73" s="1"/>
      <c r="AN73" s="1"/>
      <c r="AO73" s="1"/>
      <c r="AP73" s="1"/>
      <c r="AQ73" s="1"/>
      <c r="AR73" s="1"/>
    </row>
    <row r="74" spans="1:44" ht="12.75" hidden="1" customHeight="1" outlineLevel="1" x14ac:dyDescent="0.25">
      <c r="A74" s="41">
        <v>6</v>
      </c>
      <c r="B74" s="42"/>
      <c r="C74" s="51"/>
      <c r="D74" s="52"/>
      <c r="E74" s="53"/>
      <c r="F74" s="53"/>
      <c r="G74" s="53"/>
      <c r="H74" s="52"/>
      <c r="I74" s="52"/>
      <c r="J74" s="11"/>
      <c r="K74" s="54"/>
      <c r="L74" s="53"/>
      <c r="M74" s="47"/>
      <c r="N74" s="47"/>
      <c r="O74" s="47"/>
      <c r="P74" s="53"/>
      <c r="Q74" s="53"/>
      <c r="R74" s="47"/>
      <c r="S74" s="47"/>
      <c r="T74" s="47"/>
      <c r="U74" s="48">
        <f t="shared" si="42"/>
        <v>0</v>
      </c>
      <c r="V74" s="47"/>
      <c r="W74" s="47"/>
      <c r="X74" s="47"/>
      <c r="Y74" s="48">
        <f t="shared" si="43"/>
        <v>0</v>
      </c>
      <c r="Z74" s="47"/>
      <c r="AA74" s="47"/>
      <c r="AB74" s="47"/>
      <c r="AC74" s="48">
        <f t="shared" si="44"/>
        <v>0</v>
      </c>
      <c r="AD74" s="47"/>
      <c r="AE74" s="47"/>
      <c r="AF74" s="47"/>
      <c r="AG74" s="48">
        <f t="shared" si="45"/>
        <v>0</v>
      </c>
      <c r="AH74" s="48">
        <f t="shared" si="40"/>
        <v>0</v>
      </c>
      <c r="AI74" s="49">
        <f t="shared" si="46"/>
        <v>0</v>
      </c>
      <c r="AJ74" s="50">
        <f t="shared" si="41"/>
        <v>0</v>
      </c>
    </row>
    <row r="75" spans="1:44" ht="12.75" hidden="1" customHeight="1" outlineLevel="1" x14ac:dyDescent="0.25">
      <c r="A75" s="41">
        <v>7</v>
      </c>
      <c r="B75" s="42"/>
      <c r="C75" s="51"/>
      <c r="D75" s="52"/>
      <c r="E75" s="53"/>
      <c r="F75" s="53"/>
      <c r="G75" s="53"/>
      <c r="H75" s="52"/>
      <c r="I75" s="52"/>
      <c r="J75" s="11"/>
      <c r="K75" s="54"/>
      <c r="L75" s="53"/>
      <c r="M75" s="47"/>
      <c r="N75" s="47"/>
      <c r="O75" s="47"/>
      <c r="P75" s="53"/>
      <c r="Q75" s="53"/>
      <c r="R75" s="47"/>
      <c r="S75" s="47"/>
      <c r="T75" s="47"/>
      <c r="U75" s="48">
        <f t="shared" si="42"/>
        <v>0</v>
      </c>
      <c r="V75" s="47"/>
      <c r="W75" s="47"/>
      <c r="X75" s="47"/>
      <c r="Y75" s="48">
        <f t="shared" si="43"/>
        <v>0</v>
      </c>
      <c r="Z75" s="47"/>
      <c r="AA75" s="47"/>
      <c r="AB75" s="47"/>
      <c r="AC75" s="48">
        <f t="shared" si="44"/>
        <v>0</v>
      </c>
      <c r="AD75" s="47"/>
      <c r="AE75" s="47"/>
      <c r="AF75" s="47"/>
      <c r="AG75" s="48">
        <f t="shared" si="45"/>
        <v>0</v>
      </c>
      <c r="AH75" s="48">
        <f t="shared" si="40"/>
        <v>0</v>
      </c>
      <c r="AI75" s="49">
        <f t="shared" si="46"/>
        <v>0</v>
      </c>
      <c r="AJ75" s="50">
        <f t="shared" si="41"/>
        <v>0</v>
      </c>
      <c r="AK75" s="1"/>
      <c r="AL75" s="1"/>
      <c r="AM75" s="1"/>
      <c r="AN75" s="1"/>
      <c r="AO75" s="1"/>
      <c r="AP75" s="1"/>
      <c r="AQ75" s="1"/>
      <c r="AR75" s="1"/>
    </row>
    <row r="76" spans="1:44" ht="12.75" hidden="1" customHeight="1" outlineLevel="1" x14ac:dyDescent="0.25">
      <c r="A76" s="41">
        <v>8</v>
      </c>
      <c r="B76" s="42"/>
      <c r="C76" s="51"/>
      <c r="D76" s="52"/>
      <c r="E76" s="53"/>
      <c r="F76" s="53"/>
      <c r="G76" s="53"/>
      <c r="H76" s="52"/>
      <c r="I76" s="52"/>
      <c r="J76" s="11"/>
      <c r="K76" s="54"/>
      <c r="L76" s="53"/>
      <c r="M76" s="47"/>
      <c r="N76" s="47"/>
      <c r="O76" s="47"/>
      <c r="P76" s="53"/>
      <c r="Q76" s="53"/>
      <c r="R76" s="47"/>
      <c r="S76" s="47"/>
      <c r="T76" s="47"/>
      <c r="U76" s="48">
        <f t="shared" si="42"/>
        <v>0</v>
      </c>
      <c r="V76" s="47"/>
      <c r="W76" s="47"/>
      <c r="X76" s="47"/>
      <c r="Y76" s="48">
        <f t="shared" si="43"/>
        <v>0</v>
      </c>
      <c r="Z76" s="47"/>
      <c r="AA76" s="47"/>
      <c r="AB76" s="47"/>
      <c r="AC76" s="48">
        <f t="shared" si="44"/>
        <v>0</v>
      </c>
      <c r="AD76" s="47"/>
      <c r="AE76" s="47"/>
      <c r="AF76" s="47"/>
      <c r="AG76" s="48">
        <f t="shared" si="45"/>
        <v>0</v>
      </c>
      <c r="AH76" s="48">
        <f t="shared" si="40"/>
        <v>0</v>
      </c>
      <c r="AI76" s="49">
        <f t="shared" si="46"/>
        <v>0</v>
      </c>
      <c r="AJ76" s="50">
        <f t="shared" si="41"/>
        <v>0</v>
      </c>
      <c r="AK76" s="1"/>
      <c r="AL76" s="1"/>
      <c r="AM76" s="1"/>
      <c r="AN76" s="1"/>
      <c r="AO76" s="1"/>
      <c r="AP76" s="1"/>
      <c r="AQ76" s="1"/>
      <c r="AR76" s="1"/>
    </row>
    <row r="77" spans="1:44" ht="12.75" hidden="1" customHeight="1" outlineLevel="1" x14ac:dyDescent="0.25">
      <c r="A77" s="41">
        <v>9</v>
      </c>
      <c r="B77" s="42"/>
      <c r="C77" s="51"/>
      <c r="D77" s="52"/>
      <c r="E77" s="53"/>
      <c r="F77" s="53"/>
      <c r="G77" s="53"/>
      <c r="H77" s="52"/>
      <c r="I77" s="52"/>
      <c r="J77" s="11"/>
      <c r="K77" s="54"/>
      <c r="L77" s="53"/>
      <c r="M77" s="47"/>
      <c r="N77" s="47"/>
      <c r="O77" s="47"/>
      <c r="P77" s="53"/>
      <c r="Q77" s="53"/>
      <c r="R77" s="47"/>
      <c r="S77" s="47"/>
      <c r="T77" s="47"/>
      <c r="U77" s="48">
        <f t="shared" si="42"/>
        <v>0</v>
      </c>
      <c r="V77" s="47"/>
      <c r="W77" s="47"/>
      <c r="X77" s="47"/>
      <c r="Y77" s="48">
        <f t="shared" si="43"/>
        <v>0</v>
      </c>
      <c r="Z77" s="47"/>
      <c r="AA77" s="47"/>
      <c r="AB77" s="47"/>
      <c r="AC77" s="48">
        <f t="shared" si="44"/>
        <v>0</v>
      </c>
      <c r="AD77" s="47"/>
      <c r="AE77" s="47"/>
      <c r="AF77" s="47"/>
      <c r="AG77" s="48">
        <f t="shared" si="45"/>
        <v>0</v>
      </c>
      <c r="AH77" s="48">
        <f t="shared" si="40"/>
        <v>0</v>
      </c>
      <c r="AI77" s="49">
        <f t="shared" si="46"/>
        <v>0</v>
      </c>
      <c r="AJ77" s="50">
        <f t="shared" si="41"/>
        <v>0</v>
      </c>
    </row>
    <row r="78" spans="1:44" ht="12.75" hidden="1" customHeight="1" outlineLevel="1" x14ac:dyDescent="0.25">
      <c r="A78" s="41">
        <v>10</v>
      </c>
      <c r="B78" s="42"/>
      <c r="C78" s="51"/>
      <c r="D78" s="52"/>
      <c r="E78" s="53"/>
      <c r="F78" s="53"/>
      <c r="G78" s="53"/>
      <c r="H78" s="52"/>
      <c r="I78" s="52"/>
      <c r="J78" s="11"/>
      <c r="K78" s="55"/>
      <c r="L78" s="53"/>
      <c r="M78" s="47"/>
      <c r="N78" s="47"/>
      <c r="O78" s="47"/>
      <c r="P78" s="53"/>
      <c r="Q78" s="53"/>
      <c r="R78" s="47"/>
      <c r="S78" s="47"/>
      <c r="T78" s="47"/>
      <c r="U78" s="48">
        <f t="shared" si="42"/>
        <v>0</v>
      </c>
      <c r="V78" s="47"/>
      <c r="W78" s="47"/>
      <c r="X78" s="47"/>
      <c r="Y78" s="48">
        <f t="shared" si="43"/>
        <v>0</v>
      </c>
      <c r="Z78" s="47"/>
      <c r="AA78" s="47"/>
      <c r="AB78" s="47"/>
      <c r="AC78" s="48">
        <f t="shared" si="44"/>
        <v>0</v>
      </c>
      <c r="AD78" s="47"/>
      <c r="AE78" s="47"/>
      <c r="AF78" s="47"/>
      <c r="AG78" s="48">
        <f t="shared" si="45"/>
        <v>0</v>
      </c>
      <c r="AH78" s="48">
        <f t="shared" si="40"/>
        <v>0</v>
      </c>
      <c r="AI78" s="49">
        <f t="shared" si="46"/>
        <v>0</v>
      </c>
      <c r="AJ78" s="50">
        <f t="shared" si="41"/>
        <v>0</v>
      </c>
      <c r="AK78" s="1"/>
      <c r="AL78" s="1"/>
      <c r="AM78" s="1"/>
      <c r="AN78" s="1"/>
      <c r="AO78" s="1"/>
      <c r="AP78" s="1"/>
      <c r="AQ78" s="1"/>
      <c r="AR78" s="1"/>
    </row>
    <row r="79" spans="1:44" ht="12.75" customHeight="1" collapsed="1" x14ac:dyDescent="0.25">
      <c r="A79" s="142" t="s">
        <v>56</v>
      </c>
      <c r="B79" s="143"/>
      <c r="C79" s="144"/>
      <c r="D79" s="144"/>
      <c r="E79" s="144"/>
      <c r="F79" s="144"/>
      <c r="G79" s="144"/>
      <c r="H79" s="144"/>
      <c r="I79" s="145"/>
      <c r="J79" s="33">
        <f>SUM(J69:J78)</f>
        <v>0</v>
      </c>
      <c r="K79" s="33">
        <f>SUM(K69:K78)</f>
        <v>0</v>
      </c>
      <c r="L79" s="34"/>
      <c r="M79" s="33">
        <f>SUM(M69:M78)</f>
        <v>0</v>
      </c>
      <c r="N79" s="33">
        <f>SUM(N69:N78)</f>
        <v>0</v>
      </c>
      <c r="O79" s="33">
        <f>SUM(O69:O78)</f>
        <v>0</v>
      </c>
      <c r="P79" s="35"/>
      <c r="Q79" s="38"/>
      <c r="R79" s="33">
        <f t="shared" ref="R79:AH79" si="47">SUM(R69:R78)</f>
        <v>0</v>
      </c>
      <c r="S79" s="33">
        <f t="shared" si="47"/>
        <v>0</v>
      </c>
      <c r="T79" s="33">
        <f t="shared" si="47"/>
        <v>0</v>
      </c>
      <c r="U79" s="33">
        <f t="shared" si="47"/>
        <v>0</v>
      </c>
      <c r="V79" s="33">
        <f t="shared" si="47"/>
        <v>0</v>
      </c>
      <c r="W79" s="33">
        <f t="shared" si="47"/>
        <v>0</v>
      </c>
      <c r="X79" s="33">
        <f t="shared" si="47"/>
        <v>0</v>
      </c>
      <c r="Y79" s="33">
        <f t="shared" si="47"/>
        <v>0</v>
      </c>
      <c r="Z79" s="33">
        <f t="shared" si="47"/>
        <v>0</v>
      </c>
      <c r="AA79" s="33">
        <f t="shared" si="47"/>
        <v>0</v>
      </c>
      <c r="AB79" s="33">
        <f t="shared" si="47"/>
        <v>0</v>
      </c>
      <c r="AC79" s="33">
        <f t="shared" si="47"/>
        <v>0</v>
      </c>
      <c r="AD79" s="33">
        <f t="shared" si="47"/>
        <v>0</v>
      </c>
      <c r="AE79" s="33">
        <f t="shared" si="47"/>
        <v>0</v>
      </c>
      <c r="AF79" s="33">
        <f t="shared" si="47"/>
        <v>0</v>
      </c>
      <c r="AG79" s="33">
        <f t="shared" si="47"/>
        <v>0</v>
      </c>
      <c r="AH79" s="33">
        <f t="shared" si="47"/>
        <v>0</v>
      </c>
      <c r="AI79" s="37">
        <f>IF(ISERROR(AH79/J79),0,AH79/J79)</f>
        <v>0</v>
      </c>
      <c r="AJ79" s="37">
        <f>IF(ISERROR(AH79/$AH$192),0,AH79/$AH$192)</f>
        <v>0</v>
      </c>
      <c r="AK79" s="1"/>
      <c r="AL79" s="1"/>
      <c r="AM79" s="1"/>
      <c r="AN79" s="1"/>
      <c r="AO79" s="1"/>
      <c r="AP79" s="1"/>
      <c r="AQ79" s="1"/>
      <c r="AR79" s="1"/>
    </row>
    <row r="80" spans="1:44" ht="12.75" customHeight="1" x14ac:dyDescent="0.25">
      <c r="A80" s="149" t="s">
        <v>57</v>
      </c>
      <c r="B80" s="150"/>
      <c r="C80" s="150"/>
      <c r="D80" s="150"/>
      <c r="E80" s="151"/>
      <c r="F80" s="8"/>
      <c r="G80" s="9"/>
      <c r="H80" s="10"/>
      <c r="I80" s="10"/>
      <c r="J80" s="11"/>
      <c r="K80" s="12"/>
      <c r="L80" s="13"/>
      <c r="M80" s="14"/>
      <c r="N80" s="14"/>
      <c r="O80" s="14"/>
      <c r="P80" s="9"/>
      <c r="Q80" s="15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6"/>
      <c r="AJ80" s="16"/>
    </row>
    <row r="81" spans="1:44" ht="12.75" hidden="1" customHeight="1" outlineLevel="1" x14ac:dyDescent="0.25">
      <c r="A81" s="41">
        <v>1</v>
      </c>
      <c r="B81" s="42"/>
      <c r="C81" s="43"/>
      <c r="D81" s="44"/>
      <c r="E81" s="45"/>
      <c r="F81" s="45"/>
      <c r="G81" s="45"/>
      <c r="H81" s="44"/>
      <c r="I81" s="44"/>
      <c r="J81" s="11"/>
      <c r="K81" s="46"/>
      <c r="L81" s="45"/>
      <c r="M81" s="47"/>
      <c r="N81" s="47"/>
      <c r="O81" s="47"/>
      <c r="P81" s="45"/>
      <c r="Q81" s="45"/>
      <c r="R81" s="47"/>
      <c r="S81" s="47"/>
      <c r="T81" s="47"/>
      <c r="U81" s="48">
        <f>SUM(R81:T81)</f>
        <v>0</v>
      </c>
      <c r="V81" s="47"/>
      <c r="W81" s="47"/>
      <c r="X81" s="47"/>
      <c r="Y81" s="48">
        <f>SUM(V81:X81)</f>
        <v>0</v>
      </c>
      <c r="Z81" s="47"/>
      <c r="AA81" s="47"/>
      <c r="AB81" s="47"/>
      <c r="AC81" s="48">
        <f>SUM(Z81:AB81)</f>
        <v>0</v>
      </c>
      <c r="AD81" s="47"/>
      <c r="AE81" s="47"/>
      <c r="AF81" s="47"/>
      <c r="AG81" s="48">
        <f>SUM(AD81:AF81)</f>
        <v>0</v>
      </c>
      <c r="AH81" s="48">
        <f t="shared" ref="AH81:AH90" si="48">SUM(U81,Y81,AC81,AG81)</f>
        <v>0</v>
      </c>
      <c r="AI81" s="49">
        <f>IF(ISERROR(AH81/J81),0,AH81/J81)</f>
        <v>0</v>
      </c>
      <c r="AJ81" s="50">
        <f t="shared" ref="AJ81:AJ90" si="49">IF(ISERROR(AH81/$AH$192),"-",AH81/$AH$192)</f>
        <v>0</v>
      </c>
      <c r="AK81" s="1"/>
      <c r="AL81" s="1"/>
      <c r="AM81" s="1"/>
      <c r="AN81" s="1"/>
      <c r="AO81" s="1"/>
      <c r="AP81" s="1"/>
      <c r="AQ81" s="1"/>
      <c r="AR81" s="1"/>
    </row>
    <row r="82" spans="1:44" ht="12.75" hidden="1" customHeight="1" outlineLevel="1" x14ac:dyDescent="0.25">
      <c r="A82" s="41">
        <v>2</v>
      </c>
      <c r="B82" s="42"/>
      <c r="C82" s="51"/>
      <c r="D82" s="52"/>
      <c r="E82" s="53"/>
      <c r="F82" s="53"/>
      <c r="G82" s="53"/>
      <c r="H82" s="52"/>
      <c r="I82" s="52"/>
      <c r="J82" s="11"/>
      <c r="K82" s="54"/>
      <c r="L82" s="53"/>
      <c r="M82" s="47"/>
      <c r="N82" s="47"/>
      <c r="O82" s="47"/>
      <c r="P82" s="53"/>
      <c r="Q82" s="53"/>
      <c r="R82" s="47"/>
      <c r="S82" s="47"/>
      <c r="T82" s="47"/>
      <c r="U82" s="48">
        <f t="shared" ref="U82:U90" si="50">SUM(R82:T82)</f>
        <v>0</v>
      </c>
      <c r="V82" s="47"/>
      <c r="W82" s="47"/>
      <c r="X82" s="47"/>
      <c r="Y82" s="48">
        <f t="shared" ref="Y82:Y90" si="51">SUM(V82:X82)</f>
        <v>0</v>
      </c>
      <c r="Z82" s="47"/>
      <c r="AA82" s="47"/>
      <c r="AB82" s="47"/>
      <c r="AC82" s="48">
        <f t="shared" ref="AC82:AC90" si="52">SUM(Z82:AB82)</f>
        <v>0</v>
      </c>
      <c r="AD82" s="47"/>
      <c r="AE82" s="47"/>
      <c r="AF82" s="47"/>
      <c r="AG82" s="48">
        <f t="shared" ref="AG82:AG90" si="53">SUM(AD82:AF82)</f>
        <v>0</v>
      </c>
      <c r="AH82" s="48">
        <f t="shared" si="48"/>
        <v>0</v>
      </c>
      <c r="AI82" s="49">
        <f t="shared" ref="AI82:AI90" si="54">IF(ISERROR(AH82/J82),0,AH82/J82)</f>
        <v>0</v>
      </c>
      <c r="AJ82" s="50">
        <f t="shared" si="49"/>
        <v>0</v>
      </c>
      <c r="AK82" s="1"/>
      <c r="AL82" s="1"/>
      <c r="AM82" s="1"/>
      <c r="AN82" s="1"/>
      <c r="AO82" s="1"/>
      <c r="AP82" s="1"/>
      <c r="AQ82" s="1"/>
      <c r="AR82" s="1"/>
    </row>
    <row r="83" spans="1:44" ht="12.75" hidden="1" customHeight="1" outlineLevel="1" x14ac:dyDescent="0.25">
      <c r="A83" s="41">
        <v>3</v>
      </c>
      <c r="B83" s="42"/>
      <c r="C83" s="51"/>
      <c r="D83" s="52"/>
      <c r="E83" s="53"/>
      <c r="F83" s="53"/>
      <c r="G83" s="53"/>
      <c r="H83" s="52"/>
      <c r="I83" s="52"/>
      <c r="J83" s="11"/>
      <c r="K83" s="54"/>
      <c r="L83" s="53"/>
      <c r="M83" s="47"/>
      <c r="N83" s="47"/>
      <c r="O83" s="47"/>
      <c r="P83" s="53"/>
      <c r="Q83" s="53"/>
      <c r="R83" s="47"/>
      <c r="S83" s="47"/>
      <c r="T83" s="47"/>
      <c r="U83" s="48">
        <f t="shared" si="50"/>
        <v>0</v>
      </c>
      <c r="V83" s="47"/>
      <c r="W83" s="47"/>
      <c r="X83" s="47"/>
      <c r="Y83" s="48">
        <f t="shared" si="51"/>
        <v>0</v>
      </c>
      <c r="Z83" s="47"/>
      <c r="AA83" s="47"/>
      <c r="AB83" s="47"/>
      <c r="AC83" s="48">
        <f t="shared" si="52"/>
        <v>0</v>
      </c>
      <c r="AD83" s="47"/>
      <c r="AE83" s="47"/>
      <c r="AF83" s="47"/>
      <c r="AG83" s="48">
        <f t="shared" si="53"/>
        <v>0</v>
      </c>
      <c r="AH83" s="48">
        <f t="shared" si="48"/>
        <v>0</v>
      </c>
      <c r="AI83" s="49">
        <f t="shared" si="54"/>
        <v>0</v>
      </c>
      <c r="AJ83" s="50">
        <f t="shared" si="49"/>
        <v>0</v>
      </c>
    </row>
    <row r="84" spans="1:44" ht="12.75" hidden="1" customHeight="1" outlineLevel="1" x14ac:dyDescent="0.25">
      <c r="A84" s="41">
        <v>4</v>
      </c>
      <c r="B84" s="42"/>
      <c r="C84" s="51"/>
      <c r="D84" s="52"/>
      <c r="E84" s="53"/>
      <c r="F84" s="53"/>
      <c r="G84" s="53"/>
      <c r="H84" s="52"/>
      <c r="I84" s="52"/>
      <c r="J84" s="11"/>
      <c r="K84" s="54"/>
      <c r="L84" s="53"/>
      <c r="M84" s="47"/>
      <c r="N84" s="47"/>
      <c r="O84" s="47"/>
      <c r="P84" s="53"/>
      <c r="Q84" s="53"/>
      <c r="R84" s="47"/>
      <c r="S84" s="47"/>
      <c r="T84" s="47"/>
      <c r="U84" s="48">
        <f t="shared" si="50"/>
        <v>0</v>
      </c>
      <c r="V84" s="47"/>
      <c r="W84" s="47"/>
      <c r="X84" s="47"/>
      <c r="Y84" s="48">
        <f t="shared" si="51"/>
        <v>0</v>
      </c>
      <c r="Z84" s="47"/>
      <c r="AA84" s="47"/>
      <c r="AB84" s="47"/>
      <c r="AC84" s="48">
        <f t="shared" si="52"/>
        <v>0</v>
      </c>
      <c r="AD84" s="47"/>
      <c r="AE84" s="47"/>
      <c r="AF84" s="47"/>
      <c r="AG84" s="48">
        <f t="shared" si="53"/>
        <v>0</v>
      </c>
      <c r="AH84" s="48">
        <f t="shared" si="48"/>
        <v>0</v>
      </c>
      <c r="AI84" s="49">
        <f t="shared" si="54"/>
        <v>0</v>
      </c>
      <c r="AJ84" s="50">
        <f t="shared" si="49"/>
        <v>0</v>
      </c>
      <c r="AK84" s="1"/>
      <c r="AL84" s="1"/>
      <c r="AM84" s="1"/>
      <c r="AN84" s="1"/>
      <c r="AO84" s="1"/>
      <c r="AP84" s="1"/>
      <c r="AQ84" s="1"/>
      <c r="AR84" s="1"/>
    </row>
    <row r="85" spans="1:44" ht="12.75" hidden="1" customHeight="1" outlineLevel="1" x14ac:dyDescent="0.25">
      <c r="A85" s="41">
        <v>5</v>
      </c>
      <c r="B85" s="42"/>
      <c r="C85" s="51"/>
      <c r="D85" s="52"/>
      <c r="E85" s="53"/>
      <c r="F85" s="53"/>
      <c r="G85" s="53"/>
      <c r="H85" s="52"/>
      <c r="I85" s="52"/>
      <c r="J85" s="11"/>
      <c r="K85" s="54"/>
      <c r="L85" s="53"/>
      <c r="M85" s="47"/>
      <c r="N85" s="47"/>
      <c r="O85" s="47"/>
      <c r="P85" s="53"/>
      <c r="Q85" s="53"/>
      <c r="R85" s="47"/>
      <c r="S85" s="47"/>
      <c r="T85" s="47"/>
      <c r="U85" s="48">
        <f t="shared" si="50"/>
        <v>0</v>
      </c>
      <c r="V85" s="47"/>
      <c r="W85" s="47"/>
      <c r="X85" s="47"/>
      <c r="Y85" s="48">
        <f t="shared" si="51"/>
        <v>0</v>
      </c>
      <c r="Z85" s="47"/>
      <c r="AA85" s="47"/>
      <c r="AB85" s="47"/>
      <c r="AC85" s="48">
        <f t="shared" si="52"/>
        <v>0</v>
      </c>
      <c r="AD85" s="47"/>
      <c r="AE85" s="47"/>
      <c r="AF85" s="47"/>
      <c r="AG85" s="48">
        <f t="shared" si="53"/>
        <v>0</v>
      </c>
      <c r="AH85" s="48">
        <f t="shared" si="48"/>
        <v>0</v>
      </c>
      <c r="AI85" s="49">
        <f t="shared" si="54"/>
        <v>0</v>
      </c>
      <c r="AJ85" s="50">
        <f t="shared" si="49"/>
        <v>0</v>
      </c>
      <c r="AK85" s="1"/>
      <c r="AL85" s="1"/>
      <c r="AM85" s="1"/>
      <c r="AN85" s="1"/>
      <c r="AO85" s="1"/>
      <c r="AP85" s="1"/>
      <c r="AQ85" s="1"/>
      <c r="AR85" s="1"/>
    </row>
    <row r="86" spans="1:44" ht="12.75" hidden="1" customHeight="1" outlineLevel="1" x14ac:dyDescent="0.25">
      <c r="A86" s="41">
        <v>6</v>
      </c>
      <c r="B86" s="42"/>
      <c r="C86" s="51"/>
      <c r="D86" s="52"/>
      <c r="E86" s="53"/>
      <c r="F86" s="53"/>
      <c r="G86" s="53"/>
      <c r="H86" s="52"/>
      <c r="I86" s="52"/>
      <c r="J86" s="11"/>
      <c r="K86" s="54"/>
      <c r="L86" s="53"/>
      <c r="M86" s="47"/>
      <c r="N86" s="47"/>
      <c r="O86" s="47"/>
      <c r="P86" s="53"/>
      <c r="Q86" s="53"/>
      <c r="R86" s="47"/>
      <c r="S86" s="47"/>
      <c r="T86" s="47"/>
      <c r="U86" s="48">
        <f t="shared" si="50"/>
        <v>0</v>
      </c>
      <c r="V86" s="47"/>
      <c r="W86" s="47"/>
      <c r="X86" s="47"/>
      <c r="Y86" s="48">
        <f t="shared" si="51"/>
        <v>0</v>
      </c>
      <c r="Z86" s="47"/>
      <c r="AA86" s="47"/>
      <c r="AB86" s="47"/>
      <c r="AC86" s="48">
        <f t="shared" si="52"/>
        <v>0</v>
      </c>
      <c r="AD86" s="47"/>
      <c r="AE86" s="47"/>
      <c r="AF86" s="47"/>
      <c r="AG86" s="48">
        <f t="shared" si="53"/>
        <v>0</v>
      </c>
      <c r="AH86" s="48">
        <f t="shared" si="48"/>
        <v>0</v>
      </c>
      <c r="AI86" s="49">
        <f t="shared" si="54"/>
        <v>0</v>
      </c>
      <c r="AJ86" s="50">
        <f t="shared" si="49"/>
        <v>0</v>
      </c>
    </row>
    <row r="87" spans="1:44" ht="12.75" hidden="1" customHeight="1" outlineLevel="1" x14ac:dyDescent="0.25">
      <c r="A87" s="41">
        <v>7</v>
      </c>
      <c r="B87" s="42"/>
      <c r="C87" s="51"/>
      <c r="D87" s="52"/>
      <c r="E87" s="53"/>
      <c r="F87" s="53"/>
      <c r="G87" s="53"/>
      <c r="H87" s="52"/>
      <c r="I87" s="52"/>
      <c r="J87" s="11"/>
      <c r="K87" s="54"/>
      <c r="L87" s="53"/>
      <c r="M87" s="47"/>
      <c r="N87" s="47"/>
      <c r="O87" s="47"/>
      <c r="P87" s="53"/>
      <c r="Q87" s="53"/>
      <c r="R87" s="47"/>
      <c r="S87" s="47"/>
      <c r="T87" s="47"/>
      <c r="U87" s="48">
        <f t="shared" si="50"/>
        <v>0</v>
      </c>
      <c r="V87" s="47"/>
      <c r="W87" s="47"/>
      <c r="X87" s="47"/>
      <c r="Y87" s="48">
        <f t="shared" si="51"/>
        <v>0</v>
      </c>
      <c r="Z87" s="47"/>
      <c r="AA87" s="47"/>
      <c r="AB87" s="47"/>
      <c r="AC87" s="48">
        <f t="shared" si="52"/>
        <v>0</v>
      </c>
      <c r="AD87" s="47"/>
      <c r="AE87" s="47"/>
      <c r="AF87" s="47"/>
      <c r="AG87" s="48">
        <f t="shared" si="53"/>
        <v>0</v>
      </c>
      <c r="AH87" s="48">
        <f t="shared" si="48"/>
        <v>0</v>
      </c>
      <c r="AI87" s="49">
        <f t="shared" si="54"/>
        <v>0</v>
      </c>
      <c r="AJ87" s="50">
        <f t="shared" si="49"/>
        <v>0</v>
      </c>
      <c r="AK87" s="1"/>
      <c r="AL87" s="1"/>
      <c r="AM87" s="1"/>
      <c r="AN87" s="1"/>
      <c r="AO87" s="1"/>
      <c r="AP87" s="1"/>
      <c r="AQ87" s="1"/>
      <c r="AR87" s="1"/>
    </row>
    <row r="88" spans="1:44" ht="12.75" hidden="1" customHeight="1" outlineLevel="1" x14ac:dyDescent="0.25">
      <c r="A88" s="41">
        <v>8</v>
      </c>
      <c r="B88" s="42"/>
      <c r="C88" s="51"/>
      <c r="D88" s="52"/>
      <c r="E88" s="53"/>
      <c r="F88" s="53"/>
      <c r="G88" s="53"/>
      <c r="H88" s="52"/>
      <c r="I88" s="52"/>
      <c r="J88" s="11"/>
      <c r="K88" s="54"/>
      <c r="L88" s="53"/>
      <c r="M88" s="47"/>
      <c r="N88" s="47"/>
      <c r="O88" s="47"/>
      <c r="P88" s="53"/>
      <c r="Q88" s="53"/>
      <c r="R88" s="47"/>
      <c r="S88" s="47"/>
      <c r="T88" s="47"/>
      <c r="U88" s="48">
        <f t="shared" si="50"/>
        <v>0</v>
      </c>
      <c r="V88" s="47"/>
      <c r="W88" s="47"/>
      <c r="X88" s="47"/>
      <c r="Y88" s="48">
        <f t="shared" si="51"/>
        <v>0</v>
      </c>
      <c r="Z88" s="47"/>
      <c r="AA88" s="47"/>
      <c r="AB88" s="47"/>
      <c r="AC88" s="48">
        <f t="shared" si="52"/>
        <v>0</v>
      </c>
      <c r="AD88" s="47"/>
      <c r="AE88" s="47"/>
      <c r="AF88" s="47"/>
      <c r="AG88" s="48">
        <f t="shared" si="53"/>
        <v>0</v>
      </c>
      <c r="AH88" s="48">
        <f t="shared" si="48"/>
        <v>0</v>
      </c>
      <c r="AI88" s="49">
        <f t="shared" si="54"/>
        <v>0</v>
      </c>
      <c r="AJ88" s="50">
        <f t="shared" si="49"/>
        <v>0</v>
      </c>
      <c r="AK88" s="1"/>
      <c r="AL88" s="1"/>
      <c r="AM88" s="1"/>
      <c r="AN88" s="1"/>
      <c r="AO88" s="1"/>
      <c r="AP88" s="1"/>
      <c r="AQ88" s="1"/>
      <c r="AR88" s="1"/>
    </row>
    <row r="89" spans="1:44" ht="12.75" hidden="1" customHeight="1" outlineLevel="1" x14ac:dyDescent="0.25">
      <c r="A89" s="41">
        <v>9</v>
      </c>
      <c r="B89" s="42"/>
      <c r="C89" s="51"/>
      <c r="D89" s="52"/>
      <c r="E89" s="53"/>
      <c r="F89" s="53"/>
      <c r="G89" s="53"/>
      <c r="H89" s="52"/>
      <c r="I89" s="52"/>
      <c r="J89" s="11"/>
      <c r="K89" s="54"/>
      <c r="L89" s="53"/>
      <c r="M89" s="47"/>
      <c r="N89" s="47"/>
      <c r="O89" s="47"/>
      <c r="P89" s="53"/>
      <c r="Q89" s="53"/>
      <c r="R89" s="47"/>
      <c r="S89" s="47"/>
      <c r="T89" s="47"/>
      <c r="U89" s="48">
        <f t="shared" si="50"/>
        <v>0</v>
      </c>
      <c r="V89" s="47"/>
      <c r="W89" s="47"/>
      <c r="X89" s="47"/>
      <c r="Y89" s="48">
        <f t="shared" si="51"/>
        <v>0</v>
      </c>
      <c r="Z89" s="47"/>
      <c r="AA89" s="47"/>
      <c r="AB89" s="47"/>
      <c r="AC89" s="48">
        <f t="shared" si="52"/>
        <v>0</v>
      </c>
      <c r="AD89" s="47"/>
      <c r="AE89" s="47"/>
      <c r="AF89" s="47"/>
      <c r="AG89" s="48">
        <f t="shared" si="53"/>
        <v>0</v>
      </c>
      <c r="AH89" s="48">
        <f t="shared" si="48"/>
        <v>0</v>
      </c>
      <c r="AI89" s="49">
        <f t="shared" si="54"/>
        <v>0</v>
      </c>
      <c r="AJ89" s="50">
        <f t="shared" si="49"/>
        <v>0</v>
      </c>
    </row>
    <row r="90" spans="1:44" ht="12.75" hidden="1" customHeight="1" outlineLevel="1" x14ac:dyDescent="0.25">
      <c r="A90" s="41">
        <v>10</v>
      </c>
      <c r="B90" s="42"/>
      <c r="C90" s="51"/>
      <c r="D90" s="52"/>
      <c r="E90" s="53"/>
      <c r="F90" s="53"/>
      <c r="G90" s="53"/>
      <c r="H90" s="52"/>
      <c r="I90" s="52"/>
      <c r="J90" s="11"/>
      <c r="K90" s="55"/>
      <c r="L90" s="53"/>
      <c r="M90" s="47"/>
      <c r="N90" s="47"/>
      <c r="O90" s="47"/>
      <c r="P90" s="53"/>
      <c r="Q90" s="53"/>
      <c r="R90" s="47"/>
      <c r="S90" s="47"/>
      <c r="T90" s="47"/>
      <c r="U90" s="48">
        <f t="shared" si="50"/>
        <v>0</v>
      </c>
      <c r="V90" s="47"/>
      <c r="W90" s="47"/>
      <c r="X90" s="47"/>
      <c r="Y90" s="48">
        <f t="shared" si="51"/>
        <v>0</v>
      </c>
      <c r="Z90" s="47"/>
      <c r="AA90" s="47"/>
      <c r="AB90" s="47"/>
      <c r="AC90" s="48">
        <f t="shared" si="52"/>
        <v>0</v>
      </c>
      <c r="AD90" s="47"/>
      <c r="AE90" s="47"/>
      <c r="AF90" s="47"/>
      <c r="AG90" s="48">
        <f t="shared" si="53"/>
        <v>0</v>
      </c>
      <c r="AH90" s="48">
        <f t="shared" si="48"/>
        <v>0</v>
      </c>
      <c r="AI90" s="49">
        <f t="shared" si="54"/>
        <v>0</v>
      </c>
      <c r="AJ90" s="50">
        <f t="shared" si="49"/>
        <v>0</v>
      </c>
      <c r="AK90" s="1"/>
      <c r="AL90" s="1"/>
      <c r="AM90" s="1"/>
      <c r="AN90" s="1"/>
      <c r="AO90" s="1"/>
      <c r="AP90" s="1"/>
      <c r="AQ90" s="1"/>
      <c r="AR90" s="1"/>
    </row>
    <row r="91" spans="1:44" ht="12.75" customHeight="1" collapsed="1" x14ac:dyDescent="0.25">
      <c r="A91" s="142" t="s">
        <v>58</v>
      </c>
      <c r="B91" s="143"/>
      <c r="C91" s="144"/>
      <c r="D91" s="144"/>
      <c r="E91" s="144"/>
      <c r="F91" s="144"/>
      <c r="G91" s="144"/>
      <c r="H91" s="144"/>
      <c r="I91" s="145"/>
      <c r="J91" s="33">
        <f>SUM(J81:J90)</f>
        <v>0</v>
      </c>
      <c r="K91" s="33">
        <f>SUM(K81:K90)</f>
        <v>0</v>
      </c>
      <c r="L91" s="34"/>
      <c r="M91" s="33">
        <f>SUM(M81:M90)</f>
        <v>0</v>
      </c>
      <c r="N91" s="33">
        <f>SUM(N81:N90)</f>
        <v>0</v>
      </c>
      <c r="O91" s="33">
        <f>SUM(O81:O90)</f>
        <v>0</v>
      </c>
      <c r="P91" s="35"/>
      <c r="Q91" s="38"/>
      <c r="R91" s="33">
        <f t="shared" ref="R91:AH91" si="55">SUM(R81:R90)</f>
        <v>0</v>
      </c>
      <c r="S91" s="33">
        <f t="shared" si="55"/>
        <v>0</v>
      </c>
      <c r="T91" s="33">
        <f t="shared" si="55"/>
        <v>0</v>
      </c>
      <c r="U91" s="33">
        <f t="shared" si="55"/>
        <v>0</v>
      </c>
      <c r="V91" s="33">
        <f t="shared" si="55"/>
        <v>0</v>
      </c>
      <c r="W91" s="33">
        <f t="shared" si="55"/>
        <v>0</v>
      </c>
      <c r="X91" s="33">
        <f t="shared" si="55"/>
        <v>0</v>
      </c>
      <c r="Y91" s="33">
        <f t="shared" si="55"/>
        <v>0</v>
      </c>
      <c r="Z91" s="33">
        <f t="shared" si="55"/>
        <v>0</v>
      </c>
      <c r="AA91" s="33">
        <f t="shared" si="55"/>
        <v>0</v>
      </c>
      <c r="AB91" s="33">
        <f t="shared" si="55"/>
        <v>0</v>
      </c>
      <c r="AC91" s="33">
        <f t="shared" si="55"/>
        <v>0</v>
      </c>
      <c r="AD91" s="33">
        <f t="shared" si="55"/>
        <v>0</v>
      </c>
      <c r="AE91" s="33">
        <f t="shared" si="55"/>
        <v>0</v>
      </c>
      <c r="AF91" s="33">
        <f t="shared" si="55"/>
        <v>0</v>
      </c>
      <c r="AG91" s="33">
        <f t="shared" si="55"/>
        <v>0</v>
      </c>
      <c r="AH91" s="33">
        <f t="shared" si="55"/>
        <v>0</v>
      </c>
      <c r="AI91" s="37">
        <f>IF(ISERROR(AH91/J91),0,AH91/J91)</f>
        <v>0</v>
      </c>
      <c r="AJ91" s="37">
        <f>IF(ISERROR(AH91/$AH$192),0,AH91/$AH$192)</f>
        <v>0</v>
      </c>
      <c r="AK91" s="1"/>
      <c r="AL91" s="1"/>
      <c r="AM91" s="1"/>
      <c r="AN91" s="1"/>
      <c r="AO91" s="1"/>
      <c r="AP91" s="1"/>
      <c r="AQ91" s="1"/>
      <c r="AR91" s="1"/>
    </row>
    <row r="92" spans="1:44" ht="12.75" customHeight="1" x14ac:dyDescent="0.25">
      <c r="A92" s="149" t="s">
        <v>59</v>
      </c>
      <c r="B92" s="150"/>
      <c r="C92" s="150"/>
      <c r="D92" s="150"/>
      <c r="E92" s="151"/>
      <c r="F92" s="8"/>
      <c r="G92" s="9"/>
      <c r="H92" s="10"/>
      <c r="I92" s="10"/>
      <c r="J92" s="11"/>
      <c r="K92" s="12"/>
      <c r="L92" s="13"/>
      <c r="M92" s="14"/>
      <c r="N92" s="14"/>
      <c r="O92" s="14"/>
      <c r="P92" s="9"/>
      <c r="Q92" s="15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6"/>
      <c r="AJ92" s="16"/>
    </row>
    <row r="93" spans="1:44" ht="12.75" hidden="1" customHeight="1" outlineLevel="1" x14ac:dyDescent="0.25">
      <c r="A93" s="41">
        <v>1</v>
      </c>
      <c r="B93" s="42"/>
      <c r="C93" s="43"/>
      <c r="D93" s="44"/>
      <c r="E93" s="45"/>
      <c r="F93" s="45"/>
      <c r="G93" s="45"/>
      <c r="H93" s="44"/>
      <c r="I93" s="44"/>
      <c r="J93" s="11"/>
      <c r="K93" s="46"/>
      <c r="L93" s="45"/>
      <c r="M93" s="47"/>
      <c r="N93" s="47"/>
      <c r="O93" s="47"/>
      <c r="P93" s="45"/>
      <c r="Q93" s="45"/>
      <c r="R93" s="47"/>
      <c r="S93" s="47"/>
      <c r="T93" s="47"/>
      <c r="U93" s="48">
        <f>SUM(R93:T93)</f>
        <v>0</v>
      </c>
      <c r="V93" s="47"/>
      <c r="W93" s="47"/>
      <c r="X93" s="47"/>
      <c r="Y93" s="48">
        <f>SUM(V93:X93)</f>
        <v>0</v>
      </c>
      <c r="Z93" s="47"/>
      <c r="AA93" s="47"/>
      <c r="AB93" s="47"/>
      <c r="AC93" s="48">
        <f>SUM(Z93:AB93)</f>
        <v>0</v>
      </c>
      <c r="AD93" s="47"/>
      <c r="AE93" s="47"/>
      <c r="AF93" s="47"/>
      <c r="AG93" s="48">
        <f>SUM(AD93:AF93)</f>
        <v>0</v>
      </c>
      <c r="AH93" s="48">
        <f t="shared" ref="AH93:AH102" si="56">SUM(U93,Y93,AC93,AG93)</f>
        <v>0</v>
      </c>
      <c r="AI93" s="49">
        <f>IF(ISERROR(AH93/J93),0,AH93/J93)</f>
        <v>0</v>
      </c>
      <c r="AJ93" s="50">
        <f t="shared" ref="AJ93:AJ102" si="57">IF(ISERROR(AH93/$AH$192),"-",AH93/$AH$192)</f>
        <v>0</v>
      </c>
      <c r="AK93" s="1"/>
      <c r="AL93" s="1"/>
      <c r="AM93" s="1"/>
      <c r="AN93" s="1"/>
      <c r="AO93" s="1"/>
      <c r="AP93" s="1"/>
      <c r="AQ93" s="1"/>
      <c r="AR93" s="1"/>
    </row>
    <row r="94" spans="1:44" ht="12.75" hidden="1" customHeight="1" outlineLevel="1" x14ac:dyDescent="0.25">
      <c r="A94" s="41">
        <v>2</v>
      </c>
      <c r="B94" s="42"/>
      <c r="C94" s="51"/>
      <c r="D94" s="52"/>
      <c r="E94" s="53"/>
      <c r="F94" s="53"/>
      <c r="G94" s="53"/>
      <c r="H94" s="52"/>
      <c r="I94" s="52"/>
      <c r="J94" s="11"/>
      <c r="K94" s="54"/>
      <c r="L94" s="53"/>
      <c r="M94" s="47"/>
      <c r="N94" s="47"/>
      <c r="O94" s="47"/>
      <c r="P94" s="53"/>
      <c r="Q94" s="53"/>
      <c r="R94" s="47"/>
      <c r="S94" s="47"/>
      <c r="T94" s="47"/>
      <c r="U94" s="48">
        <f t="shared" ref="U94:U102" si="58">SUM(R94:T94)</f>
        <v>0</v>
      </c>
      <c r="V94" s="47"/>
      <c r="W94" s="47"/>
      <c r="X94" s="47"/>
      <c r="Y94" s="48">
        <f t="shared" ref="Y94:Y102" si="59">SUM(V94:X94)</f>
        <v>0</v>
      </c>
      <c r="Z94" s="47"/>
      <c r="AA94" s="47"/>
      <c r="AB94" s="47"/>
      <c r="AC94" s="48">
        <f t="shared" ref="AC94:AC102" si="60">SUM(Z94:AB94)</f>
        <v>0</v>
      </c>
      <c r="AD94" s="47"/>
      <c r="AE94" s="47"/>
      <c r="AF94" s="47"/>
      <c r="AG94" s="48">
        <f t="shared" ref="AG94:AG102" si="61">SUM(AD94:AF94)</f>
        <v>0</v>
      </c>
      <c r="AH94" s="48">
        <f t="shared" si="56"/>
        <v>0</v>
      </c>
      <c r="AI94" s="49">
        <f t="shared" ref="AI94:AI102" si="62">IF(ISERROR(AH94/J94),0,AH94/J94)</f>
        <v>0</v>
      </c>
      <c r="AJ94" s="50">
        <f t="shared" si="57"/>
        <v>0</v>
      </c>
      <c r="AK94" s="1"/>
      <c r="AL94" s="1"/>
      <c r="AM94" s="1"/>
      <c r="AN94" s="1"/>
      <c r="AO94" s="1"/>
      <c r="AP94" s="1"/>
      <c r="AQ94" s="1"/>
      <c r="AR94" s="1"/>
    </row>
    <row r="95" spans="1:44" ht="12.75" hidden="1" customHeight="1" outlineLevel="1" x14ac:dyDescent="0.25">
      <c r="A95" s="41">
        <v>3</v>
      </c>
      <c r="B95" s="42"/>
      <c r="C95" s="51"/>
      <c r="D95" s="52"/>
      <c r="E95" s="53"/>
      <c r="F95" s="53"/>
      <c r="G95" s="53"/>
      <c r="H95" s="52"/>
      <c r="I95" s="52"/>
      <c r="J95" s="11"/>
      <c r="K95" s="54"/>
      <c r="L95" s="53"/>
      <c r="M95" s="47"/>
      <c r="N95" s="47"/>
      <c r="O95" s="47"/>
      <c r="P95" s="53"/>
      <c r="Q95" s="53"/>
      <c r="R95" s="47"/>
      <c r="S95" s="47"/>
      <c r="T95" s="47"/>
      <c r="U95" s="48">
        <f t="shared" si="58"/>
        <v>0</v>
      </c>
      <c r="V95" s="47"/>
      <c r="W95" s="47"/>
      <c r="X95" s="47"/>
      <c r="Y95" s="48">
        <f t="shared" si="59"/>
        <v>0</v>
      </c>
      <c r="Z95" s="47"/>
      <c r="AA95" s="47"/>
      <c r="AB95" s="47"/>
      <c r="AC95" s="48">
        <f t="shared" si="60"/>
        <v>0</v>
      </c>
      <c r="AD95" s="47"/>
      <c r="AE95" s="47"/>
      <c r="AF95" s="47"/>
      <c r="AG95" s="48">
        <f t="shared" si="61"/>
        <v>0</v>
      </c>
      <c r="AH95" s="48">
        <f t="shared" si="56"/>
        <v>0</v>
      </c>
      <c r="AI95" s="49">
        <f t="shared" si="62"/>
        <v>0</v>
      </c>
      <c r="AJ95" s="50">
        <f t="shared" si="57"/>
        <v>0</v>
      </c>
    </row>
    <row r="96" spans="1:44" ht="12.75" hidden="1" customHeight="1" outlineLevel="1" x14ac:dyDescent="0.25">
      <c r="A96" s="41">
        <v>4</v>
      </c>
      <c r="B96" s="42"/>
      <c r="C96" s="51"/>
      <c r="D96" s="52"/>
      <c r="E96" s="53"/>
      <c r="F96" s="53"/>
      <c r="G96" s="53"/>
      <c r="H96" s="52"/>
      <c r="I96" s="52"/>
      <c r="J96" s="11"/>
      <c r="K96" s="54"/>
      <c r="L96" s="53"/>
      <c r="M96" s="47"/>
      <c r="N96" s="47"/>
      <c r="O96" s="47"/>
      <c r="P96" s="53"/>
      <c r="Q96" s="53"/>
      <c r="R96" s="47"/>
      <c r="S96" s="47"/>
      <c r="T96" s="47"/>
      <c r="U96" s="48">
        <f t="shared" si="58"/>
        <v>0</v>
      </c>
      <c r="V96" s="47"/>
      <c r="W96" s="47"/>
      <c r="X96" s="47"/>
      <c r="Y96" s="48">
        <f t="shared" si="59"/>
        <v>0</v>
      </c>
      <c r="Z96" s="47"/>
      <c r="AA96" s="47"/>
      <c r="AB96" s="47"/>
      <c r="AC96" s="48">
        <f t="shared" si="60"/>
        <v>0</v>
      </c>
      <c r="AD96" s="47"/>
      <c r="AE96" s="47"/>
      <c r="AF96" s="47"/>
      <c r="AG96" s="48">
        <f t="shared" si="61"/>
        <v>0</v>
      </c>
      <c r="AH96" s="48">
        <f t="shared" si="56"/>
        <v>0</v>
      </c>
      <c r="AI96" s="49">
        <f t="shared" si="62"/>
        <v>0</v>
      </c>
      <c r="AJ96" s="50">
        <f t="shared" si="57"/>
        <v>0</v>
      </c>
      <c r="AK96" s="1"/>
      <c r="AL96" s="1"/>
      <c r="AM96" s="1"/>
      <c r="AN96" s="1"/>
      <c r="AO96" s="1"/>
      <c r="AP96" s="1"/>
      <c r="AQ96" s="1"/>
      <c r="AR96" s="1"/>
    </row>
    <row r="97" spans="1:44" ht="12.75" hidden="1" customHeight="1" outlineLevel="1" x14ac:dyDescent="0.25">
      <c r="A97" s="41">
        <v>5</v>
      </c>
      <c r="B97" s="42"/>
      <c r="C97" s="51"/>
      <c r="D97" s="52"/>
      <c r="E97" s="53"/>
      <c r="F97" s="53"/>
      <c r="G97" s="53"/>
      <c r="H97" s="52"/>
      <c r="I97" s="52"/>
      <c r="J97" s="11"/>
      <c r="K97" s="54"/>
      <c r="L97" s="53"/>
      <c r="M97" s="47"/>
      <c r="N97" s="47"/>
      <c r="O97" s="47"/>
      <c r="P97" s="53"/>
      <c r="Q97" s="53"/>
      <c r="R97" s="47"/>
      <c r="S97" s="47"/>
      <c r="T97" s="47"/>
      <c r="U97" s="48">
        <f t="shared" si="58"/>
        <v>0</v>
      </c>
      <c r="V97" s="47"/>
      <c r="W97" s="47"/>
      <c r="X97" s="47"/>
      <c r="Y97" s="48">
        <f t="shared" si="59"/>
        <v>0</v>
      </c>
      <c r="Z97" s="47"/>
      <c r="AA97" s="47"/>
      <c r="AB97" s="47"/>
      <c r="AC97" s="48">
        <f t="shared" si="60"/>
        <v>0</v>
      </c>
      <c r="AD97" s="47"/>
      <c r="AE97" s="47"/>
      <c r="AF97" s="47"/>
      <c r="AG97" s="48">
        <f t="shared" si="61"/>
        <v>0</v>
      </c>
      <c r="AH97" s="48">
        <f t="shared" si="56"/>
        <v>0</v>
      </c>
      <c r="AI97" s="49">
        <f t="shared" si="62"/>
        <v>0</v>
      </c>
      <c r="AJ97" s="50">
        <f t="shared" si="57"/>
        <v>0</v>
      </c>
      <c r="AK97" s="1"/>
      <c r="AL97" s="1"/>
      <c r="AM97" s="1"/>
      <c r="AN97" s="1"/>
      <c r="AO97" s="1"/>
      <c r="AP97" s="1"/>
      <c r="AQ97" s="1"/>
      <c r="AR97" s="1"/>
    </row>
    <row r="98" spans="1:44" ht="12.75" hidden="1" customHeight="1" outlineLevel="1" x14ac:dyDescent="0.25">
      <c r="A98" s="41">
        <v>6</v>
      </c>
      <c r="B98" s="42"/>
      <c r="C98" s="51"/>
      <c r="D98" s="52"/>
      <c r="E98" s="53"/>
      <c r="F98" s="53"/>
      <c r="G98" s="53"/>
      <c r="H98" s="52"/>
      <c r="I98" s="52"/>
      <c r="J98" s="11"/>
      <c r="K98" s="54"/>
      <c r="L98" s="53"/>
      <c r="M98" s="47"/>
      <c r="N98" s="47"/>
      <c r="O98" s="47"/>
      <c r="P98" s="53"/>
      <c r="Q98" s="53"/>
      <c r="R98" s="47"/>
      <c r="S98" s="47"/>
      <c r="T98" s="47"/>
      <c r="U98" s="48">
        <f t="shared" si="58"/>
        <v>0</v>
      </c>
      <c r="V98" s="47"/>
      <c r="W98" s="47"/>
      <c r="X98" s="47"/>
      <c r="Y98" s="48">
        <f t="shared" si="59"/>
        <v>0</v>
      </c>
      <c r="Z98" s="47"/>
      <c r="AA98" s="47"/>
      <c r="AB98" s="47"/>
      <c r="AC98" s="48">
        <f t="shared" si="60"/>
        <v>0</v>
      </c>
      <c r="AD98" s="47"/>
      <c r="AE98" s="47"/>
      <c r="AF98" s="47"/>
      <c r="AG98" s="48">
        <f t="shared" si="61"/>
        <v>0</v>
      </c>
      <c r="AH98" s="48">
        <f t="shared" si="56"/>
        <v>0</v>
      </c>
      <c r="AI98" s="49">
        <f t="shared" si="62"/>
        <v>0</v>
      </c>
      <c r="AJ98" s="50">
        <f t="shared" si="57"/>
        <v>0</v>
      </c>
    </row>
    <row r="99" spans="1:44" ht="12.75" hidden="1" customHeight="1" outlineLevel="1" x14ac:dyDescent="0.25">
      <c r="A99" s="41">
        <v>7</v>
      </c>
      <c r="B99" s="42"/>
      <c r="C99" s="51"/>
      <c r="D99" s="52"/>
      <c r="E99" s="53"/>
      <c r="F99" s="53"/>
      <c r="G99" s="53"/>
      <c r="H99" s="52"/>
      <c r="I99" s="52"/>
      <c r="J99" s="11"/>
      <c r="K99" s="54"/>
      <c r="L99" s="53"/>
      <c r="M99" s="47"/>
      <c r="N99" s="47"/>
      <c r="O99" s="47"/>
      <c r="P99" s="53"/>
      <c r="Q99" s="53"/>
      <c r="R99" s="47"/>
      <c r="S99" s="47"/>
      <c r="T99" s="47"/>
      <c r="U99" s="48">
        <f t="shared" si="58"/>
        <v>0</v>
      </c>
      <c r="V99" s="47"/>
      <c r="W99" s="47"/>
      <c r="X99" s="47"/>
      <c r="Y99" s="48">
        <f t="shared" si="59"/>
        <v>0</v>
      </c>
      <c r="Z99" s="47"/>
      <c r="AA99" s="47"/>
      <c r="AB99" s="47"/>
      <c r="AC99" s="48">
        <f t="shared" si="60"/>
        <v>0</v>
      </c>
      <c r="AD99" s="47"/>
      <c r="AE99" s="47"/>
      <c r="AF99" s="47"/>
      <c r="AG99" s="48">
        <f t="shared" si="61"/>
        <v>0</v>
      </c>
      <c r="AH99" s="48">
        <f t="shared" si="56"/>
        <v>0</v>
      </c>
      <c r="AI99" s="49">
        <f t="shared" si="62"/>
        <v>0</v>
      </c>
      <c r="AJ99" s="50">
        <f t="shared" si="57"/>
        <v>0</v>
      </c>
      <c r="AK99" s="1"/>
      <c r="AL99" s="1"/>
      <c r="AM99" s="1"/>
      <c r="AN99" s="1"/>
      <c r="AO99" s="1"/>
      <c r="AP99" s="1"/>
      <c r="AQ99" s="1"/>
      <c r="AR99" s="1"/>
    </row>
    <row r="100" spans="1:44" ht="12.75" hidden="1" customHeight="1" outlineLevel="1" x14ac:dyDescent="0.25">
      <c r="A100" s="41">
        <v>8</v>
      </c>
      <c r="B100" s="42"/>
      <c r="C100" s="51"/>
      <c r="D100" s="52"/>
      <c r="E100" s="53"/>
      <c r="F100" s="53"/>
      <c r="G100" s="53"/>
      <c r="H100" s="52"/>
      <c r="I100" s="52"/>
      <c r="J100" s="11"/>
      <c r="K100" s="54"/>
      <c r="L100" s="53"/>
      <c r="M100" s="47"/>
      <c r="N100" s="47"/>
      <c r="O100" s="47"/>
      <c r="P100" s="53"/>
      <c r="Q100" s="53"/>
      <c r="R100" s="47"/>
      <c r="S100" s="47"/>
      <c r="T100" s="47"/>
      <c r="U100" s="48">
        <f t="shared" si="58"/>
        <v>0</v>
      </c>
      <c r="V100" s="47"/>
      <c r="W100" s="47"/>
      <c r="X100" s="47"/>
      <c r="Y100" s="48">
        <f t="shared" si="59"/>
        <v>0</v>
      </c>
      <c r="Z100" s="47"/>
      <c r="AA100" s="47"/>
      <c r="AB100" s="47"/>
      <c r="AC100" s="48">
        <f t="shared" si="60"/>
        <v>0</v>
      </c>
      <c r="AD100" s="47"/>
      <c r="AE100" s="47"/>
      <c r="AF100" s="47"/>
      <c r="AG100" s="48">
        <f t="shared" si="61"/>
        <v>0</v>
      </c>
      <c r="AH100" s="48">
        <f t="shared" si="56"/>
        <v>0</v>
      </c>
      <c r="AI100" s="49">
        <f t="shared" si="62"/>
        <v>0</v>
      </c>
      <c r="AJ100" s="50">
        <f t="shared" si="57"/>
        <v>0</v>
      </c>
      <c r="AK100" s="1"/>
      <c r="AL100" s="1"/>
      <c r="AM100" s="1"/>
      <c r="AN100" s="1"/>
      <c r="AO100" s="1"/>
      <c r="AP100" s="1"/>
      <c r="AQ100" s="1"/>
      <c r="AR100" s="1"/>
    </row>
    <row r="101" spans="1:44" ht="12.75" hidden="1" customHeight="1" outlineLevel="1" x14ac:dyDescent="0.25">
      <c r="A101" s="41">
        <v>9</v>
      </c>
      <c r="B101" s="42"/>
      <c r="C101" s="51"/>
      <c r="D101" s="52"/>
      <c r="E101" s="53"/>
      <c r="F101" s="53"/>
      <c r="G101" s="53"/>
      <c r="H101" s="52"/>
      <c r="I101" s="52"/>
      <c r="J101" s="11"/>
      <c r="K101" s="54"/>
      <c r="L101" s="53"/>
      <c r="M101" s="47"/>
      <c r="N101" s="47"/>
      <c r="O101" s="47"/>
      <c r="P101" s="53"/>
      <c r="Q101" s="53"/>
      <c r="R101" s="47"/>
      <c r="S101" s="47"/>
      <c r="T101" s="47"/>
      <c r="U101" s="48">
        <f t="shared" si="58"/>
        <v>0</v>
      </c>
      <c r="V101" s="47"/>
      <c r="W101" s="47"/>
      <c r="X101" s="47"/>
      <c r="Y101" s="48">
        <f t="shared" si="59"/>
        <v>0</v>
      </c>
      <c r="Z101" s="47"/>
      <c r="AA101" s="47"/>
      <c r="AB101" s="47"/>
      <c r="AC101" s="48">
        <f t="shared" si="60"/>
        <v>0</v>
      </c>
      <c r="AD101" s="47"/>
      <c r="AE101" s="47"/>
      <c r="AF101" s="47"/>
      <c r="AG101" s="48">
        <f t="shared" si="61"/>
        <v>0</v>
      </c>
      <c r="AH101" s="48">
        <f t="shared" si="56"/>
        <v>0</v>
      </c>
      <c r="AI101" s="49">
        <f t="shared" si="62"/>
        <v>0</v>
      </c>
      <c r="AJ101" s="50">
        <f t="shared" si="57"/>
        <v>0</v>
      </c>
    </row>
    <row r="102" spans="1:44" ht="12.75" hidden="1" customHeight="1" outlineLevel="1" x14ac:dyDescent="0.25">
      <c r="A102" s="41">
        <v>10</v>
      </c>
      <c r="B102" s="42"/>
      <c r="C102" s="51"/>
      <c r="D102" s="52"/>
      <c r="E102" s="53"/>
      <c r="F102" s="53"/>
      <c r="G102" s="53"/>
      <c r="H102" s="52"/>
      <c r="I102" s="52"/>
      <c r="J102" s="11"/>
      <c r="K102" s="55"/>
      <c r="L102" s="53"/>
      <c r="M102" s="47"/>
      <c r="N102" s="47"/>
      <c r="O102" s="47"/>
      <c r="P102" s="53"/>
      <c r="Q102" s="53"/>
      <c r="R102" s="47"/>
      <c r="S102" s="47"/>
      <c r="T102" s="47"/>
      <c r="U102" s="48">
        <f t="shared" si="58"/>
        <v>0</v>
      </c>
      <c r="V102" s="47"/>
      <c r="W102" s="47"/>
      <c r="X102" s="47"/>
      <c r="Y102" s="48">
        <f t="shared" si="59"/>
        <v>0</v>
      </c>
      <c r="Z102" s="47"/>
      <c r="AA102" s="47"/>
      <c r="AB102" s="47"/>
      <c r="AC102" s="48">
        <f t="shared" si="60"/>
        <v>0</v>
      </c>
      <c r="AD102" s="47"/>
      <c r="AE102" s="47"/>
      <c r="AF102" s="47"/>
      <c r="AG102" s="48">
        <f t="shared" si="61"/>
        <v>0</v>
      </c>
      <c r="AH102" s="48">
        <f t="shared" si="56"/>
        <v>0</v>
      </c>
      <c r="AI102" s="49">
        <f t="shared" si="62"/>
        <v>0</v>
      </c>
      <c r="AJ102" s="50">
        <f t="shared" si="57"/>
        <v>0</v>
      </c>
      <c r="AK102" s="1"/>
      <c r="AL102" s="1"/>
      <c r="AM102" s="1"/>
      <c r="AN102" s="1"/>
      <c r="AO102" s="1"/>
      <c r="AP102" s="1"/>
      <c r="AQ102" s="1"/>
      <c r="AR102" s="1"/>
    </row>
    <row r="103" spans="1:44" ht="12.75" customHeight="1" collapsed="1" x14ac:dyDescent="0.25">
      <c r="A103" s="142" t="s">
        <v>60</v>
      </c>
      <c r="B103" s="143"/>
      <c r="C103" s="144"/>
      <c r="D103" s="144"/>
      <c r="E103" s="144"/>
      <c r="F103" s="144"/>
      <c r="G103" s="144"/>
      <c r="H103" s="144"/>
      <c r="I103" s="145"/>
      <c r="J103" s="33">
        <f>SUM(J93:J102)</f>
        <v>0</v>
      </c>
      <c r="K103" s="33">
        <f>SUM(K93:K102)</f>
        <v>0</v>
      </c>
      <c r="L103" s="34"/>
      <c r="M103" s="33">
        <f>SUM(M93:M102)</f>
        <v>0</v>
      </c>
      <c r="N103" s="33">
        <f>SUM(N93:N102)</f>
        <v>0</v>
      </c>
      <c r="O103" s="33">
        <f>SUM(O93:O102)</f>
        <v>0</v>
      </c>
      <c r="P103" s="35"/>
      <c r="Q103" s="38"/>
      <c r="R103" s="33">
        <f t="shared" ref="R103:AH103" si="63">SUM(R93:R102)</f>
        <v>0</v>
      </c>
      <c r="S103" s="33">
        <f t="shared" si="63"/>
        <v>0</v>
      </c>
      <c r="T103" s="33">
        <f t="shared" si="63"/>
        <v>0</v>
      </c>
      <c r="U103" s="33">
        <f t="shared" si="63"/>
        <v>0</v>
      </c>
      <c r="V103" s="33">
        <f t="shared" si="63"/>
        <v>0</v>
      </c>
      <c r="W103" s="33">
        <f t="shared" si="63"/>
        <v>0</v>
      </c>
      <c r="X103" s="33">
        <f t="shared" si="63"/>
        <v>0</v>
      </c>
      <c r="Y103" s="33">
        <f t="shared" si="63"/>
        <v>0</v>
      </c>
      <c r="Z103" s="33">
        <f t="shared" si="63"/>
        <v>0</v>
      </c>
      <c r="AA103" s="33">
        <f t="shared" si="63"/>
        <v>0</v>
      </c>
      <c r="AB103" s="33">
        <f t="shared" si="63"/>
        <v>0</v>
      </c>
      <c r="AC103" s="33">
        <f t="shared" si="63"/>
        <v>0</v>
      </c>
      <c r="AD103" s="33">
        <f t="shared" si="63"/>
        <v>0</v>
      </c>
      <c r="AE103" s="33">
        <f t="shared" si="63"/>
        <v>0</v>
      </c>
      <c r="AF103" s="33">
        <f t="shared" si="63"/>
        <v>0</v>
      </c>
      <c r="AG103" s="33">
        <f t="shared" si="63"/>
        <v>0</v>
      </c>
      <c r="AH103" s="33">
        <f t="shared" si="63"/>
        <v>0</v>
      </c>
      <c r="AI103" s="37">
        <f>IF(ISERROR(AH103/J103),0,AH103/J103)</f>
        <v>0</v>
      </c>
      <c r="AJ103" s="37">
        <f>IF(ISERROR(AH103/$AH$192),0,AH103/$AH$192)</f>
        <v>0</v>
      </c>
      <c r="AK103" s="1"/>
      <c r="AL103" s="1"/>
      <c r="AM103" s="1"/>
      <c r="AN103" s="1"/>
      <c r="AO103" s="1"/>
      <c r="AP103" s="1"/>
      <c r="AQ103" s="1"/>
      <c r="AR103" s="1"/>
    </row>
    <row r="104" spans="1:44" ht="12.75" customHeight="1" x14ac:dyDescent="0.25">
      <c r="A104" s="149" t="s">
        <v>61</v>
      </c>
      <c r="B104" s="150"/>
      <c r="C104" s="150"/>
      <c r="D104" s="150"/>
      <c r="E104" s="151"/>
      <c r="F104" s="8"/>
      <c r="G104" s="9"/>
      <c r="H104" s="10"/>
      <c r="I104" s="10"/>
      <c r="J104" s="11"/>
      <c r="K104" s="12"/>
      <c r="L104" s="13"/>
      <c r="M104" s="14"/>
      <c r="N104" s="14"/>
      <c r="O104" s="14"/>
      <c r="P104" s="9"/>
      <c r="Q104" s="15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6"/>
      <c r="AJ104" s="16"/>
    </row>
    <row r="105" spans="1:44" hidden="1" outlineLevel="1" x14ac:dyDescent="0.25">
      <c r="A105" s="41">
        <v>1</v>
      </c>
      <c r="B105" s="42"/>
      <c r="C105" s="56"/>
      <c r="D105" s="57"/>
      <c r="E105" s="58"/>
      <c r="F105" s="59"/>
      <c r="G105" s="59"/>
      <c r="H105" s="57"/>
      <c r="I105" s="57"/>
      <c r="J105" s="11"/>
      <c r="K105" s="61"/>
      <c r="L105" s="56"/>
      <c r="M105" s="62"/>
      <c r="N105" s="63"/>
      <c r="O105" s="62"/>
      <c r="P105" s="64"/>
      <c r="Q105" s="64"/>
      <c r="R105" s="47"/>
      <c r="S105" s="47"/>
      <c r="T105" s="47"/>
      <c r="U105" s="48">
        <f>SUM(R105:T105)</f>
        <v>0</v>
      </c>
      <c r="V105" s="47"/>
      <c r="W105" s="47"/>
      <c r="X105" s="47"/>
      <c r="Y105" s="48">
        <f>SUM(V105:X105)</f>
        <v>0</v>
      </c>
      <c r="Z105" s="47"/>
      <c r="AA105" s="47"/>
      <c r="AB105" s="47"/>
      <c r="AC105" s="48">
        <f>SUM(Z105:AB105)</f>
        <v>0</v>
      </c>
      <c r="AD105" s="47"/>
      <c r="AE105" s="47">
        <v>0</v>
      </c>
      <c r="AF105" s="47">
        <v>0</v>
      </c>
      <c r="AG105" s="48">
        <f>SUM(AD105:AF105)</f>
        <v>0</v>
      </c>
      <c r="AH105" s="48">
        <f t="shared" ref="AH105:AH114" si="64">SUM(U105,Y105,AC105,AG105)</f>
        <v>0</v>
      </c>
      <c r="AI105" s="49">
        <f t="shared" ref="AI105:AI114" si="65">IF(ISERROR(AH105/J105),0,AH105/J105)</f>
        <v>0</v>
      </c>
      <c r="AJ105" s="50">
        <f t="shared" ref="AJ105:AJ114" si="66">IF(ISERROR(AH105/$AH$192),"-",AH105/$AH$192)</f>
        <v>0</v>
      </c>
      <c r="AK105" s="1"/>
      <c r="AL105" s="1"/>
      <c r="AM105" s="1"/>
      <c r="AN105" s="1"/>
      <c r="AO105" s="1"/>
      <c r="AP105" s="1"/>
      <c r="AQ105" s="1"/>
      <c r="AR105" s="1"/>
    </row>
    <row r="106" spans="1:44" ht="12.75" hidden="1" customHeight="1" outlineLevel="1" x14ac:dyDescent="0.25">
      <c r="A106" s="41">
        <v>2</v>
      </c>
      <c r="B106" s="42"/>
      <c r="C106" s="43"/>
      <c r="D106" s="44"/>
      <c r="E106" s="53"/>
      <c r="F106" s="53"/>
      <c r="G106" s="53"/>
      <c r="H106" s="52"/>
      <c r="I106" s="52"/>
      <c r="J106" s="11"/>
      <c r="K106" s="54"/>
      <c r="L106" s="45"/>
      <c r="M106" s="47"/>
      <c r="N106" s="47"/>
      <c r="O106" s="47"/>
      <c r="P106" s="53"/>
      <c r="Q106" s="53"/>
      <c r="R106" s="47"/>
      <c r="S106" s="47"/>
      <c r="T106" s="47"/>
      <c r="U106" s="48">
        <f t="shared" ref="U106:U114" si="67">SUM(R106:T106)</f>
        <v>0</v>
      </c>
      <c r="V106" s="47"/>
      <c r="W106" s="47"/>
      <c r="X106" s="47"/>
      <c r="Y106" s="48">
        <f t="shared" ref="Y106:Y114" si="68">SUM(V106:X106)</f>
        <v>0</v>
      </c>
      <c r="Z106" s="47"/>
      <c r="AA106" s="47"/>
      <c r="AB106" s="47"/>
      <c r="AC106" s="48">
        <f t="shared" ref="AC106:AC114" si="69">SUM(Z106:AB106)</f>
        <v>0</v>
      </c>
      <c r="AD106" s="47"/>
      <c r="AE106" s="47"/>
      <c r="AF106" s="47"/>
      <c r="AG106" s="48">
        <f t="shared" ref="AG106:AG114" si="70">SUM(AD106:AF106)</f>
        <v>0</v>
      </c>
      <c r="AH106" s="48">
        <f t="shared" si="64"/>
        <v>0</v>
      </c>
      <c r="AI106" s="49">
        <f t="shared" si="65"/>
        <v>0</v>
      </c>
      <c r="AJ106" s="50">
        <f t="shared" si="66"/>
        <v>0</v>
      </c>
      <c r="AK106" s="1"/>
      <c r="AL106" s="1"/>
      <c r="AM106" s="1"/>
      <c r="AN106" s="1"/>
      <c r="AO106" s="1"/>
      <c r="AP106" s="1"/>
      <c r="AQ106" s="1"/>
      <c r="AR106" s="1"/>
    </row>
    <row r="107" spans="1:44" ht="12.75" hidden="1" customHeight="1" outlineLevel="1" x14ac:dyDescent="0.25">
      <c r="A107" s="41">
        <v>3</v>
      </c>
      <c r="B107" s="42"/>
      <c r="C107" s="51"/>
      <c r="D107" s="52"/>
      <c r="E107" s="53"/>
      <c r="F107" s="53"/>
      <c r="G107" s="53"/>
      <c r="H107" s="52"/>
      <c r="I107" s="52"/>
      <c r="J107" s="11"/>
      <c r="K107" s="54"/>
      <c r="L107" s="53"/>
      <c r="M107" s="47"/>
      <c r="N107" s="47"/>
      <c r="O107" s="47"/>
      <c r="P107" s="53"/>
      <c r="Q107" s="53"/>
      <c r="R107" s="47"/>
      <c r="S107" s="47"/>
      <c r="T107" s="47"/>
      <c r="U107" s="48">
        <f t="shared" si="67"/>
        <v>0</v>
      </c>
      <c r="V107" s="47"/>
      <c r="W107" s="47"/>
      <c r="X107" s="47"/>
      <c r="Y107" s="48">
        <f t="shared" si="68"/>
        <v>0</v>
      </c>
      <c r="Z107" s="47"/>
      <c r="AA107" s="47"/>
      <c r="AB107" s="47"/>
      <c r="AC107" s="48">
        <f t="shared" si="69"/>
        <v>0</v>
      </c>
      <c r="AD107" s="47"/>
      <c r="AE107" s="47"/>
      <c r="AF107" s="47"/>
      <c r="AG107" s="48">
        <f t="shared" si="70"/>
        <v>0</v>
      </c>
      <c r="AH107" s="48">
        <f t="shared" si="64"/>
        <v>0</v>
      </c>
      <c r="AI107" s="49">
        <f t="shared" si="65"/>
        <v>0</v>
      </c>
      <c r="AJ107" s="50">
        <f t="shared" si="66"/>
        <v>0</v>
      </c>
    </row>
    <row r="108" spans="1:44" ht="12.75" hidden="1" customHeight="1" outlineLevel="1" x14ac:dyDescent="0.25">
      <c r="A108" s="41">
        <v>4</v>
      </c>
      <c r="B108" s="42"/>
      <c r="C108" s="51"/>
      <c r="D108" s="52"/>
      <c r="E108" s="53"/>
      <c r="F108" s="53"/>
      <c r="G108" s="53"/>
      <c r="H108" s="52"/>
      <c r="I108" s="52"/>
      <c r="J108" s="11"/>
      <c r="K108" s="54"/>
      <c r="L108" s="53"/>
      <c r="M108" s="47"/>
      <c r="N108" s="47"/>
      <c r="O108" s="47"/>
      <c r="P108" s="53"/>
      <c r="Q108" s="53"/>
      <c r="R108" s="47"/>
      <c r="S108" s="47"/>
      <c r="T108" s="47"/>
      <c r="U108" s="48">
        <f t="shared" si="67"/>
        <v>0</v>
      </c>
      <c r="V108" s="47"/>
      <c r="W108" s="47"/>
      <c r="X108" s="47"/>
      <c r="Y108" s="48">
        <f t="shared" si="68"/>
        <v>0</v>
      </c>
      <c r="Z108" s="47"/>
      <c r="AA108" s="47"/>
      <c r="AB108" s="47"/>
      <c r="AC108" s="48">
        <f t="shared" si="69"/>
        <v>0</v>
      </c>
      <c r="AD108" s="47"/>
      <c r="AE108" s="47"/>
      <c r="AF108" s="47"/>
      <c r="AG108" s="48">
        <f t="shared" si="70"/>
        <v>0</v>
      </c>
      <c r="AH108" s="48">
        <f t="shared" si="64"/>
        <v>0</v>
      </c>
      <c r="AI108" s="49">
        <f t="shared" si="65"/>
        <v>0</v>
      </c>
      <c r="AJ108" s="50">
        <f t="shared" si="66"/>
        <v>0</v>
      </c>
      <c r="AK108" s="1"/>
      <c r="AL108" s="1"/>
      <c r="AM108" s="1"/>
      <c r="AN108" s="1"/>
      <c r="AO108" s="1"/>
      <c r="AP108" s="1"/>
      <c r="AQ108" s="1"/>
      <c r="AR108" s="1"/>
    </row>
    <row r="109" spans="1:44" ht="12.75" hidden="1" customHeight="1" outlineLevel="1" x14ac:dyDescent="0.25">
      <c r="A109" s="41">
        <v>5</v>
      </c>
      <c r="B109" s="42"/>
      <c r="C109" s="51"/>
      <c r="D109" s="52"/>
      <c r="E109" s="53"/>
      <c r="F109" s="53"/>
      <c r="G109" s="53"/>
      <c r="H109" s="52"/>
      <c r="I109" s="52"/>
      <c r="J109" s="11"/>
      <c r="K109" s="54"/>
      <c r="L109" s="53"/>
      <c r="M109" s="47"/>
      <c r="N109" s="47"/>
      <c r="O109" s="47"/>
      <c r="P109" s="53"/>
      <c r="Q109" s="53"/>
      <c r="R109" s="47"/>
      <c r="S109" s="47"/>
      <c r="T109" s="47"/>
      <c r="U109" s="48">
        <f t="shared" si="67"/>
        <v>0</v>
      </c>
      <c r="V109" s="47"/>
      <c r="W109" s="47"/>
      <c r="X109" s="47"/>
      <c r="Y109" s="48">
        <f t="shared" si="68"/>
        <v>0</v>
      </c>
      <c r="Z109" s="47"/>
      <c r="AA109" s="47"/>
      <c r="AB109" s="47"/>
      <c r="AC109" s="48">
        <f t="shared" si="69"/>
        <v>0</v>
      </c>
      <c r="AD109" s="47"/>
      <c r="AE109" s="47"/>
      <c r="AF109" s="47"/>
      <c r="AG109" s="48">
        <f t="shared" si="70"/>
        <v>0</v>
      </c>
      <c r="AH109" s="48">
        <f t="shared" si="64"/>
        <v>0</v>
      </c>
      <c r="AI109" s="49">
        <f t="shared" si="65"/>
        <v>0</v>
      </c>
      <c r="AJ109" s="50">
        <f t="shared" si="66"/>
        <v>0</v>
      </c>
      <c r="AK109" s="1"/>
      <c r="AL109" s="1"/>
      <c r="AM109" s="1"/>
      <c r="AN109" s="1"/>
      <c r="AO109" s="1"/>
      <c r="AP109" s="1"/>
      <c r="AQ109" s="1"/>
      <c r="AR109" s="1"/>
    </row>
    <row r="110" spans="1:44" ht="12.75" hidden="1" customHeight="1" outlineLevel="1" x14ac:dyDescent="0.25">
      <c r="A110" s="41">
        <v>6</v>
      </c>
      <c r="B110" s="42"/>
      <c r="C110" s="51"/>
      <c r="D110" s="52"/>
      <c r="E110" s="53"/>
      <c r="F110" s="53"/>
      <c r="G110" s="53"/>
      <c r="H110" s="52"/>
      <c r="I110" s="52"/>
      <c r="J110" s="11"/>
      <c r="K110" s="54"/>
      <c r="L110" s="53"/>
      <c r="M110" s="47"/>
      <c r="N110" s="47"/>
      <c r="O110" s="47"/>
      <c r="P110" s="53"/>
      <c r="Q110" s="53"/>
      <c r="R110" s="47"/>
      <c r="S110" s="47"/>
      <c r="T110" s="47"/>
      <c r="U110" s="48">
        <f t="shared" si="67"/>
        <v>0</v>
      </c>
      <c r="V110" s="47"/>
      <c r="W110" s="47"/>
      <c r="X110" s="47"/>
      <c r="Y110" s="48">
        <f t="shared" si="68"/>
        <v>0</v>
      </c>
      <c r="Z110" s="47"/>
      <c r="AA110" s="47"/>
      <c r="AB110" s="47"/>
      <c r="AC110" s="48">
        <f t="shared" si="69"/>
        <v>0</v>
      </c>
      <c r="AD110" s="47"/>
      <c r="AE110" s="47"/>
      <c r="AF110" s="47"/>
      <c r="AG110" s="48">
        <f t="shared" si="70"/>
        <v>0</v>
      </c>
      <c r="AH110" s="48">
        <f t="shared" si="64"/>
        <v>0</v>
      </c>
      <c r="AI110" s="49">
        <f t="shared" si="65"/>
        <v>0</v>
      </c>
      <c r="AJ110" s="50">
        <f t="shared" si="66"/>
        <v>0</v>
      </c>
    </row>
    <row r="111" spans="1:44" ht="12.75" hidden="1" customHeight="1" outlineLevel="1" x14ac:dyDescent="0.25">
      <c r="A111" s="41">
        <v>7</v>
      </c>
      <c r="B111" s="42"/>
      <c r="C111" s="51"/>
      <c r="D111" s="52"/>
      <c r="E111" s="53"/>
      <c r="F111" s="53"/>
      <c r="G111" s="53"/>
      <c r="H111" s="52"/>
      <c r="I111" s="52"/>
      <c r="J111" s="11"/>
      <c r="K111" s="54"/>
      <c r="L111" s="53"/>
      <c r="M111" s="47"/>
      <c r="N111" s="47"/>
      <c r="O111" s="47"/>
      <c r="P111" s="53"/>
      <c r="Q111" s="53"/>
      <c r="R111" s="47"/>
      <c r="S111" s="47"/>
      <c r="T111" s="47"/>
      <c r="U111" s="48">
        <f t="shared" si="67"/>
        <v>0</v>
      </c>
      <c r="V111" s="47"/>
      <c r="W111" s="47"/>
      <c r="X111" s="47"/>
      <c r="Y111" s="48">
        <f t="shared" si="68"/>
        <v>0</v>
      </c>
      <c r="Z111" s="47"/>
      <c r="AA111" s="47"/>
      <c r="AB111" s="47"/>
      <c r="AC111" s="48">
        <f t="shared" si="69"/>
        <v>0</v>
      </c>
      <c r="AD111" s="47"/>
      <c r="AE111" s="47"/>
      <c r="AF111" s="47"/>
      <c r="AG111" s="48">
        <f t="shared" si="70"/>
        <v>0</v>
      </c>
      <c r="AH111" s="48">
        <f t="shared" si="64"/>
        <v>0</v>
      </c>
      <c r="AI111" s="49">
        <f t="shared" si="65"/>
        <v>0</v>
      </c>
      <c r="AJ111" s="50">
        <f t="shared" si="66"/>
        <v>0</v>
      </c>
      <c r="AK111" s="1"/>
      <c r="AL111" s="1"/>
      <c r="AM111" s="1"/>
      <c r="AN111" s="1"/>
      <c r="AO111" s="1"/>
      <c r="AP111" s="1"/>
      <c r="AQ111" s="1"/>
      <c r="AR111" s="1"/>
    </row>
    <row r="112" spans="1:44" ht="12.75" hidden="1" customHeight="1" outlineLevel="1" x14ac:dyDescent="0.25">
      <c r="A112" s="41">
        <v>8</v>
      </c>
      <c r="B112" s="42"/>
      <c r="C112" s="51"/>
      <c r="D112" s="52"/>
      <c r="E112" s="53"/>
      <c r="F112" s="53"/>
      <c r="G112" s="53"/>
      <c r="H112" s="52"/>
      <c r="I112" s="52"/>
      <c r="J112" s="11"/>
      <c r="K112" s="54"/>
      <c r="L112" s="53"/>
      <c r="M112" s="47"/>
      <c r="N112" s="47"/>
      <c r="O112" s="47"/>
      <c r="P112" s="53"/>
      <c r="Q112" s="53"/>
      <c r="R112" s="47"/>
      <c r="S112" s="47"/>
      <c r="T112" s="47"/>
      <c r="U112" s="48">
        <f t="shared" si="67"/>
        <v>0</v>
      </c>
      <c r="V112" s="47"/>
      <c r="W112" s="47"/>
      <c r="X112" s="47"/>
      <c r="Y112" s="48">
        <f t="shared" si="68"/>
        <v>0</v>
      </c>
      <c r="Z112" s="47"/>
      <c r="AA112" s="47"/>
      <c r="AB112" s="47"/>
      <c r="AC112" s="48">
        <f t="shared" si="69"/>
        <v>0</v>
      </c>
      <c r="AD112" s="47"/>
      <c r="AE112" s="47"/>
      <c r="AF112" s="47"/>
      <c r="AG112" s="48">
        <f t="shared" si="70"/>
        <v>0</v>
      </c>
      <c r="AH112" s="48">
        <f t="shared" si="64"/>
        <v>0</v>
      </c>
      <c r="AI112" s="49">
        <f t="shared" si="65"/>
        <v>0</v>
      </c>
      <c r="AJ112" s="50">
        <f t="shared" si="66"/>
        <v>0</v>
      </c>
      <c r="AK112" s="1"/>
      <c r="AL112" s="1"/>
      <c r="AM112" s="1"/>
      <c r="AN112" s="1"/>
      <c r="AO112" s="1"/>
      <c r="AP112" s="1"/>
      <c r="AQ112" s="1"/>
      <c r="AR112" s="1"/>
    </row>
    <row r="113" spans="1:44" ht="12.75" hidden="1" customHeight="1" outlineLevel="1" x14ac:dyDescent="0.25">
      <c r="A113" s="41">
        <v>9</v>
      </c>
      <c r="B113" s="42"/>
      <c r="C113" s="51"/>
      <c r="D113" s="52"/>
      <c r="E113" s="53"/>
      <c r="F113" s="53"/>
      <c r="G113" s="53"/>
      <c r="H113" s="52"/>
      <c r="I113" s="52"/>
      <c r="J113" s="11"/>
      <c r="K113" s="54"/>
      <c r="L113" s="53"/>
      <c r="M113" s="47"/>
      <c r="N113" s="47"/>
      <c r="O113" s="47"/>
      <c r="P113" s="53"/>
      <c r="Q113" s="53"/>
      <c r="R113" s="47"/>
      <c r="S113" s="47"/>
      <c r="T113" s="47"/>
      <c r="U113" s="48">
        <f t="shared" si="67"/>
        <v>0</v>
      </c>
      <c r="V113" s="47"/>
      <c r="W113" s="47"/>
      <c r="X113" s="47"/>
      <c r="Y113" s="48">
        <f t="shared" si="68"/>
        <v>0</v>
      </c>
      <c r="Z113" s="47"/>
      <c r="AA113" s="47"/>
      <c r="AB113" s="47"/>
      <c r="AC113" s="48">
        <f t="shared" si="69"/>
        <v>0</v>
      </c>
      <c r="AD113" s="47"/>
      <c r="AE113" s="47"/>
      <c r="AF113" s="47"/>
      <c r="AG113" s="48">
        <f t="shared" si="70"/>
        <v>0</v>
      </c>
      <c r="AH113" s="48">
        <f t="shared" si="64"/>
        <v>0</v>
      </c>
      <c r="AI113" s="49">
        <f t="shared" si="65"/>
        <v>0</v>
      </c>
      <c r="AJ113" s="50">
        <f t="shared" si="66"/>
        <v>0</v>
      </c>
    </row>
    <row r="114" spans="1:44" ht="12.75" hidden="1" customHeight="1" outlineLevel="1" x14ac:dyDescent="0.25">
      <c r="A114" s="41">
        <v>10</v>
      </c>
      <c r="B114" s="42"/>
      <c r="C114" s="51"/>
      <c r="D114" s="52"/>
      <c r="E114" s="53"/>
      <c r="F114" s="53"/>
      <c r="G114" s="53"/>
      <c r="H114" s="52"/>
      <c r="I114" s="52"/>
      <c r="J114" s="11"/>
      <c r="K114" s="55"/>
      <c r="L114" s="53"/>
      <c r="M114" s="47"/>
      <c r="N114" s="47"/>
      <c r="O114" s="47"/>
      <c r="P114" s="53"/>
      <c r="Q114" s="53"/>
      <c r="R114" s="47"/>
      <c r="S114" s="47"/>
      <c r="T114" s="47"/>
      <c r="U114" s="48">
        <f t="shared" si="67"/>
        <v>0</v>
      </c>
      <c r="V114" s="47"/>
      <c r="W114" s="47"/>
      <c r="X114" s="47"/>
      <c r="Y114" s="48">
        <f t="shared" si="68"/>
        <v>0</v>
      </c>
      <c r="Z114" s="47"/>
      <c r="AA114" s="47"/>
      <c r="AB114" s="47"/>
      <c r="AC114" s="48">
        <f t="shared" si="69"/>
        <v>0</v>
      </c>
      <c r="AD114" s="47"/>
      <c r="AE114" s="47"/>
      <c r="AF114" s="47"/>
      <c r="AG114" s="48">
        <f t="shared" si="70"/>
        <v>0</v>
      </c>
      <c r="AH114" s="48">
        <f t="shared" si="64"/>
        <v>0</v>
      </c>
      <c r="AI114" s="49">
        <f t="shared" si="65"/>
        <v>0</v>
      </c>
      <c r="AJ114" s="50">
        <f t="shared" si="66"/>
        <v>0</v>
      </c>
      <c r="AK114" s="1"/>
      <c r="AL114" s="1"/>
      <c r="AM114" s="1"/>
      <c r="AN114" s="1"/>
      <c r="AO114" s="1"/>
      <c r="AP114" s="1"/>
      <c r="AQ114" s="1"/>
      <c r="AR114" s="1"/>
    </row>
    <row r="115" spans="1:44" ht="12.75" customHeight="1" collapsed="1" x14ac:dyDescent="0.25">
      <c r="A115" s="142" t="s">
        <v>62</v>
      </c>
      <c r="B115" s="143"/>
      <c r="C115" s="144"/>
      <c r="D115" s="144"/>
      <c r="E115" s="144"/>
      <c r="F115" s="144"/>
      <c r="G115" s="144"/>
      <c r="H115" s="144"/>
      <c r="I115" s="145"/>
      <c r="J115" s="33">
        <f>SUM(J105:J114)</f>
        <v>0</v>
      </c>
      <c r="K115" s="33">
        <f>SUM(K105:K114)</f>
        <v>0</v>
      </c>
      <c r="L115" s="34"/>
      <c r="M115" s="33">
        <f>SUM(M105:M114)</f>
        <v>0</v>
      </c>
      <c r="N115" s="33">
        <f>SUM(N105:N114)</f>
        <v>0</v>
      </c>
      <c r="O115" s="33">
        <f>SUM(O105:O114)</f>
        <v>0</v>
      </c>
      <c r="P115" s="35"/>
      <c r="Q115" s="38"/>
      <c r="R115" s="33">
        <f t="shared" ref="R115:AH115" si="71">SUM(R105:R114)</f>
        <v>0</v>
      </c>
      <c r="S115" s="33">
        <f t="shared" si="71"/>
        <v>0</v>
      </c>
      <c r="T115" s="33">
        <f t="shared" si="71"/>
        <v>0</v>
      </c>
      <c r="U115" s="33">
        <f t="shared" si="71"/>
        <v>0</v>
      </c>
      <c r="V115" s="33">
        <f t="shared" si="71"/>
        <v>0</v>
      </c>
      <c r="W115" s="33">
        <f t="shared" si="71"/>
        <v>0</v>
      </c>
      <c r="X115" s="33">
        <f t="shared" si="71"/>
        <v>0</v>
      </c>
      <c r="Y115" s="33">
        <f t="shared" si="71"/>
        <v>0</v>
      </c>
      <c r="Z115" s="33">
        <f t="shared" si="71"/>
        <v>0</v>
      </c>
      <c r="AA115" s="33">
        <f t="shared" si="71"/>
        <v>0</v>
      </c>
      <c r="AB115" s="33">
        <f t="shared" si="71"/>
        <v>0</v>
      </c>
      <c r="AC115" s="33">
        <f t="shared" si="71"/>
        <v>0</v>
      </c>
      <c r="AD115" s="33">
        <f t="shared" si="71"/>
        <v>0</v>
      </c>
      <c r="AE115" s="33">
        <f t="shared" si="71"/>
        <v>0</v>
      </c>
      <c r="AF115" s="33">
        <f t="shared" si="71"/>
        <v>0</v>
      </c>
      <c r="AG115" s="33">
        <f t="shared" si="71"/>
        <v>0</v>
      </c>
      <c r="AH115" s="33">
        <f t="shared" si="71"/>
        <v>0</v>
      </c>
      <c r="AI115" s="37">
        <f>IF(ISERROR(AH115/J115),0,AH115/J115)</f>
        <v>0</v>
      </c>
      <c r="AJ115" s="37">
        <f>IF(ISERROR(AH115/$AH$192),0,AH115/$AH$192)</f>
        <v>0</v>
      </c>
      <c r="AK115" s="1"/>
      <c r="AL115" s="1"/>
      <c r="AM115" s="1"/>
      <c r="AN115" s="1"/>
      <c r="AO115" s="1"/>
      <c r="AP115" s="1"/>
      <c r="AQ115" s="1"/>
      <c r="AR115" s="1"/>
    </row>
    <row r="116" spans="1:44" ht="12.75" customHeight="1" x14ac:dyDescent="0.25">
      <c r="A116" s="149" t="s">
        <v>63</v>
      </c>
      <c r="B116" s="150"/>
      <c r="C116" s="150"/>
      <c r="D116" s="150"/>
      <c r="E116" s="151"/>
      <c r="F116" s="8"/>
      <c r="G116" s="9"/>
      <c r="H116" s="10"/>
      <c r="I116" s="10"/>
      <c r="J116" s="11"/>
      <c r="K116" s="12"/>
      <c r="L116" s="13"/>
      <c r="M116" s="14"/>
      <c r="N116" s="14"/>
      <c r="O116" s="14"/>
      <c r="P116" s="9"/>
      <c r="Q116" s="15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6"/>
      <c r="AJ116" s="16"/>
    </row>
    <row r="117" spans="1:44" hidden="1" outlineLevel="1" x14ac:dyDescent="0.25">
      <c r="A117" s="41">
        <v>1</v>
      </c>
      <c r="B117" s="42"/>
      <c r="C117" s="56"/>
      <c r="D117" s="57"/>
      <c r="E117" s="68"/>
      <c r="F117" s="59"/>
      <c r="G117" s="59"/>
      <c r="H117" s="57"/>
      <c r="I117" s="57"/>
      <c r="J117" s="11"/>
      <c r="K117" s="46"/>
      <c r="L117" s="69"/>
      <c r="M117" s="62"/>
      <c r="N117" s="63"/>
      <c r="O117" s="62"/>
      <c r="P117" s="64"/>
      <c r="Q117" s="64"/>
      <c r="R117" s="47">
        <v>0</v>
      </c>
      <c r="S117" s="47">
        <v>0</v>
      </c>
      <c r="T117" s="47">
        <v>0</v>
      </c>
      <c r="U117" s="48">
        <f>SUM(R117:T117)</f>
        <v>0</v>
      </c>
      <c r="V117" s="47">
        <v>0</v>
      </c>
      <c r="W117" s="47">
        <v>0</v>
      </c>
      <c r="X117" s="47">
        <v>0</v>
      </c>
      <c r="Y117" s="48">
        <f>SUM(V117:X117)</f>
        <v>0</v>
      </c>
      <c r="Z117" s="47">
        <v>0</v>
      </c>
      <c r="AA117" s="47">
        <v>0</v>
      </c>
      <c r="AB117" s="47">
        <v>0</v>
      </c>
      <c r="AC117" s="48">
        <f>SUM(Z117:AB117)</f>
        <v>0</v>
      </c>
      <c r="AD117" s="47">
        <v>0</v>
      </c>
      <c r="AE117" s="47">
        <v>0</v>
      </c>
      <c r="AF117" s="47">
        <v>0</v>
      </c>
      <c r="AG117" s="48">
        <f>SUM(AD117:AF117)</f>
        <v>0</v>
      </c>
      <c r="AH117" s="48">
        <f t="shared" ref="AH117:AH126" si="72">SUM(U117,Y117,AC117,AG117)</f>
        <v>0</v>
      </c>
      <c r="AI117" s="49">
        <f t="shared" ref="AI117:AI126" si="73">IF(ISERROR(AH117/J117),0,AH117/J117)</f>
        <v>0</v>
      </c>
      <c r="AJ117" s="50">
        <f t="shared" ref="AJ117:AJ126" si="74">IF(ISERROR(AH117/$AH$192),"-",AH117/$AH$192)</f>
        <v>0</v>
      </c>
      <c r="AK117" s="1"/>
      <c r="AL117" s="1"/>
      <c r="AM117" s="1"/>
      <c r="AN117" s="1"/>
      <c r="AO117" s="1"/>
      <c r="AP117" s="1"/>
      <c r="AQ117" s="1"/>
      <c r="AR117" s="1"/>
    </row>
    <row r="118" spans="1:44" ht="12.75" hidden="1" customHeight="1" outlineLevel="1" x14ac:dyDescent="0.25">
      <c r="A118" s="41">
        <v>2</v>
      </c>
      <c r="B118" s="42"/>
      <c r="C118" s="43"/>
      <c r="D118" s="44"/>
      <c r="E118" s="53"/>
      <c r="F118" s="45"/>
      <c r="G118" s="45"/>
      <c r="H118" s="44"/>
      <c r="I118" s="52"/>
      <c r="J118" s="11"/>
      <c r="K118" s="54"/>
      <c r="L118" s="53"/>
      <c r="M118" s="47"/>
      <c r="N118" s="47"/>
      <c r="O118" s="47"/>
      <c r="P118" s="53"/>
      <c r="Q118" s="53"/>
      <c r="R118" s="47"/>
      <c r="S118" s="47"/>
      <c r="T118" s="47"/>
      <c r="U118" s="48">
        <f t="shared" ref="U118:U126" si="75">SUM(R118:T118)</f>
        <v>0</v>
      </c>
      <c r="V118" s="47"/>
      <c r="W118" s="47"/>
      <c r="X118" s="47"/>
      <c r="Y118" s="48">
        <f t="shared" ref="Y118:Y126" si="76">SUM(V118:X118)</f>
        <v>0</v>
      </c>
      <c r="Z118" s="47"/>
      <c r="AA118" s="47"/>
      <c r="AB118" s="47"/>
      <c r="AC118" s="48">
        <f t="shared" ref="AC118:AC126" si="77">SUM(Z118:AB118)</f>
        <v>0</v>
      </c>
      <c r="AD118" s="47"/>
      <c r="AE118" s="47"/>
      <c r="AF118" s="47"/>
      <c r="AG118" s="48">
        <f t="shared" ref="AG118:AG126" si="78">SUM(AD118:AF118)</f>
        <v>0</v>
      </c>
      <c r="AH118" s="48">
        <f t="shared" si="72"/>
        <v>0</v>
      </c>
      <c r="AI118" s="49">
        <f t="shared" si="73"/>
        <v>0</v>
      </c>
      <c r="AJ118" s="50">
        <f t="shared" si="74"/>
        <v>0</v>
      </c>
      <c r="AK118" s="1"/>
      <c r="AL118" s="1"/>
      <c r="AM118" s="1"/>
      <c r="AN118" s="1"/>
      <c r="AO118" s="1"/>
      <c r="AP118" s="1"/>
      <c r="AQ118" s="1"/>
      <c r="AR118" s="1"/>
    </row>
    <row r="119" spans="1:44" ht="12.75" hidden="1" customHeight="1" outlineLevel="1" x14ac:dyDescent="0.25">
      <c r="A119" s="41">
        <v>3</v>
      </c>
      <c r="B119" s="42"/>
      <c r="C119" s="51"/>
      <c r="D119" s="52"/>
      <c r="E119" s="53"/>
      <c r="F119" s="53"/>
      <c r="G119" s="53"/>
      <c r="H119" s="52"/>
      <c r="I119" s="52"/>
      <c r="J119" s="11"/>
      <c r="K119" s="54"/>
      <c r="L119" s="53"/>
      <c r="M119" s="47"/>
      <c r="N119" s="47"/>
      <c r="O119" s="47"/>
      <c r="P119" s="53"/>
      <c r="Q119" s="53"/>
      <c r="R119" s="47"/>
      <c r="S119" s="47"/>
      <c r="T119" s="47"/>
      <c r="U119" s="48">
        <f t="shared" si="75"/>
        <v>0</v>
      </c>
      <c r="V119" s="47"/>
      <c r="W119" s="47"/>
      <c r="X119" s="47"/>
      <c r="Y119" s="48">
        <f t="shared" si="76"/>
        <v>0</v>
      </c>
      <c r="Z119" s="47"/>
      <c r="AA119" s="47"/>
      <c r="AB119" s="47"/>
      <c r="AC119" s="48">
        <f t="shared" si="77"/>
        <v>0</v>
      </c>
      <c r="AD119" s="47"/>
      <c r="AE119" s="47"/>
      <c r="AF119" s="47"/>
      <c r="AG119" s="48">
        <f t="shared" si="78"/>
        <v>0</v>
      </c>
      <c r="AH119" s="48">
        <f t="shared" si="72"/>
        <v>0</v>
      </c>
      <c r="AI119" s="49">
        <f t="shared" si="73"/>
        <v>0</v>
      </c>
      <c r="AJ119" s="50">
        <f t="shared" si="74"/>
        <v>0</v>
      </c>
    </row>
    <row r="120" spans="1:44" ht="12.75" hidden="1" customHeight="1" outlineLevel="1" x14ac:dyDescent="0.25">
      <c r="A120" s="41">
        <v>4</v>
      </c>
      <c r="B120" s="42"/>
      <c r="C120" s="51"/>
      <c r="D120" s="52"/>
      <c r="E120" s="53"/>
      <c r="F120" s="53"/>
      <c r="G120" s="53"/>
      <c r="H120" s="52"/>
      <c r="I120" s="52"/>
      <c r="J120" s="11"/>
      <c r="K120" s="54"/>
      <c r="L120" s="53"/>
      <c r="M120" s="47"/>
      <c r="N120" s="47"/>
      <c r="O120" s="47"/>
      <c r="P120" s="53"/>
      <c r="Q120" s="53"/>
      <c r="R120" s="47"/>
      <c r="S120" s="47"/>
      <c r="T120" s="47"/>
      <c r="U120" s="48">
        <f t="shared" si="75"/>
        <v>0</v>
      </c>
      <c r="V120" s="47"/>
      <c r="W120" s="47"/>
      <c r="X120" s="47"/>
      <c r="Y120" s="48">
        <f t="shared" si="76"/>
        <v>0</v>
      </c>
      <c r="Z120" s="47"/>
      <c r="AA120" s="47"/>
      <c r="AB120" s="47"/>
      <c r="AC120" s="48">
        <f t="shared" si="77"/>
        <v>0</v>
      </c>
      <c r="AD120" s="47"/>
      <c r="AE120" s="47"/>
      <c r="AF120" s="47"/>
      <c r="AG120" s="48">
        <f t="shared" si="78"/>
        <v>0</v>
      </c>
      <c r="AH120" s="48">
        <f t="shared" si="72"/>
        <v>0</v>
      </c>
      <c r="AI120" s="49">
        <f t="shared" si="73"/>
        <v>0</v>
      </c>
      <c r="AJ120" s="50">
        <f t="shared" si="74"/>
        <v>0</v>
      </c>
      <c r="AK120" s="1"/>
      <c r="AL120" s="1"/>
      <c r="AM120" s="1"/>
      <c r="AN120" s="1"/>
      <c r="AO120" s="1"/>
      <c r="AP120" s="1"/>
      <c r="AQ120" s="1"/>
      <c r="AR120" s="1"/>
    </row>
    <row r="121" spans="1:44" ht="12.75" hidden="1" customHeight="1" outlineLevel="1" x14ac:dyDescent="0.25">
      <c r="A121" s="41">
        <v>5</v>
      </c>
      <c r="B121" s="42"/>
      <c r="C121" s="51"/>
      <c r="D121" s="52"/>
      <c r="E121" s="53"/>
      <c r="F121" s="53"/>
      <c r="G121" s="53"/>
      <c r="H121" s="52"/>
      <c r="I121" s="52"/>
      <c r="J121" s="11"/>
      <c r="K121" s="54"/>
      <c r="L121" s="53"/>
      <c r="M121" s="47"/>
      <c r="N121" s="47"/>
      <c r="O121" s="47"/>
      <c r="P121" s="53"/>
      <c r="Q121" s="53"/>
      <c r="R121" s="47"/>
      <c r="S121" s="47"/>
      <c r="T121" s="47"/>
      <c r="U121" s="48">
        <f t="shared" si="75"/>
        <v>0</v>
      </c>
      <c r="V121" s="47"/>
      <c r="W121" s="47"/>
      <c r="X121" s="47"/>
      <c r="Y121" s="48">
        <f t="shared" si="76"/>
        <v>0</v>
      </c>
      <c r="Z121" s="47"/>
      <c r="AA121" s="47"/>
      <c r="AB121" s="47"/>
      <c r="AC121" s="48">
        <f t="shared" si="77"/>
        <v>0</v>
      </c>
      <c r="AD121" s="47"/>
      <c r="AE121" s="47"/>
      <c r="AF121" s="47"/>
      <c r="AG121" s="48">
        <f t="shared" si="78"/>
        <v>0</v>
      </c>
      <c r="AH121" s="48">
        <f t="shared" si="72"/>
        <v>0</v>
      </c>
      <c r="AI121" s="49">
        <f t="shared" si="73"/>
        <v>0</v>
      </c>
      <c r="AJ121" s="50">
        <f t="shared" si="74"/>
        <v>0</v>
      </c>
      <c r="AK121" s="1"/>
      <c r="AL121" s="1"/>
      <c r="AM121" s="1"/>
      <c r="AN121" s="1"/>
      <c r="AO121" s="1"/>
      <c r="AP121" s="1"/>
      <c r="AQ121" s="1"/>
      <c r="AR121" s="1"/>
    </row>
    <row r="122" spans="1:44" ht="12.75" hidden="1" customHeight="1" outlineLevel="1" x14ac:dyDescent="0.25">
      <c r="A122" s="41">
        <v>6</v>
      </c>
      <c r="B122" s="42"/>
      <c r="C122" s="51"/>
      <c r="D122" s="52"/>
      <c r="E122" s="53"/>
      <c r="F122" s="53"/>
      <c r="G122" s="53"/>
      <c r="H122" s="52"/>
      <c r="I122" s="52"/>
      <c r="J122" s="11"/>
      <c r="K122" s="54"/>
      <c r="L122" s="53"/>
      <c r="M122" s="47"/>
      <c r="N122" s="47"/>
      <c r="O122" s="47"/>
      <c r="P122" s="53"/>
      <c r="Q122" s="53"/>
      <c r="R122" s="47"/>
      <c r="S122" s="47"/>
      <c r="T122" s="47"/>
      <c r="U122" s="48">
        <f t="shared" si="75"/>
        <v>0</v>
      </c>
      <c r="V122" s="47"/>
      <c r="W122" s="47"/>
      <c r="X122" s="47"/>
      <c r="Y122" s="48">
        <f t="shared" si="76"/>
        <v>0</v>
      </c>
      <c r="Z122" s="47"/>
      <c r="AA122" s="47"/>
      <c r="AB122" s="47"/>
      <c r="AC122" s="48">
        <f t="shared" si="77"/>
        <v>0</v>
      </c>
      <c r="AD122" s="47"/>
      <c r="AE122" s="47"/>
      <c r="AF122" s="47"/>
      <c r="AG122" s="48">
        <f t="shared" si="78"/>
        <v>0</v>
      </c>
      <c r="AH122" s="48">
        <f t="shared" si="72"/>
        <v>0</v>
      </c>
      <c r="AI122" s="49">
        <f t="shared" si="73"/>
        <v>0</v>
      </c>
      <c r="AJ122" s="50">
        <f t="shared" si="74"/>
        <v>0</v>
      </c>
    </row>
    <row r="123" spans="1:44" ht="12.75" hidden="1" customHeight="1" outlineLevel="1" x14ac:dyDescent="0.25">
      <c r="A123" s="41">
        <v>7</v>
      </c>
      <c r="B123" s="42"/>
      <c r="C123" s="51"/>
      <c r="D123" s="52"/>
      <c r="E123" s="53"/>
      <c r="F123" s="53"/>
      <c r="G123" s="53"/>
      <c r="H123" s="52"/>
      <c r="I123" s="52"/>
      <c r="J123" s="11"/>
      <c r="K123" s="54"/>
      <c r="L123" s="53"/>
      <c r="M123" s="47"/>
      <c r="N123" s="47"/>
      <c r="O123" s="47"/>
      <c r="P123" s="53"/>
      <c r="Q123" s="53"/>
      <c r="R123" s="47"/>
      <c r="S123" s="47"/>
      <c r="T123" s="47"/>
      <c r="U123" s="48">
        <f t="shared" si="75"/>
        <v>0</v>
      </c>
      <c r="V123" s="47"/>
      <c r="W123" s="47"/>
      <c r="X123" s="47"/>
      <c r="Y123" s="48">
        <f t="shared" si="76"/>
        <v>0</v>
      </c>
      <c r="Z123" s="47"/>
      <c r="AA123" s="47"/>
      <c r="AB123" s="47"/>
      <c r="AC123" s="48">
        <f t="shared" si="77"/>
        <v>0</v>
      </c>
      <c r="AD123" s="47"/>
      <c r="AE123" s="47"/>
      <c r="AF123" s="47"/>
      <c r="AG123" s="48">
        <f t="shared" si="78"/>
        <v>0</v>
      </c>
      <c r="AH123" s="48">
        <f t="shared" si="72"/>
        <v>0</v>
      </c>
      <c r="AI123" s="49">
        <f t="shared" si="73"/>
        <v>0</v>
      </c>
      <c r="AJ123" s="50">
        <f t="shared" si="74"/>
        <v>0</v>
      </c>
      <c r="AK123" s="1"/>
      <c r="AL123" s="1"/>
      <c r="AM123" s="1"/>
      <c r="AN123" s="1"/>
      <c r="AO123" s="1"/>
      <c r="AP123" s="1"/>
      <c r="AQ123" s="1"/>
      <c r="AR123" s="1"/>
    </row>
    <row r="124" spans="1:44" ht="12.75" hidden="1" customHeight="1" outlineLevel="1" x14ac:dyDescent="0.25">
      <c r="A124" s="41">
        <v>8</v>
      </c>
      <c r="B124" s="42"/>
      <c r="C124" s="51"/>
      <c r="D124" s="52"/>
      <c r="E124" s="53"/>
      <c r="F124" s="53"/>
      <c r="G124" s="53"/>
      <c r="H124" s="52"/>
      <c r="I124" s="52"/>
      <c r="J124" s="11"/>
      <c r="K124" s="54"/>
      <c r="L124" s="53"/>
      <c r="M124" s="47"/>
      <c r="N124" s="47"/>
      <c r="O124" s="47"/>
      <c r="P124" s="53"/>
      <c r="Q124" s="53"/>
      <c r="R124" s="47"/>
      <c r="S124" s="47"/>
      <c r="T124" s="47"/>
      <c r="U124" s="48">
        <f t="shared" si="75"/>
        <v>0</v>
      </c>
      <c r="V124" s="47"/>
      <c r="W124" s="47"/>
      <c r="X124" s="47"/>
      <c r="Y124" s="48">
        <f t="shared" si="76"/>
        <v>0</v>
      </c>
      <c r="Z124" s="47"/>
      <c r="AA124" s="47"/>
      <c r="AB124" s="47"/>
      <c r="AC124" s="48">
        <f t="shared" si="77"/>
        <v>0</v>
      </c>
      <c r="AD124" s="47"/>
      <c r="AE124" s="47"/>
      <c r="AF124" s="47"/>
      <c r="AG124" s="48">
        <f t="shared" si="78"/>
        <v>0</v>
      </c>
      <c r="AH124" s="48">
        <f t="shared" si="72"/>
        <v>0</v>
      </c>
      <c r="AI124" s="49">
        <f t="shared" si="73"/>
        <v>0</v>
      </c>
      <c r="AJ124" s="50">
        <f t="shared" si="74"/>
        <v>0</v>
      </c>
      <c r="AK124" s="1"/>
      <c r="AL124" s="1"/>
      <c r="AM124" s="1"/>
      <c r="AN124" s="1"/>
      <c r="AO124" s="1"/>
      <c r="AP124" s="1"/>
      <c r="AQ124" s="1"/>
      <c r="AR124" s="1"/>
    </row>
    <row r="125" spans="1:44" ht="12.75" hidden="1" customHeight="1" outlineLevel="1" x14ac:dyDescent="0.25">
      <c r="A125" s="41">
        <v>9</v>
      </c>
      <c r="B125" s="42"/>
      <c r="C125" s="51"/>
      <c r="D125" s="52"/>
      <c r="E125" s="53"/>
      <c r="F125" s="53"/>
      <c r="G125" s="53"/>
      <c r="H125" s="52"/>
      <c r="I125" s="52"/>
      <c r="J125" s="11"/>
      <c r="K125" s="54"/>
      <c r="L125" s="53"/>
      <c r="M125" s="47"/>
      <c r="N125" s="47"/>
      <c r="O125" s="47"/>
      <c r="P125" s="53"/>
      <c r="Q125" s="53"/>
      <c r="R125" s="47"/>
      <c r="S125" s="47"/>
      <c r="T125" s="47"/>
      <c r="U125" s="48">
        <f t="shared" si="75"/>
        <v>0</v>
      </c>
      <c r="V125" s="47"/>
      <c r="W125" s="47"/>
      <c r="X125" s="47"/>
      <c r="Y125" s="48">
        <f t="shared" si="76"/>
        <v>0</v>
      </c>
      <c r="Z125" s="47"/>
      <c r="AA125" s="47"/>
      <c r="AB125" s="47"/>
      <c r="AC125" s="48">
        <f t="shared" si="77"/>
        <v>0</v>
      </c>
      <c r="AD125" s="47"/>
      <c r="AE125" s="47"/>
      <c r="AF125" s="47"/>
      <c r="AG125" s="48">
        <f t="shared" si="78"/>
        <v>0</v>
      </c>
      <c r="AH125" s="48">
        <f t="shared" si="72"/>
        <v>0</v>
      </c>
      <c r="AI125" s="49">
        <f t="shared" si="73"/>
        <v>0</v>
      </c>
      <c r="AJ125" s="50">
        <f t="shared" si="74"/>
        <v>0</v>
      </c>
    </row>
    <row r="126" spans="1:44" ht="12.75" hidden="1" customHeight="1" outlineLevel="1" x14ac:dyDescent="0.25">
      <c r="A126" s="41">
        <v>10</v>
      </c>
      <c r="B126" s="42"/>
      <c r="C126" s="51"/>
      <c r="D126" s="52"/>
      <c r="E126" s="53"/>
      <c r="F126" s="53"/>
      <c r="G126" s="53"/>
      <c r="H126" s="52"/>
      <c r="I126" s="52"/>
      <c r="J126" s="11"/>
      <c r="K126" s="55"/>
      <c r="L126" s="53"/>
      <c r="M126" s="47"/>
      <c r="N126" s="47"/>
      <c r="O126" s="47"/>
      <c r="P126" s="53"/>
      <c r="Q126" s="53"/>
      <c r="R126" s="47"/>
      <c r="S126" s="47"/>
      <c r="T126" s="47"/>
      <c r="U126" s="48">
        <f t="shared" si="75"/>
        <v>0</v>
      </c>
      <c r="V126" s="47"/>
      <c r="W126" s="47"/>
      <c r="X126" s="47"/>
      <c r="Y126" s="48">
        <f t="shared" si="76"/>
        <v>0</v>
      </c>
      <c r="Z126" s="47"/>
      <c r="AA126" s="47"/>
      <c r="AB126" s="47"/>
      <c r="AC126" s="48">
        <f t="shared" si="77"/>
        <v>0</v>
      </c>
      <c r="AD126" s="47"/>
      <c r="AE126" s="47"/>
      <c r="AF126" s="47"/>
      <c r="AG126" s="48">
        <f t="shared" si="78"/>
        <v>0</v>
      </c>
      <c r="AH126" s="48">
        <f t="shared" si="72"/>
        <v>0</v>
      </c>
      <c r="AI126" s="49">
        <f t="shared" si="73"/>
        <v>0</v>
      </c>
      <c r="AJ126" s="50">
        <f t="shared" si="74"/>
        <v>0</v>
      </c>
      <c r="AK126" s="1"/>
      <c r="AL126" s="1"/>
      <c r="AM126" s="1"/>
      <c r="AN126" s="1"/>
      <c r="AO126" s="1"/>
      <c r="AP126" s="1"/>
      <c r="AQ126" s="1"/>
      <c r="AR126" s="1"/>
    </row>
    <row r="127" spans="1:44" ht="12.75" customHeight="1" collapsed="1" x14ac:dyDescent="0.25">
      <c r="A127" s="142" t="s">
        <v>64</v>
      </c>
      <c r="B127" s="143"/>
      <c r="C127" s="144"/>
      <c r="D127" s="144"/>
      <c r="E127" s="144"/>
      <c r="F127" s="144"/>
      <c r="G127" s="144"/>
      <c r="H127" s="144"/>
      <c r="I127" s="145"/>
      <c r="J127" s="33">
        <f>SUM(J117:J126)</f>
        <v>0</v>
      </c>
      <c r="K127" s="33">
        <f>SUM(K117:K126)</f>
        <v>0</v>
      </c>
      <c r="L127" s="34"/>
      <c r="M127" s="33">
        <f>SUM(M117:M126)</f>
        <v>0</v>
      </c>
      <c r="N127" s="33">
        <f>SUM(N117:N126)</f>
        <v>0</v>
      </c>
      <c r="O127" s="33">
        <f>SUM(O117:O126)</f>
        <v>0</v>
      </c>
      <c r="P127" s="35"/>
      <c r="Q127" s="38"/>
      <c r="R127" s="33">
        <f t="shared" ref="R127:AH127" si="79">SUM(R117:R126)</f>
        <v>0</v>
      </c>
      <c r="S127" s="33">
        <f t="shared" si="79"/>
        <v>0</v>
      </c>
      <c r="T127" s="33">
        <f t="shared" si="79"/>
        <v>0</v>
      </c>
      <c r="U127" s="33">
        <f t="shared" si="79"/>
        <v>0</v>
      </c>
      <c r="V127" s="33">
        <f t="shared" si="79"/>
        <v>0</v>
      </c>
      <c r="W127" s="33">
        <f t="shared" si="79"/>
        <v>0</v>
      </c>
      <c r="X127" s="33">
        <f t="shared" si="79"/>
        <v>0</v>
      </c>
      <c r="Y127" s="33">
        <f t="shared" si="79"/>
        <v>0</v>
      </c>
      <c r="Z127" s="33">
        <f t="shared" si="79"/>
        <v>0</v>
      </c>
      <c r="AA127" s="33">
        <f t="shared" si="79"/>
        <v>0</v>
      </c>
      <c r="AB127" s="33">
        <f t="shared" si="79"/>
        <v>0</v>
      </c>
      <c r="AC127" s="33">
        <f t="shared" si="79"/>
        <v>0</v>
      </c>
      <c r="AD127" s="33">
        <f t="shared" si="79"/>
        <v>0</v>
      </c>
      <c r="AE127" s="33">
        <f t="shared" si="79"/>
        <v>0</v>
      </c>
      <c r="AF127" s="33">
        <f t="shared" si="79"/>
        <v>0</v>
      </c>
      <c r="AG127" s="33">
        <f t="shared" si="79"/>
        <v>0</v>
      </c>
      <c r="AH127" s="33">
        <f t="shared" si="79"/>
        <v>0</v>
      </c>
      <c r="AI127" s="37">
        <f>IF(ISERROR(AH127/J127),0,AH127/J127)</f>
        <v>0</v>
      </c>
      <c r="AJ127" s="37">
        <f>IF(ISERROR(AH127/$AH$192),0,AH127/$AH$192)</f>
        <v>0</v>
      </c>
      <c r="AK127" s="1"/>
      <c r="AL127" s="1"/>
      <c r="AM127" s="1"/>
      <c r="AN127" s="1"/>
      <c r="AO127" s="1"/>
      <c r="AP127" s="1"/>
      <c r="AQ127" s="1"/>
      <c r="AR127" s="1"/>
    </row>
    <row r="128" spans="1:44" ht="12.75" customHeight="1" x14ac:dyDescent="0.25">
      <c r="A128" s="149" t="s">
        <v>65</v>
      </c>
      <c r="B128" s="150"/>
      <c r="C128" s="150"/>
      <c r="D128" s="150"/>
      <c r="E128" s="151"/>
      <c r="F128" s="8"/>
      <c r="G128" s="9"/>
      <c r="H128" s="10"/>
      <c r="I128" s="10"/>
      <c r="J128" s="11"/>
      <c r="K128" s="12"/>
      <c r="L128" s="13"/>
      <c r="M128" s="14"/>
      <c r="N128" s="14"/>
      <c r="O128" s="14"/>
      <c r="P128" s="9"/>
      <c r="Q128" s="15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70"/>
      <c r="AJ128" s="70"/>
    </row>
    <row r="129" spans="1:44" hidden="1" outlineLevel="1" x14ac:dyDescent="0.25">
      <c r="A129" s="42">
        <v>1</v>
      </c>
      <c r="B129" s="56"/>
      <c r="C129" s="56"/>
      <c r="D129" s="60"/>
      <c r="E129" s="71"/>
      <c r="F129" s="72"/>
      <c r="G129" s="73"/>
      <c r="H129" s="57"/>
      <c r="I129" s="57"/>
      <c r="J129" s="11"/>
      <c r="K129" s="74"/>
      <c r="L129" s="75"/>
      <c r="M129" s="76"/>
      <c r="N129" s="76"/>
      <c r="O129" s="73"/>
      <c r="P129" s="73"/>
      <c r="Q129" s="73"/>
      <c r="R129" s="77"/>
      <c r="S129" s="77"/>
      <c r="T129" s="77"/>
      <c r="U129" s="48">
        <f>SUM(R129:T129)</f>
        <v>0</v>
      </c>
      <c r="V129" s="47"/>
      <c r="W129" s="47"/>
      <c r="X129" s="47"/>
      <c r="Y129" s="48">
        <f>SUM(V129:X129)</f>
        <v>0</v>
      </c>
      <c r="Z129" s="47"/>
      <c r="AA129" s="47"/>
      <c r="AB129" s="47"/>
      <c r="AC129" s="48">
        <f>SUM(Z129:AB129)</f>
        <v>0</v>
      </c>
      <c r="AD129" s="47"/>
      <c r="AE129" s="47"/>
      <c r="AF129" s="47"/>
      <c r="AG129" s="48">
        <f>SUM(AD129:AF129)</f>
        <v>0</v>
      </c>
      <c r="AH129" s="48">
        <f t="shared" ref="AH129:AH138" si="80">SUM(U129,Y129,AC129,AG129)</f>
        <v>0</v>
      </c>
      <c r="AI129" s="49">
        <f>IF(ISERROR(AH129/J129),0,AH129/J129)</f>
        <v>0</v>
      </c>
      <c r="AJ129" s="49">
        <f t="shared" ref="AJ129:AJ138" si="81">IF(ISERROR(AH129/$AH$192),"-",AH129/$AH$192)</f>
        <v>0</v>
      </c>
      <c r="AK129" s="1"/>
      <c r="AL129" s="1"/>
      <c r="AM129" s="1"/>
      <c r="AN129" s="1"/>
      <c r="AO129" s="1"/>
      <c r="AP129" s="1"/>
      <c r="AQ129" s="1"/>
      <c r="AR129" s="1"/>
    </row>
    <row r="130" spans="1:44" ht="12.75" hidden="1" customHeight="1" outlineLevel="1" x14ac:dyDescent="0.25">
      <c r="A130" s="42">
        <v>2</v>
      </c>
      <c r="B130" s="42"/>
      <c r="C130" s="78"/>
      <c r="D130" s="52"/>
      <c r="E130" s="78"/>
      <c r="F130" s="78"/>
      <c r="G130" s="78"/>
      <c r="H130" s="52"/>
      <c r="I130" s="52"/>
      <c r="J130" s="11"/>
      <c r="K130" s="54"/>
      <c r="L130" s="53"/>
      <c r="M130" s="47"/>
      <c r="N130" s="47"/>
      <c r="O130" s="47"/>
      <c r="P130" s="53"/>
      <c r="Q130" s="53"/>
      <c r="R130" s="47"/>
      <c r="S130" s="47"/>
      <c r="T130" s="47"/>
      <c r="U130" s="48">
        <f t="shared" ref="U130:U138" si="82">SUM(R130:T130)</f>
        <v>0</v>
      </c>
      <c r="V130" s="47"/>
      <c r="W130" s="47"/>
      <c r="X130" s="47"/>
      <c r="Y130" s="48">
        <f t="shared" ref="Y130:Y138" si="83">SUM(V130:X130)</f>
        <v>0</v>
      </c>
      <c r="Z130" s="47"/>
      <c r="AA130" s="47"/>
      <c r="AB130" s="47"/>
      <c r="AC130" s="48">
        <f t="shared" ref="AC130:AC138" si="84">SUM(Z130:AB130)</f>
        <v>0</v>
      </c>
      <c r="AD130" s="47"/>
      <c r="AE130" s="47"/>
      <c r="AF130" s="47"/>
      <c r="AG130" s="48">
        <f t="shared" ref="AG130:AG138" si="85">SUM(AD130:AF130)</f>
        <v>0</v>
      </c>
      <c r="AH130" s="48">
        <f t="shared" si="80"/>
        <v>0</v>
      </c>
      <c r="AI130" s="49">
        <f t="shared" ref="AI130:AI138" si="86">IF(ISERROR(AH130/J130),0,AH130/J130)</f>
        <v>0</v>
      </c>
      <c r="AJ130" s="49">
        <f t="shared" si="81"/>
        <v>0</v>
      </c>
      <c r="AK130" s="1"/>
      <c r="AL130" s="1"/>
      <c r="AM130" s="1"/>
      <c r="AN130" s="1"/>
      <c r="AO130" s="1"/>
      <c r="AP130" s="1"/>
      <c r="AQ130" s="1"/>
      <c r="AR130" s="1"/>
    </row>
    <row r="131" spans="1:44" ht="12.75" hidden="1" customHeight="1" outlineLevel="1" x14ac:dyDescent="0.25">
      <c r="A131" s="42">
        <v>3</v>
      </c>
      <c r="B131" s="42"/>
      <c r="C131" s="78"/>
      <c r="D131" s="52"/>
      <c r="E131" s="78"/>
      <c r="F131" s="78"/>
      <c r="G131" s="78"/>
      <c r="H131" s="52"/>
      <c r="I131" s="52"/>
      <c r="J131" s="11"/>
      <c r="K131" s="54"/>
      <c r="L131" s="53"/>
      <c r="M131" s="47"/>
      <c r="N131" s="47"/>
      <c r="O131" s="47"/>
      <c r="P131" s="53"/>
      <c r="Q131" s="53"/>
      <c r="R131" s="47"/>
      <c r="S131" s="47"/>
      <c r="T131" s="47"/>
      <c r="U131" s="48">
        <f t="shared" si="82"/>
        <v>0</v>
      </c>
      <c r="V131" s="47"/>
      <c r="W131" s="47"/>
      <c r="X131" s="47"/>
      <c r="Y131" s="48">
        <f t="shared" si="83"/>
        <v>0</v>
      </c>
      <c r="Z131" s="47"/>
      <c r="AA131" s="47"/>
      <c r="AB131" s="47"/>
      <c r="AC131" s="48">
        <f t="shared" si="84"/>
        <v>0</v>
      </c>
      <c r="AD131" s="47"/>
      <c r="AE131" s="47"/>
      <c r="AF131" s="47"/>
      <c r="AG131" s="48">
        <f t="shared" si="85"/>
        <v>0</v>
      </c>
      <c r="AH131" s="48">
        <f t="shared" si="80"/>
        <v>0</v>
      </c>
      <c r="AI131" s="49">
        <f t="shared" si="86"/>
        <v>0</v>
      </c>
      <c r="AJ131" s="49">
        <f t="shared" si="81"/>
        <v>0</v>
      </c>
    </row>
    <row r="132" spans="1:44" ht="12.75" hidden="1" customHeight="1" outlineLevel="1" x14ac:dyDescent="0.25">
      <c r="A132" s="42">
        <v>4</v>
      </c>
      <c r="B132" s="41"/>
      <c r="C132" s="78"/>
      <c r="D132" s="79"/>
      <c r="E132" s="78"/>
      <c r="F132" s="78"/>
      <c r="G132" s="78"/>
      <c r="H132" s="52"/>
      <c r="I132" s="52"/>
      <c r="J132" s="11"/>
      <c r="K132" s="54"/>
      <c r="L132" s="53"/>
      <c r="M132" s="47"/>
      <c r="N132" s="47"/>
      <c r="O132" s="47"/>
      <c r="P132" s="53"/>
      <c r="Q132" s="53"/>
      <c r="R132" s="47"/>
      <c r="S132" s="47"/>
      <c r="T132" s="47"/>
      <c r="U132" s="48">
        <f t="shared" si="82"/>
        <v>0</v>
      </c>
      <c r="V132" s="47"/>
      <c r="W132" s="47"/>
      <c r="X132" s="47"/>
      <c r="Y132" s="48">
        <f t="shared" si="83"/>
        <v>0</v>
      </c>
      <c r="Z132" s="47"/>
      <c r="AA132" s="47"/>
      <c r="AB132" s="47"/>
      <c r="AC132" s="48">
        <f t="shared" si="84"/>
        <v>0</v>
      </c>
      <c r="AD132" s="47"/>
      <c r="AE132" s="47"/>
      <c r="AF132" s="47"/>
      <c r="AG132" s="48">
        <f t="shared" si="85"/>
        <v>0</v>
      </c>
      <c r="AH132" s="48">
        <f t="shared" si="80"/>
        <v>0</v>
      </c>
      <c r="AI132" s="49">
        <f t="shared" si="86"/>
        <v>0</v>
      </c>
      <c r="AJ132" s="49">
        <f t="shared" si="81"/>
        <v>0</v>
      </c>
      <c r="AK132" s="1"/>
      <c r="AL132" s="1"/>
      <c r="AM132" s="1"/>
      <c r="AN132" s="1"/>
      <c r="AO132" s="1"/>
      <c r="AP132" s="1"/>
      <c r="AQ132" s="1"/>
      <c r="AR132" s="1"/>
    </row>
    <row r="133" spans="1:44" ht="12.75" hidden="1" customHeight="1" outlineLevel="1" x14ac:dyDescent="0.25">
      <c r="A133" s="42">
        <v>5</v>
      </c>
      <c r="B133" s="41"/>
      <c r="C133" s="78"/>
      <c r="D133" s="79"/>
      <c r="E133" s="78"/>
      <c r="F133" s="78"/>
      <c r="G133" s="78"/>
      <c r="H133" s="52"/>
      <c r="I133" s="52"/>
      <c r="J133" s="11"/>
      <c r="K133" s="54"/>
      <c r="L133" s="53"/>
      <c r="M133" s="47"/>
      <c r="N133" s="47"/>
      <c r="O133" s="47"/>
      <c r="P133" s="53"/>
      <c r="Q133" s="53"/>
      <c r="R133" s="47"/>
      <c r="S133" s="47"/>
      <c r="T133" s="47"/>
      <c r="U133" s="48">
        <f t="shared" si="82"/>
        <v>0</v>
      </c>
      <c r="V133" s="47"/>
      <c r="W133" s="47"/>
      <c r="X133" s="47"/>
      <c r="Y133" s="48">
        <f t="shared" si="83"/>
        <v>0</v>
      </c>
      <c r="Z133" s="47"/>
      <c r="AA133" s="47"/>
      <c r="AB133" s="47"/>
      <c r="AC133" s="48">
        <f t="shared" si="84"/>
        <v>0</v>
      </c>
      <c r="AD133" s="47"/>
      <c r="AE133" s="47"/>
      <c r="AF133" s="47"/>
      <c r="AG133" s="48">
        <f t="shared" si="85"/>
        <v>0</v>
      </c>
      <c r="AH133" s="48">
        <f t="shared" si="80"/>
        <v>0</v>
      </c>
      <c r="AI133" s="49">
        <f t="shared" si="86"/>
        <v>0</v>
      </c>
      <c r="AJ133" s="49">
        <f t="shared" si="81"/>
        <v>0</v>
      </c>
      <c r="AK133" s="1"/>
      <c r="AL133" s="1"/>
      <c r="AM133" s="1"/>
      <c r="AN133" s="1"/>
      <c r="AO133" s="1"/>
      <c r="AP133" s="1"/>
      <c r="AQ133" s="1"/>
      <c r="AR133" s="1"/>
    </row>
    <row r="134" spans="1:44" ht="12.75" hidden="1" customHeight="1" outlineLevel="1" x14ac:dyDescent="0.25">
      <c r="A134" s="42">
        <v>6</v>
      </c>
      <c r="B134" s="42"/>
      <c r="C134" s="78"/>
      <c r="D134" s="52"/>
      <c r="E134" s="78"/>
      <c r="F134" s="78"/>
      <c r="G134" s="78"/>
      <c r="H134" s="52"/>
      <c r="I134" s="52"/>
      <c r="J134" s="11"/>
      <c r="K134" s="54"/>
      <c r="L134" s="53"/>
      <c r="M134" s="47"/>
      <c r="N134" s="47"/>
      <c r="O134" s="47"/>
      <c r="P134" s="53"/>
      <c r="Q134" s="53"/>
      <c r="R134" s="47"/>
      <c r="S134" s="47"/>
      <c r="T134" s="47"/>
      <c r="U134" s="48">
        <f t="shared" si="82"/>
        <v>0</v>
      </c>
      <c r="V134" s="47"/>
      <c r="W134" s="47"/>
      <c r="X134" s="47"/>
      <c r="Y134" s="48">
        <f t="shared" si="83"/>
        <v>0</v>
      </c>
      <c r="Z134" s="47"/>
      <c r="AA134" s="47"/>
      <c r="AB134" s="47"/>
      <c r="AC134" s="48">
        <f t="shared" si="84"/>
        <v>0</v>
      </c>
      <c r="AD134" s="47"/>
      <c r="AE134" s="47"/>
      <c r="AF134" s="47"/>
      <c r="AG134" s="48">
        <f t="shared" si="85"/>
        <v>0</v>
      </c>
      <c r="AH134" s="48">
        <f t="shared" si="80"/>
        <v>0</v>
      </c>
      <c r="AI134" s="49">
        <f t="shared" si="86"/>
        <v>0</v>
      </c>
      <c r="AJ134" s="49">
        <f t="shared" si="81"/>
        <v>0</v>
      </c>
    </row>
    <row r="135" spans="1:44" ht="12.75" hidden="1" customHeight="1" outlineLevel="1" x14ac:dyDescent="0.25">
      <c r="A135" s="42">
        <v>7</v>
      </c>
      <c r="B135" s="42"/>
      <c r="C135" s="78"/>
      <c r="D135" s="52"/>
      <c r="E135" s="78"/>
      <c r="F135" s="78"/>
      <c r="G135" s="78"/>
      <c r="H135" s="52"/>
      <c r="I135" s="52"/>
      <c r="J135" s="11"/>
      <c r="K135" s="54"/>
      <c r="L135" s="53"/>
      <c r="M135" s="47"/>
      <c r="N135" s="47"/>
      <c r="O135" s="47"/>
      <c r="P135" s="53"/>
      <c r="Q135" s="53"/>
      <c r="R135" s="47"/>
      <c r="S135" s="47"/>
      <c r="T135" s="47"/>
      <c r="U135" s="48">
        <f t="shared" si="82"/>
        <v>0</v>
      </c>
      <c r="V135" s="47"/>
      <c r="W135" s="47"/>
      <c r="X135" s="47"/>
      <c r="Y135" s="48">
        <f t="shared" si="83"/>
        <v>0</v>
      </c>
      <c r="Z135" s="47"/>
      <c r="AA135" s="47"/>
      <c r="AB135" s="47"/>
      <c r="AC135" s="48">
        <f t="shared" si="84"/>
        <v>0</v>
      </c>
      <c r="AD135" s="47"/>
      <c r="AE135" s="47"/>
      <c r="AF135" s="47"/>
      <c r="AG135" s="48">
        <f t="shared" si="85"/>
        <v>0</v>
      </c>
      <c r="AH135" s="48">
        <f t="shared" si="80"/>
        <v>0</v>
      </c>
      <c r="AI135" s="49">
        <f t="shared" si="86"/>
        <v>0</v>
      </c>
      <c r="AJ135" s="49">
        <f t="shared" si="81"/>
        <v>0</v>
      </c>
      <c r="AK135" s="1"/>
      <c r="AL135" s="1"/>
      <c r="AM135" s="1"/>
      <c r="AN135" s="1"/>
      <c r="AO135" s="1"/>
      <c r="AP135" s="1"/>
      <c r="AQ135" s="1"/>
      <c r="AR135" s="1"/>
    </row>
    <row r="136" spans="1:44" ht="12.75" hidden="1" customHeight="1" outlineLevel="1" x14ac:dyDescent="0.25">
      <c r="A136" s="42">
        <v>8</v>
      </c>
      <c r="B136" s="42"/>
      <c r="C136" s="78"/>
      <c r="D136" s="52"/>
      <c r="E136" s="78"/>
      <c r="F136" s="78"/>
      <c r="G136" s="78"/>
      <c r="H136" s="52"/>
      <c r="I136" s="52"/>
      <c r="J136" s="11"/>
      <c r="K136" s="54"/>
      <c r="L136" s="53"/>
      <c r="M136" s="47"/>
      <c r="N136" s="47"/>
      <c r="O136" s="47"/>
      <c r="P136" s="53"/>
      <c r="Q136" s="53"/>
      <c r="R136" s="47"/>
      <c r="S136" s="47"/>
      <c r="T136" s="47"/>
      <c r="U136" s="48">
        <f t="shared" si="82"/>
        <v>0</v>
      </c>
      <c r="V136" s="47"/>
      <c r="W136" s="47"/>
      <c r="X136" s="47"/>
      <c r="Y136" s="48">
        <f t="shared" si="83"/>
        <v>0</v>
      </c>
      <c r="Z136" s="47"/>
      <c r="AA136" s="47"/>
      <c r="AB136" s="47"/>
      <c r="AC136" s="48">
        <f t="shared" si="84"/>
        <v>0</v>
      </c>
      <c r="AD136" s="47"/>
      <c r="AE136" s="47"/>
      <c r="AF136" s="47"/>
      <c r="AG136" s="48">
        <f t="shared" si="85"/>
        <v>0</v>
      </c>
      <c r="AH136" s="48">
        <f t="shared" si="80"/>
        <v>0</v>
      </c>
      <c r="AI136" s="49">
        <f t="shared" si="86"/>
        <v>0</v>
      </c>
      <c r="AJ136" s="49">
        <f t="shared" si="81"/>
        <v>0</v>
      </c>
      <c r="AK136" s="1"/>
      <c r="AL136" s="1"/>
      <c r="AM136" s="1"/>
      <c r="AN136" s="1"/>
      <c r="AO136" s="1"/>
      <c r="AP136" s="1"/>
      <c r="AQ136" s="1"/>
      <c r="AR136" s="1"/>
    </row>
    <row r="137" spans="1:44" ht="12.75" hidden="1" customHeight="1" outlineLevel="1" x14ac:dyDescent="0.25">
      <c r="A137" s="42">
        <v>9</v>
      </c>
      <c r="B137" s="42"/>
      <c r="C137" s="78"/>
      <c r="D137" s="52"/>
      <c r="E137" s="78"/>
      <c r="F137" s="78"/>
      <c r="G137" s="78"/>
      <c r="H137" s="52"/>
      <c r="I137" s="52"/>
      <c r="J137" s="11"/>
      <c r="K137" s="54"/>
      <c r="L137" s="53"/>
      <c r="M137" s="47"/>
      <c r="N137" s="47"/>
      <c r="O137" s="47"/>
      <c r="P137" s="53"/>
      <c r="Q137" s="53"/>
      <c r="R137" s="47"/>
      <c r="S137" s="47"/>
      <c r="T137" s="47"/>
      <c r="U137" s="48">
        <f t="shared" si="82"/>
        <v>0</v>
      </c>
      <c r="V137" s="47"/>
      <c r="W137" s="47"/>
      <c r="X137" s="47"/>
      <c r="Y137" s="48">
        <f t="shared" si="83"/>
        <v>0</v>
      </c>
      <c r="Z137" s="47"/>
      <c r="AA137" s="47"/>
      <c r="AB137" s="47"/>
      <c r="AC137" s="48">
        <f t="shared" si="84"/>
        <v>0</v>
      </c>
      <c r="AD137" s="47"/>
      <c r="AE137" s="47"/>
      <c r="AF137" s="47"/>
      <c r="AG137" s="48">
        <f t="shared" si="85"/>
        <v>0</v>
      </c>
      <c r="AH137" s="48">
        <f t="shared" si="80"/>
        <v>0</v>
      </c>
      <c r="AI137" s="49">
        <f t="shared" si="86"/>
        <v>0</v>
      </c>
      <c r="AJ137" s="49">
        <f t="shared" si="81"/>
        <v>0</v>
      </c>
    </row>
    <row r="138" spans="1:44" ht="12.75" hidden="1" customHeight="1" outlineLevel="1" x14ac:dyDescent="0.25">
      <c r="A138" s="42">
        <v>10</v>
      </c>
      <c r="B138" s="42"/>
      <c r="C138" s="78"/>
      <c r="D138" s="52"/>
      <c r="E138" s="78"/>
      <c r="F138" s="78"/>
      <c r="G138" s="78"/>
      <c r="H138" s="52"/>
      <c r="I138" s="52"/>
      <c r="J138" s="11"/>
      <c r="K138" s="55"/>
      <c r="L138" s="53"/>
      <c r="M138" s="47"/>
      <c r="N138" s="47"/>
      <c r="O138" s="47"/>
      <c r="P138" s="53"/>
      <c r="Q138" s="53"/>
      <c r="R138" s="47"/>
      <c r="S138" s="47"/>
      <c r="T138" s="47"/>
      <c r="U138" s="48">
        <f t="shared" si="82"/>
        <v>0</v>
      </c>
      <c r="V138" s="47"/>
      <c r="W138" s="47"/>
      <c r="X138" s="47"/>
      <c r="Y138" s="48">
        <f t="shared" si="83"/>
        <v>0</v>
      </c>
      <c r="Z138" s="47"/>
      <c r="AA138" s="47"/>
      <c r="AB138" s="47"/>
      <c r="AC138" s="48">
        <f t="shared" si="84"/>
        <v>0</v>
      </c>
      <c r="AD138" s="47"/>
      <c r="AE138" s="47"/>
      <c r="AF138" s="47"/>
      <c r="AG138" s="48">
        <f t="shared" si="85"/>
        <v>0</v>
      </c>
      <c r="AH138" s="48">
        <f t="shared" si="80"/>
        <v>0</v>
      </c>
      <c r="AI138" s="49">
        <f t="shared" si="86"/>
        <v>0</v>
      </c>
      <c r="AJ138" s="49">
        <f t="shared" si="81"/>
        <v>0</v>
      </c>
      <c r="AK138" s="1"/>
      <c r="AL138" s="1"/>
      <c r="AM138" s="1"/>
      <c r="AN138" s="1"/>
      <c r="AO138" s="1"/>
      <c r="AP138" s="1"/>
      <c r="AQ138" s="1"/>
      <c r="AR138" s="1"/>
    </row>
    <row r="139" spans="1:44" ht="12.75" customHeight="1" collapsed="1" x14ac:dyDescent="0.25">
      <c r="A139" s="152" t="s">
        <v>66</v>
      </c>
      <c r="B139" s="152"/>
      <c r="C139" s="152"/>
      <c r="D139" s="152"/>
      <c r="E139" s="152"/>
      <c r="F139" s="152"/>
      <c r="G139" s="152"/>
      <c r="H139" s="152"/>
      <c r="I139" s="152"/>
      <c r="J139" s="33">
        <v>0</v>
      </c>
      <c r="K139" s="33">
        <v>0</v>
      </c>
      <c r="L139" s="34"/>
      <c r="M139" s="33">
        <f>SUM(M129:M138)</f>
        <v>0</v>
      </c>
      <c r="N139" s="33">
        <f>SUM(N129:N138)</f>
        <v>0</v>
      </c>
      <c r="O139" s="33">
        <f>SUM(O129:O138)</f>
        <v>0</v>
      </c>
      <c r="P139" s="35"/>
      <c r="Q139" s="38"/>
      <c r="R139" s="33">
        <f t="shared" ref="R139:AH139" si="87">SUM(R129:R138)</f>
        <v>0</v>
      </c>
      <c r="S139" s="33">
        <f t="shared" si="87"/>
        <v>0</v>
      </c>
      <c r="T139" s="33">
        <f t="shared" si="87"/>
        <v>0</v>
      </c>
      <c r="U139" s="33">
        <f t="shared" si="87"/>
        <v>0</v>
      </c>
      <c r="V139" s="33">
        <f t="shared" si="87"/>
        <v>0</v>
      </c>
      <c r="W139" s="33">
        <f t="shared" si="87"/>
        <v>0</v>
      </c>
      <c r="X139" s="33">
        <f t="shared" si="87"/>
        <v>0</v>
      </c>
      <c r="Y139" s="33">
        <f t="shared" si="87"/>
        <v>0</v>
      </c>
      <c r="Z139" s="33">
        <f t="shared" si="87"/>
        <v>0</v>
      </c>
      <c r="AA139" s="33">
        <f t="shared" si="87"/>
        <v>0</v>
      </c>
      <c r="AB139" s="33">
        <f t="shared" si="87"/>
        <v>0</v>
      </c>
      <c r="AC139" s="33">
        <f t="shared" si="87"/>
        <v>0</v>
      </c>
      <c r="AD139" s="33">
        <f t="shared" si="87"/>
        <v>0</v>
      </c>
      <c r="AE139" s="33">
        <f t="shared" si="87"/>
        <v>0</v>
      </c>
      <c r="AF139" s="33">
        <f t="shared" si="87"/>
        <v>0</v>
      </c>
      <c r="AG139" s="33">
        <f t="shared" si="87"/>
        <v>0</v>
      </c>
      <c r="AH139" s="33">
        <f t="shared" si="87"/>
        <v>0</v>
      </c>
      <c r="AI139" s="37">
        <f>IF(ISERROR(AH139/J139),0,AH139/J139)</f>
        <v>0</v>
      </c>
      <c r="AJ139" s="37">
        <f>IF(ISERROR(AH139/$AH$192),0,AH139/$AH$192)</f>
        <v>0</v>
      </c>
      <c r="AK139" s="1"/>
      <c r="AL139" s="1"/>
      <c r="AM139" s="1"/>
      <c r="AN139" s="1"/>
      <c r="AO139" s="1"/>
      <c r="AP139" s="1"/>
      <c r="AQ139" s="1"/>
      <c r="AR139" s="1"/>
    </row>
    <row r="140" spans="1:44" ht="12.75" customHeight="1" x14ac:dyDescent="0.25">
      <c r="A140" s="153" t="s">
        <v>67</v>
      </c>
      <c r="B140" s="154"/>
      <c r="C140" s="154"/>
      <c r="D140" s="154"/>
      <c r="E140" s="155"/>
      <c r="F140" s="80"/>
      <c r="G140" s="81"/>
      <c r="H140" s="82"/>
      <c r="I140" s="82"/>
      <c r="J140" s="11"/>
      <c r="K140" s="12"/>
      <c r="L140" s="13"/>
      <c r="M140" s="14"/>
      <c r="N140" s="14"/>
      <c r="O140" s="14"/>
      <c r="P140" s="9"/>
      <c r="Q140" s="15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70"/>
      <c r="AJ140" s="70"/>
    </row>
    <row r="141" spans="1:44" ht="12.75" hidden="1" customHeight="1" outlineLevel="1" x14ac:dyDescent="0.25">
      <c r="A141" s="41">
        <v>1</v>
      </c>
      <c r="B141" s="42"/>
      <c r="C141" s="43"/>
      <c r="D141" s="44"/>
      <c r="E141" s="45"/>
      <c r="F141" s="45"/>
      <c r="G141" s="45"/>
      <c r="H141" s="44"/>
      <c r="I141" s="44"/>
      <c r="J141" s="11"/>
      <c r="K141" s="46"/>
      <c r="L141" s="45"/>
      <c r="M141" s="47"/>
      <c r="N141" s="47"/>
      <c r="O141" s="47"/>
      <c r="P141" s="45"/>
      <c r="Q141" s="45"/>
      <c r="R141" s="47"/>
      <c r="S141" s="47"/>
      <c r="T141" s="47"/>
      <c r="U141" s="48">
        <f>SUM(R141:T141)</f>
        <v>0</v>
      </c>
      <c r="V141" s="47"/>
      <c r="W141" s="47"/>
      <c r="X141" s="47"/>
      <c r="Y141" s="48">
        <f>SUM(V141:X141)</f>
        <v>0</v>
      </c>
      <c r="Z141" s="47"/>
      <c r="AA141" s="47"/>
      <c r="AB141" s="47"/>
      <c r="AC141" s="48">
        <f>SUM(Z141:AB141)</f>
        <v>0</v>
      </c>
      <c r="AD141" s="47"/>
      <c r="AE141" s="47"/>
      <c r="AF141" s="47"/>
      <c r="AG141" s="48">
        <f>SUM(AD141:AF141)</f>
        <v>0</v>
      </c>
      <c r="AH141" s="48">
        <f t="shared" ref="AH141:AH150" si="88">SUM(U141,Y141,AC141,AG141)</f>
        <v>0</v>
      </c>
      <c r="AI141" s="49">
        <f>IF(ISERROR(AH141/J141),0,AH141/J141)</f>
        <v>0</v>
      </c>
      <c r="AJ141" s="49">
        <f t="shared" ref="AJ141:AJ150" si="89">IF(ISERROR(AH141/$AH$192),"-",AH141/$AH$192)</f>
        <v>0</v>
      </c>
      <c r="AK141" s="1"/>
      <c r="AL141" s="1"/>
      <c r="AM141" s="1"/>
      <c r="AN141" s="1"/>
      <c r="AO141" s="1"/>
      <c r="AP141" s="1"/>
      <c r="AQ141" s="1"/>
      <c r="AR141" s="1"/>
    </row>
    <row r="142" spans="1:44" ht="12.75" hidden="1" customHeight="1" outlineLevel="1" x14ac:dyDescent="0.25">
      <c r="A142" s="41">
        <v>2</v>
      </c>
      <c r="B142" s="42"/>
      <c r="C142" s="51"/>
      <c r="D142" s="52"/>
      <c r="E142" s="53"/>
      <c r="F142" s="53"/>
      <c r="G142" s="53"/>
      <c r="H142" s="52"/>
      <c r="I142" s="52"/>
      <c r="J142" s="11"/>
      <c r="K142" s="54"/>
      <c r="L142" s="53"/>
      <c r="M142" s="47"/>
      <c r="N142" s="47"/>
      <c r="O142" s="47"/>
      <c r="P142" s="53"/>
      <c r="Q142" s="53"/>
      <c r="R142" s="47"/>
      <c r="S142" s="47"/>
      <c r="T142" s="47"/>
      <c r="U142" s="48">
        <f t="shared" ref="U142:U150" si="90">SUM(R142:T142)</f>
        <v>0</v>
      </c>
      <c r="V142" s="47"/>
      <c r="W142" s="47"/>
      <c r="X142" s="47"/>
      <c r="Y142" s="48">
        <f t="shared" ref="Y142:Y150" si="91">SUM(V142:X142)</f>
        <v>0</v>
      </c>
      <c r="Z142" s="47"/>
      <c r="AA142" s="47"/>
      <c r="AB142" s="47"/>
      <c r="AC142" s="48">
        <f t="shared" ref="AC142:AC150" si="92">SUM(Z142:AB142)</f>
        <v>0</v>
      </c>
      <c r="AD142" s="47"/>
      <c r="AE142" s="47"/>
      <c r="AF142" s="47"/>
      <c r="AG142" s="48">
        <f t="shared" ref="AG142:AG150" si="93">SUM(AD142:AF142)</f>
        <v>0</v>
      </c>
      <c r="AH142" s="48">
        <f t="shared" si="88"/>
        <v>0</v>
      </c>
      <c r="AI142" s="49">
        <f t="shared" ref="AI142:AI150" si="94">IF(ISERROR(AH142/J142),0,AH142/J142)</f>
        <v>0</v>
      </c>
      <c r="AJ142" s="49">
        <f t="shared" si="89"/>
        <v>0</v>
      </c>
      <c r="AK142" s="1"/>
      <c r="AL142" s="1"/>
      <c r="AM142" s="1"/>
      <c r="AN142" s="1"/>
      <c r="AO142" s="1"/>
      <c r="AP142" s="1"/>
      <c r="AQ142" s="1"/>
      <c r="AR142" s="1"/>
    </row>
    <row r="143" spans="1:44" ht="12.75" hidden="1" customHeight="1" outlineLevel="1" x14ac:dyDescent="0.25">
      <c r="A143" s="41">
        <v>3</v>
      </c>
      <c r="B143" s="42"/>
      <c r="C143" s="51"/>
      <c r="D143" s="52"/>
      <c r="E143" s="53"/>
      <c r="F143" s="53"/>
      <c r="G143" s="53"/>
      <c r="H143" s="52"/>
      <c r="I143" s="52"/>
      <c r="J143" s="11"/>
      <c r="K143" s="54"/>
      <c r="L143" s="53"/>
      <c r="M143" s="47"/>
      <c r="N143" s="47"/>
      <c r="O143" s="47"/>
      <c r="P143" s="53"/>
      <c r="Q143" s="53"/>
      <c r="R143" s="47"/>
      <c r="S143" s="47"/>
      <c r="T143" s="47"/>
      <c r="U143" s="48">
        <f t="shared" si="90"/>
        <v>0</v>
      </c>
      <c r="V143" s="47"/>
      <c r="W143" s="47"/>
      <c r="X143" s="47"/>
      <c r="Y143" s="48">
        <f t="shared" si="91"/>
        <v>0</v>
      </c>
      <c r="Z143" s="47"/>
      <c r="AA143" s="47"/>
      <c r="AB143" s="47"/>
      <c r="AC143" s="48">
        <f t="shared" si="92"/>
        <v>0</v>
      </c>
      <c r="AD143" s="47"/>
      <c r="AE143" s="47"/>
      <c r="AF143" s="47"/>
      <c r="AG143" s="48">
        <f t="shared" si="93"/>
        <v>0</v>
      </c>
      <c r="AH143" s="48">
        <f t="shared" si="88"/>
        <v>0</v>
      </c>
      <c r="AI143" s="49">
        <f t="shared" si="94"/>
        <v>0</v>
      </c>
      <c r="AJ143" s="49">
        <f t="shared" si="89"/>
        <v>0</v>
      </c>
    </row>
    <row r="144" spans="1:44" ht="12.75" hidden="1" customHeight="1" outlineLevel="1" x14ac:dyDescent="0.25">
      <c r="A144" s="41">
        <v>4</v>
      </c>
      <c r="B144" s="42"/>
      <c r="C144" s="51"/>
      <c r="D144" s="52"/>
      <c r="E144" s="53"/>
      <c r="F144" s="53"/>
      <c r="G144" s="53"/>
      <c r="H144" s="52"/>
      <c r="I144" s="52"/>
      <c r="J144" s="11"/>
      <c r="K144" s="54"/>
      <c r="L144" s="53"/>
      <c r="M144" s="47"/>
      <c r="N144" s="47"/>
      <c r="O144" s="47"/>
      <c r="P144" s="53"/>
      <c r="Q144" s="53"/>
      <c r="R144" s="47"/>
      <c r="S144" s="47"/>
      <c r="T144" s="47"/>
      <c r="U144" s="48">
        <f t="shared" si="90"/>
        <v>0</v>
      </c>
      <c r="V144" s="47"/>
      <c r="W144" s="47"/>
      <c r="X144" s="47"/>
      <c r="Y144" s="48">
        <f t="shared" si="91"/>
        <v>0</v>
      </c>
      <c r="Z144" s="47"/>
      <c r="AA144" s="47"/>
      <c r="AB144" s="47"/>
      <c r="AC144" s="48">
        <f t="shared" si="92"/>
        <v>0</v>
      </c>
      <c r="AD144" s="47"/>
      <c r="AE144" s="47"/>
      <c r="AF144" s="47"/>
      <c r="AG144" s="48">
        <f t="shared" si="93"/>
        <v>0</v>
      </c>
      <c r="AH144" s="48">
        <f t="shared" si="88"/>
        <v>0</v>
      </c>
      <c r="AI144" s="49">
        <f t="shared" si="94"/>
        <v>0</v>
      </c>
      <c r="AJ144" s="49">
        <f t="shared" si="89"/>
        <v>0</v>
      </c>
      <c r="AK144" s="1"/>
      <c r="AL144" s="1"/>
      <c r="AM144" s="1"/>
      <c r="AN144" s="1"/>
      <c r="AO144" s="1"/>
      <c r="AP144" s="1"/>
      <c r="AQ144" s="1"/>
      <c r="AR144" s="1"/>
    </row>
    <row r="145" spans="1:44" ht="12.75" hidden="1" customHeight="1" outlineLevel="1" x14ac:dyDescent="0.25">
      <c r="A145" s="41">
        <v>5</v>
      </c>
      <c r="B145" s="42"/>
      <c r="C145" s="51"/>
      <c r="D145" s="52"/>
      <c r="E145" s="53"/>
      <c r="F145" s="53"/>
      <c r="G145" s="53"/>
      <c r="H145" s="52"/>
      <c r="I145" s="52"/>
      <c r="J145" s="11"/>
      <c r="K145" s="54"/>
      <c r="L145" s="53"/>
      <c r="M145" s="47"/>
      <c r="N145" s="47"/>
      <c r="O145" s="47"/>
      <c r="P145" s="53"/>
      <c r="Q145" s="53"/>
      <c r="R145" s="47"/>
      <c r="S145" s="47"/>
      <c r="T145" s="47"/>
      <c r="U145" s="48">
        <f t="shared" si="90"/>
        <v>0</v>
      </c>
      <c r="V145" s="47"/>
      <c r="W145" s="47"/>
      <c r="X145" s="47"/>
      <c r="Y145" s="48">
        <f t="shared" si="91"/>
        <v>0</v>
      </c>
      <c r="Z145" s="47"/>
      <c r="AA145" s="47"/>
      <c r="AB145" s="47"/>
      <c r="AC145" s="48">
        <f t="shared" si="92"/>
        <v>0</v>
      </c>
      <c r="AD145" s="47"/>
      <c r="AE145" s="47"/>
      <c r="AF145" s="47"/>
      <c r="AG145" s="48">
        <f t="shared" si="93"/>
        <v>0</v>
      </c>
      <c r="AH145" s="48">
        <f t="shared" si="88"/>
        <v>0</v>
      </c>
      <c r="AI145" s="49">
        <f t="shared" si="94"/>
        <v>0</v>
      </c>
      <c r="AJ145" s="49">
        <f t="shared" si="89"/>
        <v>0</v>
      </c>
      <c r="AK145" s="1"/>
      <c r="AL145" s="1"/>
      <c r="AM145" s="1"/>
      <c r="AN145" s="1"/>
      <c r="AO145" s="1"/>
      <c r="AP145" s="1"/>
      <c r="AQ145" s="1"/>
      <c r="AR145" s="1"/>
    </row>
    <row r="146" spans="1:44" ht="12.75" hidden="1" customHeight="1" outlineLevel="1" x14ac:dyDescent="0.25">
      <c r="A146" s="41">
        <v>6</v>
      </c>
      <c r="B146" s="42"/>
      <c r="C146" s="51"/>
      <c r="D146" s="52"/>
      <c r="E146" s="53"/>
      <c r="F146" s="53"/>
      <c r="G146" s="53"/>
      <c r="H146" s="52"/>
      <c r="I146" s="52"/>
      <c r="J146" s="11"/>
      <c r="K146" s="54"/>
      <c r="L146" s="53"/>
      <c r="M146" s="47"/>
      <c r="N146" s="47"/>
      <c r="O146" s="47"/>
      <c r="P146" s="53"/>
      <c r="Q146" s="53"/>
      <c r="R146" s="47"/>
      <c r="S146" s="47"/>
      <c r="T146" s="47"/>
      <c r="U146" s="48">
        <f t="shared" si="90"/>
        <v>0</v>
      </c>
      <c r="V146" s="47"/>
      <c r="W146" s="47"/>
      <c r="X146" s="47"/>
      <c r="Y146" s="48">
        <f t="shared" si="91"/>
        <v>0</v>
      </c>
      <c r="Z146" s="47"/>
      <c r="AA146" s="47"/>
      <c r="AB146" s="47"/>
      <c r="AC146" s="48">
        <f t="shared" si="92"/>
        <v>0</v>
      </c>
      <c r="AD146" s="47"/>
      <c r="AE146" s="47"/>
      <c r="AF146" s="47"/>
      <c r="AG146" s="48">
        <f t="shared" si="93"/>
        <v>0</v>
      </c>
      <c r="AH146" s="48">
        <f t="shared" si="88"/>
        <v>0</v>
      </c>
      <c r="AI146" s="49">
        <f t="shared" si="94"/>
        <v>0</v>
      </c>
      <c r="AJ146" s="49">
        <f t="shared" si="89"/>
        <v>0</v>
      </c>
    </row>
    <row r="147" spans="1:44" ht="12.75" hidden="1" customHeight="1" outlineLevel="1" x14ac:dyDescent="0.25">
      <c r="A147" s="41">
        <v>7</v>
      </c>
      <c r="B147" s="42"/>
      <c r="C147" s="51"/>
      <c r="D147" s="52"/>
      <c r="E147" s="53"/>
      <c r="F147" s="53"/>
      <c r="G147" s="53"/>
      <c r="H147" s="52"/>
      <c r="I147" s="52"/>
      <c r="J147" s="11"/>
      <c r="K147" s="54"/>
      <c r="L147" s="53"/>
      <c r="M147" s="47"/>
      <c r="N147" s="47"/>
      <c r="O147" s="47"/>
      <c r="P147" s="53"/>
      <c r="Q147" s="53"/>
      <c r="R147" s="47"/>
      <c r="S147" s="47"/>
      <c r="T147" s="47"/>
      <c r="U147" s="48">
        <f t="shared" si="90"/>
        <v>0</v>
      </c>
      <c r="V147" s="47"/>
      <c r="W147" s="47"/>
      <c r="X147" s="47"/>
      <c r="Y147" s="48">
        <f t="shared" si="91"/>
        <v>0</v>
      </c>
      <c r="Z147" s="47"/>
      <c r="AA147" s="47"/>
      <c r="AB147" s="47"/>
      <c r="AC147" s="48">
        <f t="shared" si="92"/>
        <v>0</v>
      </c>
      <c r="AD147" s="47"/>
      <c r="AE147" s="47"/>
      <c r="AF147" s="47"/>
      <c r="AG147" s="48">
        <f t="shared" si="93"/>
        <v>0</v>
      </c>
      <c r="AH147" s="48">
        <f t="shared" si="88"/>
        <v>0</v>
      </c>
      <c r="AI147" s="49">
        <f t="shared" si="94"/>
        <v>0</v>
      </c>
      <c r="AJ147" s="49">
        <f t="shared" si="89"/>
        <v>0</v>
      </c>
      <c r="AK147" s="1"/>
      <c r="AL147" s="1"/>
      <c r="AM147" s="1"/>
      <c r="AN147" s="1"/>
      <c r="AO147" s="1"/>
      <c r="AP147" s="1"/>
      <c r="AQ147" s="1"/>
      <c r="AR147" s="1"/>
    </row>
    <row r="148" spans="1:44" ht="12.75" hidden="1" customHeight="1" outlineLevel="1" x14ac:dyDescent="0.25">
      <c r="A148" s="41">
        <v>8</v>
      </c>
      <c r="B148" s="42"/>
      <c r="C148" s="51"/>
      <c r="D148" s="52"/>
      <c r="E148" s="53"/>
      <c r="F148" s="53"/>
      <c r="G148" s="53"/>
      <c r="H148" s="52"/>
      <c r="I148" s="52"/>
      <c r="J148" s="11"/>
      <c r="K148" s="54"/>
      <c r="L148" s="53"/>
      <c r="M148" s="47"/>
      <c r="N148" s="47"/>
      <c r="O148" s="47"/>
      <c r="P148" s="53"/>
      <c r="Q148" s="53"/>
      <c r="R148" s="47"/>
      <c r="S148" s="47"/>
      <c r="T148" s="47"/>
      <c r="U148" s="48">
        <f t="shared" si="90"/>
        <v>0</v>
      </c>
      <c r="V148" s="47"/>
      <c r="W148" s="47"/>
      <c r="X148" s="47"/>
      <c r="Y148" s="48">
        <f t="shared" si="91"/>
        <v>0</v>
      </c>
      <c r="Z148" s="47"/>
      <c r="AA148" s="47"/>
      <c r="AB148" s="47"/>
      <c r="AC148" s="48">
        <f t="shared" si="92"/>
        <v>0</v>
      </c>
      <c r="AD148" s="47"/>
      <c r="AE148" s="47"/>
      <c r="AF148" s="47"/>
      <c r="AG148" s="48">
        <f t="shared" si="93"/>
        <v>0</v>
      </c>
      <c r="AH148" s="48">
        <f t="shared" si="88"/>
        <v>0</v>
      </c>
      <c r="AI148" s="49">
        <f t="shared" si="94"/>
        <v>0</v>
      </c>
      <c r="AJ148" s="49">
        <f t="shared" si="89"/>
        <v>0</v>
      </c>
      <c r="AK148" s="1"/>
      <c r="AL148" s="1"/>
      <c r="AM148" s="1"/>
      <c r="AN148" s="1"/>
      <c r="AO148" s="1"/>
      <c r="AP148" s="1"/>
      <c r="AQ148" s="1"/>
      <c r="AR148" s="1"/>
    </row>
    <row r="149" spans="1:44" ht="12.75" hidden="1" customHeight="1" outlineLevel="1" x14ac:dyDescent="0.25">
      <c r="A149" s="41">
        <v>9</v>
      </c>
      <c r="B149" s="42"/>
      <c r="C149" s="51"/>
      <c r="D149" s="52"/>
      <c r="E149" s="53"/>
      <c r="F149" s="53"/>
      <c r="G149" s="53"/>
      <c r="H149" s="52"/>
      <c r="I149" s="52"/>
      <c r="J149" s="11"/>
      <c r="K149" s="54"/>
      <c r="L149" s="53"/>
      <c r="M149" s="47"/>
      <c r="N149" s="47"/>
      <c r="O149" s="47"/>
      <c r="P149" s="53"/>
      <c r="Q149" s="53"/>
      <c r="R149" s="47"/>
      <c r="S149" s="47"/>
      <c r="T149" s="47"/>
      <c r="U149" s="48">
        <f t="shared" si="90"/>
        <v>0</v>
      </c>
      <c r="V149" s="47"/>
      <c r="W149" s="47"/>
      <c r="X149" s="47"/>
      <c r="Y149" s="48">
        <f t="shared" si="91"/>
        <v>0</v>
      </c>
      <c r="Z149" s="47"/>
      <c r="AA149" s="47"/>
      <c r="AB149" s="47"/>
      <c r="AC149" s="48">
        <f t="shared" si="92"/>
        <v>0</v>
      </c>
      <c r="AD149" s="47"/>
      <c r="AE149" s="47"/>
      <c r="AF149" s="47"/>
      <c r="AG149" s="48">
        <f t="shared" si="93"/>
        <v>0</v>
      </c>
      <c r="AH149" s="48">
        <f t="shared" si="88"/>
        <v>0</v>
      </c>
      <c r="AI149" s="49">
        <f t="shared" si="94"/>
        <v>0</v>
      </c>
      <c r="AJ149" s="49">
        <f t="shared" si="89"/>
        <v>0</v>
      </c>
    </row>
    <row r="150" spans="1:44" ht="12.75" hidden="1" customHeight="1" outlineLevel="1" x14ac:dyDescent="0.25">
      <c r="A150" s="41">
        <v>10</v>
      </c>
      <c r="B150" s="42"/>
      <c r="C150" s="51"/>
      <c r="D150" s="52"/>
      <c r="E150" s="53"/>
      <c r="F150" s="53"/>
      <c r="G150" s="53"/>
      <c r="H150" s="52"/>
      <c r="I150" s="52"/>
      <c r="J150" s="11"/>
      <c r="K150" s="55"/>
      <c r="L150" s="53"/>
      <c r="M150" s="47"/>
      <c r="N150" s="47"/>
      <c r="O150" s="47"/>
      <c r="P150" s="53"/>
      <c r="Q150" s="53"/>
      <c r="R150" s="47"/>
      <c r="S150" s="47"/>
      <c r="T150" s="47"/>
      <c r="U150" s="48">
        <f t="shared" si="90"/>
        <v>0</v>
      </c>
      <c r="V150" s="47"/>
      <c r="W150" s="47"/>
      <c r="X150" s="47"/>
      <c r="Y150" s="48">
        <f t="shared" si="91"/>
        <v>0</v>
      </c>
      <c r="Z150" s="47"/>
      <c r="AA150" s="47"/>
      <c r="AB150" s="47"/>
      <c r="AC150" s="48">
        <f t="shared" si="92"/>
        <v>0</v>
      </c>
      <c r="AD150" s="47"/>
      <c r="AE150" s="47"/>
      <c r="AF150" s="47"/>
      <c r="AG150" s="48">
        <f t="shared" si="93"/>
        <v>0</v>
      </c>
      <c r="AH150" s="48">
        <f t="shared" si="88"/>
        <v>0</v>
      </c>
      <c r="AI150" s="49">
        <f t="shared" si="94"/>
        <v>0</v>
      </c>
      <c r="AJ150" s="49">
        <f t="shared" si="89"/>
        <v>0</v>
      </c>
      <c r="AK150" s="1"/>
      <c r="AL150" s="1"/>
      <c r="AM150" s="1"/>
      <c r="AN150" s="1"/>
      <c r="AO150" s="1"/>
      <c r="AP150" s="1"/>
      <c r="AQ150" s="1"/>
      <c r="AR150" s="1"/>
    </row>
    <row r="151" spans="1:44" ht="12.75" customHeight="1" collapsed="1" x14ac:dyDescent="0.25">
      <c r="A151" s="142" t="s">
        <v>68</v>
      </c>
      <c r="B151" s="144"/>
      <c r="C151" s="144"/>
      <c r="D151" s="144"/>
      <c r="E151" s="144"/>
      <c r="F151" s="144"/>
      <c r="G151" s="144"/>
      <c r="H151" s="144"/>
      <c r="I151" s="145"/>
      <c r="J151" s="33">
        <f>SUM(J141:J150)</f>
        <v>0</v>
      </c>
      <c r="K151" s="33">
        <f>SUM(K141:K150)</f>
        <v>0</v>
      </c>
      <c r="L151" s="34"/>
      <c r="M151" s="33">
        <f>SUM(M141:M150)</f>
        <v>0</v>
      </c>
      <c r="N151" s="33">
        <f>SUM(N141:N150)</f>
        <v>0</v>
      </c>
      <c r="O151" s="33">
        <f>SUM(O141:O150)</f>
        <v>0</v>
      </c>
      <c r="P151" s="35"/>
      <c r="Q151" s="38"/>
      <c r="R151" s="33">
        <f t="shared" ref="R151:AH151" si="95">SUM(R141:R150)</f>
        <v>0</v>
      </c>
      <c r="S151" s="33">
        <f t="shared" si="95"/>
        <v>0</v>
      </c>
      <c r="T151" s="33">
        <f t="shared" si="95"/>
        <v>0</v>
      </c>
      <c r="U151" s="33">
        <f t="shared" si="95"/>
        <v>0</v>
      </c>
      <c r="V151" s="33">
        <f t="shared" si="95"/>
        <v>0</v>
      </c>
      <c r="W151" s="33">
        <f t="shared" si="95"/>
        <v>0</v>
      </c>
      <c r="X151" s="33">
        <f t="shared" si="95"/>
        <v>0</v>
      </c>
      <c r="Y151" s="33">
        <f t="shared" si="95"/>
        <v>0</v>
      </c>
      <c r="Z151" s="33">
        <f t="shared" si="95"/>
        <v>0</v>
      </c>
      <c r="AA151" s="33">
        <f t="shared" si="95"/>
        <v>0</v>
      </c>
      <c r="AB151" s="33">
        <f t="shared" si="95"/>
        <v>0</v>
      </c>
      <c r="AC151" s="33">
        <f t="shared" si="95"/>
        <v>0</v>
      </c>
      <c r="AD151" s="33">
        <f t="shared" si="95"/>
        <v>0</v>
      </c>
      <c r="AE151" s="33">
        <f t="shared" si="95"/>
        <v>0</v>
      </c>
      <c r="AF151" s="33">
        <f t="shared" si="95"/>
        <v>0</v>
      </c>
      <c r="AG151" s="33">
        <f t="shared" si="95"/>
        <v>0</v>
      </c>
      <c r="AH151" s="33">
        <f t="shared" si="95"/>
        <v>0</v>
      </c>
      <c r="AI151" s="37">
        <f>IF(ISERROR(AH151/J151),0,AH151/J151)</f>
        <v>0</v>
      </c>
      <c r="AJ151" s="37">
        <f>IF(ISERROR(AH151/$AH$192),0,AH151/$AH$192)</f>
        <v>0</v>
      </c>
      <c r="AK151" s="1"/>
      <c r="AL151" s="1"/>
      <c r="AM151" s="1"/>
      <c r="AN151" s="1"/>
      <c r="AO151" s="1"/>
      <c r="AP151" s="1"/>
      <c r="AQ151" s="1"/>
      <c r="AR151" s="1"/>
    </row>
    <row r="152" spans="1:44" ht="12.75" customHeight="1" x14ac:dyDescent="0.25">
      <c r="A152" s="149" t="s">
        <v>69</v>
      </c>
      <c r="B152" s="150"/>
      <c r="C152" s="150"/>
      <c r="D152" s="150"/>
      <c r="E152" s="151"/>
      <c r="F152" s="8"/>
      <c r="G152" s="9"/>
      <c r="H152" s="10"/>
      <c r="I152" s="10"/>
      <c r="J152" s="11"/>
      <c r="K152" s="12"/>
      <c r="L152" s="13"/>
      <c r="M152" s="14"/>
      <c r="N152" s="14"/>
      <c r="O152" s="14"/>
      <c r="P152" s="9"/>
      <c r="Q152" s="15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70"/>
      <c r="AJ152" s="70"/>
    </row>
    <row r="153" spans="1:44" ht="12.75" hidden="1" customHeight="1" outlineLevel="1" x14ac:dyDescent="0.25">
      <c r="A153" s="41">
        <v>1</v>
      </c>
      <c r="B153" s="42"/>
      <c r="C153" s="43"/>
      <c r="D153" s="44"/>
      <c r="E153" s="45"/>
      <c r="F153" s="45"/>
      <c r="G153" s="45"/>
      <c r="H153" s="44"/>
      <c r="I153" s="44"/>
      <c r="J153" s="11"/>
      <c r="K153" s="46"/>
      <c r="L153" s="45"/>
      <c r="M153" s="47"/>
      <c r="N153" s="47"/>
      <c r="O153" s="47"/>
      <c r="P153" s="45"/>
      <c r="Q153" s="45"/>
      <c r="R153" s="47"/>
      <c r="S153" s="47"/>
      <c r="T153" s="47"/>
      <c r="U153" s="48">
        <f>SUM(R153:T153)</f>
        <v>0</v>
      </c>
      <c r="V153" s="47"/>
      <c r="W153" s="47"/>
      <c r="X153" s="47"/>
      <c r="Y153" s="48">
        <f>SUM(V153:X153)</f>
        <v>0</v>
      </c>
      <c r="Z153" s="47"/>
      <c r="AA153" s="47"/>
      <c r="AB153" s="47"/>
      <c r="AC153" s="48">
        <f>SUM(Z153:AB153)</f>
        <v>0</v>
      </c>
      <c r="AD153" s="47"/>
      <c r="AE153" s="47"/>
      <c r="AF153" s="47"/>
      <c r="AG153" s="48">
        <f>SUM(AD153:AF153)</f>
        <v>0</v>
      </c>
      <c r="AH153" s="48">
        <f t="shared" ref="AH153:AH162" si="96">SUM(U153,Y153,AC153,AG153)</f>
        <v>0</v>
      </c>
      <c r="AI153" s="49">
        <f>IF(ISERROR(AH153/J153),0,AH153/J153)</f>
        <v>0</v>
      </c>
      <c r="AJ153" s="49">
        <f t="shared" ref="AJ153:AJ162" si="97">IF(ISERROR(AH153/$AH$192),"-",AH153/$AH$192)</f>
        <v>0</v>
      </c>
      <c r="AK153" s="1"/>
      <c r="AL153" s="1"/>
      <c r="AM153" s="1"/>
      <c r="AN153" s="1"/>
      <c r="AO153" s="1"/>
      <c r="AP153" s="1"/>
      <c r="AQ153" s="1"/>
      <c r="AR153" s="1"/>
    </row>
    <row r="154" spans="1:44" ht="12.75" hidden="1" customHeight="1" outlineLevel="1" x14ac:dyDescent="0.25">
      <c r="A154" s="41">
        <v>2</v>
      </c>
      <c r="B154" s="42"/>
      <c r="C154" s="51"/>
      <c r="D154" s="52"/>
      <c r="E154" s="53"/>
      <c r="F154" s="53"/>
      <c r="G154" s="53"/>
      <c r="H154" s="52"/>
      <c r="I154" s="52"/>
      <c r="J154" s="11"/>
      <c r="K154" s="54"/>
      <c r="L154" s="53"/>
      <c r="M154" s="47"/>
      <c r="N154" s="47"/>
      <c r="O154" s="47"/>
      <c r="P154" s="53"/>
      <c r="Q154" s="53"/>
      <c r="R154" s="47"/>
      <c r="S154" s="47"/>
      <c r="T154" s="47"/>
      <c r="U154" s="48">
        <f t="shared" ref="U154:U162" si="98">SUM(R154:T154)</f>
        <v>0</v>
      </c>
      <c r="V154" s="47"/>
      <c r="W154" s="47"/>
      <c r="X154" s="47"/>
      <c r="Y154" s="48">
        <f t="shared" ref="Y154:Y162" si="99">SUM(V154:X154)</f>
        <v>0</v>
      </c>
      <c r="Z154" s="47"/>
      <c r="AA154" s="47"/>
      <c r="AB154" s="47"/>
      <c r="AC154" s="48">
        <f t="shared" ref="AC154:AC162" si="100">SUM(Z154:AB154)</f>
        <v>0</v>
      </c>
      <c r="AD154" s="47"/>
      <c r="AE154" s="47"/>
      <c r="AF154" s="47"/>
      <c r="AG154" s="48">
        <f t="shared" ref="AG154:AG162" si="101">SUM(AD154:AF154)</f>
        <v>0</v>
      </c>
      <c r="AH154" s="48">
        <f t="shared" si="96"/>
        <v>0</v>
      </c>
      <c r="AI154" s="49">
        <f t="shared" ref="AI154:AI162" si="102">IF(ISERROR(AH154/J154),0,AH154/J154)</f>
        <v>0</v>
      </c>
      <c r="AJ154" s="49">
        <f t="shared" si="97"/>
        <v>0</v>
      </c>
      <c r="AK154" s="1"/>
      <c r="AL154" s="1"/>
      <c r="AM154" s="1"/>
      <c r="AN154" s="1"/>
      <c r="AO154" s="1"/>
      <c r="AP154" s="1"/>
      <c r="AQ154" s="1"/>
      <c r="AR154" s="1"/>
    </row>
    <row r="155" spans="1:44" ht="12.75" hidden="1" customHeight="1" outlineLevel="1" x14ac:dyDescent="0.25">
      <c r="A155" s="41">
        <v>3</v>
      </c>
      <c r="B155" s="42"/>
      <c r="C155" s="51"/>
      <c r="D155" s="52"/>
      <c r="E155" s="53"/>
      <c r="F155" s="53"/>
      <c r="G155" s="53"/>
      <c r="H155" s="52"/>
      <c r="I155" s="52"/>
      <c r="J155" s="11"/>
      <c r="K155" s="54"/>
      <c r="L155" s="53"/>
      <c r="M155" s="47"/>
      <c r="N155" s="47"/>
      <c r="O155" s="47"/>
      <c r="P155" s="53"/>
      <c r="Q155" s="53"/>
      <c r="R155" s="47"/>
      <c r="S155" s="47"/>
      <c r="T155" s="47"/>
      <c r="U155" s="48">
        <f t="shared" si="98"/>
        <v>0</v>
      </c>
      <c r="V155" s="47"/>
      <c r="W155" s="47"/>
      <c r="X155" s="47"/>
      <c r="Y155" s="48">
        <f t="shared" si="99"/>
        <v>0</v>
      </c>
      <c r="Z155" s="47"/>
      <c r="AA155" s="47"/>
      <c r="AB155" s="47"/>
      <c r="AC155" s="48">
        <f t="shared" si="100"/>
        <v>0</v>
      </c>
      <c r="AD155" s="47"/>
      <c r="AE155" s="47"/>
      <c r="AF155" s="47"/>
      <c r="AG155" s="48">
        <f t="shared" si="101"/>
        <v>0</v>
      </c>
      <c r="AH155" s="48">
        <f t="shared" si="96"/>
        <v>0</v>
      </c>
      <c r="AI155" s="49">
        <f t="shared" si="102"/>
        <v>0</v>
      </c>
      <c r="AJ155" s="49">
        <f t="shared" si="97"/>
        <v>0</v>
      </c>
    </row>
    <row r="156" spans="1:44" ht="12.75" hidden="1" customHeight="1" outlineLevel="1" x14ac:dyDescent="0.25">
      <c r="A156" s="41">
        <v>4</v>
      </c>
      <c r="B156" s="42"/>
      <c r="C156" s="51"/>
      <c r="D156" s="52"/>
      <c r="E156" s="53"/>
      <c r="F156" s="53"/>
      <c r="G156" s="53"/>
      <c r="H156" s="52"/>
      <c r="I156" s="52"/>
      <c r="J156" s="11"/>
      <c r="K156" s="54"/>
      <c r="L156" s="53"/>
      <c r="M156" s="47"/>
      <c r="N156" s="47"/>
      <c r="O156" s="47"/>
      <c r="P156" s="53"/>
      <c r="Q156" s="53"/>
      <c r="R156" s="47"/>
      <c r="S156" s="47"/>
      <c r="T156" s="47"/>
      <c r="U156" s="48">
        <f t="shared" si="98"/>
        <v>0</v>
      </c>
      <c r="V156" s="47"/>
      <c r="W156" s="47"/>
      <c r="X156" s="47"/>
      <c r="Y156" s="48">
        <f t="shared" si="99"/>
        <v>0</v>
      </c>
      <c r="Z156" s="47"/>
      <c r="AA156" s="47"/>
      <c r="AB156" s="47"/>
      <c r="AC156" s="48">
        <f t="shared" si="100"/>
        <v>0</v>
      </c>
      <c r="AD156" s="47"/>
      <c r="AE156" s="47"/>
      <c r="AF156" s="47"/>
      <c r="AG156" s="48">
        <f t="shared" si="101"/>
        <v>0</v>
      </c>
      <c r="AH156" s="48">
        <f t="shared" si="96"/>
        <v>0</v>
      </c>
      <c r="AI156" s="49">
        <f t="shared" si="102"/>
        <v>0</v>
      </c>
      <c r="AJ156" s="49">
        <f t="shared" si="97"/>
        <v>0</v>
      </c>
      <c r="AK156" s="1"/>
      <c r="AL156" s="1"/>
      <c r="AM156" s="1"/>
      <c r="AN156" s="1"/>
      <c r="AO156" s="1"/>
      <c r="AP156" s="1"/>
      <c r="AQ156" s="1"/>
      <c r="AR156" s="1"/>
    </row>
    <row r="157" spans="1:44" ht="12.75" hidden="1" customHeight="1" outlineLevel="1" x14ac:dyDescent="0.25">
      <c r="A157" s="41">
        <v>5</v>
      </c>
      <c r="B157" s="42"/>
      <c r="C157" s="51"/>
      <c r="D157" s="52"/>
      <c r="E157" s="53"/>
      <c r="F157" s="53"/>
      <c r="G157" s="53"/>
      <c r="H157" s="52"/>
      <c r="I157" s="52"/>
      <c r="J157" s="11"/>
      <c r="K157" s="54"/>
      <c r="L157" s="53"/>
      <c r="M157" s="47"/>
      <c r="N157" s="47"/>
      <c r="O157" s="47"/>
      <c r="P157" s="53"/>
      <c r="Q157" s="53"/>
      <c r="R157" s="47"/>
      <c r="S157" s="47"/>
      <c r="T157" s="47"/>
      <c r="U157" s="48">
        <f t="shared" si="98"/>
        <v>0</v>
      </c>
      <c r="V157" s="47"/>
      <c r="W157" s="47"/>
      <c r="X157" s="47"/>
      <c r="Y157" s="48">
        <f t="shared" si="99"/>
        <v>0</v>
      </c>
      <c r="Z157" s="47"/>
      <c r="AA157" s="47"/>
      <c r="AB157" s="47"/>
      <c r="AC157" s="48">
        <f t="shared" si="100"/>
        <v>0</v>
      </c>
      <c r="AD157" s="47"/>
      <c r="AE157" s="47"/>
      <c r="AF157" s="47"/>
      <c r="AG157" s="48">
        <f t="shared" si="101"/>
        <v>0</v>
      </c>
      <c r="AH157" s="48">
        <f t="shared" si="96"/>
        <v>0</v>
      </c>
      <c r="AI157" s="49">
        <f t="shared" si="102"/>
        <v>0</v>
      </c>
      <c r="AJ157" s="49">
        <f t="shared" si="97"/>
        <v>0</v>
      </c>
      <c r="AK157" s="1"/>
      <c r="AL157" s="1"/>
      <c r="AM157" s="1"/>
      <c r="AN157" s="1"/>
      <c r="AO157" s="1"/>
      <c r="AP157" s="1"/>
      <c r="AQ157" s="1"/>
      <c r="AR157" s="1"/>
    </row>
    <row r="158" spans="1:44" ht="12.75" hidden="1" customHeight="1" outlineLevel="1" x14ac:dyDescent="0.25">
      <c r="A158" s="41">
        <v>6</v>
      </c>
      <c r="B158" s="42"/>
      <c r="C158" s="51"/>
      <c r="D158" s="52"/>
      <c r="E158" s="53"/>
      <c r="F158" s="53"/>
      <c r="G158" s="53"/>
      <c r="H158" s="52"/>
      <c r="I158" s="52"/>
      <c r="J158" s="11"/>
      <c r="K158" s="54"/>
      <c r="L158" s="53"/>
      <c r="M158" s="47"/>
      <c r="N158" s="47"/>
      <c r="O158" s="47"/>
      <c r="P158" s="53"/>
      <c r="Q158" s="53"/>
      <c r="R158" s="47"/>
      <c r="S158" s="47"/>
      <c r="T158" s="47"/>
      <c r="U158" s="48">
        <f t="shared" si="98"/>
        <v>0</v>
      </c>
      <c r="V158" s="47"/>
      <c r="W158" s="47"/>
      <c r="X158" s="47"/>
      <c r="Y158" s="48">
        <f t="shared" si="99"/>
        <v>0</v>
      </c>
      <c r="Z158" s="47"/>
      <c r="AA158" s="47"/>
      <c r="AB158" s="47"/>
      <c r="AC158" s="48">
        <f t="shared" si="100"/>
        <v>0</v>
      </c>
      <c r="AD158" s="47"/>
      <c r="AE158" s="47"/>
      <c r="AF158" s="47"/>
      <c r="AG158" s="48">
        <f t="shared" si="101"/>
        <v>0</v>
      </c>
      <c r="AH158" s="48">
        <f t="shared" si="96"/>
        <v>0</v>
      </c>
      <c r="AI158" s="49">
        <f t="shared" si="102"/>
        <v>0</v>
      </c>
      <c r="AJ158" s="49">
        <f t="shared" si="97"/>
        <v>0</v>
      </c>
    </row>
    <row r="159" spans="1:44" ht="12.75" hidden="1" customHeight="1" outlineLevel="1" x14ac:dyDescent="0.25">
      <c r="A159" s="41">
        <v>7</v>
      </c>
      <c r="B159" s="42"/>
      <c r="C159" s="51"/>
      <c r="D159" s="52"/>
      <c r="E159" s="53"/>
      <c r="F159" s="53"/>
      <c r="G159" s="53"/>
      <c r="H159" s="52"/>
      <c r="I159" s="52"/>
      <c r="J159" s="11"/>
      <c r="K159" s="54"/>
      <c r="L159" s="53"/>
      <c r="M159" s="47"/>
      <c r="N159" s="47"/>
      <c r="O159" s="47"/>
      <c r="P159" s="53"/>
      <c r="Q159" s="53"/>
      <c r="R159" s="47"/>
      <c r="S159" s="47"/>
      <c r="T159" s="47"/>
      <c r="U159" s="48">
        <f t="shared" si="98"/>
        <v>0</v>
      </c>
      <c r="V159" s="47"/>
      <c r="W159" s="47"/>
      <c r="X159" s="47"/>
      <c r="Y159" s="48">
        <f t="shared" si="99"/>
        <v>0</v>
      </c>
      <c r="Z159" s="47"/>
      <c r="AA159" s="47"/>
      <c r="AB159" s="47"/>
      <c r="AC159" s="48">
        <f t="shared" si="100"/>
        <v>0</v>
      </c>
      <c r="AD159" s="47"/>
      <c r="AE159" s="47"/>
      <c r="AF159" s="47"/>
      <c r="AG159" s="48">
        <f t="shared" si="101"/>
        <v>0</v>
      </c>
      <c r="AH159" s="48">
        <f t="shared" si="96"/>
        <v>0</v>
      </c>
      <c r="AI159" s="49">
        <f t="shared" si="102"/>
        <v>0</v>
      </c>
      <c r="AJ159" s="49">
        <f t="shared" si="97"/>
        <v>0</v>
      </c>
      <c r="AK159" s="1"/>
      <c r="AL159" s="1"/>
      <c r="AM159" s="1"/>
      <c r="AN159" s="1"/>
      <c r="AO159" s="1"/>
      <c r="AP159" s="1"/>
      <c r="AQ159" s="1"/>
      <c r="AR159" s="1"/>
    </row>
    <row r="160" spans="1:44" ht="12.75" hidden="1" customHeight="1" outlineLevel="1" x14ac:dyDescent="0.25">
      <c r="A160" s="41">
        <v>8</v>
      </c>
      <c r="B160" s="42"/>
      <c r="C160" s="51"/>
      <c r="D160" s="52"/>
      <c r="E160" s="53"/>
      <c r="F160" s="53"/>
      <c r="G160" s="53"/>
      <c r="H160" s="52"/>
      <c r="I160" s="52"/>
      <c r="J160" s="11"/>
      <c r="K160" s="54"/>
      <c r="L160" s="53"/>
      <c r="M160" s="47"/>
      <c r="N160" s="47"/>
      <c r="O160" s="47"/>
      <c r="P160" s="53"/>
      <c r="Q160" s="53"/>
      <c r="R160" s="47"/>
      <c r="S160" s="47"/>
      <c r="T160" s="47"/>
      <c r="U160" s="48">
        <f t="shared" si="98"/>
        <v>0</v>
      </c>
      <c r="V160" s="47"/>
      <c r="W160" s="47"/>
      <c r="X160" s="47"/>
      <c r="Y160" s="48">
        <f t="shared" si="99"/>
        <v>0</v>
      </c>
      <c r="Z160" s="47"/>
      <c r="AA160" s="47"/>
      <c r="AB160" s="47"/>
      <c r="AC160" s="48">
        <f t="shared" si="100"/>
        <v>0</v>
      </c>
      <c r="AD160" s="47"/>
      <c r="AE160" s="47"/>
      <c r="AF160" s="47"/>
      <c r="AG160" s="48">
        <f t="shared" si="101"/>
        <v>0</v>
      </c>
      <c r="AH160" s="48">
        <f t="shared" si="96"/>
        <v>0</v>
      </c>
      <c r="AI160" s="49">
        <f t="shared" si="102"/>
        <v>0</v>
      </c>
      <c r="AJ160" s="49">
        <f t="shared" si="97"/>
        <v>0</v>
      </c>
      <c r="AK160" s="1"/>
      <c r="AL160" s="1"/>
      <c r="AM160" s="1"/>
      <c r="AN160" s="1"/>
      <c r="AO160" s="1"/>
      <c r="AP160" s="1"/>
      <c r="AQ160" s="1"/>
      <c r="AR160" s="1"/>
    </row>
    <row r="161" spans="1:44" ht="12.75" hidden="1" customHeight="1" outlineLevel="1" x14ac:dyDescent="0.25">
      <c r="A161" s="41">
        <v>9</v>
      </c>
      <c r="B161" s="42"/>
      <c r="C161" s="51"/>
      <c r="D161" s="52"/>
      <c r="E161" s="53"/>
      <c r="F161" s="53"/>
      <c r="G161" s="53"/>
      <c r="H161" s="52"/>
      <c r="I161" s="52"/>
      <c r="J161" s="11"/>
      <c r="K161" s="54"/>
      <c r="L161" s="53"/>
      <c r="M161" s="47"/>
      <c r="N161" s="47"/>
      <c r="O161" s="47"/>
      <c r="P161" s="53"/>
      <c r="Q161" s="53"/>
      <c r="R161" s="47"/>
      <c r="S161" s="47"/>
      <c r="T161" s="47"/>
      <c r="U161" s="48">
        <f t="shared" si="98"/>
        <v>0</v>
      </c>
      <c r="V161" s="47"/>
      <c r="W161" s="47"/>
      <c r="X161" s="47"/>
      <c r="Y161" s="48">
        <f t="shared" si="99"/>
        <v>0</v>
      </c>
      <c r="Z161" s="47"/>
      <c r="AA161" s="47"/>
      <c r="AB161" s="47"/>
      <c r="AC161" s="48">
        <f t="shared" si="100"/>
        <v>0</v>
      </c>
      <c r="AD161" s="47"/>
      <c r="AE161" s="47"/>
      <c r="AF161" s="47"/>
      <c r="AG161" s="48">
        <f t="shared" si="101"/>
        <v>0</v>
      </c>
      <c r="AH161" s="48">
        <f t="shared" si="96"/>
        <v>0</v>
      </c>
      <c r="AI161" s="49">
        <f t="shared" si="102"/>
        <v>0</v>
      </c>
      <c r="AJ161" s="49">
        <f t="shared" si="97"/>
        <v>0</v>
      </c>
    </row>
    <row r="162" spans="1:44" ht="12.75" hidden="1" customHeight="1" outlineLevel="1" x14ac:dyDescent="0.25">
      <c r="A162" s="41">
        <v>10</v>
      </c>
      <c r="B162" s="42"/>
      <c r="C162" s="51"/>
      <c r="D162" s="52"/>
      <c r="E162" s="53"/>
      <c r="F162" s="53"/>
      <c r="G162" s="53"/>
      <c r="H162" s="52"/>
      <c r="I162" s="52"/>
      <c r="J162" s="11"/>
      <c r="K162" s="55"/>
      <c r="L162" s="53"/>
      <c r="M162" s="47"/>
      <c r="N162" s="47"/>
      <c r="O162" s="47"/>
      <c r="P162" s="53"/>
      <c r="Q162" s="53"/>
      <c r="R162" s="47"/>
      <c r="S162" s="47"/>
      <c r="T162" s="47"/>
      <c r="U162" s="48">
        <f t="shared" si="98"/>
        <v>0</v>
      </c>
      <c r="V162" s="47"/>
      <c r="W162" s="47"/>
      <c r="X162" s="47"/>
      <c r="Y162" s="48">
        <f t="shared" si="99"/>
        <v>0</v>
      </c>
      <c r="Z162" s="47"/>
      <c r="AA162" s="47"/>
      <c r="AB162" s="47"/>
      <c r="AC162" s="48">
        <f t="shared" si="100"/>
        <v>0</v>
      </c>
      <c r="AD162" s="47"/>
      <c r="AE162" s="47"/>
      <c r="AF162" s="47"/>
      <c r="AG162" s="48">
        <f t="shared" si="101"/>
        <v>0</v>
      </c>
      <c r="AH162" s="48">
        <f t="shared" si="96"/>
        <v>0</v>
      </c>
      <c r="AI162" s="49">
        <f t="shared" si="102"/>
        <v>0</v>
      </c>
      <c r="AJ162" s="49">
        <f t="shared" si="97"/>
        <v>0</v>
      </c>
      <c r="AK162" s="1"/>
      <c r="AL162" s="1"/>
      <c r="AM162" s="1"/>
      <c r="AN162" s="1"/>
      <c r="AO162" s="1"/>
      <c r="AP162" s="1"/>
      <c r="AQ162" s="1"/>
      <c r="AR162" s="1"/>
    </row>
    <row r="163" spans="1:44" ht="12.75" customHeight="1" collapsed="1" x14ac:dyDescent="0.25">
      <c r="A163" s="142" t="s">
        <v>70</v>
      </c>
      <c r="B163" s="144"/>
      <c r="C163" s="144"/>
      <c r="D163" s="144"/>
      <c r="E163" s="144"/>
      <c r="F163" s="144"/>
      <c r="G163" s="144"/>
      <c r="H163" s="144"/>
      <c r="I163" s="145"/>
      <c r="J163" s="33">
        <f>SUM(J153:J162)</f>
        <v>0</v>
      </c>
      <c r="K163" s="33">
        <f>SUM(K153:K162)</f>
        <v>0</v>
      </c>
      <c r="L163" s="34"/>
      <c r="M163" s="33">
        <f>SUM(M153:M162)</f>
        <v>0</v>
      </c>
      <c r="N163" s="33">
        <f>SUM(N153:N162)</f>
        <v>0</v>
      </c>
      <c r="O163" s="33">
        <f>SUM(O153:O162)</f>
        <v>0</v>
      </c>
      <c r="P163" s="35"/>
      <c r="Q163" s="38"/>
      <c r="R163" s="33">
        <f t="shared" ref="R163:AH163" si="103">SUM(R153:R162)</f>
        <v>0</v>
      </c>
      <c r="S163" s="33">
        <f t="shared" si="103"/>
        <v>0</v>
      </c>
      <c r="T163" s="33">
        <f t="shared" si="103"/>
        <v>0</v>
      </c>
      <c r="U163" s="33">
        <f t="shared" si="103"/>
        <v>0</v>
      </c>
      <c r="V163" s="33">
        <f t="shared" si="103"/>
        <v>0</v>
      </c>
      <c r="W163" s="33">
        <f t="shared" si="103"/>
        <v>0</v>
      </c>
      <c r="X163" s="33">
        <f t="shared" si="103"/>
        <v>0</v>
      </c>
      <c r="Y163" s="33">
        <f t="shared" si="103"/>
        <v>0</v>
      </c>
      <c r="Z163" s="33">
        <f t="shared" si="103"/>
        <v>0</v>
      </c>
      <c r="AA163" s="33">
        <f t="shared" si="103"/>
        <v>0</v>
      </c>
      <c r="AB163" s="33">
        <f t="shared" si="103"/>
        <v>0</v>
      </c>
      <c r="AC163" s="33">
        <f t="shared" si="103"/>
        <v>0</v>
      </c>
      <c r="AD163" s="33">
        <f t="shared" si="103"/>
        <v>0</v>
      </c>
      <c r="AE163" s="33">
        <f t="shared" si="103"/>
        <v>0</v>
      </c>
      <c r="AF163" s="33">
        <f t="shared" si="103"/>
        <v>0</v>
      </c>
      <c r="AG163" s="33">
        <f t="shared" si="103"/>
        <v>0</v>
      </c>
      <c r="AH163" s="33">
        <f t="shared" si="103"/>
        <v>0</v>
      </c>
      <c r="AI163" s="37">
        <f>IF(ISERROR(AH163/J163),0,AH163/J163)</f>
        <v>0</v>
      </c>
      <c r="AJ163" s="37">
        <f>IF(ISERROR(AH163/$AH$192),0,AH163/$AH$192)</f>
        <v>0</v>
      </c>
      <c r="AK163" s="1"/>
      <c r="AL163" s="1"/>
      <c r="AM163" s="1"/>
      <c r="AN163" s="1"/>
      <c r="AO163" s="1"/>
      <c r="AP163" s="1"/>
      <c r="AQ163" s="1"/>
      <c r="AR163" s="1"/>
    </row>
    <row r="164" spans="1:44" ht="12.75" customHeight="1" x14ac:dyDescent="0.25">
      <c r="A164" s="149" t="s">
        <v>71</v>
      </c>
      <c r="B164" s="150"/>
      <c r="C164" s="150"/>
      <c r="D164" s="150"/>
      <c r="E164" s="151"/>
      <c r="F164" s="8"/>
      <c r="G164" s="9"/>
      <c r="H164" s="10"/>
      <c r="I164" s="10"/>
      <c r="J164" s="11"/>
      <c r="K164" s="12"/>
      <c r="L164" s="13"/>
      <c r="M164" s="14"/>
      <c r="N164" s="14"/>
      <c r="O164" s="14"/>
      <c r="P164" s="9"/>
      <c r="Q164" s="15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70"/>
      <c r="AJ164" s="70"/>
    </row>
    <row r="165" spans="1:44" ht="12.75" hidden="1" customHeight="1" outlineLevel="1" x14ac:dyDescent="0.25">
      <c r="A165" s="41">
        <v>1</v>
      </c>
      <c r="B165" s="42"/>
      <c r="C165" s="43"/>
      <c r="D165" s="44"/>
      <c r="E165" s="45"/>
      <c r="F165" s="45"/>
      <c r="G165" s="45"/>
      <c r="H165" s="44"/>
      <c r="I165" s="44"/>
      <c r="J165" s="11"/>
      <c r="K165" s="46"/>
      <c r="L165" s="45"/>
      <c r="M165" s="47"/>
      <c r="N165" s="47"/>
      <c r="O165" s="47"/>
      <c r="P165" s="45"/>
      <c r="Q165" s="45"/>
      <c r="R165" s="47"/>
      <c r="S165" s="47"/>
      <c r="T165" s="47"/>
      <c r="U165" s="48">
        <f>SUM(R165:T165)</f>
        <v>0</v>
      </c>
      <c r="V165" s="47"/>
      <c r="W165" s="47"/>
      <c r="X165" s="47"/>
      <c r="Y165" s="48">
        <f>SUM(V165:X165)</f>
        <v>0</v>
      </c>
      <c r="Z165" s="47"/>
      <c r="AA165" s="47"/>
      <c r="AB165" s="47"/>
      <c r="AC165" s="48">
        <f>SUM(Z165:AB165)</f>
        <v>0</v>
      </c>
      <c r="AD165" s="47"/>
      <c r="AE165" s="47"/>
      <c r="AF165" s="47"/>
      <c r="AG165" s="48">
        <f>SUM(AD165:AF165)</f>
        <v>0</v>
      </c>
      <c r="AH165" s="48">
        <f t="shared" ref="AH165:AH174" si="104">SUM(U165,Y165,AC165,AG165)</f>
        <v>0</v>
      </c>
      <c r="AI165" s="49">
        <f>IF(ISERROR(AH165/J165),0,AH165/J165)</f>
        <v>0</v>
      </c>
      <c r="AJ165" s="49">
        <f t="shared" ref="AJ165:AJ174" si="105">IF(ISERROR(AH165/$AH$192),"-",AH165/$AH$192)</f>
        <v>0</v>
      </c>
      <c r="AK165" s="1"/>
      <c r="AL165" s="1"/>
      <c r="AM165" s="1"/>
      <c r="AN165" s="1"/>
      <c r="AO165" s="1"/>
      <c r="AP165" s="1"/>
      <c r="AQ165" s="1"/>
      <c r="AR165" s="1"/>
    </row>
    <row r="166" spans="1:44" ht="12.75" hidden="1" customHeight="1" outlineLevel="1" x14ac:dyDescent="0.25">
      <c r="A166" s="41">
        <v>2</v>
      </c>
      <c r="B166" s="42"/>
      <c r="C166" s="51"/>
      <c r="D166" s="52"/>
      <c r="E166" s="53"/>
      <c r="F166" s="53"/>
      <c r="G166" s="53"/>
      <c r="H166" s="52"/>
      <c r="I166" s="52"/>
      <c r="J166" s="11"/>
      <c r="K166" s="54"/>
      <c r="L166" s="53"/>
      <c r="M166" s="47"/>
      <c r="N166" s="47"/>
      <c r="O166" s="47"/>
      <c r="P166" s="53"/>
      <c r="Q166" s="53"/>
      <c r="R166" s="47"/>
      <c r="S166" s="47"/>
      <c r="T166" s="47"/>
      <c r="U166" s="48">
        <f t="shared" ref="U166:U174" si="106">SUM(R166:T166)</f>
        <v>0</v>
      </c>
      <c r="V166" s="47"/>
      <c r="W166" s="47"/>
      <c r="X166" s="47"/>
      <c r="Y166" s="48">
        <f t="shared" ref="Y166:Y174" si="107">SUM(V166:X166)</f>
        <v>0</v>
      </c>
      <c r="Z166" s="47"/>
      <c r="AA166" s="47"/>
      <c r="AB166" s="47"/>
      <c r="AC166" s="48">
        <f t="shared" ref="AC166:AC174" si="108">SUM(Z166:AB166)</f>
        <v>0</v>
      </c>
      <c r="AD166" s="47"/>
      <c r="AE166" s="47"/>
      <c r="AF166" s="47"/>
      <c r="AG166" s="48">
        <f t="shared" ref="AG166:AG174" si="109">SUM(AD166:AF166)</f>
        <v>0</v>
      </c>
      <c r="AH166" s="48">
        <f t="shared" si="104"/>
        <v>0</v>
      </c>
      <c r="AI166" s="49">
        <f t="shared" ref="AI166:AI174" si="110">IF(ISERROR(AH166/J166),0,AH166/J166)</f>
        <v>0</v>
      </c>
      <c r="AJ166" s="49">
        <f t="shared" si="105"/>
        <v>0</v>
      </c>
      <c r="AK166" s="1"/>
      <c r="AL166" s="1"/>
      <c r="AM166" s="1"/>
      <c r="AN166" s="1"/>
      <c r="AO166" s="1"/>
      <c r="AP166" s="1"/>
      <c r="AQ166" s="1"/>
      <c r="AR166" s="1"/>
    </row>
    <row r="167" spans="1:44" ht="12.75" hidden="1" customHeight="1" outlineLevel="1" x14ac:dyDescent="0.25">
      <c r="A167" s="41">
        <v>3</v>
      </c>
      <c r="B167" s="42"/>
      <c r="C167" s="51"/>
      <c r="D167" s="52"/>
      <c r="E167" s="53"/>
      <c r="F167" s="53"/>
      <c r="G167" s="53"/>
      <c r="H167" s="52"/>
      <c r="I167" s="52"/>
      <c r="J167" s="11"/>
      <c r="K167" s="54"/>
      <c r="L167" s="53"/>
      <c r="M167" s="47"/>
      <c r="N167" s="47"/>
      <c r="O167" s="47"/>
      <c r="P167" s="53"/>
      <c r="Q167" s="53"/>
      <c r="R167" s="47"/>
      <c r="S167" s="47"/>
      <c r="T167" s="47"/>
      <c r="U167" s="48">
        <f t="shared" si="106"/>
        <v>0</v>
      </c>
      <c r="V167" s="47"/>
      <c r="W167" s="47"/>
      <c r="X167" s="47"/>
      <c r="Y167" s="48">
        <f t="shared" si="107"/>
        <v>0</v>
      </c>
      <c r="Z167" s="47"/>
      <c r="AA167" s="47"/>
      <c r="AB167" s="47"/>
      <c r="AC167" s="48">
        <f t="shared" si="108"/>
        <v>0</v>
      </c>
      <c r="AD167" s="47"/>
      <c r="AE167" s="47"/>
      <c r="AF167" s="47"/>
      <c r="AG167" s="48">
        <f t="shared" si="109"/>
        <v>0</v>
      </c>
      <c r="AH167" s="48">
        <f t="shared" si="104"/>
        <v>0</v>
      </c>
      <c r="AI167" s="49">
        <f t="shared" si="110"/>
        <v>0</v>
      </c>
      <c r="AJ167" s="49">
        <f t="shared" si="105"/>
        <v>0</v>
      </c>
    </row>
    <row r="168" spans="1:44" ht="12.75" hidden="1" customHeight="1" outlineLevel="1" x14ac:dyDescent="0.25">
      <c r="A168" s="41">
        <v>4</v>
      </c>
      <c r="B168" s="42"/>
      <c r="C168" s="51"/>
      <c r="D168" s="52"/>
      <c r="E168" s="53"/>
      <c r="F168" s="53"/>
      <c r="G168" s="53"/>
      <c r="H168" s="52"/>
      <c r="I168" s="52"/>
      <c r="J168" s="11"/>
      <c r="K168" s="54"/>
      <c r="L168" s="53"/>
      <c r="M168" s="47"/>
      <c r="N168" s="47"/>
      <c r="O168" s="47"/>
      <c r="P168" s="53"/>
      <c r="Q168" s="53"/>
      <c r="R168" s="47"/>
      <c r="S168" s="47"/>
      <c r="T168" s="47"/>
      <c r="U168" s="48">
        <f t="shared" si="106"/>
        <v>0</v>
      </c>
      <c r="V168" s="47"/>
      <c r="W168" s="47"/>
      <c r="X168" s="47"/>
      <c r="Y168" s="48">
        <f t="shared" si="107"/>
        <v>0</v>
      </c>
      <c r="Z168" s="47"/>
      <c r="AA168" s="47"/>
      <c r="AB168" s="47"/>
      <c r="AC168" s="48">
        <f t="shared" si="108"/>
        <v>0</v>
      </c>
      <c r="AD168" s="47"/>
      <c r="AE168" s="47"/>
      <c r="AF168" s="47"/>
      <c r="AG168" s="48">
        <f t="shared" si="109"/>
        <v>0</v>
      </c>
      <c r="AH168" s="48">
        <f t="shared" si="104"/>
        <v>0</v>
      </c>
      <c r="AI168" s="49">
        <f t="shared" si="110"/>
        <v>0</v>
      </c>
      <c r="AJ168" s="49">
        <f t="shared" si="105"/>
        <v>0</v>
      </c>
      <c r="AK168" s="1"/>
      <c r="AL168" s="1"/>
      <c r="AM168" s="1"/>
      <c r="AN168" s="1"/>
      <c r="AO168" s="1"/>
      <c r="AP168" s="1"/>
      <c r="AQ168" s="1"/>
      <c r="AR168" s="1"/>
    </row>
    <row r="169" spans="1:44" ht="12.75" hidden="1" customHeight="1" outlineLevel="1" x14ac:dyDescent="0.25">
      <c r="A169" s="41">
        <v>5</v>
      </c>
      <c r="B169" s="42"/>
      <c r="C169" s="51"/>
      <c r="D169" s="52"/>
      <c r="E169" s="53"/>
      <c r="F169" s="53"/>
      <c r="G169" s="53"/>
      <c r="H169" s="52"/>
      <c r="I169" s="52"/>
      <c r="J169" s="11"/>
      <c r="K169" s="54"/>
      <c r="L169" s="53"/>
      <c r="M169" s="47"/>
      <c r="N169" s="47"/>
      <c r="O169" s="47"/>
      <c r="P169" s="53"/>
      <c r="Q169" s="53"/>
      <c r="R169" s="47"/>
      <c r="S169" s="47"/>
      <c r="T169" s="47"/>
      <c r="U169" s="48">
        <f t="shared" si="106"/>
        <v>0</v>
      </c>
      <c r="V169" s="47"/>
      <c r="W169" s="47"/>
      <c r="X169" s="47"/>
      <c r="Y169" s="48">
        <f t="shared" si="107"/>
        <v>0</v>
      </c>
      <c r="Z169" s="47"/>
      <c r="AA169" s="47"/>
      <c r="AB169" s="47"/>
      <c r="AC169" s="48">
        <f t="shared" si="108"/>
        <v>0</v>
      </c>
      <c r="AD169" s="47"/>
      <c r="AE169" s="47"/>
      <c r="AF169" s="47"/>
      <c r="AG169" s="48">
        <f t="shared" si="109"/>
        <v>0</v>
      </c>
      <c r="AH169" s="48">
        <f t="shared" si="104"/>
        <v>0</v>
      </c>
      <c r="AI169" s="49">
        <f t="shared" si="110"/>
        <v>0</v>
      </c>
      <c r="AJ169" s="49">
        <f t="shared" si="105"/>
        <v>0</v>
      </c>
      <c r="AK169" s="1"/>
      <c r="AL169" s="1"/>
      <c r="AM169" s="1"/>
      <c r="AN169" s="1"/>
      <c r="AO169" s="1"/>
      <c r="AP169" s="1"/>
      <c r="AQ169" s="1"/>
      <c r="AR169" s="1"/>
    </row>
    <row r="170" spans="1:44" ht="12.75" hidden="1" customHeight="1" outlineLevel="1" x14ac:dyDescent="0.25">
      <c r="A170" s="41">
        <v>6</v>
      </c>
      <c r="B170" s="42"/>
      <c r="C170" s="51"/>
      <c r="D170" s="52"/>
      <c r="E170" s="53"/>
      <c r="F170" s="53"/>
      <c r="G170" s="53"/>
      <c r="H170" s="52"/>
      <c r="I170" s="52"/>
      <c r="J170" s="11"/>
      <c r="K170" s="54"/>
      <c r="L170" s="53"/>
      <c r="M170" s="47"/>
      <c r="N170" s="47"/>
      <c r="O170" s="47"/>
      <c r="P170" s="53"/>
      <c r="Q170" s="53"/>
      <c r="R170" s="47"/>
      <c r="S170" s="47"/>
      <c r="T170" s="47"/>
      <c r="U170" s="48">
        <f t="shared" si="106"/>
        <v>0</v>
      </c>
      <c r="V170" s="47"/>
      <c r="W170" s="47"/>
      <c r="X170" s="47"/>
      <c r="Y170" s="48">
        <f t="shared" si="107"/>
        <v>0</v>
      </c>
      <c r="Z170" s="47"/>
      <c r="AA170" s="47"/>
      <c r="AB170" s="47"/>
      <c r="AC170" s="48">
        <f t="shared" si="108"/>
        <v>0</v>
      </c>
      <c r="AD170" s="47"/>
      <c r="AE170" s="47"/>
      <c r="AF170" s="47"/>
      <c r="AG170" s="48">
        <f t="shared" si="109"/>
        <v>0</v>
      </c>
      <c r="AH170" s="48">
        <f t="shared" si="104"/>
        <v>0</v>
      </c>
      <c r="AI170" s="49">
        <f t="shared" si="110"/>
        <v>0</v>
      </c>
      <c r="AJ170" s="49">
        <f t="shared" si="105"/>
        <v>0</v>
      </c>
    </row>
    <row r="171" spans="1:44" ht="12.75" hidden="1" customHeight="1" outlineLevel="1" x14ac:dyDescent="0.25">
      <c r="A171" s="41">
        <v>7</v>
      </c>
      <c r="B171" s="42"/>
      <c r="C171" s="51"/>
      <c r="D171" s="52"/>
      <c r="E171" s="53"/>
      <c r="F171" s="53"/>
      <c r="G171" s="53"/>
      <c r="H171" s="52"/>
      <c r="I171" s="52"/>
      <c r="J171" s="11"/>
      <c r="K171" s="54"/>
      <c r="L171" s="53"/>
      <c r="M171" s="47"/>
      <c r="N171" s="47"/>
      <c r="O171" s="47"/>
      <c r="P171" s="53"/>
      <c r="Q171" s="53"/>
      <c r="R171" s="47"/>
      <c r="S171" s="47"/>
      <c r="T171" s="47"/>
      <c r="U171" s="48">
        <f t="shared" si="106"/>
        <v>0</v>
      </c>
      <c r="V171" s="47"/>
      <c r="W171" s="47"/>
      <c r="X171" s="47"/>
      <c r="Y171" s="48">
        <f t="shared" si="107"/>
        <v>0</v>
      </c>
      <c r="Z171" s="47"/>
      <c r="AA171" s="47"/>
      <c r="AB171" s="47"/>
      <c r="AC171" s="48">
        <f t="shared" si="108"/>
        <v>0</v>
      </c>
      <c r="AD171" s="47"/>
      <c r="AE171" s="47"/>
      <c r="AF171" s="47"/>
      <c r="AG171" s="48">
        <f t="shared" si="109"/>
        <v>0</v>
      </c>
      <c r="AH171" s="48">
        <f t="shared" si="104"/>
        <v>0</v>
      </c>
      <c r="AI171" s="49">
        <f t="shared" si="110"/>
        <v>0</v>
      </c>
      <c r="AJ171" s="49">
        <f t="shared" si="105"/>
        <v>0</v>
      </c>
      <c r="AK171" s="1"/>
      <c r="AL171" s="1"/>
      <c r="AM171" s="1"/>
      <c r="AN171" s="1"/>
      <c r="AO171" s="1"/>
      <c r="AP171" s="1"/>
      <c r="AQ171" s="1"/>
      <c r="AR171" s="1"/>
    </row>
    <row r="172" spans="1:44" ht="12.75" hidden="1" customHeight="1" outlineLevel="1" x14ac:dyDescent="0.25">
      <c r="A172" s="41">
        <v>8</v>
      </c>
      <c r="B172" s="42"/>
      <c r="C172" s="51"/>
      <c r="D172" s="52"/>
      <c r="E172" s="53"/>
      <c r="F172" s="53"/>
      <c r="G172" s="53"/>
      <c r="H172" s="52"/>
      <c r="I172" s="52"/>
      <c r="J172" s="11"/>
      <c r="K172" s="54"/>
      <c r="L172" s="53"/>
      <c r="M172" s="47"/>
      <c r="N172" s="47"/>
      <c r="O172" s="47"/>
      <c r="P172" s="53"/>
      <c r="Q172" s="53"/>
      <c r="R172" s="47"/>
      <c r="S172" s="47"/>
      <c r="T172" s="47"/>
      <c r="U172" s="48">
        <f t="shared" si="106"/>
        <v>0</v>
      </c>
      <c r="V172" s="47"/>
      <c r="W172" s="47"/>
      <c r="X172" s="47"/>
      <c r="Y172" s="48">
        <f t="shared" si="107"/>
        <v>0</v>
      </c>
      <c r="Z172" s="47"/>
      <c r="AA172" s="47"/>
      <c r="AB172" s="47"/>
      <c r="AC172" s="48">
        <f t="shared" si="108"/>
        <v>0</v>
      </c>
      <c r="AD172" s="47"/>
      <c r="AE172" s="47"/>
      <c r="AF172" s="47"/>
      <c r="AG172" s="48">
        <f t="shared" si="109"/>
        <v>0</v>
      </c>
      <c r="AH172" s="48">
        <f t="shared" si="104"/>
        <v>0</v>
      </c>
      <c r="AI172" s="49">
        <f t="shared" si="110"/>
        <v>0</v>
      </c>
      <c r="AJ172" s="49">
        <f t="shared" si="105"/>
        <v>0</v>
      </c>
      <c r="AK172" s="1"/>
      <c r="AL172" s="1"/>
      <c r="AM172" s="1"/>
      <c r="AN172" s="1"/>
      <c r="AO172" s="1"/>
      <c r="AP172" s="1"/>
      <c r="AQ172" s="1"/>
      <c r="AR172" s="1"/>
    </row>
    <row r="173" spans="1:44" ht="12.75" hidden="1" customHeight="1" outlineLevel="1" x14ac:dyDescent="0.25">
      <c r="A173" s="41">
        <v>9</v>
      </c>
      <c r="B173" s="42"/>
      <c r="C173" s="51"/>
      <c r="D173" s="52"/>
      <c r="E173" s="53"/>
      <c r="F173" s="53"/>
      <c r="G173" s="53"/>
      <c r="H173" s="52"/>
      <c r="I173" s="52"/>
      <c r="J173" s="11"/>
      <c r="K173" s="54"/>
      <c r="L173" s="53"/>
      <c r="M173" s="47"/>
      <c r="N173" s="47"/>
      <c r="O173" s="47"/>
      <c r="P173" s="53"/>
      <c r="Q173" s="53"/>
      <c r="R173" s="47"/>
      <c r="S173" s="47"/>
      <c r="T173" s="47"/>
      <c r="U173" s="48">
        <f t="shared" si="106"/>
        <v>0</v>
      </c>
      <c r="V173" s="47"/>
      <c r="W173" s="47"/>
      <c r="X173" s="47"/>
      <c r="Y173" s="48">
        <f t="shared" si="107"/>
        <v>0</v>
      </c>
      <c r="Z173" s="47"/>
      <c r="AA173" s="47"/>
      <c r="AB173" s="47"/>
      <c r="AC173" s="48">
        <f t="shared" si="108"/>
        <v>0</v>
      </c>
      <c r="AD173" s="47"/>
      <c r="AE173" s="47"/>
      <c r="AF173" s="47"/>
      <c r="AG173" s="48">
        <f t="shared" si="109"/>
        <v>0</v>
      </c>
      <c r="AH173" s="48">
        <f t="shared" si="104"/>
        <v>0</v>
      </c>
      <c r="AI173" s="49">
        <f t="shared" si="110"/>
        <v>0</v>
      </c>
      <c r="AJ173" s="49">
        <f t="shared" si="105"/>
        <v>0</v>
      </c>
    </row>
    <row r="174" spans="1:44" ht="12.75" hidden="1" customHeight="1" outlineLevel="1" x14ac:dyDescent="0.25">
      <c r="A174" s="41">
        <v>10</v>
      </c>
      <c r="B174" s="42"/>
      <c r="C174" s="51"/>
      <c r="D174" s="52"/>
      <c r="E174" s="53"/>
      <c r="F174" s="53"/>
      <c r="G174" s="53"/>
      <c r="H174" s="52"/>
      <c r="I174" s="52"/>
      <c r="J174" s="11"/>
      <c r="K174" s="55"/>
      <c r="L174" s="53"/>
      <c r="M174" s="47"/>
      <c r="N174" s="47"/>
      <c r="O174" s="47"/>
      <c r="P174" s="53"/>
      <c r="Q174" s="53"/>
      <c r="R174" s="47"/>
      <c r="S174" s="47"/>
      <c r="T174" s="47"/>
      <c r="U174" s="48">
        <f t="shared" si="106"/>
        <v>0</v>
      </c>
      <c r="V174" s="47"/>
      <c r="W174" s="47"/>
      <c r="X174" s="47"/>
      <c r="Y174" s="48">
        <f t="shared" si="107"/>
        <v>0</v>
      </c>
      <c r="Z174" s="47"/>
      <c r="AA174" s="47"/>
      <c r="AB174" s="47"/>
      <c r="AC174" s="48">
        <f t="shared" si="108"/>
        <v>0</v>
      </c>
      <c r="AD174" s="47"/>
      <c r="AE174" s="47"/>
      <c r="AF174" s="47"/>
      <c r="AG174" s="48">
        <f t="shared" si="109"/>
        <v>0</v>
      </c>
      <c r="AH174" s="48">
        <f t="shared" si="104"/>
        <v>0</v>
      </c>
      <c r="AI174" s="49">
        <f t="shared" si="110"/>
        <v>0</v>
      </c>
      <c r="AJ174" s="49">
        <f t="shared" si="105"/>
        <v>0</v>
      </c>
      <c r="AK174" s="1"/>
      <c r="AL174" s="1"/>
      <c r="AM174" s="1"/>
      <c r="AN174" s="1"/>
      <c r="AO174" s="1"/>
      <c r="AP174" s="1"/>
      <c r="AQ174" s="1"/>
      <c r="AR174" s="1"/>
    </row>
    <row r="175" spans="1:44" ht="12.75" customHeight="1" collapsed="1" x14ac:dyDescent="0.25">
      <c r="A175" s="142" t="s">
        <v>72</v>
      </c>
      <c r="B175" s="144"/>
      <c r="C175" s="144"/>
      <c r="D175" s="144"/>
      <c r="E175" s="144"/>
      <c r="F175" s="144"/>
      <c r="G175" s="144"/>
      <c r="H175" s="144"/>
      <c r="I175" s="145"/>
      <c r="J175" s="33">
        <f>SUM(J165:J174)</f>
        <v>0</v>
      </c>
      <c r="K175" s="33">
        <f>SUM(K165:K174)</f>
        <v>0</v>
      </c>
      <c r="L175" s="34"/>
      <c r="M175" s="33">
        <f>SUM(M165:M174)</f>
        <v>0</v>
      </c>
      <c r="N175" s="33">
        <f>SUM(N165:N174)</f>
        <v>0</v>
      </c>
      <c r="O175" s="33">
        <f>SUM(O165:O174)</f>
        <v>0</v>
      </c>
      <c r="P175" s="35"/>
      <c r="Q175" s="38"/>
      <c r="R175" s="33">
        <f t="shared" ref="R175:AH175" si="111">SUM(R165:R174)</f>
        <v>0</v>
      </c>
      <c r="S175" s="33">
        <f t="shared" si="111"/>
        <v>0</v>
      </c>
      <c r="T175" s="33">
        <f t="shared" si="111"/>
        <v>0</v>
      </c>
      <c r="U175" s="33">
        <f t="shared" si="111"/>
        <v>0</v>
      </c>
      <c r="V175" s="33">
        <f t="shared" si="111"/>
        <v>0</v>
      </c>
      <c r="W175" s="33">
        <f t="shared" si="111"/>
        <v>0</v>
      </c>
      <c r="X175" s="33">
        <f t="shared" si="111"/>
        <v>0</v>
      </c>
      <c r="Y175" s="33">
        <f t="shared" si="111"/>
        <v>0</v>
      </c>
      <c r="Z175" s="33">
        <f t="shared" si="111"/>
        <v>0</v>
      </c>
      <c r="AA175" s="33">
        <f t="shared" si="111"/>
        <v>0</v>
      </c>
      <c r="AB175" s="33">
        <f t="shared" si="111"/>
        <v>0</v>
      </c>
      <c r="AC175" s="33">
        <f t="shared" si="111"/>
        <v>0</v>
      </c>
      <c r="AD175" s="33">
        <f t="shared" si="111"/>
        <v>0</v>
      </c>
      <c r="AE175" s="33">
        <f t="shared" si="111"/>
        <v>0</v>
      </c>
      <c r="AF175" s="33">
        <f t="shared" si="111"/>
        <v>0</v>
      </c>
      <c r="AG175" s="33">
        <f t="shared" si="111"/>
        <v>0</v>
      </c>
      <c r="AH175" s="33">
        <f t="shared" si="111"/>
        <v>0</v>
      </c>
      <c r="AI175" s="37">
        <f>IF(ISERROR(AH175/J175),0,AH175/J175)</f>
        <v>0</v>
      </c>
      <c r="AJ175" s="37">
        <f>IF(ISERROR(AH175/$AH$192),0,AH175/$AH$192)</f>
        <v>0</v>
      </c>
      <c r="AK175" s="1"/>
      <c r="AL175" s="1"/>
      <c r="AM175" s="1"/>
      <c r="AN175" s="1"/>
      <c r="AO175" s="1"/>
      <c r="AP175" s="1"/>
      <c r="AQ175" s="1"/>
      <c r="AR175" s="1"/>
    </row>
    <row r="176" spans="1:44" ht="12.75" customHeight="1" x14ac:dyDescent="0.25">
      <c r="A176" s="149" t="s">
        <v>73</v>
      </c>
      <c r="B176" s="150"/>
      <c r="C176" s="150"/>
      <c r="D176" s="150"/>
      <c r="E176" s="151"/>
      <c r="F176" s="8"/>
      <c r="G176" s="9"/>
      <c r="H176" s="10"/>
      <c r="I176" s="10"/>
      <c r="J176" s="11"/>
      <c r="K176" s="12"/>
      <c r="L176" s="13"/>
      <c r="M176" s="14"/>
      <c r="N176" s="14"/>
      <c r="O176" s="14"/>
      <c r="P176" s="9"/>
      <c r="Q176" s="15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70"/>
      <c r="AJ176" s="70"/>
    </row>
    <row r="177" spans="1:44" ht="12.75" hidden="1" customHeight="1" outlineLevel="1" x14ac:dyDescent="0.25">
      <c r="A177" s="41">
        <v>1</v>
      </c>
      <c r="B177" s="42"/>
      <c r="C177" s="43"/>
      <c r="D177" s="44"/>
      <c r="E177" s="45"/>
      <c r="F177" s="45"/>
      <c r="G177" s="45"/>
      <c r="H177" s="44"/>
      <c r="I177" s="44"/>
      <c r="J177" s="11"/>
      <c r="K177" s="46"/>
      <c r="L177" s="45"/>
      <c r="M177" s="47"/>
      <c r="N177" s="47"/>
      <c r="O177" s="47"/>
      <c r="P177" s="45"/>
      <c r="Q177" s="45"/>
      <c r="R177" s="47"/>
      <c r="S177" s="47"/>
      <c r="T177" s="47"/>
      <c r="U177" s="48">
        <f>SUM(R177:T177)</f>
        <v>0</v>
      </c>
      <c r="V177" s="47"/>
      <c r="W177" s="47"/>
      <c r="X177" s="47"/>
      <c r="Y177" s="48">
        <f>SUM(V177:X177)</f>
        <v>0</v>
      </c>
      <c r="Z177" s="47"/>
      <c r="AA177" s="47"/>
      <c r="AB177" s="47"/>
      <c r="AC177" s="48">
        <f>SUM(Z177:AB177)</f>
        <v>0</v>
      </c>
      <c r="AD177" s="47"/>
      <c r="AE177" s="47"/>
      <c r="AF177" s="47"/>
      <c r="AG177" s="48">
        <f>SUM(AD177:AF177)</f>
        <v>0</v>
      </c>
      <c r="AH177" s="48">
        <f t="shared" ref="AH177:AH186" si="112">SUM(U177,Y177,AC177,AG177)</f>
        <v>0</v>
      </c>
      <c r="AI177" s="49">
        <f>IF(ISERROR(AH177/J177),0,AH177/J177)</f>
        <v>0</v>
      </c>
      <c r="AJ177" s="49">
        <f t="shared" ref="AJ177:AJ186" si="113">IF(ISERROR(AH177/$AH$192),"-",AH177/$AH$192)</f>
        <v>0</v>
      </c>
      <c r="AK177" s="1"/>
      <c r="AL177" s="1"/>
      <c r="AM177" s="1"/>
      <c r="AN177" s="1"/>
      <c r="AO177" s="1"/>
      <c r="AP177" s="1"/>
      <c r="AQ177" s="1"/>
      <c r="AR177" s="1"/>
    </row>
    <row r="178" spans="1:44" ht="12.75" hidden="1" customHeight="1" outlineLevel="1" x14ac:dyDescent="0.25">
      <c r="A178" s="41">
        <v>2</v>
      </c>
      <c r="B178" s="42"/>
      <c r="C178" s="51"/>
      <c r="D178" s="52"/>
      <c r="E178" s="53"/>
      <c r="F178" s="53"/>
      <c r="G178" s="53"/>
      <c r="H178" s="52"/>
      <c r="I178" s="52"/>
      <c r="J178" s="11"/>
      <c r="K178" s="54"/>
      <c r="L178" s="53"/>
      <c r="M178" s="47"/>
      <c r="N178" s="47"/>
      <c r="O178" s="47"/>
      <c r="P178" s="53"/>
      <c r="Q178" s="53"/>
      <c r="R178" s="47"/>
      <c r="S178" s="47"/>
      <c r="T178" s="47"/>
      <c r="U178" s="48">
        <f t="shared" ref="U178:U186" si="114">SUM(R178:T178)</f>
        <v>0</v>
      </c>
      <c r="V178" s="47"/>
      <c r="W178" s="47"/>
      <c r="X178" s="47"/>
      <c r="Y178" s="48">
        <f t="shared" ref="Y178:Y186" si="115">SUM(V178:X178)</f>
        <v>0</v>
      </c>
      <c r="Z178" s="47"/>
      <c r="AA178" s="47"/>
      <c r="AB178" s="47"/>
      <c r="AC178" s="48">
        <f t="shared" ref="AC178:AC186" si="116">SUM(Z178:AB178)</f>
        <v>0</v>
      </c>
      <c r="AD178" s="47"/>
      <c r="AE178" s="47"/>
      <c r="AF178" s="47"/>
      <c r="AG178" s="48">
        <f t="shared" ref="AG178:AG186" si="117">SUM(AD178:AF178)</f>
        <v>0</v>
      </c>
      <c r="AH178" s="48">
        <f t="shared" si="112"/>
        <v>0</v>
      </c>
      <c r="AI178" s="49">
        <f t="shared" ref="AI178:AI186" si="118">IF(ISERROR(AH178/J178),0,AH178/J178)</f>
        <v>0</v>
      </c>
      <c r="AJ178" s="49">
        <f t="shared" si="113"/>
        <v>0</v>
      </c>
      <c r="AK178" s="1"/>
      <c r="AL178" s="1"/>
      <c r="AM178" s="1"/>
      <c r="AN178" s="1"/>
      <c r="AO178" s="1"/>
      <c r="AP178" s="1"/>
      <c r="AQ178" s="1"/>
      <c r="AR178" s="1"/>
    </row>
    <row r="179" spans="1:44" ht="12.75" hidden="1" customHeight="1" outlineLevel="1" x14ac:dyDescent="0.25">
      <c r="A179" s="41">
        <v>3</v>
      </c>
      <c r="B179" s="42"/>
      <c r="C179" s="51"/>
      <c r="D179" s="52"/>
      <c r="E179" s="53"/>
      <c r="F179" s="53"/>
      <c r="G179" s="53"/>
      <c r="H179" s="52"/>
      <c r="I179" s="52"/>
      <c r="J179" s="11"/>
      <c r="K179" s="54"/>
      <c r="L179" s="53"/>
      <c r="M179" s="47"/>
      <c r="N179" s="47"/>
      <c r="O179" s="47"/>
      <c r="P179" s="53"/>
      <c r="Q179" s="53"/>
      <c r="R179" s="47"/>
      <c r="S179" s="47"/>
      <c r="T179" s="47"/>
      <c r="U179" s="48">
        <f t="shared" si="114"/>
        <v>0</v>
      </c>
      <c r="V179" s="47"/>
      <c r="W179" s="47"/>
      <c r="X179" s="47"/>
      <c r="Y179" s="48">
        <f t="shared" si="115"/>
        <v>0</v>
      </c>
      <c r="Z179" s="47"/>
      <c r="AA179" s="47"/>
      <c r="AB179" s="47"/>
      <c r="AC179" s="48">
        <f t="shared" si="116"/>
        <v>0</v>
      </c>
      <c r="AD179" s="47"/>
      <c r="AE179" s="47"/>
      <c r="AF179" s="47"/>
      <c r="AG179" s="48">
        <f t="shared" si="117"/>
        <v>0</v>
      </c>
      <c r="AH179" s="48">
        <f t="shared" si="112"/>
        <v>0</v>
      </c>
      <c r="AI179" s="49">
        <f t="shared" si="118"/>
        <v>0</v>
      </c>
      <c r="AJ179" s="49">
        <f t="shared" si="113"/>
        <v>0</v>
      </c>
    </row>
    <row r="180" spans="1:44" ht="12.75" hidden="1" customHeight="1" outlineLevel="1" x14ac:dyDescent="0.25">
      <c r="A180" s="41">
        <v>4</v>
      </c>
      <c r="B180" s="42"/>
      <c r="C180" s="51"/>
      <c r="D180" s="52"/>
      <c r="E180" s="53"/>
      <c r="F180" s="53"/>
      <c r="G180" s="53"/>
      <c r="H180" s="52"/>
      <c r="I180" s="52"/>
      <c r="J180" s="11"/>
      <c r="K180" s="54"/>
      <c r="L180" s="53"/>
      <c r="M180" s="47"/>
      <c r="N180" s="47"/>
      <c r="O180" s="47"/>
      <c r="P180" s="53"/>
      <c r="Q180" s="53"/>
      <c r="R180" s="47"/>
      <c r="S180" s="47"/>
      <c r="T180" s="47"/>
      <c r="U180" s="48">
        <f t="shared" si="114"/>
        <v>0</v>
      </c>
      <c r="V180" s="47"/>
      <c r="W180" s="47"/>
      <c r="X180" s="47"/>
      <c r="Y180" s="48">
        <f t="shared" si="115"/>
        <v>0</v>
      </c>
      <c r="Z180" s="47"/>
      <c r="AA180" s="47"/>
      <c r="AB180" s="47"/>
      <c r="AC180" s="48">
        <f t="shared" si="116"/>
        <v>0</v>
      </c>
      <c r="AD180" s="47"/>
      <c r="AE180" s="47"/>
      <c r="AF180" s="47"/>
      <c r="AG180" s="48">
        <f t="shared" si="117"/>
        <v>0</v>
      </c>
      <c r="AH180" s="48">
        <f t="shared" si="112"/>
        <v>0</v>
      </c>
      <c r="AI180" s="49">
        <f t="shared" si="118"/>
        <v>0</v>
      </c>
      <c r="AJ180" s="49">
        <f t="shared" si="113"/>
        <v>0</v>
      </c>
      <c r="AK180" s="1"/>
      <c r="AL180" s="1"/>
      <c r="AM180" s="1"/>
      <c r="AN180" s="1"/>
      <c r="AO180" s="1"/>
      <c r="AP180" s="1"/>
      <c r="AQ180" s="1"/>
      <c r="AR180" s="1"/>
    </row>
    <row r="181" spans="1:44" ht="12.75" hidden="1" customHeight="1" outlineLevel="1" x14ac:dyDescent="0.25">
      <c r="A181" s="41">
        <v>5</v>
      </c>
      <c r="B181" s="42"/>
      <c r="C181" s="51"/>
      <c r="D181" s="52"/>
      <c r="E181" s="53"/>
      <c r="F181" s="53"/>
      <c r="G181" s="53"/>
      <c r="H181" s="52"/>
      <c r="I181" s="52"/>
      <c r="J181" s="11"/>
      <c r="K181" s="54"/>
      <c r="L181" s="53"/>
      <c r="M181" s="47"/>
      <c r="N181" s="47"/>
      <c r="O181" s="47"/>
      <c r="P181" s="53"/>
      <c r="Q181" s="53"/>
      <c r="R181" s="47"/>
      <c r="S181" s="47"/>
      <c r="T181" s="47"/>
      <c r="U181" s="48">
        <f t="shared" si="114"/>
        <v>0</v>
      </c>
      <c r="V181" s="47"/>
      <c r="W181" s="47"/>
      <c r="X181" s="47"/>
      <c r="Y181" s="48">
        <f t="shared" si="115"/>
        <v>0</v>
      </c>
      <c r="Z181" s="47"/>
      <c r="AA181" s="47"/>
      <c r="AB181" s="47"/>
      <c r="AC181" s="48">
        <f t="shared" si="116"/>
        <v>0</v>
      </c>
      <c r="AD181" s="47"/>
      <c r="AE181" s="47"/>
      <c r="AF181" s="47"/>
      <c r="AG181" s="48">
        <f t="shared" si="117"/>
        <v>0</v>
      </c>
      <c r="AH181" s="48">
        <f t="shared" si="112"/>
        <v>0</v>
      </c>
      <c r="AI181" s="49">
        <f t="shared" si="118"/>
        <v>0</v>
      </c>
      <c r="AJ181" s="49">
        <f t="shared" si="113"/>
        <v>0</v>
      </c>
      <c r="AK181" s="1"/>
      <c r="AL181" s="1"/>
      <c r="AM181" s="1"/>
      <c r="AN181" s="1"/>
      <c r="AO181" s="1"/>
      <c r="AP181" s="1"/>
      <c r="AQ181" s="1"/>
      <c r="AR181" s="1"/>
    </row>
    <row r="182" spans="1:44" ht="12.75" hidden="1" customHeight="1" outlineLevel="1" x14ac:dyDescent="0.25">
      <c r="A182" s="41">
        <v>6</v>
      </c>
      <c r="B182" s="42"/>
      <c r="C182" s="51"/>
      <c r="D182" s="52"/>
      <c r="E182" s="53"/>
      <c r="F182" s="53"/>
      <c r="G182" s="53"/>
      <c r="H182" s="52"/>
      <c r="I182" s="52"/>
      <c r="J182" s="11"/>
      <c r="K182" s="54"/>
      <c r="L182" s="53"/>
      <c r="M182" s="47"/>
      <c r="N182" s="47"/>
      <c r="O182" s="47"/>
      <c r="P182" s="53"/>
      <c r="Q182" s="53"/>
      <c r="R182" s="47"/>
      <c r="S182" s="47"/>
      <c r="T182" s="47"/>
      <c r="U182" s="48">
        <f t="shared" si="114"/>
        <v>0</v>
      </c>
      <c r="V182" s="47"/>
      <c r="W182" s="47"/>
      <c r="X182" s="47"/>
      <c r="Y182" s="48">
        <f t="shared" si="115"/>
        <v>0</v>
      </c>
      <c r="Z182" s="47"/>
      <c r="AA182" s="47"/>
      <c r="AB182" s="47"/>
      <c r="AC182" s="48">
        <f t="shared" si="116"/>
        <v>0</v>
      </c>
      <c r="AD182" s="47"/>
      <c r="AE182" s="47"/>
      <c r="AF182" s="47"/>
      <c r="AG182" s="48">
        <f t="shared" si="117"/>
        <v>0</v>
      </c>
      <c r="AH182" s="48">
        <f t="shared" si="112"/>
        <v>0</v>
      </c>
      <c r="AI182" s="49">
        <f t="shared" si="118"/>
        <v>0</v>
      </c>
      <c r="AJ182" s="49">
        <f t="shared" si="113"/>
        <v>0</v>
      </c>
    </row>
    <row r="183" spans="1:44" ht="12.75" hidden="1" customHeight="1" outlineLevel="1" x14ac:dyDescent="0.25">
      <c r="A183" s="41">
        <v>7</v>
      </c>
      <c r="B183" s="42"/>
      <c r="C183" s="51"/>
      <c r="D183" s="52"/>
      <c r="E183" s="53"/>
      <c r="F183" s="53"/>
      <c r="G183" s="53"/>
      <c r="H183" s="52"/>
      <c r="I183" s="52"/>
      <c r="J183" s="11"/>
      <c r="K183" s="54"/>
      <c r="L183" s="53"/>
      <c r="M183" s="47"/>
      <c r="N183" s="47"/>
      <c r="O183" s="47"/>
      <c r="P183" s="53"/>
      <c r="Q183" s="53"/>
      <c r="R183" s="47"/>
      <c r="S183" s="47"/>
      <c r="T183" s="47"/>
      <c r="U183" s="48">
        <f t="shared" si="114"/>
        <v>0</v>
      </c>
      <c r="V183" s="47"/>
      <c r="W183" s="47"/>
      <c r="X183" s="47"/>
      <c r="Y183" s="48">
        <f t="shared" si="115"/>
        <v>0</v>
      </c>
      <c r="Z183" s="47"/>
      <c r="AA183" s="47"/>
      <c r="AB183" s="47"/>
      <c r="AC183" s="48">
        <f t="shared" si="116"/>
        <v>0</v>
      </c>
      <c r="AD183" s="47"/>
      <c r="AE183" s="47"/>
      <c r="AF183" s="47"/>
      <c r="AG183" s="48">
        <f t="shared" si="117"/>
        <v>0</v>
      </c>
      <c r="AH183" s="48">
        <f t="shared" si="112"/>
        <v>0</v>
      </c>
      <c r="AI183" s="49">
        <f t="shared" si="118"/>
        <v>0</v>
      </c>
      <c r="AJ183" s="49">
        <f t="shared" si="113"/>
        <v>0</v>
      </c>
      <c r="AK183" s="1"/>
      <c r="AL183" s="1"/>
      <c r="AM183" s="1"/>
      <c r="AN183" s="1"/>
      <c r="AO183" s="1"/>
      <c r="AP183" s="1"/>
      <c r="AQ183" s="1"/>
      <c r="AR183" s="1"/>
    </row>
    <row r="184" spans="1:44" ht="12.75" hidden="1" customHeight="1" outlineLevel="1" x14ac:dyDescent="0.25">
      <c r="A184" s="41">
        <v>8</v>
      </c>
      <c r="B184" s="42"/>
      <c r="C184" s="51"/>
      <c r="D184" s="52"/>
      <c r="E184" s="53"/>
      <c r="F184" s="53"/>
      <c r="G184" s="53"/>
      <c r="H184" s="52"/>
      <c r="I184" s="52"/>
      <c r="J184" s="11"/>
      <c r="K184" s="54"/>
      <c r="L184" s="53"/>
      <c r="M184" s="47"/>
      <c r="N184" s="47"/>
      <c r="O184" s="47"/>
      <c r="P184" s="53"/>
      <c r="Q184" s="53"/>
      <c r="R184" s="47"/>
      <c r="S184" s="47"/>
      <c r="T184" s="47"/>
      <c r="U184" s="48">
        <f t="shared" si="114"/>
        <v>0</v>
      </c>
      <c r="V184" s="47"/>
      <c r="W184" s="47"/>
      <c r="X184" s="47"/>
      <c r="Y184" s="48">
        <f t="shared" si="115"/>
        <v>0</v>
      </c>
      <c r="Z184" s="47"/>
      <c r="AA184" s="47"/>
      <c r="AB184" s="47"/>
      <c r="AC184" s="48">
        <f t="shared" si="116"/>
        <v>0</v>
      </c>
      <c r="AD184" s="47"/>
      <c r="AE184" s="47"/>
      <c r="AF184" s="47"/>
      <c r="AG184" s="48">
        <f t="shared" si="117"/>
        <v>0</v>
      </c>
      <c r="AH184" s="48">
        <f t="shared" si="112"/>
        <v>0</v>
      </c>
      <c r="AI184" s="49">
        <f t="shared" si="118"/>
        <v>0</v>
      </c>
      <c r="AJ184" s="49">
        <f t="shared" si="113"/>
        <v>0</v>
      </c>
      <c r="AK184" s="1"/>
      <c r="AL184" s="1"/>
      <c r="AM184" s="1"/>
      <c r="AN184" s="1"/>
      <c r="AO184" s="1"/>
      <c r="AP184" s="1"/>
      <c r="AQ184" s="1"/>
      <c r="AR184" s="1"/>
    </row>
    <row r="185" spans="1:44" ht="12.75" hidden="1" customHeight="1" outlineLevel="1" x14ac:dyDescent="0.25">
      <c r="A185" s="41">
        <v>9</v>
      </c>
      <c r="B185" s="42"/>
      <c r="C185" s="51"/>
      <c r="D185" s="52"/>
      <c r="E185" s="53"/>
      <c r="F185" s="53"/>
      <c r="G185" s="53"/>
      <c r="H185" s="52"/>
      <c r="I185" s="52"/>
      <c r="J185" s="11"/>
      <c r="K185" s="54"/>
      <c r="L185" s="53"/>
      <c r="M185" s="47"/>
      <c r="N185" s="47"/>
      <c r="O185" s="47"/>
      <c r="P185" s="53"/>
      <c r="Q185" s="53"/>
      <c r="R185" s="47"/>
      <c r="S185" s="47"/>
      <c r="T185" s="47"/>
      <c r="U185" s="48">
        <f t="shared" si="114"/>
        <v>0</v>
      </c>
      <c r="V185" s="47"/>
      <c r="W185" s="47"/>
      <c r="X185" s="47"/>
      <c r="Y185" s="48">
        <f t="shared" si="115"/>
        <v>0</v>
      </c>
      <c r="Z185" s="47"/>
      <c r="AA185" s="47"/>
      <c r="AB185" s="47"/>
      <c r="AC185" s="48">
        <f t="shared" si="116"/>
        <v>0</v>
      </c>
      <c r="AD185" s="47"/>
      <c r="AE185" s="47"/>
      <c r="AF185" s="47"/>
      <c r="AG185" s="48">
        <f t="shared" si="117"/>
        <v>0</v>
      </c>
      <c r="AH185" s="48">
        <f t="shared" si="112"/>
        <v>0</v>
      </c>
      <c r="AI185" s="49">
        <f t="shared" si="118"/>
        <v>0</v>
      </c>
      <c r="AJ185" s="49">
        <f t="shared" si="113"/>
        <v>0</v>
      </c>
    </row>
    <row r="186" spans="1:44" ht="12.75" hidden="1" customHeight="1" outlineLevel="1" x14ac:dyDescent="0.25">
      <c r="A186" s="41">
        <v>10</v>
      </c>
      <c r="B186" s="42"/>
      <c r="C186" s="51"/>
      <c r="D186" s="52"/>
      <c r="E186" s="53"/>
      <c r="F186" s="53"/>
      <c r="G186" s="53"/>
      <c r="H186" s="52"/>
      <c r="I186" s="52"/>
      <c r="J186" s="11"/>
      <c r="K186" s="55"/>
      <c r="L186" s="53"/>
      <c r="M186" s="47"/>
      <c r="N186" s="47"/>
      <c r="O186" s="47"/>
      <c r="P186" s="53"/>
      <c r="Q186" s="53"/>
      <c r="R186" s="47"/>
      <c r="S186" s="47"/>
      <c r="T186" s="47"/>
      <c r="U186" s="48">
        <f t="shared" si="114"/>
        <v>0</v>
      </c>
      <c r="V186" s="47"/>
      <c r="W186" s="47"/>
      <c r="X186" s="47"/>
      <c r="Y186" s="48">
        <f t="shared" si="115"/>
        <v>0</v>
      </c>
      <c r="Z186" s="47"/>
      <c r="AA186" s="47"/>
      <c r="AB186" s="47"/>
      <c r="AC186" s="48">
        <f t="shared" si="116"/>
        <v>0</v>
      </c>
      <c r="AD186" s="47"/>
      <c r="AE186" s="47"/>
      <c r="AF186" s="47"/>
      <c r="AG186" s="48">
        <f t="shared" si="117"/>
        <v>0</v>
      </c>
      <c r="AH186" s="48">
        <f t="shared" si="112"/>
        <v>0</v>
      </c>
      <c r="AI186" s="49">
        <f t="shared" si="118"/>
        <v>0</v>
      </c>
      <c r="AJ186" s="49">
        <f t="shared" si="113"/>
        <v>0</v>
      </c>
      <c r="AK186" s="1"/>
      <c r="AL186" s="1"/>
      <c r="AM186" s="1"/>
      <c r="AN186" s="1"/>
      <c r="AO186" s="1"/>
      <c r="AP186" s="1"/>
      <c r="AQ186" s="1"/>
      <c r="AR186" s="1"/>
    </row>
    <row r="187" spans="1:44" ht="12.75" customHeight="1" collapsed="1" x14ac:dyDescent="0.25">
      <c r="A187" s="142" t="s">
        <v>74</v>
      </c>
      <c r="B187" s="144"/>
      <c r="C187" s="144"/>
      <c r="D187" s="144"/>
      <c r="E187" s="144"/>
      <c r="F187" s="144"/>
      <c r="G187" s="144"/>
      <c r="H187" s="144"/>
      <c r="I187" s="145"/>
      <c r="J187" s="33">
        <f>SUM(J177:J186)</f>
        <v>0</v>
      </c>
      <c r="K187" s="33">
        <f>SUM(K177:K186)</f>
        <v>0</v>
      </c>
      <c r="L187" s="34"/>
      <c r="M187" s="33">
        <f>SUM(M177:M186)</f>
        <v>0</v>
      </c>
      <c r="N187" s="33">
        <f>SUM(N177:N186)</f>
        <v>0</v>
      </c>
      <c r="O187" s="33">
        <f>SUM(O177:O186)</f>
        <v>0</v>
      </c>
      <c r="P187" s="35"/>
      <c r="Q187" s="38"/>
      <c r="R187" s="33">
        <f t="shared" ref="R187:AH187" si="119">SUM(R177:R186)</f>
        <v>0</v>
      </c>
      <c r="S187" s="33">
        <f t="shared" si="119"/>
        <v>0</v>
      </c>
      <c r="T187" s="33">
        <f t="shared" si="119"/>
        <v>0</v>
      </c>
      <c r="U187" s="33">
        <f t="shared" si="119"/>
        <v>0</v>
      </c>
      <c r="V187" s="33">
        <f t="shared" si="119"/>
        <v>0</v>
      </c>
      <c r="W187" s="33">
        <f t="shared" si="119"/>
        <v>0</v>
      </c>
      <c r="X187" s="33">
        <f t="shared" si="119"/>
        <v>0</v>
      </c>
      <c r="Y187" s="33">
        <f t="shared" si="119"/>
        <v>0</v>
      </c>
      <c r="Z187" s="33">
        <f t="shared" si="119"/>
        <v>0</v>
      </c>
      <c r="AA187" s="33">
        <f t="shared" si="119"/>
        <v>0</v>
      </c>
      <c r="AB187" s="33">
        <f t="shared" si="119"/>
        <v>0</v>
      </c>
      <c r="AC187" s="33">
        <f t="shared" si="119"/>
        <v>0</v>
      </c>
      <c r="AD187" s="33">
        <f t="shared" si="119"/>
        <v>0</v>
      </c>
      <c r="AE187" s="33">
        <f t="shared" si="119"/>
        <v>0</v>
      </c>
      <c r="AF187" s="33">
        <f t="shared" si="119"/>
        <v>0</v>
      </c>
      <c r="AG187" s="33">
        <f t="shared" si="119"/>
        <v>0</v>
      </c>
      <c r="AH187" s="33">
        <f t="shared" si="119"/>
        <v>0</v>
      </c>
      <c r="AI187" s="37">
        <f>IF(ISERROR(AH187/J187),0,AH187/J187)</f>
        <v>0</v>
      </c>
      <c r="AJ187" s="37">
        <f>IF(ISERROR(AH187/$AH$192),0,AH187/$AH$192)</f>
        <v>0</v>
      </c>
      <c r="AK187" s="1"/>
      <c r="AL187" s="1"/>
      <c r="AM187" s="1"/>
      <c r="AN187" s="1"/>
      <c r="AO187" s="1"/>
      <c r="AP187" s="1"/>
      <c r="AQ187" s="1"/>
      <c r="AR187" s="1"/>
    </row>
    <row r="188" spans="1:44" ht="12.75" customHeight="1" x14ac:dyDescent="0.25">
      <c r="A188" s="149" t="s">
        <v>75</v>
      </c>
      <c r="B188" s="150"/>
      <c r="C188" s="150"/>
      <c r="D188" s="150"/>
      <c r="E188" s="151"/>
      <c r="F188" s="8"/>
      <c r="G188" s="9"/>
      <c r="H188" s="10"/>
      <c r="I188" s="10"/>
      <c r="J188" s="167">
        <v>9091148000</v>
      </c>
      <c r="K188" s="12"/>
      <c r="L188" s="13"/>
      <c r="M188" s="14"/>
      <c r="N188" s="14"/>
      <c r="O188" s="14"/>
      <c r="P188" s="9"/>
      <c r="Q188" s="15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70"/>
      <c r="AJ188" s="70"/>
    </row>
    <row r="189" spans="1:44" ht="25.5" outlineLevel="1" x14ac:dyDescent="0.25">
      <c r="A189" s="42">
        <v>1</v>
      </c>
      <c r="B189" s="42"/>
      <c r="C189" s="56" t="s">
        <v>164</v>
      </c>
      <c r="D189" s="57">
        <v>44294</v>
      </c>
      <c r="E189" s="58" t="s">
        <v>165</v>
      </c>
      <c r="F189" s="83" t="s">
        <v>166</v>
      </c>
      <c r="G189" s="59" t="s">
        <v>167</v>
      </c>
      <c r="H189" s="84"/>
      <c r="I189" s="60"/>
      <c r="J189" s="168"/>
      <c r="K189" s="61">
        <v>510000000</v>
      </c>
      <c r="L189" s="71" t="s">
        <v>104</v>
      </c>
      <c r="M189" s="62"/>
      <c r="N189" s="63"/>
      <c r="O189" s="62"/>
      <c r="P189" s="64"/>
      <c r="Q189" s="64"/>
      <c r="R189" s="47"/>
      <c r="S189" s="47"/>
      <c r="T189" s="47"/>
      <c r="U189" s="48">
        <f>SUM(R189:T189)</f>
        <v>0</v>
      </c>
      <c r="V189" s="47">
        <v>357000000</v>
      </c>
      <c r="W189" s="47"/>
      <c r="X189" s="47"/>
      <c r="Y189" s="48">
        <f>SUM(V189:X189)</f>
        <v>357000000</v>
      </c>
      <c r="Z189" s="47"/>
      <c r="AA189" s="47"/>
      <c r="AB189" s="47"/>
      <c r="AC189" s="48">
        <f>SUM(Z189:AB189)</f>
        <v>0</v>
      </c>
      <c r="AD189" s="47"/>
      <c r="AE189" s="47"/>
      <c r="AF189" s="47">
        <v>0</v>
      </c>
      <c r="AG189" s="48">
        <f>SUM(AD189:AF189)</f>
        <v>0</v>
      </c>
      <c r="AH189" s="48">
        <f t="shared" ref="AH189" si="120">SUM(U189,Y189,AC189,AG189)</f>
        <v>357000000</v>
      </c>
      <c r="AI189" s="49">
        <f t="shared" ref="AI189" si="121">IF(ISERROR(AH189/J189),0,AH189/J189)</f>
        <v>0</v>
      </c>
      <c r="AJ189" s="49">
        <f>IF(ISERROR(AH189/$AH$192),"-",AH189/$AH$192)</f>
        <v>1</v>
      </c>
      <c r="AK189" s="1"/>
      <c r="AL189" s="1"/>
      <c r="AM189" s="1"/>
      <c r="AN189" s="1"/>
      <c r="AO189" s="1"/>
      <c r="AP189" s="1"/>
      <c r="AQ189" s="1"/>
      <c r="AR189" s="1"/>
    </row>
    <row r="190" spans="1:44" outlineLevel="1" x14ac:dyDescent="0.25">
      <c r="A190" s="42"/>
      <c r="B190" s="42"/>
      <c r="C190" s="56"/>
      <c r="D190" s="57"/>
      <c r="E190" s="58"/>
      <c r="F190" s="83"/>
      <c r="G190" s="59"/>
      <c r="H190" s="120"/>
      <c r="I190" s="121"/>
      <c r="J190" s="169"/>
      <c r="K190" s="122">
        <f>630509000-K189</f>
        <v>120509000</v>
      </c>
      <c r="L190" s="71" t="s">
        <v>104</v>
      </c>
      <c r="M190" s="62"/>
      <c r="N190" s="63"/>
      <c r="O190" s="62"/>
      <c r="P190" s="123"/>
      <c r="Q190" s="123"/>
      <c r="R190" s="47"/>
      <c r="S190" s="47"/>
      <c r="T190" s="47"/>
      <c r="U190" s="48"/>
      <c r="V190" s="47"/>
      <c r="W190" s="47"/>
      <c r="X190" s="47"/>
      <c r="Y190" s="48"/>
      <c r="Z190" s="47"/>
      <c r="AA190" s="47"/>
      <c r="AB190" s="47"/>
      <c r="AC190" s="48"/>
      <c r="AD190" s="47"/>
      <c r="AE190" s="47"/>
      <c r="AF190" s="47"/>
      <c r="AG190" s="48"/>
      <c r="AH190" s="48">
        <f t="shared" ref="AH190" si="122">SUM(U190,Y190,AC190,AG190)</f>
        <v>0</v>
      </c>
      <c r="AI190" s="49">
        <f t="shared" ref="AI190" si="123">IF(ISERROR(AH190/J190),0,AH190/J190)</f>
        <v>0</v>
      </c>
      <c r="AJ190" s="49">
        <f>IF(ISERROR(AH190/$AH$192),"-",AH190/$AH$192)</f>
        <v>0</v>
      </c>
      <c r="AK190" s="1"/>
      <c r="AL190" s="1"/>
      <c r="AM190" s="1"/>
      <c r="AN190" s="1"/>
      <c r="AO190" s="1"/>
      <c r="AP190" s="1"/>
      <c r="AQ190" s="1"/>
      <c r="AR190" s="1"/>
    </row>
    <row r="191" spans="1:44" x14ac:dyDescent="0.25">
      <c r="A191" s="142" t="s">
        <v>76</v>
      </c>
      <c r="B191" s="144"/>
      <c r="C191" s="144"/>
      <c r="D191" s="144"/>
      <c r="E191" s="144"/>
      <c r="F191" s="144"/>
      <c r="G191" s="144"/>
      <c r="H191" s="144"/>
      <c r="I191" s="145"/>
      <c r="J191" s="33">
        <f>J188</f>
        <v>9091148000</v>
      </c>
      <c r="K191" s="33">
        <f>SUM(K189:K190)</f>
        <v>630509000</v>
      </c>
      <c r="L191" s="34"/>
      <c r="M191" s="33">
        <f>SUM(M189:M189)</f>
        <v>0</v>
      </c>
      <c r="N191" s="33">
        <f>SUM(N189:N189)</f>
        <v>0</v>
      </c>
      <c r="O191" s="33">
        <f>SUM(O189:O189)</f>
        <v>0</v>
      </c>
      <c r="P191" s="35"/>
      <c r="Q191" s="38"/>
      <c r="R191" s="33">
        <f t="shared" ref="R191:AH191" si="124">SUM(R189:R189)</f>
        <v>0</v>
      </c>
      <c r="S191" s="33">
        <f t="shared" si="124"/>
        <v>0</v>
      </c>
      <c r="T191" s="33">
        <f t="shared" si="124"/>
        <v>0</v>
      </c>
      <c r="U191" s="33">
        <f t="shared" si="124"/>
        <v>0</v>
      </c>
      <c r="V191" s="33">
        <f t="shared" si="124"/>
        <v>357000000</v>
      </c>
      <c r="W191" s="33">
        <f t="shared" si="124"/>
        <v>0</v>
      </c>
      <c r="X191" s="33">
        <f t="shared" si="124"/>
        <v>0</v>
      </c>
      <c r="Y191" s="33">
        <f t="shared" si="124"/>
        <v>357000000</v>
      </c>
      <c r="Z191" s="33">
        <f t="shared" si="124"/>
        <v>0</v>
      </c>
      <c r="AA191" s="33">
        <f t="shared" si="124"/>
        <v>0</v>
      </c>
      <c r="AB191" s="33">
        <f t="shared" si="124"/>
        <v>0</v>
      </c>
      <c r="AC191" s="33">
        <f t="shared" si="124"/>
        <v>0</v>
      </c>
      <c r="AD191" s="33">
        <f t="shared" si="124"/>
        <v>0</v>
      </c>
      <c r="AE191" s="33">
        <f t="shared" si="124"/>
        <v>0</v>
      </c>
      <c r="AF191" s="33">
        <f t="shared" si="124"/>
        <v>0</v>
      </c>
      <c r="AG191" s="33">
        <f t="shared" si="124"/>
        <v>0</v>
      </c>
      <c r="AH191" s="33">
        <f t="shared" si="124"/>
        <v>357000000</v>
      </c>
      <c r="AI191" s="37">
        <f>IF(ISERROR(AH191/J191),0,AH191/J191)</f>
        <v>3.9268968011520654E-2</v>
      </c>
      <c r="AJ191" s="37">
        <f>IF(ISERROR(AH191/$AH$192),0,AH191/$AH$192)</f>
        <v>1</v>
      </c>
      <c r="AK191" s="1"/>
      <c r="AL191" s="1"/>
      <c r="AM191" s="1"/>
      <c r="AN191" s="1"/>
      <c r="AO191" s="1"/>
      <c r="AP191" s="1"/>
      <c r="AQ191" s="1"/>
      <c r="AR191" s="1"/>
    </row>
    <row r="192" spans="1:44" ht="15" customHeight="1" x14ac:dyDescent="0.25">
      <c r="A192" s="165" t="str">
        <f>+A5</f>
        <v>24-03-340 "Programa de Apoyo Integral al Adulto Mayor"</v>
      </c>
      <c r="B192" s="159"/>
      <c r="C192" s="159"/>
      <c r="D192" s="159"/>
      <c r="E192" s="159"/>
      <c r="F192" s="159"/>
      <c r="G192" s="159"/>
      <c r="H192" s="159"/>
      <c r="I192" s="160"/>
      <c r="J192" s="85">
        <f>SUM(J19,J31,J43,J55,J67,J79,J91,J103,J115,J127,J139,J151,J163,J175,J187,J191)</f>
        <v>9091148000</v>
      </c>
      <c r="K192" s="85">
        <f>+K19+K31+K43+K55+K67+K79+K91+K103+K115+K127+K139+K151+K187+K163+K175+K191</f>
        <v>630509000</v>
      </c>
      <c r="L192" s="86"/>
      <c r="M192" s="85">
        <f>+M19+M31+M43+M55+M67+M79+M91+M103+M115+M127+M139+M151+M187+M163+M175+M191</f>
        <v>0</v>
      </c>
      <c r="N192" s="85">
        <f>+N19+N31+N43+N55+N67+N79+N91+N103+N115+N127+N139+N151+N187+N163+N175+N191</f>
        <v>0</v>
      </c>
      <c r="O192" s="85">
        <f>+O19+O31+O43+O55+O67+O79+O91+O103+O115+O127+O139+O151+O187+O163+O175+O191</f>
        <v>0</v>
      </c>
      <c r="P192" s="87"/>
      <c r="Q192" s="88"/>
      <c r="R192" s="85">
        <f t="shared" ref="R192:AH192" si="125">+R19+R31+R43+R55+R67+R79+R91+R103+R115+R127+R139+R151+R187+R163+R175+R191</f>
        <v>0</v>
      </c>
      <c r="S192" s="85">
        <f t="shared" si="125"/>
        <v>0</v>
      </c>
      <c r="T192" s="85">
        <f t="shared" si="125"/>
        <v>0</v>
      </c>
      <c r="U192" s="85">
        <f t="shared" si="125"/>
        <v>0</v>
      </c>
      <c r="V192" s="85">
        <f t="shared" si="125"/>
        <v>357000000</v>
      </c>
      <c r="W192" s="85">
        <f t="shared" si="125"/>
        <v>0</v>
      </c>
      <c r="X192" s="85">
        <f t="shared" si="125"/>
        <v>0</v>
      </c>
      <c r="Y192" s="85">
        <f t="shared" si="125"/>
        <v>357000000</v>
      </c>
      <c r="Z192" s="85">
        <f t="shared" si="125"/>
        <v>0</v>
      </c>
      <c r="AA192" s="85">
        <f t="shared" si="125"/>
        <v>0</v>
      </c>
      <c r="AB192" s="85">
        <f t="shared" si="125"/>
        <v>0</v>
      </c>
      <c r="AC192" s="85">
        <f t="shared" si="125"/>
        <v>0</v>
      </c>
      <c r="AD192" s="85">
        <f t="shared" si="125"/>
        <v>0</v>
      </c>
      <c r="AE192" s="85">
        <f t="shared" si="125"/>
        <v>0</v>
      </c>
      <c r="AF192" s="85">
        <f t="shared" si="125"/>
        <v>0</v>
      </c>
      <c r="AG192" s="85">
        <f t="shared" si="125"/>
        <v>0</v>
      </c>
      <c r="AH192" s="85">
        <f t="shared" si="125"/>
        <v>357000000</v>
      </c>
      <c r="AI192" s="89">
        <f>IF(ISERROR(AH192/J192),0,AH192/J192)</f>
        <v>3.9268968011520654E-2</v>
      </c>
      <c r="AJ192" s="89">
        <f>IF(ISERROR(AH192/$AH$192),0,AH192/$AH$192)</f>
        <v>1</v>
      </c>
    </row>
    <row r="193" spans="1:44" x14ac:dyDescent="0.25">
      <c r="J193" s="90"/>
      <c r="R193" s="90"/>
      <c r="S193" s="90"/>
      <c r="T193" s="90"/>
      <c r="V193" s="90"/>
      <c r="W193" s="90"/>
      <c r="X193" s="90"/>
      <c r="Z193" s="90"/>
      <c r="AA193" s="90"/>
      <c r="AB193" s="90"/>
      <c r="AD193" s="90"/>
      <c r="AE193" s="90"/>
      <c r="AF193" s="90"/>
      <c r="AK193" s="1"/>
      <c r="AL193" s="1"/>
      <c r="AM193" s="1"/>
      <c r="AN193" s="1"/>
      <c r="AO193" s="1"/>
      <c r="AP193" s="1"/>
      <c r="AQ193" s="1"/>
      <c r="AR193" s="1"/>
    </row>
    <row r="194" spans="1:44" x14ac:dyDescent="0.25">
      <c r="J194" s="90"/>
      <c r="R194" s="90"/>
      <c r="S194" s="90"/>
      <c r="T194" s="90"/>
      <c r="V194" s="90"/>
      <c r="W194" s="90"/>
      <c r="X194" s="90"/>
      <c r="Z194" s="90"/>
      <c r="AA194" s="90"/>
      <c r="AB194" s="90"/>
      <c r="AD194" s="90"/>
      <c r="AE194" s="90"/>
      <c r="AF194" s="90"/>
      <c r="AK194" s="1"/>
      <c r="AL194" s="1"/>
      <c r="AM194" s="1"/>
      <c r="AN194" s="1"/>
      <c r="AO194" s="1"/>
      <c r="AP194" s="1"/>
      <c r="AQ194" s="1"/>
      <c r="AR194" s="1"/>
    </row>
    <row r="195" spans="1:44" x14ac:dyDescent="0.25">
      <c r="J195" s="90"/>
      <c r="R195" s="90"/>
      <c r="S195" s="90"/>
      <c r="T195" s="90"/>
      <c r="V195" s="90"/>
      <c r="W195" s="90"/>
      <c r="X195" s="90"/>
      <c r="Z195" s="90"/>
      <c r="AA195" s="90"/>
      <c r="AB195" s="90"/>
      <c r="AD195" s="90"/>
      <c r="AE195" s="90"/>
      <c r="AF195" s="90"/>
    </row>
    <row r="196" spans="1:44" x14ac:dyDescent="0.25">
      <c r="J196" s="90"/>
      <c r="R196" s="90"/>
      <c r="S196" s="90"/>
      <c r="T196" s="90"/>
      <c r="V196" s="90"/>
      <c r="W196" s="90"/>
      <c r="X196" s="90"/>
      <c r="Z196" s="90"/>
      <c r="AA196" s="90"/>
      <c r="AB196" s="90"/>
      <c r="AD196" s="90"/>
      <c r="AE196" s="90"/>
      <c r="AF196" s="90"/>
      <c r="AK196" s="1"/>
      <c r="AL196" s="1"/>
      <c r="AM196" s="1"/>
      <c r="AN196" s="1"/>
      <c r="AO196" s="1"/>
      <c r="AP196" s="1"/>
      <c r="AQ196" s="1"/>
      <c r="AR196" s="1"/>
    </row>
    <row r="197" spans="1:44" x14ac:dyDescent="0.25">
      <c r="J197" s="90"/>
      <c r="R197" s="90"/>
      <c r="S197" s="90"/>
      <c r="T197" s="90"/>
      <c r="V197" s="90"/>
      <c r="W197" s="90"/>
      <c r="X197" s="90"/>
      <c r="Z197" s="90"/>
      <c r="AA197" s="90"/>
      <c r="AB197" s="90"/>
      <c r="AD197" s="90"/>
      <c r="AE197" s="90"/>
      <c r="AF197" s="90"/>
    </row>
    <row r="198" spans="1:44" x14ac:dyDescent="0.25">
      <c r="J198" s="90"/>
      <c r="R198" s="90"/>
      <c r="S198" s="90"/>
      <c r="T198" s="90"/>
      <c r="V198" s="90"/>
      <c r="W198" s="90"/>
      <c r="X198" s="90"/>
      <c r="Z198" s="90"/>
      <c r="AA198" s="90"/>
      <c r="AB198" s="90"/>
      <c r="AD198" s="90"/>
      <c r="AE198" s="90"/>
      <c r="AF198" s="90"/>
    </row>
    <row r="199" spans="1:44" x14ac:dyDescent="0.25">
      <c r="J199" s="90"/>
      <c r="R199" s="90"/>
      <c r="S199" s="90"/>
      <c r="T199" s="90"/>
      <c r="V199" s="90"/>
      <c r="W199" s="90"/>
      <c r="X199" s="90"/>
      <c r="Z199" s="90"/>
      <c r="AA199" s="90"/>
      <c r="AB199" s="90"/>
      <c r="AD199" s="90"/>
      <c r="AE199" s="90"/>
      <c r="AF199" s="90"/>
    </row>
    <row r="200" spans="1:44" x14ac:dyDescent="0.25">
      <c r="J200" s="90"/>
      <c r="R200" s="90"/>
      <c r="S200" s="90"/>
      <c r="T200" s="90"/>
      <c r="V200" s="90"/>
      <c r="W200" s="90"/>
      <c r="X200" s="90"/>
      <c r="Z200" s="90"/>
      <c r="AA200" s="90"/>
      <c r="AB200" s="90"/>
      <c r="AD200" s="90"/>
      <c r="AE200" s="90"/>
      <c r="AF200" s="90"/>
    </row>
    <row r="201" spans="1:44" x14ac:dyDescent="0.25">
      <c r="A201" s="2"/>
      <c r="J201" s="90"/>
      <c r="R201" s="90"/>
      <c r="S201" s="90"/>
      <c r="T201" s="90"/>
      <c r="V201" s="90"/>
      <c r="W201" s="90"/>
      <c r="X201" s="90"/>
      <c r="Z201" s="90"/>
      <c r="AA201" s="90"/>
      <c r="AB201" s="90"/>
      <c r="AD201" s="90"/>
      <c r="AE201" s="90"/>
      <c r="AF201" s="90"/>
    </row>
    <row r="202" spans="1:44" x14ac:dyDescent="0.25">
      <c r="A202" s="2"/>
      <c r="J202" s="90"/>
      <c r="R202" s="90"/>
      <c r="S202" s="90"/>
      <c r="T202" s="90"/>
      <c r="V202" s="90"/>
      <c r="W202" s="90"/>
      <c r="X202" s="90"/>
      <c r="Z202" s="90"/>
      <c r="AA202" s="90"/>
      <c r="AB202" s="90"/>
      <c r="AD202" s="90"/>
      <c r="AE202" s="90"/>
      <c r="AF202" s="90"/>
    </row>
    <row r="203" spans="1:44" x14ac:dyDescent="0.25">
      <c r="A203" s="2"/>
      <c r="J203" s="90"/>
      <c r="R203" s="90"/>
      <c r="S203" s="90"/>
      <c r="T203" s="90"/>
      <c r="V203" s="90"/>
      <c r="W203" s="90"/>
      <c r="X203" s="90"/>
      <c r="Z203" s="90"/>
      <c r="AA203" s="90"/>
      <c r="AB203" s="90"/>
      <c r="AD203" s="90"/>
      <c r="AE203" s="90"/>
      <c r="AF203" s="90"/>
    </row>
    <row r="204" spans="1:44" x14ac:dyDescent="0.25">
      <c r="A204" s="2"/>
      <c r="J204" s="90"/>
      <c r="R204" s="90"/>
      <c r="S204" s="90"/>
      <c r="T204" s="90"/>
      <c r="V204" s="90"/>
      <c r="W204" s="90"/>
      <c r="X204" s="90"/>
      <c r="Z204" s="90"/>
      <c r="AA204" s="90"/>
      <c r="AB204" s="90"/>
      <c r="AD204" s="90"/>
      <c r="AE204" s="90"/>
      <c r="AF204" s="90"/>
    </row>
    <row r="205" spans="1:44" x14ac:dyDescent="0.25">
      <c r="A205" s="2"/>
      <c r="J205" s="90"/>
      <c r="R205" s="90"/>
      <c r="S205" s="90"/>
      <c r="T205" s="90"/>
      <c r="V205" s="90"/>
      <c r="W205" s="90"/>
      <c r="X205" s="90"/>
      <c r="Z205" s="90"/>
      <c r="AA205" s="90"/>
      <c r="AB205" s="90"/>
      <c r="AD205" s="90"/>
      <c r="AE205" s="90"/>
      <c r="AF205" s="90"/>
    </row>
    <row r="206" spans="1:44" x14ac:dyDescent="0.25">
      <c r="A206" s="2"/>
      <c r="J206" s="90"/>
      <c r="R206" s="90"/>
      <c r="S206" s="90"/>
      <c r="T206" s="90"/>
      <c r="V206" s="90"/>
      <c r="W206" s="90"/>
      <c r="X206" s="90"/>
      <c r="Z206" s="90"/>
      <c r="AA206" s="90"/>
      <c r="AB206" s="90"/>
      <c r="AD206" s="90"/>
      <c r="AE206" s="90"/>
      <c r="AF206" s="90"/>
    </row>
    <row r="207" spans="1:44" x14ac:dyDescent="0.25">
      <c r="A207" s="2"/>
      <c r="J207" s="90"/>
      <c r="R207" s="90"/>
      <c r="S207" s="90"/>
      <c r="T207" s="90"/>
      <c r="V207" s="90"/>
      <c r="W207" s="90"/>
      <c r="X207" s="90"/>
      <c r="Z207" s="90"/>
      <c r="AA207" s="90"/>
      <c r="AB207" s="90"/>
      <c r="AD207" s="90"/>
      <c r="AE207" s="90"/>
      <c r="AF207" s="90"/>
    </row>
    <row r="208" spans="1:44" x14ac:dyDescent="0.25">
      <c r="A208" s="2"/>
      <c r="J208" s="90"/>
      <c r="R208" s="90"/>
      <c r="S208" s="90"/>
      <c r="T208" s="90"/>
      <c r="V208" s="90"/>
      <c r="W208" s="90"/>
      <c r="X208" s="90"/>
      <c r="Z208" s="90"/>
      <c r="AA208" s="90"/>
      <c r="AB208" s="90"/>
      <c r="AD208" s="90"/>
      <c r="AE208" s="90"/>
      <c r="AF208" s="90"/>
    </row>
    <row r="209" spans="1:32" x14ac:dyDescent="0.25">
      <c r="A209" s="2"/>
      <c r="J209" s="90"/>
      <c r="R209" s="90"/>
      <c r="S209" s="90"/>
      <c r="T209" s="90"/>
      <c r="V209" s="90"/>
      <c r="W209" s="90"/>
      <c r="X209" s="90"/>
      <c r="Z209" s="90"/>
      <c r="AA209" s="90"/>
      <c r="AB209" s="90"/>
      <c r="AD209" s="90"/>
      <c r="AE209" s="90"/>
      <c r="AF209" s="90"/>
    </row>
  </sheetData>
  <mergeCells count="62">
    <mergeCell ref="M6:O6"/>
    <mergeCell ref="A1:AJ1"/>
    <mergeCell ref="A2:AJ2"/>
    <mergeCell ref="A3:AJ3"/>
    <mergeCell ref="A4:AJ4"/>
    <mergeCell ref="A5:AJ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J188:J190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188:E188"/>
    <mergeCell ref="A191:I191"/>
    <mergeCell ref="A192:I192"/>
    <mergeCell ref="A152:E152"/>
    <mergeCell ref="A163:I163"/>
    <mergeCell ref="A164:E164"/>
    <mergeCell ref="A175:I175"/>
    <mergeCell ref="A176:E176"/>
    <mergeCell ref="A187:I187"/>
  </mergeCells>
  <dataValidations count="11">
    <dataValidation type="date" errorStyle="information" operator="greaterThan" allowBlank="1" showInputMessage="1" showErrorMessage="1" errorTitle="SÓLO FECHAS" error="Las fechas corresponden al Presupuesto 2014" sqref="H170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188:O190 O92:O102 O80:O90 O68:O78 O104:O114 O44:O54 O32:O42 O20:O30"/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>
      <formula1>41275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89:Q190 N189:N190 P105:Q114 E93:G102 L93:L102 P93:Q102 E81:G90 L81:L90 P81:Q90 E69:G78 L69:L78 P69:Q78 E189:G190 C59:C66 N57:N58 L9:L18 P9:Q18 E21:G30 L21:L30 P21:Q30 E33:G42 L33:L42 P33:Q42 E45:G54 L45:L54 P45:Q54">
      <formula1>255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>
      <formula1>42005</formula1>
    </dataValidation>
    <dataValidation type="textLength" operator="lessThanOrEqual" allowBlank="1" showInputMessage="1" showErrorMessage="1" sqref="K105:K114 K141:K150 K177:K186 K129:K138 K93:K102 K33:K42 K165:K174 K117:K126 K153:K162 K81:K90 K57:K66 K45:K54 K189:K190 K9:K18 K21:K30 K69:K78">
      <formula1>255</formula1>
    </dataValidation>
    <dataValidation type="decimal" allowBlank="1" showInputMessage="1" showErrorMessage="1" errorTitle="Sólo números" error="Sólo ingresar números sin letras_x000a_" sqref="M117 AD189:AF190 M59:N66 M106:N114 M189:M190 M118:N126 V189:X190 Z189:AB190 V117:X126 R189:T190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M177:N186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189:D190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55" orientation="landscape" r:id="rId1"/>
  <headerFooter>
    <oddHeader>&amp;L&amp;G</oddHeader>
    <oddFooter>Preparado por Fabiola Oyanedel &amp;D&amp;RPágina &amp;P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AR208"/>
  <sheetViews>
    <sheetView topLeftCell="A2" zoomScaleNormal="100" workbookViewId="0">
      <pane ySplit="6" topLeftCell="A164" activePane="bottomLeft" state="frozen"/>
      <selection activeCell="A2" sqref="A2"/>
      <selection pane="bottomLeft" activeCell="J191" sqref="J191"/>
    </sheetView>
  </sheetViews>
  <sheetFormatPr baseColWidth="10" defaultColWidth="11.42578125" defaultRowHeight="12.75" outlineLevelRow="1" outlineLevelCol="1" x14ac:dyDescent="0.25"/>
  <cols>
    <col min="1" max="1" width="3.5703125" style="4" customWidth="1"/>
    <col min="2" max="2" width="13.28515625" style="4" hidden="1" customWidth="1"/>
    <col min="3" max="3" width="11.85546875" style="4" customWidth="1"/>
    <col min="4" max="4" width="10.42578125" style="4" bestFit="1" customWidth="1"/>
    <col min="5" max="5" width="29.140625" style="2" customWidth="1"/>
    <col min="6" max="6" width="26.42578125" style="2" customWidth="1"/>
    <col min="7" max="7" width="11.140625" style="4" customWidth="1"/>
    <col min="8" max="9" width="9.85546875" style="4" hidden="1" customWidth="1"/>
    <col min="10" max="10" width="12.85546875" style="92" customWidth="1"/>
    <col min="11" max="11" width="12.7109375" style="90" customWidth="1"/>
    <col min="12" max="12" width="14.85546875" style="2" customWidth="1"/>
    <col min="13" max="13" width="10.42578125" style="4" hidden="1" customWidth="1"/>
    <col min="14" max="14" width="9.140625" style="4" hidden="1" customWidth="1"/>
    <col min="15" max="15" width="13" style="4" hidden="1" customWidth="1"/>
    <col min="16" max="16" width="10.5703125" style="4" hidden="1" customWidth="1"/>
    <col min="17" max="17" width="13.85546875" style="91" hidden="1" customWidth="1"/>
    <col min="18" max="18" width="12.85546875" style="92" hidden="1" customWidth="1" outlineLevel="1"/>
    <col min="19" max="20" width="12" style="92" hidden="1" customWidth="1" outlineLevel="1"/>
    <col min="21" max="21" width="12" style="92" hidden="1" customWidth="1" collapsed="1"/>
    <col min="22" max="22" width="7.140625" style="92" customWidth="1" outlineLevel="1"/>
    <col min="23" max="23" width="8.5703125" style="92" customWidth="1" outlineLevel="1"/>
    <col min="24" max="24" width="7.85546875" style="92" customWidth="1" outlineLevel="1"/>
    <col min="25" max="25" width="12.140625" style="92" customWidth="1"/>
    <col min="26" max="28" width="12.140625" style="92" hidden="1" customWidth="1" outlineLevel="1"/>
    <col min="29" max="29" width="12.140625" style="92" hidden="1" customWidth="1"/>
    <col min="30" max="32" width="12.140625" style="92" hidden="1" customWidth="1" outlineLevel="1"/>
    <col min="33" max="33" width="12.140625" style="92" hidden="1" customWidth="1"/>
    <col min="34" max="34" width="12" style="92" customWidth="1"/>
    <col min="35" max="35" width="10.28515625" style="93" bestFit="1" customWidth="1"/>
    <col min="36" max="36" width="11.140625" style="93" customWidth="1"/>
    <col min="37" max="16384" width="11.42578125" style="2"/>
  </cols>
  <sheetData>
    <row r="1" spans="1:44" s="1" customFormat="1" ht="16.5" customHeight="1" x14ac:dyDescent="0.25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</row>
    <row r="2" spans="1:44" s="1" customFormat="1" ht="16.5" customHeight="1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</row>
    <row r="3" spans="1:44" s="1" customFormat="1" ht="16.5" customHeight="1" x14ac:dyDescent="0.25">
      <c r="A3" s="132" t="str">
        <f>+'24-01-025 Ind. Proy'!A3:AJ3</f>
        <v>EJECUCIÓN AL 30 DE JUNIO DE 2021</v>
      </c>
      <c r="B3" s="132"/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/>
    </row>
    <row r="4" spans="1:44" s="1" customFormat="1" ht="16.5" customHeight="1" x14ac:dyDescent="0.25">
      <c r="A4" s="133" t="s">
        <v>2</v>
      </c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33"/>
      <c r="AI4" s="133"/>
      <c r="AJ4" s="133"/>
    </row>
    <row r="5" spans="1:44" ht="17.25" customHeight="1" x14ac:dyDescent="0.25">
      <c r="A5" s="134" t="s">
        <v>81</v>
      </c>
      <c r="B5" s="134"/>
      <c r="C5" s="134"/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  <c r="AE5" s="134"/>
      <c r="AF5" s="134"/>
      <c r="AG5" s="134"/>
      <c r="AH5" s="134"/>
      <c r="AI5" s="134"/>
      <c r="AJ5" s="134"/>
    </row>
    <row r="6" spans="1:44" s="4" customFormat="1" x14ac:dyDescent="0.25">
      <c r="A6" s="135" t="s">
        <v>4</v>
      </c>
      <c r="B6" s="136" t="s">
        <v>5</v>
      </c>
      <c r="C6" s="3" t="s">
        <v>6</v>
      </c>
      <c r="D6" s="136" t="s">
        <v>7</v>
      </c>
      <c r="E6" s="135" t="s">
        <v>8</v>
      </c>
      <c r="F6" s="136" t="s">
        <v>9</v>
      </c>
      <c r="G6" s="135" t="s">
        <v>10</v>
      </c>
      <c r="H6" s="135" t="s">
        <v>11</v>
      </c>
      <c r="I6" s="135"/>
      <c r="J6" s="138" t="s">
        <v>12</v>
      </c>
      <c r="K6" s="138" t="s">
        <v>13</v>
      </c>
      <c r="L6" s="135" t="s">
        <v>14</v>
      </c>
      <c r="M6" s="127" t="s">
        <v>15</v>
      </c>
      <c r="N6" s="128"/>
      <c r="O6" s="129"/>
      <c r="P6" s="135" t="s">
        <v>16</v>
      </c>
      <c r="Q6" s="136" t="s">
        <v>17</v>
      </c>
      <c r="R6" s="141" t="s">
        <v>18</v>
      </c>
      <c r="S6" s="141"/>
      <c r="T6" s="141"/>
      <c r="U6" s="138" t="s">
        <v>19</v>
      </c>
      <c r="V6" s="141" t="s">
        <v>18</v>
      </c>
      <c r="W6" s="141"/>
      <c r="X6" s="141"/>
      <c r="Y6" s="138" t="s">
        <v>20</v>
      </c>
      <c r="Z6" s="141" t="s">
        <v>18</v>
      </c>
      <c r="AA6" s="141"/>
      <c r="AB6" s="141"/>
      <c r="AC6" s="138" t="s">
        <v>21</v>
      </c>
      <c r="AD6" s="141" t="s">
        <v>18</v>
      </c>
      <c r="AE6" s="141"/>
      <c r="AF6" s="141"/>
      <c r="AG6" s="138" t="s">
        <v>22</v>
      </c>
      <c r="AH6" s="138" t="s">
        <v>23</v>
      </c>
      <c r="AI6" s="140" t="s">
        <v>24</v>
      </c>
      <c r="AJ6" s="140"/>
      <c r="AK6" s="1"/>
      <c r="AL6" s="1"/>
      <c r="AM6" s="1"/>
      <c r="AN6" s="1"/>
      <c r="AO6" s="1"/>
      <c r="AP6" s="1"/>
      <c r="AQ6" s="1"/>
      <c r="AR6" s="1"/>
    </row>
    <row r="7" spans="1:44" s="4" customFormat="1" ht="25.5" x14ac:dyDescent="0.25">
      <c r="A7" s="135"/>
      <c r="B7" s="137"/>
      <c r="C7" s="3" t="s">
        <v>25</v>
      </c>
      <c r="D7" s="137"/>
      <c r="E7" s="135"/>
      <c r="F7" s="137"/>
      <c r="G7" s="135"/>
      <c r="H7" s="5" t="s">
        <v>26</v>
      </c>
      <c r="I7" s="5" t="s">
        <v>27</v>
      </c>
      <c r="J7" s="139"/>
      <c r="K7" s="139"/>
      <c r="L7" s="135"/>
      <c r="M7" s="6" t="s">
        <v>28</v>
      </c>
      <c r="N7" s="6" t="s">
        <v>29</v>
      </c>
      <c r="O7" s="6" t="s">
        <v>30</v>
      </c>
      <c r="P7" s="135"/>
      <c r="Q7" s="137"/>
      <c r="R7" s="6" t="s">
        <v>31</v>
      </c>
      <c r="S7" s="6" t="s">
        <v>32</v>
      </c>
      <c r="T7" s="6" t="s">
        <v>33</v>
      </c>
      <c r="U7" s="139"/>
      <c r="V7" s="6" t="s">
        <v>34</v>
      </c>
      <c r="W7" s="6" t="s">
        <v>35</v>
      </c>
      <c r="X7" s="6" t="s">
        <v>36</v>
      </c>
      <c r="Y7" s="139"/>
      <c r="Z7" s="6" t="s">
        <v>37</v>
      </c>
      <c r="AA7" s="6" t="s">
        <v>38</v>
      </c>
      <c r="AB7" s="6" t="s">
        <v>39</v>
      </c>
      <c r="AC7" s="139"/>
      <c r="AD7" s="6" t="s">
        <v>40</v>
      </c>
      <c r="AE7" s="6" t="s">
        <v>41</v>
      </c>
      <c r="AF7" s="6" t="s">
        <v>42</v>
      </c>
      <c r="AG7" s="139"/>
      <c r="AH7" s="139"/>
      <c r="AI7" s="7" t="s">
        <v>43</v>
      </c>
      <c r="AJ7" s="7" t="s">
        <v>44</v>
      </c>
      <c r="AK7" s="1"/>
      <c r="AL7" s="1"/>
      <c r="AM7" s="1"/>
      <c r="AN7" s="1"/>
      <c r="AO7" s="1"/>
      <c r="AP7" s="1"/>
      <c r="AQ7" s="1"/>
      <c r="AR7" s="1"/>
    </row>
    <row r="8" spans="1:44" ht="12.75" customHeight="1" x14ac:dyDescent="0.25">
      <c r="A8" s="146" t="s">
        <v>45</v>
      </c>
      <c r="B8" s="147"/>
      <c r="C8" s="147"/>
      <c r="D8" s="147"/>
      <c r="E8" s="148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6"/>
    </row>
    <row r="9" spans="1:44" ht="12.75" hidden="1" customHeight="1" outlineLevel="1" x14ac:dyDescent="0.25">
      <c r="A9" s="17">
        <v>1</v>
      </c>
      <c r="B9" s="18"/>
      <c r="C9" s="19"/>
      <c r="D9" s="20"/>
      <c r="E9" s="21"/>
      <c r="F9" s="21"/>
      <c r="G9" s="21"/>
      <c r="H9" s="20"/>
      <c r="I9" s="20"/>
      <c r="J9" s="22"/>
      <c r="K9" s="23"/>
      <c r="L9" s="21"/>
      <c r="M9" s="24"/>
      <c r="N9" s="24"/>
      <c r="O9" s="24"/>
      <c r="P9" s="21"/>
      <c r="Q9" s="21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 t="shared" ref="AH9:AH18" si="0">SUM(U9,Y9,AC9,AG9)</f>
        <v>0</v>
      </c>
      <c r="AI9" s="26">
        <f>IF(ISERROR(AH9/J9),0,AH9/J9)</f>
        <v>0</v>
      </c>
      <c r="AJ9" s="27">
        <f t="shared" ref="AJ9:AJ18" si="1">IF(ISERROR(AH9/$AH$191),"-",AH9/$AH$191)</f>
        <v>0</v>
      </c>
      <c r="AK9" s="1"/>
      <c r="AL9" s="1"/>
      <c r="AM9" s="1"/>
      <c r="AN9" s="1"/>
      <c r="AO9" s="1"/>
      <c r="AP9" s="1"/>
      <c r="AQ9" s="1"/>
      <c r="AR9" s="1"/>
    </row>
    <row r="10" spans="1:44" ht="12.75" hidden="1" customHeight="1" outlineLevel="1" x14ac:dyDescent="0.25">
      <c r="A10" s="17">
        <v>2</v>
      </c>
      <c r="B10" s="18"/>
      <c r="C10" s="28"/>
      <c r="D10" s="29"/>
      <c r="E10" s="30"/>
      <c r="F10" s="21"/>
      <c r="G10" s="21"/>
      <c r="H10" s="20"/>
      <c r="I10" s="20"/>
      <c r="J10" s="22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 t="shared" ref="U10:U18" si="2">SUM(R10:T10)</f>
        <v>0</v>
      </c>
      <c r="V10" s="24"/>
      <c r="W10" s="24"/>
      <c r="X10" s="24"/>
      <c r="Y10" s="25">
        <f t="shared" ref="Y10:Y18" si="3">SUM(V10:X10)</f>
        <v>0</v>
      </c>
      <c r="Z10" s="24"/>
      <c r="AA10" s="24"/>
      <c r="AB10" s="24"/>
      <c r="AC10" s="25">
        <f t="shared" ref="AC10:AC18" si="4">SUM(Z10:AB10)</f>
        <v>0</v>
      </c>
      <c r="AD10" s="24"/>
      <c r="AE10" s="24"/>
      <c r="AF10" s="24"/>
      <c r="AG10" s="25">
        <f t="shared" ref="AG10:AG18" si="5">SUM(AD10:AF10)</f>
        <v>0</v>
      </c>
      <c r="AH10" s="25">
        <f t="shared" si="0"/>
        <v>0</v>
      </c>
      <c r="AI10" s="26">
        <f t="shared" ref="AI10:AI18" si="6">IF(ISERROR(AH10/J10),0,AH10/J10)</f>
        <v>0</v>
      </c>
      <c r="AJ10" s="27">
        <f t="shared" si="1"/>
        <v>0</v>
      </c>
      <c r="AK10" s="1"/>
      <c r="AL10" s="1"/>
      <c r="AM10" s="1"/>
      <c r="AN10" s="1"/>
      <c r="AO10" s="1"/>
      <c r="AP10" s="1"/>
      <c r="AQ10" s="1"/>
      <c r="AR10" s="1"/>
    </row>
    <row r="11" spans="1:44" ht="12.75" hidden="1" customHeight="1" outlineLevel="1" x14ac:dyDescent="0.25">
      <c r="A11" s="17">
        <v>3</v>
      </c>
      <c r="B11" s="18"/>
      <c r="C11" s="28"/>
      <c r="D11" s="29"/>
      <c r="E11" s="30"/>
      <c r="F11" s="30"/>
      <c r="G11" s="30"/>
      <c r="H11" s="29"/>
      <c r="I11" s="29"/>
      <c r="J11" s="22"/>
      <c r="K11" s="31"/>
      <c r="L11" s="30"/>
      <c r="M11" s="24"/>
      <c r="N11" s="24"/>
      <c r="O11" s="24"/>
      <c r="P11" s="30"/>
      <c r="Q11" s="30"/>
      <c r="R11" s="24"/>
      <c r="S11" s="24"/>
      <c r="T11" s="24"/>
      <c r="U11" s="25">
        <f t="shared" si="2"/>
        <v>0</v>
      </c>
      <c r="V11" s="24"/>
      <c r="W11" s="24"/>
      <c r="X11" s="24"/>
      <c r="Y11" s="25">
        <f t="shared" si="3"/>
        <v>0</v>
      </c>
      <c r="Z11" s="24"/>
      <c r="AA11" s="24"/>
      <c r="AB11" s="24"/>
      <c r="AC11" s="25">
        <f t="shared" si="4"/>
        <v>0</v>
      </c>
      <c r="AD11" s="24"/>
      <c r="AE11" s="24"/>
      <c r="AF11" s="24"/>
      <c r="AG11" s="25">
        <f t="shared" si="5"/>
        <v>0</v>
      </c>
      <c r="AH11" s="25">
        <f t="shared" si="0"/>
        <v>0</v>
      </c>
      <c r="AI11" s="26">
        <f t="shared" si="6"/>
        <v>0</v>
      </c>
      <c r="AJ11" s="27">
        <f t="shared" si="1"/>
        <v>0</v>
      </c>
    </row>
    <row r="12" spans="1:44" ht="12.75" hidden="1" customHeight="1" outlineLevel="1" x14ac:dyDescent="0.25">
      <c r="A12" s="17">
        <v>4</v>
      </c>
      <c r="B12" s="18"/>
      <c r="C12" s="28"/>
      <c r="D12" s="29"/>
      <c r="E12" s="30"/>
      <c r="F12" s="30"/>
      <c r="G12" s="30"/>
      <c r="H12" s="29"/>
      <c r="I12" s="29"/>
      <c r="J12" s="22"/>
      <c r="K12" s="31"/>
      <c r="L12" s="30"/>
      <c r="M12" s="24"/>
      <c r="N12" s="24"/>
      <c r="O12" s="24"/>
      <c r="P12" s="30"/>
      <c r="Q12" s="30"/>
      <c r="R12" s="24"/>
      <c r="S12" s="24"/>
      <c r="T12" s="24"/>
      <c r="U12" s="25">
        <f t="shared" si="2"/>
        <v>0</v>
      </c>
      <c r="V12" s="24"/>
      <c r="W12" s="24"/>
      <c r="X12" s="24"/>
      <c r="Y12" s="25">
        <f t="shared" si="3"/>
        <v>0</v>
      </c>
      <c r="Z12" s="24"/>
      <c r="AA12" s="24"/>
      <c r="AB12" s="24"/>
      <c r="AC12" s="25">
        <f t="shared" si="4"/>
        <v>0</v>
      </c>
      <c r="AD12" s="24"/>
      <c r="AE12" s="24"/>
      <c r="AF12" s="24"/>
      <c r="AG12" s="25">
        <f t="shared" si="5"/>
        <v>0</v>
      </c>
      <c r="AH12" s="25">
        <f t="shared" si="0"/>
        <v>0</v>
      </c>
      <c r="AI12" s="26">
        <f t="shared" si="6"/>
        <v>0</v>
      </c>
      <c r="AJ12" s="27">
        <f t="shared" si="1"/>
        <v>0</v>
      </c>
      <c r="AK12" s="1"/>
      <c r="AL12" s="1"/>
      <c r="AM12" s="1"/>
      <c r="AN12" s="1"/>
      <c r="AO12" s="1"/>
      <c r="AP12" s="1"/>
      <c r="AQ12" s="1"/>
      <c r="AR12" s="1"/>
    </row>
    <row r="13" spans="1:44" ht="12.75" hidden="1" customHeight="1" outlineLevel="1" x14ac:dyDescent="0.25">
      <c r="A13" s="17">
        <v>5</v>
      </c>
      <c r="B13" s="18"/>
      <c r="C13" s="28"/>
      <c r="D13" s="29"/>
      <c r="E13" s="30"/>
      <c r="F13" s="30"/>
      <c r="G13" s="30"/>
      <c r="H13" s="29"/>
      <c r="I13" s="29"/>
      <c r="J13" s="22"/>
      <c r="K13" s="31"/>
      <c r="L13" s="30"/>
      <c r="M13" s="24"/>
      <c r="N13" s="24"/>
      <c r="O13" s="24"/>
      <c r="P13" s="30"/>
      <c r="Q13" s="30"/>
      <c r="R13" s="24"/>
      <c r="S13" s="24"/>
      <c r="T13" s="24"/>
      <c r="U13" s="25">
        <f t="shared" si="2"/>
        <v>0</v>
      </c>
      <c r="V13" s="24"/>
      <c r="W13" s="24"/>
      <c r="X13" s="24"/>
      <c r="Y13" s="25">
        <f t="shared" si="3"/>
        <v>0</v>
      </c>
      <c r="Z13" s="24"/>
      <c r="AA13" s="24"/>
      <c r="AB13" s="24"/>
      <c r="AC13" s="25">
        <f t="shared" si="4"/>
        <v>0</v>
      </c>
      <c r="AD13" s="24"/>
      <c r="AE13" s="24"/>
      <c r="AF13" s="24"/>
      <c r="AG13" s="25">
        <f t="shared" si="5"/>
        <v>0</v>
      </c>
      <c r="AH13" s="25">
        <f t="shared" si="0"/>
        <v>0</v>
      </c>
      <c r="AI13" s="26">
        <f t="shared" si="6"/>
        <v>0</v>
      </c>
      <c r="AJ13" s="27">
        <f t="shared" si="1"/>
        <v>0</v>
      </c>
      <c r="AK13" s="1"/>
      <c r="AL13" s="1"/>
      <c r="AM13" s="1"/>
      <c r="AN13" s="1"/>
      <c r="AO13" s="1"/>
      <c r="AP13" s="1"/>
      <c r="AQ13" s="1"/>
      <c r="AR13" s="1"/>
    </row>
    <row r="14" spans="1:44" ht="12.75" hidden="1" customHeight="1" outlineLevel="1" x14ac:dyDescent="0.25">
      <c r="A14" s="17">
        <v>6</v>
      </c>
      <c r="B14" s="18"/>
      <c r="C14" s="28"/>
      <c r="D14" s="29"/>
      <c r="E14" s="30"/>
      <c r="F14" s="30"/>
      <c r="G14" s="30"/>
      <c r="H14" s="29"/>
      <c r="I14" s="29"/>
      <c r="J14" s="22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 t="shared" si="2"/>
        <v>0</v>
      </c>
      <c r="V14" s="24"/>
      <c r="W14" s="24"/>
      <c r="X14" s="24"/>
      <c r="Y14" s="25">
        <f t="shared" si="3"/>
        <v>0</v>
      </c>
      <c r="Z14" s="24"/>
      <c r="AA14" s="24"/>
      <c r="AB14" s="24"/>
      <c r="AC14" s="25">
        <f t="shared" si="4"/>
        <v>0</v>
      </c>
      <c r="AD14" s="24"/>
      <c r="AE14" s="24"/>
      <c r="AF14" s="24"/>
      <c r="AG14" s="25">
        <f t="shared" si="5"/>
        <v>0</v>
      </c>
      <c r="AH14" s="25">
        <f t="shared" si="0"/>
        <v>0</v>
      </c>
      <c r="AI14" s="26">
        <f t="shared" si="6"/>
        <v>0</v>
      </c>
      <c r="AJ14" s="27">
        <f t="shared" si="1"/>
        <v>0</v>
      </c>
    </row>
    <row r="15" spans="1:44" ht="12.75" hidden="1" customHeight="1" outlineLevel="1" x14ac:dyDescent="0.25">
      <c r="A15" s="17">
        <v>7</v>
      </c>
      <c r="B15" s="18"/>
      <c r="C15" s="28"/>
      <c r="D15" s="29"/>
      <c r="E15" s="30"/>
      <c r="F15" s="30"/>
      <c r="G15" s="30"/>
      <c r="H15" s="29"/>
      <c r="I15" s="29"/>
      <c r="J15" s="22"/>
      <c r="K15" s="31"/>
      <c r="L15" s="30"/>
      <c r="M15" s="24"/>
      <c r="N15" s="24"/>
      <c r="O15" s="24"/>
      <c r="P15" s="30"/>
      <c r="Q15" s="30"/>
      <c r="R15" s="24"/>
      <c r="S15" s="24"/>
      <c r="T15" s="24"/>
      <c r="U15" s="25">
        <f t="shared" si="2"/>
        <v>0</v>
      </c>
      <c r="V15" s="24"/>
      <c r="W15" s="24"/>
      <c r="X15" s="24"/>
      <c r="Y15" s="25">
        <f t="shared" si="3"/>
        <v>0</v>
      </c>
      <c r="Z15" s="24"/>
      <c r="AA15" s="24"/>
      <c r="AB15" s="24"/>
      <c r="AC15" s="25">
        <f t="shared" si="4"/>
        <v>0</v>
      </c>
      <c r="AD15" s="24"/>
      <c r="AE15" s="24"/>
      <c r="AF15" s="24"/>
      <c r="AG15" s="25">
        <f t="shared" si="5"/>
        <v>0</v>
      </c>
      <c r="AH15" s="25">
        <f t="shared" si="0"/>
        <v>0</v>
      </c>
      <c r="AI15" s="26">
        <f t="shared" si="6"/>
        <v>0</v>
      </c>
      <c r="AJ15" s="27">
        <f t="shared" si="1"/>
        <v>0</v>
      </c>
      <c r="AK15" s="1"/>
      <c r="AL15" s="1"/>
      <c r="AM15" s="1"/>
      <c r="AN15" s="1"/>
      <c r="AO15" s="1"/>
      <c r="AP15" s="1"/>
      <c r="AQ15" s="1"/>
      <c r="AR15" s="1"/>
    </row>
    <row r="16" spans="1:44" ht="12.75" hidden="1" customHeight="1" outlineLevel="1" x14ac:dyDescent="0.25">
      <c r="A16" s="17">
        <v>8</v>
      </c>
      <c r="B16" s="18"/>
      <c r="C16" s="28"/>
      <c r="D16" s="29"/>
      <c r="E16" s="30"/>
      <c r="F16" s="30"/>
      <c r="G16" s="30"/>
      <c r="H16" s="29"/>
      <c r="I16" s="29"/>
      <c r="J16" s="22"/>
      <c r="K16" s="31"/>
      <c r="L16" s="30"/>
      <c r="M16" s="24"/>
      <c r="N16" s="24"/>
      <c r="O16" s="24"/>
      <c r="P16" s="30"/>
      <c r="Q16" s="30"/>
      <c r="R16" s="24"/>
      <c r="S16" s="24"/>
      <c r="T16" s="24"/>
      <c r="U16" s="25">
        <f t="shared" si="2"/>
        <v>0</v>
      </c>
      <c r="V16" s="24"/>
      <c r="W16" s="24"/>
      <c r="X16" s="24"/>
      <c r="Y16" s="25">
        <f t="shared" si="3"/>
        <v>0</v>
      </c>
      <c r="Z16" s="24"/>
      <c r="AA16" s="24"/>
      <c r="AB16" s="24"/>
      <c r="AC16" s="25">
        <f t="shared" si="4"/>
        <v>0</v>
      </c>
      <c r="AD16" s="24"/>
      <c r="AE16" s="24"/>
      <c r="AF16" s="24"/>
      <c r="AG16" s="25">
        <f t="shared" si="5"/>
        <v>0</v>
      </c>
      <c r="AH16" s="25">
        <f t="shared" si="0"/>
        <v>0</v>
      </c>
      <c r="AI16" s="26">
        <f t="shared" si="6"/>
        <v>0</v>
      </c>
      <c r="AJ16" s="27">
        <f t="shared" si="1"/>
        <v>0</v>
      </c>
      <c r="AK16" s="1"/>
      <c r="AL16" s="1"/>
      <c r="AM16" s="1"/>
      <c r="AN16" s="1"/>
      <c r="AO16" s="1"/>
      <c r="AP16" s="1"/>
      <c r="AQ16" s="1"/>
      <c r="AR16" s="1"/>
    </row>
    <row r="17" spans="1:44" ht="12.75" hidden="1" customHeight="1" outlineLevel="1" x14ac:dyDescent="0.25">
      <c r="A17" s="17">
        <v>9</v>
      </c>
      <c r="B17" s="18"/>
      <c r="C17" s="28"/>
      <c r="D17" s="29"/>
      <c r="E17" s="30"/>
      <c r="F17" s="30"/>
      <c r="G17" s="30"/>
      <c r="H17" s="29"/>
      <c r="I17" s="29"/>
      <c r="J17" s="22"/>
      <c r="K17" s="31"/>
      <c r="L17" s="30"/>
      <c r="M17" s="24"/>
      <c r="N17" s="24"/>
      <c r="O17" s="24"/>
      <c r="P17" s="30"/>
      <c r="Q17" s="30"/>
      <c r="R17" s="24"/>
      <c r="S17" s="24"/>
      <c r="T17" s="24"/>
      <c r="U17" s="25">
        <f t="shared" si="2"/>
        <v>0</v>
      </c>
      <c r="V17" s="24"/>
      <c r="W17" s="24"/>
      <c r="X17" s="24"/>
      <c r="Y17" s="25">
        <f t="shared" si="3"/>
        <v>0</v>
      </c>
      <c r="Z17" s="24"/>
      <c r="AA17" s="24"/>
      <c r="AB17" s="24"/>
      <c r="AC17" s="25">
        <f t="shared" si="4"/>
        <v>0</v>
      </c>
      <c r="AD17" s="24"/>
      <c r="AE17" s="24"/>
      <c r="AF17" s="24"/>
      <c r="AG17" s="25">
        <f t="shared" si="5"/>
        <v>0</v>
      </c>
      <c r="AH17" s="25">
        <f t="shared" si="0"/>
        <v>0</v>
      </c>
      <c r="AI17" s="26">
        <f t="shared" si="6"/>
        <v>0</v>
      </c>
      <c r="AJ17" s="27">
        <f t="shared" si="1"/>
        <v>0</v>
      </c>
    </row>
    <row r="18" spans="1:44" ht="12.75" hidden="1" customHeight="1" outlineLevel="1" x14ac:dyDescent="0.25">
      <c r="A18" s="17">
        <v>10</v>
      </c>
      <c r="B18" s="18"/>
      <c r="C18" s="28"/>
      <c r="D18" s="29"/>
      <c r="E18" s="30"/>
      <c r="F18" s="30"/>
      <c r="G18" s="30"/>
      <c r="H18" s="29"/>
      <c r="I18" s="29"/>
      <c r="J18" s="22"/>
      <c r="K18" s="32"/>
      <c r="L18" s="30"/>
      <c r="M18" s="24"/>
      <c r="N18" s="24"/>
      <c r="O18" s="24"/>
      <c r="P18" s="30"/>
      <c r="Q18" s="30"/>
      <c r="R18" s="24"/>
      <c r="S18" s="24"/>
      <c r="T18" s="24"/>
      <c r="U18" s="25">
        <f t="shared" si="2"/>
        <v>0</v>
      </c>
      <c r="V18" s="24"/>
      <c r="W18" s="24"/>
      <c r="X18" s="24"/>
      <c r="Y18" s="25">
        <f t="shared" si="3"/>
        <v>0</v>
      </c>
      <c r="Z18" s="24"/>
      <c r="AA18" s="24"/>
      <c r="AB18" s="24"/>
      <c r="AC18" s="25">
        <f t="shared" si="4"/>
        <v>0</v>
      </c>
      <c r="AD18" s="24"/>
      <c r="AE18" s="24"/>
      <c r="AF18" s="24"/>
      <c r="AG18" s="25">
        <f t="shared" si="5"/>
        <v>0</v>
      </c>
      <c r="AH18" s="25">
        <f t="shared" si="0"/>
        <v>0</v>
      </c>
      <c r="AI18" s="26">
        <f t="shared" si="6"/>
        <v>0</v>
      </c>
      <c r="AJ18" s="27">
        <f t="shared" si="1"/>
        <v>0</v>
      </c>
      <c r="AK18" s="1"/>
      <c r="AL18" s="1"/>
      <c r="AM18" s="1"/>
      <c r="AN18" s="1"/>
      <c r="AO18" s="1"/>
      <c r="AP18" s="1"/>
      <c r="AQ18" s="1"/>
      <c r="AR18" s="1"/>
    </row>
    <row r="19" spans="1:44" ht="12.75" customHeight="1" collapsed="1" x14ac:dyDescent="0.25">
      <c r="A19" s="142" t="s">
        <v>46</v>
      </c>
      <c r="B19" s="143"/>
      <c r="C19" s="144"/>
      <c r="D19" s="144"/>
      <c r="E19" s="144"/>
      <c r="F19" s="144"/>
      <c r="G19" s="144"/>
      <c r="H19" s="144"/>
      <c r="I19" s="145"/>
      <c r="J19" s="33">
        <f>SUM(J9:J18)</f>
        <v>0</v>
      </c>
      <c r="K19" s="33">
        <f>SUM(K9:K18)</f>
        <v>0</v>
      </c>
      <c r="L19" s="34"/>
      <c r="M19" s="33">
        <f>SUM(M9:M18)</f>
        <v>0</v>
      </c>
      <c r="N19" s="33">
        <f>SUM(N9:N18)</f>
        <v>0</v>
      </c>
      <c r="O19" s="33">
        <f>SUM(O9:O18)</f>
        <v>0</v>
      </c>
      <c r="P19" s="35"/>
      <c r="Q19" s="36"/>
      <c r="R19" s="33">
        <f t="shared" ref="R19:AH19" si="7">SUM(R9:R18)</f>
        <v>0</v>
      </c>
      <c r="S19" s="33">
        <f t="shared" si="7"/>
        <v>0</v>
      </c>
      <c r="T19" s="33">
        <f t="shared" si="7"/>
        <v>0</v>
      </c>
      <c r="U19" s="33">
        <f>SUM(U9:U18)</f>
        <v>0</v>
      </c>
      <c r="V19" s="33">
        <f t="shared" si="7"/>
        <v>0</v>
      </c>
      <c r="W19" s="33">
        <f t="shared" si="7"/>
        <v>0</v>
      </c>
      <c r="X19" s="33">
        <f t="shared" si="7"/>
        <v>0</v>
      </c>
      <c r="Y19" s="33">
        <f t="shared" si="7"/>
        <v>0</v>
      </c>
      <c r="Z19" s="33">
        <f t="shared" si="7"/>
        <v>0</v>
      </c>
      <c r="AA19" s="33">
        <f t="shared" si="7"/>
        <v>0</v>
      </c>
      <c r="AB19" s="33">
        <f t="shared" si="7"/>
        <v>0</v>
      </c>
      <c r="AC19" s="33">
        <f t="shared" si="7"/>
        <v>0</v>
      </c>
      <c r="AD19" s="33">
        <f t="shared" si="7"/>
        <v>0</v>
      </c>
      <c r="AE19" s="33">
        <f t="shared" si="7"/>
        <v>0</v>
      </c>
      <c r="AF19" s="33">
        <f t="shared" si="7"/>
        <v>0</v>
      </c>
      <c r="AG19" s="33">
        <f t="shared" si="7"/>
        <v>0</v>
      </c>
      <c r="AH19" s="33">
        <f t="shared" si="7"/>
        <v>0</v>
      </c>
      <c r="AI19" s="37">
        <f>IF(ISERROR(AH19/J19),0,AH19/J19)</f>
        <v>0</v>
      </c>
      <c r="AJ19" s="37">
        <f>IF(ISERROR(AH19/$AH$191),0,AH19/$AH$191)</f>
        <v>0</v>
      </c>
      <c r="AK19" s="1"/>
      <c r="AL19" s="1"/>
      <c r="AM19" s="1"/>
      <c r="AN19" s="1"/>
      <c r="AO19" s="1"/>
      <c r="AP19" s="1"/>
      <c r="AQ19" s="1"/>
      <c r="AR19" s="1"/>
    </row>
    <row r="20" spans="1:44" ht="12.75" customHeight="1" x14ac:dyDescent="0.25">
      <c r="A20" s="149" t="s">
        <v>47</v>
      </c>
      <c r="B20" s="150"/>
      <c r="C20" s="150"/>
      <c r="D20" s="150"/>
      <c r="E20" s="151"/>
      <c r="F20" s="8"/>
      <c r="G20" s="9"/>
      <c r="H20" s="10"/>
      <c r="I20" s="10"/>
      <c r="J20" s="39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6"/>
    </row>
    <row r="21" spans="1:44" ht="12.75" hidden="1" customHeight="1" outlineLevel="1" x14ac:dyDescent="0.25">
      <c r="A21" s="17">
        <v>1</v>
      </c>
      <c r="B21" s="18"/>
      <c r="C21" s="19"/>
      <c r="D21" s="20"/>
      <c r="E21" s="21"/>
      <c r="F21" s="21"/>
      <c r="G21" s="21"/>
      <c r="H21" s="20"/>
      <c r="I21" s="20"/>
      <c r="J21" s="40"/>
      <c r="K21" s="23"/>
      <c r="L21" s="21"/>
      <c r="M21" s="24"/>
      <c r="N21" s="24"/>
      <c r="O21" s="24"/>
      <c r="P21" s="21"/>
      <c r="Q21" s="21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 t="shared" ref="AH21:AH30" si="8">SUM(U21,Y21,AC21,AG21)</f>
        <v>0</v>
      </c>
      <c r="AI21" s="26">
        <f>IF(ISERROR(AH21/J21),0,AH21/J21)</f>
        <v>0</v>
      </c>
      <c r="AJ21" s="27">
        <f t="shared" ref="AJ21:AJ30" si="9">IF(ISERROR(AH21/$AH$191),"-",AH21/$AH$191)</f>
        <v>0</v>
      </c>
      <c r="AK21" s="1"/>
      <c r="AL21" s="1"/>
      <c r="AM21" s="1"/>
      <c r="AN21" s="1"/>
      <c r="AO21" s="1"/>
      <c r="AP21" s="1"/>
      <c r="AQ21" s="1"/>
      <c r="AR21" s="1"/>
    </row>
    <row r="22" spans="1:44" ht="12.75" hidden="1" customHeight="1" outlineLevel="1" x14ac:dyDescent="0.25">
      <c r="A22" s="17">
        <v>2</v>
      </c>
      <c r="B22" s="18"/>
      <c r="C22" s="28"/>
      <c r="D22" s="29"/>
      <c r="E22" s="30"/>
      <c r="F22" s="30"/>
      <c r="G22" s="30"/>
      <c r="H22" s="29"/>
      <c r="I22" s="29"/>
      <c r="J22" s="40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 t="shared" ref="U22:U30" si="10">SUM(R22:T22)</f>
        <v>0</v>
      </c>
      <c r="V22" s="24"/>
      <c r="W22" s="24"/>
      <c r="X22" s="24"/>
      <c r="Y22" s="25">
        <f t="shared" ref="Y22:Y30" si="11">SUM(V22:X22)</f>
        <v>0</v>
      </c>
      <c r="Z22" s="24"/>
      <c r="AA22" s="24"/>
      <c r="AB22" s="24"/>
      <c r="AC22" s="25">
        <f t="shared" ref="AC22:AC30" si="12">SUM(Z22:AB22)</f>
        <v>0</v>
      </c>
      <c r="AD22" s="24"/>
      <c r="AE22" s="24"/>
      <c r="AF22" s="24"/>
      <c r="AG22" s="25">
        <f t="shared" ref="AG22:AG30" si="13">SUM(AD22:AF22)</f>
        <v>0</v>
      </c>
      <c r="AH22" s="25">
        <f t="shared" si="8"/>
        <v>0</v>
      </c>
      <c r="AI22" s="26">
        <f t="shared" ref="AI22:AI30" si="14">IF(ISERROR(AH22/J22),0,AH22/J22)</f>
        <v>0</v>
      </c>
      <c r="AJ22" s="27">
        <f t="shared" si="9"/>
        <v>0</v>
      </c>
      <c r="AK22" s="1"/>
      <c r="AL22" s="1"/>
      <c r="AM22" s="1"/>
      <c r="AN22" s="1"/>
      <c r="AO22" s="1"/>
      <c r="AP22" s="1"/>
      <c r="AQ22" s="1"/>
      <c r="AR22" s="1"/>
    </row>
    <row r="23" spans="1:44" ht="12.75" hidden="1" customHeight="1" outlineLevel="1" x14ac:dyDescent="0.25">
      <c r="A23" s="17">
        <v>3</v>
      </c>
      <c r="B23" s="18"/>
      <c r="C23" s="28"/>
      <c r="D23" s="29"/>
      <c r="E23" s="30"/>
      <c r="F23" s="30"/>
      <c r="G23" s="30"/>
      <c r="H23" s="29"/>
      <c r="I23" s="29"/>
      <c r="J23" s="40"/>
      <c r="K23" s="31"/>
      <c r="L23" s="30"/>
      <c r="M23" s="24"/>
      <c r="N23" s="24"/>
      <c r="O23" s="24"/>
      <c r="P23" s="30"/>
      <c r="Q23" s="30"/>
      <c r="R23" s="24"/>
      <c r="S23" s="24"/>
      <c r="T23" s="24"/>
      <c r="U23" s="25">
        <f t="shared" si="10"/>
        <v>0</v>
      </c>
      <c r="V23" s="24"/>
      <c r="W23" s="24"/>
      <c r="X23" s="24"/>
      <c r="Y23" s="25">
        <f t="shared" si="11"/>
        <v>0</v>
      </c>
      <c r="Z23" s="24"/>
      <c r="AA23" s="24"/>
      <c r="AB23" s="24"/>
      <c r="AC23" s="25">
        <f t="shared" si="12"/>
        <v>0</v>
      </c>
      <c r="AD23" s="24"/>
      <c r="AE23" s="24"/>
      <c r="AF23" s="24"/>
      <c r="AG23" s="25">
        <f t="shared" si="13"/>
        <v>0</v>
      </c>
      <c r="AH23" s="25">
        <f t="shared" si="8"/>
        <v>0</v>
      </c>
      <c r="AI23" s="26">
        <f t="shared" si="14"/>
        <v>0</v>
      </c>
      <c r="AJ23" s="27">
        <f t="shared" si="9"/>
        <v>0</v>
      </c>
    </row>
    <row r="24" spans="1:44" ht="12.75" hidden="1" customHeight="1" outlineLevel="1" x14ac:dyDescent="0.25">
      <c r="A24" s="17">
        <v>4</v>
      </c>
      <c r="B24" s="18"/>
      <c r="C24" s="28"/>
      <c r="D24" s="29"/>
      <c r="E24" s="30"/>
      <c r="F24" s="30"/>
      <c r="G24" s="30"/>
      <c r="H24" s="29"/>
      <c r="I24" s="29"/>
      <c r="J24" s="40"/>
      <c r="K24" s="31"/>
      <c r="L24" s="30"/>
      <c r="M24" s="24"/>
      <c r="N24" s="24"/>
      <c r="O24" s="24"/>
      <c r="P24" s="30"/>
      <c r="Q24" s="30"/>
      <c r="R24" s="24"/>
      <c r="S24" s="24"/>
      <c r="T24" s="24"/>
      <c r="U24" s="25">
        <f t="shared" si="10"/>
        <v>0</v>
      </c>
      <c r="V24" s="24"/>
      <c r="W24" s="24"/>
      <c r="X24" s="24"/>
      <c r="Y24" s="25">
        <f t="shared" si="11"/>
        <v>0</v>
      </c>
      <c r="Z24" s="24"/>
      <c r="AA24" s="24"/>
      <c r="AB24" s="24"/>
      <c r="AC24" s="25">
        <f t="shared" si="12"/>
        <v>0</v>
      </c>
      <c r="AD24" s="24"/>
      <c r="AE24" s="24"/>
      <c r="AF24" s="24"/>
      <c r="AG24" s="25">
        <f t="shared" si="13"/>
        <v>0</v>
      </c>
      <c r="AH24" s="25">
        <f t="shared" si="8"/>
        <v>0</v>
      </c>
      <c r="AI24" s="26">
        <f t="shared" si="14"/>
        <v>0</v>
      </c>
      <c r="AJ24" s="27">
        <f t="shared" si="9"/>
        <v>0</v>
      </c>
      <c r="AK24" s="1"/>
      <c r="AL24" s="1"/>
      <c r="AM24" s="1"/>
      <c r="AN24" s="1"/>
      <c r="AO24" s="1"/>
      <c r="AP24" s="1"/>
      <c r="AQ24" s="1"/>
      <c r="AR24" s="1"/>
    </row>
    <row r="25" spans="1:44" ht="12.75" hidden="1" customHeight="1" outlineLevel="1" x14ac:dyDescent="0.25">
      <c r="A25" s="17">
        <v>5</v>
      </c>
      <c r="B25" s="18"/>
      <c r="C25" s="28"/>
      <c r="D25" s="29"/>
      <c r="E25" s="30"/>
      <c r="F25" s="30"/>
      <c r="G25" s="30"/>
      <c r="H25" s="29"/>
      <c r="I25" s="29"/>
      <c r="J25" s="40"/>
      <c r="K25" s="31"/>
      <c r="L25" s="30"/>
      <c r="M25" s="24"/>
      <c r="N25" s="24"/>
      <c r="O25" s="24"/>
      <c r="P25" s="30"/>
      <c r="Q25" s="30"/>
      <c r="R25" s="24"/>
      <c r="S25" s="24"/>
      <c r="T25" s="24"/>
      <c r="U25" s="25">
        <f t="shared" si="10"/>
        <v>0</v>
      </c>
      <c r="V25" s="24"/>
      <c r="W25" s="24"/>
      <c r="X25" s="24"/>
      <c r="Y25" s="25">
        <f t="shared" si="11"/>
        <v>0</v>
      </c>
      <c r="Z25" s="24"/>
      <c r="AA25" s="24"/>
      <c r="AB25" s="24"/>
      <c r="AC25" s="25">
        <f t="shared" si="12"/>
        <v>0</v>
      </c>
      <c r="AD25" s="24"/>
      <c r="AE25" s="24"/>
      <c r="AF25" s="24"/>
      <c r="AG25" s="25">
        <f t="shared" si="13"/>
        <v>0</v>
      </c>
      <c r="AH25" s="25">
        <f t="shared" si="8"/>
        <v>0</v>
      </c>
      <c r="AI25" s="26">
        <f t="shared" si="14"/>
        <v>0</v>
      </c>
      <c r="AJ25" s="27">
        <f t="shared" si="9"/>
        <v>0</v>
      </c>
      <c r="AK25" s="1"/>
      <c r="AL25" s="1"/>
      <c r="AM25" s="1"/>
      <c r="AN25" s="1"/>
      <c r="AO25" s="1"/>
      <c r="AP25" s="1"/>
      <c r="AQ25" s="1"/>
      <c r="AR25" s="1"/>
    </row>
    <row r="26" spans="1:44" ht="12.75" hidden="1" customHeight="1" outlineLevel="1" x14ac:dyDescent="0.25">
      <c r="A26" s="17">
        <v>6</v>
      </c>
      <c r="B26" s="18"/>
      <c r="C26" s="28"/>
      <c r="D26" s="29"/>
      <c r="E26" s="30"/>
      <c r="F26" s="30"/>
      <c r="G26" s="30"/>
      <c r="H26" s="29"/>
      <c r="I26" s="29"/>
      <c r="J26" s="40"/>
      <c r="K26" s="31"/>
      <c r="L26" s="30"/>
      <c r="M26" s="24"/>
      <c r="N26" s="24"/>
      <c r="O26" s="24"/>
      <c r="P26" s="30"/>
      <c r="Q26" s="30"/>
      <c r="R26" s="24"/>
      <c r="S26" s="24"/>
      <c r="T26" s="24"/>
      <c r="U26" s="25">
        <f t="shared" si="10"/>
        <v>0</v>
      </c>
      <c r="V26" s="24"/>
      <c r="W26" s="24"/>
      <c r="X26" s="24"/>
      <c r="Y26" s="25">
        <f t="shared" si="11"/>
        <v>0</v>
      </c>
      <c r="Z26" s="24"/>
      <c r="AA26" s="24"/>
      <c r="AB26" s="24"/>
      <c r="AC26" s="25">
        <f t="shared" si="12"/>
        <v>0</v>
      </c>
      <c r="AD26" s="24"/>
      <c r="AE26" s="24"/>
      <c r="AF26" s="24"/>
      <c r="AG26" s="25">
        <f t="shared" si="13"/>
        <v>0</v>
      </c>
      <c r="AH26" s="25">
        <f t="shared" si="8"/>
        <v>0</v>
      </c>
      <c r="AI26" s="26">
        <f t="shared" si="14"/>
        <v>0</v>
      </c>
      <c r="AJ26" s="27">
        <f t="shared" si="9"/>
        <v>0</v>
      </c>
    </row>
    <row r="27" spans="1:44" ht="12.75" hidden="1" customHeight="1" outlineLevel="1" x14ac:dyDescent="0.25">
      <c r="A27" s="17">
        <v>7</v>
      </c>
      <c r="B27" s="18"/>
      <c r="C27" s="28"/>
      <c r="D27" s="29"/>
      <c r="E27" s="30"/>
      <c r="F27" s="30"/>
      <c r="G27" s="30"/>
      <c r="H27" s="29"/>
      <c r="I27" s="29"/>
      <c r="J27" s="40"/>
      <c r="K27" s="31"/>
      <c r="L27" s="30"/>
      <c r="M27" s="24"/>
      <c r="N27" s="24"/>
      <c r="O27" s="24"/>
      <c r="P27" s="30"/>
      <c r="Q27" s="30"/>
      <c r="R27" s="24"/>
      <c r="S27" s="24"/>
      <c r="T27" s="24"/>
      <c r="U27" s="25">
        <f t="shared" si="10"/>
        <v>0</v>
      </c>
      <c r="V27" s="24"/>
      <c r="W27" s="24"/>
      <c r="X27" s="24"/>
      <c r="Y27" s="25">
        <f t="shared" si="11"/>
        <v>0</v>
      </c>
      <c r="Z27" s="24"/>
      <c r="AA27" s="24"/>
      <c r="AB27" s="24"/>
      <c r="AC27" s="25">
        <f t="shared" si="12"/>
        <v>0</v>
      </c>
      <c r="AD27" s="24"/>
      <c r="AE27" s="24"/>
      <c r="AF27" s="24"/>
      <c r="AG27" s="25">
        <f t="shared" si="13"/>
        <v>0</v>
      </c>
      <c r="AH27" s="25">
        <f t="shared" si="8"/>
        <v>0</v>
      </c>
      <c r="AI27" s="26">
        <f t="shared" si="14"/>
        <v>0</v>
      </c>
      <c r="AJ27" s="27">
        <f t="shared" si="9"/>
        <v>0</v>
      </c>
      <c r="AK27" s="1"/>
      <c r="AL27" s="1"/>
      <c r="AM27" s="1"/>
      <c r="AN27" s="1"/>
      <c r="AO27" s="1"/>
      <c r="AP27" s="1"/>
      <c r="AQ27" s="1"/>
      <c r="AR27" s="1"/>
    </row>
    <row r="28" spans="1:44" ht="12.75" hidden="1" customHeight="1" outlineLevel="1" x14ac:dyDescent="0.25">
      <c r="A28" s="17">
        <v>8</v>
      </c>
      <c r="B28" s="18"/>
      <c r="C28" s="28"/>
      <c r="D28" s="29"/>
      <c r="E28" s="30"/>
      <c r="F28" s="30"/>
      <c r="G28" s="30"/>
      <c r="H28" s="29"/>
      <c r="I28" s="29"/>
      <c r="J28" s="40"/>
      <c r="K28" s="31"/>
      <c r="L28" s="30"/>
      <c r="M28" s="24"/>
      <c r="N28" s="24"/>
      <c r="O28" s="24"/>
      <c r="P28" s="30"/>
      <c r="Q28" s="30"/>
      <c r="R28" s="24"/>
      <c r="S28" s="24"/>
      <c r="T28" s="24"/>
      <c r="U28" s="25">
        <f t="shared" si="10"/>
        <v>0</v>
      </c>
      <c r="V28" s="24"/>
      <c r="W28" s="24"/>
      <c r="X28" s="24"/>
      <c r="Y28" s="25">
        <f t="shared" si="11"/>
        <v>0</v>
      </c>
      <c r="Z28" s="24"/>
      <c r="AA28" s="24"/>
      <c r="AB28" s="24"/>
      <c r="AC28" s="25">
        <f t="shared" si="12"/>
        <v>0</v>
      </c>
      <c r="AD28" s="24"/>
      <c r="AE28" s="24"/>
      <c r="AF28" s="24"/>
      <c r="AG28" s="25">
        <f t="shared" si="13"/>
        <v>0</v>
      </c>
      <c r="AH28" s="25">
        <f t="shared" si="8"/>
        <v>0</v>
      </c>
      <c r="AI28" s="26">
        <f t="shared" si="14"/>
        <v>0</v>
      </c>
      <c r="AJ28" s="27">
        <f t="shared" si="9"/>
        <v>0</v>
      </c>
      <c r="AK28" s="1"/>
      <c r="AL28" s="1"/>
      <c r="AM28" s="1"/>
      <c r="AN28" s="1"/>
      <c r="AO28" s="1"/>
      <c r="AP28" s="1"/>
      <c r="AQ28" s="1"/>
      <c r="AR28" s="1"/>
    </row>
    <row r="29" spans="1:44" ht="12.75" hidden="1" customHeight="1" outlineLevel="1" x14ac:dyDescent="0.25">
      <c r="A29" s="17">
        <v>9</v>
      </c>
      <c r="B29" s="18"/>
      <c r="C29" s="28"/>
      <c r="D29" s="29"/>
      <c r="E29" s="30"/>
      <c r="F29" s="30"/>
      <c r="G29" s="30"/>
      <c r="H29" s="29"/>
      <c r="I29" s="29"/>
      <c r="J29" s="40"/>
      <c r="K29" s="31"/>
      <c r="L29" s="30"/>
      <c r="M29" s="24"/>
      <c r="N29" s="24"/>
      <c r="O29" s="24"/>
      <c r="P29" s="30"/>
      <c r="Q29" s="30"/>
      <c r="R29" s="24"/>
      <c r="S29" s="24"/>
      <c r="T29" s="24"/>
      <c r="U29" s="25">
        <f t="shared" si="10"/>
        <v>0</v>
      </c>
      <c r="V29" s="24"/>
      <c r="W29" s="24"/>
      <c r="X29" s="24"/>
      <c r="Y29" s="25">
        <f t="shared" si="11"/>
        <v>0</v>
      </c>
      <c r="Z29" s="24"/>
      <c r="AA29" s="24"/>
      <c r="AB29" s="24"/>
      <c r="AC29" s="25">
        <f t="shared" si="12"/>
        <v>0</v>
      </c>
      <c r="AD29" s="24"/>
      <c r="AE29" s="24"/>
      <c r="AF29" s="24"/>
      <c r="AG29" s="25">
        <f t="shared" si="13"/>
        <v>0</v>
      </c>
      <c r="AH29" s="25">
        <f t="shared" si="8"/>
        <v>0</v>
      </c>
      <c r="AI29" s="26">
        <f t="shared" si="14"/>
        <v>0</v>
      </c>
      <c r="AJ29" s="27">
        <f t="shared" si="9"/>
        <v>0</v>
      </c>
    </row>
    <row r="30" spans="1:44" ht="12.75" hidden="1" customHeight="1" outlineLevel="1" x14ac:dyDescent="0.25">
      <c r="A30" s="17">
        <v>10</v>
      </c>
      <c r="B30" s="18"/>
      <c r="C30" s="28"/>
      <c r="D30" s="29"/>
      <c r="E30" s="30"/>
      <c r="F30" s="30"/>
      <c r="G30" s="30"/>
      <c r="H30" s="29"/>
      <c r="I30" s="29"/>
      <c r="J30" s="40"/>
      <c r="K30" s="32"/>
      <c r="L30" s="30"/>
      <c r="M30" s="24"/>
      <c r="N30" s="24"/>
      <c r="O30" s="24"/>
      <c r="P30" s="30"/>
      <c r="Q30" s="30"/>
      <c r="R30" s="24"/>
      <c r="S30" s="24"/>
      <c r="T30" s="24"/>
      <c r="U30" s="25">
        <f t="shared" si="10"/>
        <v>0</v>
      </c>
      <c r="V30" s="24"/>
      <c r="W30" s="24"/>
      <c r="X30" s="24"/>
      <c r="Y30" s="25">
        <f t="shared" si="11"/>
        <v>0</v>
      </c>
      <c r="Z30" s="24"/>
      <c r="AA30" s="24"/>
      <c r="AB30" s="24"/>
      <c r="AC30" s="25">
        <f t="shared" si="12"/>
        <v>0</v>
      </c>
      <c r="AD30" s="24"/>
      <c r="AE30" s="24"/>
      <c r="AF30" s="24"/>
      <c r="AG30" s="25">
        <f t="shared" si="13"/>
        <v>0</v>
      </c>
      <c r="AH30" s="25">
        <f t="shared" si="8"/>
        <v>0</v>
      </c>
      <c r="AI30" s="26">
        <f t="shared" si="14"/>
        <v>0</v>
      </c>
      <c r="AJ30" s="27">
        <f t="shared" si="9"/>
        <v>0</v>
      </c>
      <c r="AK30" s="1"/>
      <c r="AL30" s="1"/>
      <c r="AM30" s="1"/>
      <c r="AN30" s="1"/>
      <c r="AO30" s="1"/>
      <c r="AP30" s="1"/>
      <c r="AQ30" s="1"/>
      <c r="AR30" s="1"/>
    </row>
    <row r="31" spans="1:44" ht="12.75" customHeight="1" collapsed="1" x14ac:dyDescent="0.25">
      <c r="A31" s="142" t="s">
        <v>48</v>
      </c>
      <c r="B31" s="143"/>
      <c r="C31" s="144"/>
      <c r="D31" s="144"/>
      <c r="E31" s="144"/>
      <c r="F31" s="144"/>
      <c r="G31" s="144"/>
      <c r="H31" s="144"/>
      <c r="I31" s="145"/>
      <c r="J31" s="33">
        <f>SUM(J21:J30)</f>
        <v>0</v>
      </c>
      <c r="K31" s="33">
        <f>SUM(K21:K30)</f>
        <v>0</v>
      </c>
      <c r="L31" s="34"/>
      <c r="M31" s="33">
        <f>SUM(M21:M30)</f>
        <v>0</v>
      </c>
      <c r="N31" s="33">
        <f>SUM(N21:N30)</f>
        <v>0</v>
      </c>
      <c r="O31" s="33">
        <f>SUM(O21:O30)</f>
        <v>0</v>
      </c>
      <c r="P31" s="35"/>
      <c r="Q31" s="36"/>
      <c r="R31" s="33">
        <f t="shared" ref="R31:AH31" si="15">SUM(R21:R30)</f>
        <v>0</v>
      </c>
      <c r="S31" s="33">
        <f t="shared" si="15"/>
        <v>0</v>
      </c>
      <c r="T31" s="33">
        <f t="shared" si="15"/>
        <v>0</v>
      </c>
      <c r="U31" s="33">
        <f t="shared" si="15"/>
        <v>0</v>
      </c>
      <c r="V31" s="33">
        <f t="shared" si="15"/>
        <v>0</v>
      </c>
      <c r="W31" s="33">
        <f t="shared" si="15"/>
        <v>0</v>
      </c>
      <c r="X31" s="33">
        <f t="shared" si="15"/>
        <v>0</v>
      </c>
      <c r="Y31" s="33">
        <f t="shared" si="15"/>
        <v>0</v>
      </c>
      <c r="Z31" s="33">
        <f t="shared" si="15"/>
        <v>0</v>
      </c>
      <c r="AA31" s="33">
        <f t="shared" si="15"/>
        <v>0</v>
      </c>
      <c r="AB31" s="33">
        <f t="shared" si="15"/>
        <v>0</v>
      </c>
      <c r="AC31" s="33">
        <f t="shared" si="15"/>
        <v>0</v>
      </c>
      <c r="AD31" s="33">
        <f t="shared" si="15"/>
        <v>0</v>
      </c>
      <c r="AE31" s="33">
        <f t="shared" si="15"/>
        <v>0</v>
      </c>
      <c r="AF31" s="33">
        <f t="shared" si="15"/>
        <v>0</v>
      </c>
      <c r="AG31" s="33">
        <f t="shared" si="15"/>
        <v>0</v>
      </c>
      <c r="AH31" s="33">
        <f t="shared" si="15"/>
        <v>0</v>
      </c>
      <c r="AI31" s="37">
        <f>IF(ISERROR(AH31/J31),0,AH31/J31)</f>
        <v>0</v>
      </c>
      <c r="AJ31" s="37">
        <f>IF(ISERROR(AH31/$AH$191),0,AH31/$AH$191)</f>
        <v>0</v>
      </c>
      <c r="AK31" s="1"/>
      <c r="AL31" s="1"/>
      <c r="AM31" s="1"/>
      <c r="AN31" s="1"/>
      <c r="AO31" s="1"/>
      <c r="AP31" s="1"/>
      <c r="AQ31" s="1"/>
      <c r="AR31" s="1"/>
    </row>
    <row r="32" spans="1:44" ht="12.75" customHeight="1" x14ac:dyDescent="0.25">
      <c r="A32" s="149" t="s">
        <v>49</v>
      </c>
      <c r="B32" s="150"/>
      <c r="C32" s="150"/>
      <c r="D32" s="150"/>
      <c r="E32" s="151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6"/>
    </row>
    <row r="33" spans="1:44" ht="12.75" hidden="1" customHeight="1" outlineLevel="1" x14ac:dyDescent="0.25">
      <c r="A33" s="41">
        <v>1</v>
      </c>
      <c r="B33" s="42"/>
      <c r="C33" s="43"/>
      <c r="D33" s="44"/>
      <c r="E33" s="45"/>
      <c r="F33" s="45"/>
      <c r="G33" s="45"/>
      <c r="H33" s="44"/>
      <c r="I33" s="44"/>
      <c r="J33" s="11"/>
      <c r="K33" s="46"/>
      <c r="L33" s="45"/>
      <c r="M33" s="47"/>
      <c r="N33" s="47"/>
      <c r="O33" s="47"/>
      <c r="P33" s="45"/>
      <c r="Q33" s="45"/>
      <c r="R33" s="47"/>
      <c r="S33" s="47"/>
      <c r="T33" s="47"/>
      <c r="U33" s="48">
        <f>SUM(R33:T33)</f>
        <v>0</v>
      </c>
      <c r="V33" s="47"/>
      <c r="W33" s="47"/>
      <c r="X33" s="47"/>
      <c r="Y33" s="48">
        <f>SUM(V33:X33)</f>
        <v>0</v>
      </c>
      <c r="Z33" s="47"/>
      <c r="AA33" s="47"/>
      <c r="AB33" s="47"/>
      <c r="AC33" s="48">
        <f>SUM(Z33:AB33)</f>
        <v>0</v>
      </c>
      <c r="AD33" s="47"/>
      <c r="AE33" s="47"/>
      <c r="AF33" s="47"/>
      <c r="AG33" s="48">
        <f>SUM(AD33:AF33)</f>
        <v>0</v>
      </c>
      <c r="AH33" s="48">
        <f t="shared" ref="AH33:AH42" si="16">SUM(U33,Y33,AC33,AG33)</f>
        <v>0</v>
      </c>
      <c r="AI33" s="49">
        <f>IF(ISERROR(AH33/J33),0,AH33/J33)</f>
        <v>0</v>
      </c>
      <c r="AJ33" s="50">
        <f t="shared" ref="AJ33:AJ42" si="17">IF(ISERROR(AH33/$AH$191),"-",AH33/$AH$191)</f>
        <v>0</v>
      </c>
      <c r="AK33" s="1"/>
      <c r="AL33" s="1"/>
      <c r="AM33" s="1"/>
      <c r="AN33" s="1"/>
      <c r="AO33" s="1"/>
      <c r="AP33" s="1"/>
      <c r="AQ33" s="1"/>
      <c r="AR33" s="1"/>
    </row>
    <row r="34" spans="1:44" ht="12.75" hidden="1" customHeight="1" outlineLevel="1" x14ac:dyDescent="0.25">
      <c r="A34" s="41">
        <v>2</v>
      </c>
      <c r="B34" s="42"/>
      <c r="C34" s="51"/>
      <c r="D34" s="52"/>
      <c r="E34" s="53"/>
      <c r="F34" s="53"/>
      <c r="G34" s="53"/>
      <c r="H34" s="52"/>
      <c r="I34" s="52"/>
      <c r="J34" s="11"/>
      <c r="K34" s="54"/>
      <c r="L34" s="53"/>
      <c r="M34" s="47"/>
      <c r="N34" s="47"/>
      <c r="O34" s="47"/>
      <c r="P34" s="53"/>
      <c r="Q34" s="53"/>
      <c r="R34" s="47"/>
      <c r="S34" s="47"/>
      <c r="T34" s="47"/>
      <c r="U34" s="48">
        <f t="shared" ref="U34:U42" si="18">SUM(R34:T34)</f>
        <v>0</v>
      </c>
      <c r="V34" s="47"/>
      <c r="W34" s="47"/>
      <c r="X34" s="47"/>
      <c r="Y34" s="48">
        <f t="shared" ref="Y34:Y42" si="19">SUM(V34:X34)</f>
        <v>0</v>
      </c>
      <c r="Z34" s="47"/>
      <c r="AA34" s="47"/>
      <c r="AB34" s="47"/>
      <c r="AC34" s="48">
        <f t="shared" ref="AC34:AC42" si="20">SUM(Z34:AB34)</f>
        <v>0</v>
      </c>
      <c r="AD34" s="47"/>
      <c r="AE34" s="47"/>
      <c r="AF34" s="47"/>
      <c r="AG34" s="48">
        <f t="shared" ref="AG34:AG42" si="21">SUM(AD34:AF34)</f>
        <v>0</v>
      </c>
      <c r="AH34" s="48">
        <f t="shared" si="16"/>
        <v>0</v>
      </c>
      <c r="AI34" s="49">
        <f t="shared" ref="AI34:AI42" si="22">IF(ISERROR(AH34/J34),0,AH34/J34)</f>
        <v>0</v>
      </c>
      <c r="AJ34" s="50">
        <f t="shared" si="17"/>
        <v>0</v>
      </c>
      <c r="AK34" s="1"/>
      <c r="AL34" s="1"/>
      <c r="AM34" s="1"/>
      <c r="AN34" s="1"/>
      <c r="AO34" s="1"/>
      <c r="AP34" s="1"/>
      <c r="AQ34" s="1"/>
      <c r="AR34" s="1"/>
    </row>
    <row r="35" spans="1:44" ht="12.75" hidden="1" customHeight="1" outlineLevel="1" x14ac:dyDescent="0.25">
      <c r="A35" s="41">
        <v>3</v>
      </c>
      <c r="B35" s="42"/>
      <c r="C35" s="51"/>
      <c r="D35" s="52"/>
      <c r="E35" s="53"/>
      <c r="F35" s="53"/>
      <c r="G35" s="53"/>
      <c r="H35" s="52"/>
      <c r="I35" s="52"/>
      <c r="J35" s="11"/>
      <c r="K35" s="54"/>
      <c r="L35" s="53"/>
      <c r="M35" s="47"/>
      <c r="N35" s="47"/>
      <c r="O35" s="47"/>
      <c r="P35" s="53"/>
      <c r="Q35" s="53"/>
      <c r="R35" s="47"/>
      <c r="S35" s="47"/>
      <c r="T35" s="47"/>
      <c r="U35" s="48">
        <f t="shared" si="18"/>
        <v>0</v>
      </c>
      <c r="V35" s="47"/>
      <c r="W35" s="47"/>
      <c r="X35" s="47"/>
      <c r="Y35" s="48">
        <f t="shared" si="19"/>
        <v>0</v>
      </c>
      <c r="Z35" s="47"/>
      <c r="AA35" s="47"/>
      <c r="AB35" s="47"/>
      <c r="AC35" s="48">
        <f t="shared" si="20"/>
        <v>0</v>
      </c>
      <c r="AD35" s="47"/>
      <c r="AE35" s="47"/>
      <c r="AF35" s="47"/>
      <c r="AG35" s="48">
        <f t="shared" si="21"/>
        <v>0</v>
      </c>
      <c r="AH35" s="48">
        <f t="shared" si="16"/>
        <v>0</v>
      </c>
      <c r="AI35" s="49">
        <f t="shared" si="22"/>
        <v>0</v>
      </c>
      <c r="AJ35" s="50">
        <f t="shared" si="17"/>
        <v>0</v>
      </c>
    </row>
    <row r="36" spans="1:44" ht="12.75" hidden="1" customHeight="1" outlineLevel="1" x14ac:dyDescent="0.25">
      <c r="A36" s="41">
        <v>4</v>
      </c>
      <c r="B36" s="42"/>
      <c r="C36" s="51"/>
      <c r="D36" s="52"/>
      <c r="E36" s="53"/>
      <c r="F36" s="53"/>
      <c r="G36" s="53"/>
      <c r="H36" s="52"/>
      <c r="I36" s="52"/>
      <c r="J36" s="11"/>
      <c r="K36" s="54"/>
      <c r="L36" s="53"/>
      <c r="M36" s="47"/>
      <c r="N36" s="47"/>
      <c r="O36" s="47"/>
      <c r="P36" s="53"/>
      <c r="Q36" s="53"/>
      <c r="R36" s="47"/>
      <c r="S36" s="47"/>
      <c r="T36" s="47"/>
      <c r="U36" s="48">
        <f t="shared" si="18"/>
        <v>0</v>
      </c>
      <c r="V36" s="47"/>
      <c r="W36" s="47"/>
      <c r="X36" s="47"/>
      <c r="Y36" s="48">
        <f t="shared" si="19"/>
        <v>0</v>
      </c>
      <c r="Z36" s="47"/>
      <c r="AA36" s="47"/>
      <c r="AB36" s="47"/>
      <c r="AC36" s="48">
        <f t="shared" si="20"/>
        <v>0</v>
      </c>
      <c r="AD36" s="47"/>
      <c r="AE36" s="47"/>
      <c r="AF36" s="47"/>
      <c r="AG36" s="48">
        <f t="shared" si="21"/>
        <v>0</v>
      </c>
      <c r="AH36" s="48">
        <f t="shared" si="16"/>
        <v>0</v>
      </c>
      <c r="AI36" s="49">
        <f t="shared" si="22"/>
        <v>0</v>
      </c>
      <c r="AJ36" s="50">
        <f t="shared" si="17"/>
        <v>0</v>
      </c>
      <c r="AK36" s="1"/>
      <c r="AL36" s="1"/>
      <c r="AM36" s="1"/>
      <c r="AN36" s="1"/>
      <c r="AO36" s="1"/>
      <c r="AP36" s="1"/>
      <c r="AQ36" s="1"/>
      <c r="AR36" s="1"/>
    </row>
    <row r="37" spans="1:44" ht="12.75" hidden="1" customHeight="1" outlineLevel="1" x14ac:dyDescent="0.25">
      <c r="A37" s="41">
        <v>5</v>
      </c>
      <c r="B37" s="42"/>
      <c r="C37" s="51"/>
      <c r="D37" s="52"/>
      <c r="E37" s="53"/>
      <c r="F37" s="53"/>
      <c r="G37" s="53"/>
      <c r="H37" s="52"/>
      <c r="I37" s="52"/>
      <c r="J37" s="11"/>
      <c r="K37" s="54"/>
      <c r="L37" s="53"/>
      <c r="M37" s="47"/>
      <c r="N37" s="47"/>
      <c r="O37" s="47"/>
      <c r="P37" s="53"/>
      <c r="Q37" s="53"/>
      <c r="R37" s="47"/>
      <c r="S37" s="47"/>
      <c r="T37" s="47"/>
      <c r="U37" s="48">
        <f t="shared" si="18"/>
        <v>0</v>
      </c>
      <c r="V37" s="47"/>
      <c r="W37" s="47"/>
      <c r="X37" s="47"/>
      <c r="Y37" s="48">
        <f t="shared" si="19"/>
        <v>0</v>
      </c>
      <c r="Z37" s="47"/>
      <c r="AA37" s="47"/>
      <c r="AB37" s="47"/>
      <c r="AC37" s="48">
        <f t="shared" si="20"/>
        <v>0</v>
      </c>
      <c r="AD37" s="47"/>
      <c r="AE37" s="47"/>
      <c r="AF37" s="47"/>
      <c r="AG37" s="48">
        <f t="shared" si="21"/>
        <v>0</v>
      </c>
      <c r="AH37" s="48">
        <f t="shared" si="16"/>
        <v>0</v>
      </c>
      <c r="AI37" s="49">
        <f t="shared" si="22"/>
        <v>0</v>
      </c>
      <c r="AJ37" s="50">
        <f t="shared" si="17"/>
        <v>0</v>
      </c>
      <c r="AK37" s="1"/>
      <c r="AL37" s="1"/>
      <c r="AM37" s="1"/>
      <c r="AN37" s="1"/>
      <c r="AO37" s="1"/>
      <c r="AP37" s="1"/>
      <c r="AQ37" s="1"/>
      <c r="AR37" s="1"/>
    </row>
    <row r="38" spans="1:44" ht="12.75" hidden="1" customHeight="1" outlineLevel="1" x14ac:dyDescent="0.25">
      <c r="A38" s="41">
        <v>6</v>
      </c>
      <c r="B38" s="42"/>
      <c r="C38" s="51"/>
      <c r="D38" s="52"/>
      <c r="E38" s="53"/>
      <c r="F38" s="53"/>
      <c r="G38" s="53"/>
      <c r="H38" s="52"/>
      <c r="I38" s="52"/>
      <c r="J38" s="11"/>
      <c r="K38" s="54"/>
      <c r="L38" s="53"/>
      <c r="M38" s="47"/>
      <c r="N38" s="47"/>
      <c r="O38" s="47"/>
      <c r="P38" s="53"/>
      <c r="Q38" s="53"/>
      <c r="R38" s="47"/>
      <c r="S38" s="47"/>
      <c r="T38" s="47"/>
      <c r="U38" s="48">
        <f t="shared" si="18"/>
        <v>0</v>
      </c>
      <c r="V38" s="47"/>
      <c r="W38" s="47"/>
      <c r="X38" s="47"/>
      <c r="Y38" s="48">
        <f t="shared" si="19"/>
        <v>0</v>
      </c>
      <c r="Z38" s="47"/>
      <c r="AA38" s="47"/>
      <c r="AB38" s="47"/>
      <c r="AC38" s="48">
        <f t="shared" si="20"/>
        <v>0</v>
      </c>
      <c r="AD38" s="47"/>
      <c r="AE38" s="47"/>
      <c r="AF38" s="47"/>
      <c r="AG38" s="48">
        <f t="shared" si="21"/>
        <v>0</v>
      </c>
      <c r="AH38" s="48">
        <f t="shared" si="16"/>
        <v>0</v>
      </c>
      <c r="AI38" s="49">
        <f t="shared" si="22"/>
        <v>0</v>
      </c>
      <c r="AJ38" s="50">
        <f t="shared" si="17"/>
        <v>0</v>
      </c>
    </row>
    <row r="39" spans="1:44" ht="12.75" hidden="1" customHeight="1" outlineLevel="1" x14ac:dyDescent="0.25">
      <c r="A39" s="41">
        <v>7</v>
      </c>
      <c r="B39" s="42"/>
      <c r="C39" s="51"/>
      <c r="D39" s="52"/>
      <c r="E39" s="53"/>
      <c r="F39" s="53"/>
      <c r="G39" s="53"/>
      <c r="H39" s="52"/>
      <c r="I39" s="52"/>
      <c r="J39" s="11"/>
      <c r="K39" s="54"/>
      <c r="L39" s="53"/>
      <c r="M39" s="47"/>
      <c r="N39" s="47"/>
      <c r="O39" s="47"/>
      <c r="P39" s="53"/>
      <c r="Q39" s="53"/>
      <c r="R39" s="47"/>
      <c r="S39" s="47"/>
      <c r="T39" s="47"/>
      <c r="U39" s="48">
        <f t="shared" si="18"/>
        <v>0</v>
      </c>
      <c r="V39" s="47"/>
      <c r="W39" s="47"/>
      <c r="X39" s="47"/>
      <c r="Y39" s="48">
        <f t="shared" si="19"/>
        <v>0</v>
      </c>
      <c r="Z39" s="47"/>
      <c r="AA39" s="47"/>
      <c r="AB39" s="47"/>
      <c r="AC39" s="48">
        <f t="shared" si="20"/>
        <v>0</v>
      </c>
      <c r="AD39" s="47"/>
      <c r="AE39" s="47"/>
      <c r="AF39" s="47"/>
      <c r="AG39" s="48">
        <f t="shared" si="21"/>
        <v>0</v>
      </c>
      <c r="AH39" s="48">
        <f t="shared" si="16"/>
        <v>0</v>
      </c>
      <c r="AI39" s="49">
        <f t="shared" si="22"/>
        <v>0</v>
      </c>
      <c r="AJ39" s="50">
        <f t="shared" si="17"/>
        <v>0</v>
      </c>
      <c r="AK39" s="1"/>
      <c r="AL39" s="1"/>
      <c r="AM39" s="1"/>
      <c r="AN39" s="1"/>
      <c r="AO39" s="1"/>
      <c r="AP39" s="1"/>
      <c r="AQ39" s="1"/>
      <c r="AR39" s="1"/>
    </row>
    <row r="40" spans="1:44" ht="12.75" hidden="1" customHeight="1" outlineLevel="1" x14ac:dyDescent="0.25">
      <c r="A40" s="41">
        <v>8</v>
      </c>
      <c r="B40" s="42"/>
      <c r="C40" s="51"/>
      <c r="D40" s="52"/>
      <c r="E40" s="53"/>
      <c r="F40" s="53"/>
      <c r="G40" s="53"/>
      <c r="H40" s="52"/>
      <c r="I40" s="52"/>
      <c r="J40" s="11"/>
      <c r="K40" s="54"/>
      <c r="L40" s="53"/>
      <c r="M40" s="47"/>
      <c r="N40" s="47"/>
      <c r="O40" s="47"/>
      <c r="P40" s="53"/>
      <c r="Q40" s="53"/>
      <c r="R40" s="47"/>
      <c r="S40" s="47"/>
      <c r="T40" s="47"/>
      <c r="U40" s="48">
        <f t="shared" si="18"/>
        <v>0</v>
      </c>
      <c r="V40" s="47"/>
      <c r="W40" s="47"/>
      <c r="X40" s="47"/>
      <c r="Y40" s="48">
        <f t="shared" si="19"/>
        <v>0</v>
      </c>
      <c r="Z40" s="47"/>
      <c r="AA40" s="47"/>
      <c r="AB40" s="47"/>
      <c r="AC40" s="48">
        <f t="shared" si="20"/>
        <v>0</v>
      </c>
      <c r="AD40" s="47"/>
      <c r="AE40" s="47"/>
      <c r="AF40" s="47"/>
      <c r="AG40" s="48">
        <f t="shared" si="21"/>
        <v>0</v>
      </c>
      <c r="AH40" s="48">
        <f t="shared" si="16"/>
        <v>0</v>
      </c>
      <c r="AI40" s="49">
        <f t="shared" si="22"/>
        <v>0</v>
      </c>
      <c r="AJ40" s="50">
        <f t="shared" si="17"/>
        <v>0</v>
      </c>
      <c r="AK40" s="1"/>
      <c r="AL40" s="1"/>
      <c r="AM40" s="1"/>
      <c r="AN40" s="1"/>
      <c r="AO40" s="1"/>
      <c r="AP40" s="1"/>
      <c r="AQ40" s="1"/>
      <c r="AR40" s="1"/>
    </row>
    <row r="41" spans="1:44" ht="12.75" hidden="1" customHeight="1" outlineLevel="1" x14ac:dyDescent="0.25">
      <c r="A41" s="41">
        <v>9</v>
      </c>
      <c r="B41" s="42"/>
      <c r="C41" s="51"/>
      <c r="D41" s="52"/>
      <c r="E41" s="53"/>
      <c r="F41" s="53"/>
      <c r="G41" s="53"/>
      <c r="H41" s="52"/>
      <c r="I41" s="52"/>
      <c r="J41" s="11"/>
      <c r="K41" s="54"/>
      <c r="L41" s="53"/>
      <c r="M41" s="47"/>
      <c r="N41" s="47"/>
      <c r="O41" s="47"/>
      <c r="P41" s="53"/>
      <c r="Q41" s="53"/>
      <c r="R41" s="47"/>
      <c r="S41" s="47"/>
      <c r="T41" s="47"/>
      <c r="U41" s="48">
        <f t="shared" si="18"/>
        <v>0</v>
      </c>
      <c r="V41" s="47"/>
      <c r="W41" s="47"/>
      <c r="X41" s="47"/>
      <c r="Y41" s="48">
        <f t="shared" si="19"/>
        <v>0</v>
      </c>
      <c r="Z41" s="47"/>
      <c r="AA41" s="47"/>
      <c r="AB41" s="47"/>
      <c r="AC41" s="48">
        <f t="shared" si="20"/>
        <v>0</v>
      </c>
      <c r="AD41" s="47"/>
      <c r="AE41" s="47"/>
      <c r="AF41" s="47"/>
      <c r="AG41" s="48">
        <f t="shared" si="21"/>
        <v>0</v>
      </c>
      <c r="AH41" s="48">
        <f t="shared" si="16"/>
        <v>0</v>
      </c>
      <c r="AI41" s="49">
        <f t="shared" si="22"/>
        <v>0</v>
      </c>
      <c r="AJ41" s="50">
        <f t="shared" si="17"/>
        <v>0</v>
      </c>
    </row>
    <row r="42" spans="1:44" ht="12.75" hidden="1" customHeight="1" outlineLevel="1" x14ac:dyDescent="0.25">
      <c r="A42" s="41">
        <v>10</v>
      </c>
      <c r="B42" s="42"/>
      <c r="C42" s="51"/>
      <c r="D42" s="52"/>
      <c r="E42" s="53"/>
      <c r="F42" s="53"/>
      <c r="G42" s="53"/>
      <c r="H42" s="52"/>
      <c r="I42" s="52"/>
      <c r="J42" s="11"/>
      <c r="K42" s="55"/>
      <c r="L42" s="53"/>
      <c r="M42" s="47"/>
      <c r="N42" s="47"/>
      <c r="O42" s="47"/>
      <c r="P42" s="53"/>
      <c r="Q42" s="53"/>
      <c r="R42" s="47"/>
      <c r="S42" s="47"/>
      <c r="T42" s="47"/>
      <c r="U42" s="48">
        <f t="shared" si="18"/>
        <v>0</v>
      </c>
      <c r="V42" s="47"/>
      <c r="W42" s="47"/>
      <c r="X42" s="47"/>
      <c r="Y42" s="48">
        <f t="shared" si="19"/>
        <v>0</v>
      </c>
      <c r="Z42" s="47"/>
      <c r="AA42" s="47"/>
      <c r="AB42" s="47"/>
      <c r="AC42" s="48">
        <f t="shared" si="20"/>
        <v>0</v>
      </c>
      <c r="AD42" s="47"/>
      <c r="AE42" s="47"/>
      <c r="AF42" s="47"/>
      <c r="AG42" s="48">
        <f t="shared" si="21"/>
        <v>0</v>
      </c>
      <c r="AH42" s="48">
        <f t="shared" si="16"/>
        <v>0</v>
      </c>
      <c r="AI42" s="49">
        <f t="shared" si="22"/>
        <v>0</v>
      </c>
      <c r="AJ42" s="50">
        <f t="shared" si="17"/>
        <v>0</v>
      </c>
      <c r="AK42" s="1"/>
      <c r="AL42" s="1"/>
      <c r="AM42" s="1"/>
      <c r="AN42" s="1"/>
      <c r="AO42" s="1"/>
      <c r="AP42" s="1"/>
      <c r="AQ42" s="1"/>
      <c r="AR42" s="1"/>
    </row>
    <row r="43" spans="1:44" ht="12.75" customHeight="1" collapsed="1" x14ac:dyDescent="0.25">
      <c r="A43" s="142" t="s">
        <v>50</v>
      </c>
      <c r="B43" s="143"/>
      <c r="C43" s="144"/>
      <c r="D43" s="144"/>
      <c r="E43" s="144"/>
      <c r="F43" s="144"/>
      <c r="G43" s="144"/>
      <c r="H43" s="144"/>
      <c r="I43" s="145"/>
      <c r="J43" s="33">
        <f>SUM(J33:J42)</f>
        <v>0</v>
      </c>
      <c r="K43" s="33">
        <f>SUM(K33:K42)</f>
        <v>0</v>
      </c>
      <c r="L43" s="34"/>
      <c r="M43" s="33">
        <f>SUM(M33:M42)</f>
        <v>0</v>
      </c>
      <c r="N43" s="33">
        <f>SUM(N33:N42)</f>
        <v>0</v>
      </c>
      <c r="O43" s="33">
        <f>SUM(O33:O42)</f>
        <v>0</v>
      </c>
      <c r="P43" s="35"/>
      <c r="Q43" s="36"/>
      <c r="R43" s="33">
        <f t="shared" ref="R43:AH43" si="23">SUM(R33:R42)</f>
        <v>0</v>
      </c>
      <c r="S43" s="33">
        <f t="shared" si="23"/>
        <v>0</v>
      </c>
      <c r="T43" s="33">
        <f t="shared" si="23"/>
        <v>0</v>
      </c>
      <c r="U43" s="33">
        <f t="shared" si="23"/>
        <v>0</v>
      </c>
      <c r="V43" s="33">
        <f t="shared" si="23"/>
        <v>0</v>
      </c>
      <c r="W43" s="33">
        <f t="shared" si="23"/>
        <v>0</v>
      </c>
      <c r="X43" s="33">
        <f t="shared" si="23"/>
        <v>0</v>
      </c>
      <c r="Y43" s="33">
        <f t="shared" si="23"/>
        <v>0</v>
      </c>
      <c r="Z43" s="33">
        <f t="shared" si="23"/>
        <v>0</v>
      </c>
      <c r="AA43" s="33">
        <f t="shared" si="23"/>
        <v>0</v>
      </c>
      <c r="AB43" s="33">
        <f t="shared" si="23"/>
        <v>0</v>
      </c>
      <c r="AC43" s="33">
        <f t="shared" si="23"/>
        <v>0</v>
      </c>
      <c r="AD43" s="33">
        <f t="shared" si="23"/>
        <v>0</v>
      </c>
      <c r="AE43" s="33">
        <f t="shared" si="23"/>
        <v>0</v>
      </c>
      <c r="AF43" s="33">
        <f t="shared" si="23"/>
        <v>0</v>
      </c>
      <c r="AG43" s="33">
        <f t="shared" si="23"/>
        <v>0</v>
      </c>
      <c r="AH43" s="33">
        <f t="shared" si="23"/>
        <v>0</v>
      </c>
      <c r="AI43" s="37">
        <f>IF(ISERROR(AH43/J43),0,AH43/J43)</f>
        <v>0</v>
      </c>
      <c r="AJ43" s="37">
        <f>IF(ISERROR(AH43/$AH$191),0,AH43/$AH$191)</f>
        <v>0</v>
      </c>
      <c r="AK43" s="1"/>
      <c r="AL43" s="1"/>
      <c r="AM43" s="1"/>
      <c r="AN43" s="1"/>
      <c r="AO43" s="1"/>
      <c r="AP43" s="1"/>
      <c r="AQ43" s="1"/>
      <c r="AR43" s="1"/>
    </row>
    <row r="44" spans="1:44" ht="12.75" customHeight="1" x14ac:dyDescent="0.25">
      <c r="A44" s="149" t="s">
        <v>51</v>
      </c>
      <c r="B44" s="150"/>
      <c r="C44" s="150"/>
      <c r="D44" s="150"/>
      <c r="E44" s="151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6"/>
    </row>
    <row r="45" spans="1:44" ht="12.75" hidden="1" customHeight="1" outlineLevel="1" x14ac:dyDescent="0.25">
      <c r="A45" s="41">
        <v>1</v>
      </c>
      <c r="B45" s="42"/>
      <c r="C45" s="43"/>
      <c r="D45" s="44"/>
      <c r="E45" s="45"/>
      <c r="F45" s="45"/>
      <c r="G45" s="45"/>
      <c r="H45" s="44"/>
      <c r="I45" s="44"/>
      <c r="J45" s="11"/>
      <c r="K45" s="46"/>
      <c r="L45" s="45"/>
      <c r="M45" s="47"/>
      <c r="N45" s="47"/>
      <c r="O45" s="47"/>
      <c r="P45" s="45"/>
      <c r="Q45" s="45"/>
      <c r="R45" s="47"/>
      <c r="S45" s="47"/>
      <c r="T45" s="47"/>
      <c r="U45" s="48">
        <f>SUM(R45:T45)</f>
        <v>0</v>
      </c>
      <c r="V45" s="47"/>
      <c r="W45" s="47"/>
      <c r="X45" s="47"/>
      <c r="Y45" s="48">
        <f>SUM(V45:X45)</f>
        <v>0</v>
      </c>
      <c r="Z45" s="47"/>
      <c r="AA45" s="47"/>
      <c r="AB45" s="47"/>
      <c r="AC45" s="48">
        <f>SUM(Z45:AB45)</f>
        <v>0</v>
      </c>
      <c r="AD45" s="47"/>
      <c r="AE45" s="47"/>
      <c r="AF45" s="47"/>
      <c r="AG45" s="48">
        <f>SUM(AD45:AF45)</f>
        <v>0</v>
      </c>
      <c r="AH45" s="48">
        <f t="shared" ref="AH45:AH54" si="24">SUM(U45,Y45,AC45,AG45)</f>
        <v>0</v>
      </c>
      <c r="AI45" s="49">
        <f>IF(ISERROR(AH45/J45),0,AH45/J45)</f>
        <v>0</v>
      </c>
      <c r="AJ45" s="50">
        <f t="shared" ref="AJ45:AJ54" si="25">IF(ISERROR(AH45/$AH$191),"-",AH45/$AH$191)</f>
        <v>0</v>
      </c>
      <c r="AK45" s="1"/>
      <c r="AL45" s="1"/>
      <c r="AM45" s="1"/>
      <c r="AN45" s="1"/>
      <c r="AO45" s="1"/>
      <c r="AP45" s="1"/>
      <c r="AQ45" s="1"/>
      <c r="AR45" s="1"/>
    </row>
    <row r="46" spans="1:44" ht="12.75" hidden="1" customHeight="1" outlineLevel="1" x14ac:dyDescent="0.25">
      <c r="A46" s="41">
        <v>2</v>
      </c>
      <c r="B46" s="42"/>
      <c r="C46" s="51"/>
      <c r="D46" s="52"/>
      <c r="E46" s="53"/>
      <c r="F46" s="53"/>
      <c r="G46" s="53"/>
      <c r="H46" s="52"/>
      <c r="I46" s="52"/>
      <c r="J46" s="11"/>
      <c r="K46" s="54"/>
      <c r="L46" s="53"/>
      <c r="M46" s="47"/>
      <c r="N46" s="47"/>
      <c r="O46" s="47"/>
      <c r="P46" s="53"/>
      <c r="Q46" s="53"/>
      <c r="R46" s="47"/>
      <c r="S46" s="47"/>
      <c r="T46" s="47"/>
      <c r="U46" s="48">
        <f t="shared" ref="U46:U54" si="26">SUM(R46:T46)</f>
        <v>0</v>
      </c>
      <c r="V46" s="47"/>
      <c r="W46" s="47"/>
      <c r="X46" s="47"/>
      <c r="Y46" s="48">
        <f t="shared" ref="Y46:Y54" si="27">SUM(V46:X46)</f>
        <v>0</v>
      </c>
      <c r="Z46" s="47"/>
      <c r="AA46" s="47"/>
      <c r="AB46" s="47"/>
      <c r="AC46" s="48">
        <f t="shared" ref="AC46:AC54" si="28">SUM(Z46:AB46)</f>
        <v>0</v>
      </c>
      <c r="AD46" s="47"/>
      <c r="AE46" s="47"/>
      <c r="AF46" s="47"/>
      <c r="AG46" s="48">
        <f t="shared" ref="AG46:AG54" si="29">SUM(AD46:AF46)</f>
        <v>0</v>
      </c>
      <c r="AH46" s="48">
        <f t="shared" si="24"/>
        <v>0</v>
      </c>
      <c r="AI46" s="49">
        <f t="shared" ref="AI46:AI54" si="30">IF(ISERROR(AH46/J46),0,AH46/J46)</f>
        <v>0</v>
      </c>
      <c r="AJ46" s="50">
        <f t="shared" si="25"/>
        <v>0</v>
      </c>
      <c r="AK46" s="1"/>
      <c r="AL46" s="1"/>
      <c r="AM46" s="1"/>
      <c r="AN46" s="1"/>
      <c r="AO46" s="1"/>
      <c r="AP46" s="1"/>
      <c r="AQ46" s="1"/>
      <c r="AR46" s="1"/>
    </row>
    <row r="47" spans="1:44" ht="12.75" hidden="1" customHeight="1" outlineLevel="1" x14ac:dyDescent="0.25">
      <c r="A47" s="41">
        <v>3</v>
      </c>
      <c r="B47" s="42"/>
      <c r="C47" s="51"/>
      <c r="D47" s="52"/>
      <c r="E47" s="53"/>
      <c r="F47" s="53"/>
      <c r="G47" s="53"/>
      <c r="H47" s="52"/>
      <c r="I47" s="52"/>
      <c r="J47" s="11"/>
      <c r="K47" s="54"/>
      <c r="L47" s="53"/>
      <c r="M47" s="47"/>
      <c r="N47" s="47"/>
      <c r="O47" s="47"/>
      <c r="P47" s="53"/>
      <c r="Q47" s="53"/>
      <c r="R47" s="47"/>
      <c r="S47" s="47"/>
      <c r="T47" s="47"/>
      <c r="U47" s="48">
        <f t="shared" si="26"/>
        <v>0</v>
      </c>
      <c r="V47" s="47"/>
      <c r="W47" s="47"/>
      <c r="X47" s="47"/>
      <c r="Y47" s="48">
        <f t="shared" si="27"/>
        <v>0</v>
      </c>
      <c r="Z47" s="47"/>
      <c r="AA47" s="47"/>
      <c r="AB47" s="47"/>
      <c r="AC47" s="48">
        <f t="shared" si="28"/>
        <v>0</v>
      </c>
      <c r="AD47" s="47"/>
      <c r="AE47" s="47"/>
      <c r="AF47" s="47"/>
      <c r="AG47" s="48">
        <f t="shared" si="29"/>
        <v>0</v>
      </c>
      <c r="AH47" s="48">
        <f t="shared" si="24"/>
        <v>0</v>
      </c>
      <c r="AI47" s="49">
        <f t="shared" si="30"/>
        <v>0</v>
      </c>
      <c r="AJ47" s="50">
        <f t="shared" si="25"/>
        <v>0</v>
      </c>
    </row>
    <row r="48" spans="1:44" ht="12.75" hidden="1" customHeight="1" outlineLevel="1" x14ac:dyDescent="0.25">
      <c r="A48" s="41">
        <v>4</v>
      </c>
      <c r="B48" s="42"/>
      <c r="C48" s="51"/>
      <c r="D48" s="52"/>
      <c r="E48" s="53"/>
      <c r="F48" s="53"/>
      <c r="G48" s="53"/>
      <c r="H48" s="52"/>
      <c r="I48" s="52"/>
      <c r="J48" s="11"/>
      <c r="K48" s="54"/>
      <c r="L48" s="53"/>
      <c r="M48" s="47"/>
      <c r="N48" s="47"/>
      <c r="O48" s="47"/>
      <c r="P48" s="53"/>
      <c r="Q48" s="53"/>
      <c r="R48" s="47"/>
      <c r="S48" s="47"/>
      <c r="T48" s="47"/>
      <c r="U48" s="48">
        <f t="shared" si="26"/>
        <v>0</v>
      </c>
      <c r="V48" s="47"/>
      <c r="W48" s="47"/>
      <c r="X48" s="47"/>
      <c r="Y48" s="48">
        <f t="shared" si="27"/>
        <v>0</v>
      </c>
      <c r="Z48" s="47"/>
      <c r="AA48" s="47"/>
      <c r="AB48" s="47"/>
      <c r="AC48" s="48">
        <f t="shared" si="28"/>
        <v>0</v>
      </c>
      <c r="AD48" s="47"/>
      <c r="AE48" s="47"/>
      <c r="AF48" s="47"/>
      <c r="AG48" s="48">
        <f t="shared" si="29"/>
        <v>0</v>
      </c>
      <c r="AH48" s="48">
        <f t="shared" si="24"/>
        <v>0</v>
      </c>
      <c r="AI48" s="49">
        <f t="shared" si="30"/>
        <v>0</v>
      </c>
      <c r="AJ48" s="50">
        <f t="shared" si="25"/>
        <v>0</v>
      </c>
      <c r="AK48" s="1"/>
      <c r="AL48" s="1"/>
      <c r="AM48" s="1"/>
      <c r="AN48" s="1"/>
      <c r="AO48" s="1"/>
      <c r="AP48" s="1"/>
      <c r="AQ48" s="1"/>
      <c r="AR48" s="1"/>
    </row>
    <row r="49" spans="1:44" ht="12.75" hidden="1" customHeight="1" outlineLevel="1" x14ac:dyDescent="0.25">
      <c r="A49" s="41">
        <v>5</v>
      </c>
      <c r="B49" s="42"/>
      <c r="C49" s="51"/>
      <c r="D49" s="52"/>
      <c r="E49" s="53"/>
      <c r="F49" s="53"/>
      <c r="G49" s="53"/>
      <c r="H49" s="52"/>
      <c r="I49" s="52"/>
      <c r="J49" s="11"/>
      <c r="K49" s="54"/>
      <c r="L49" s="53"/>
      <c r="M49" s="47"/>
      <c r="N49" s="47"/>
      <c r="O49" s="47"/>
      <c r="P49" s="53"/>
      <c r="Q49" s="53"/>
      <c r="R49" s="47"/>
      <c r="S49" s="47"/>
      <c r="T49" s="47"/>
      <c r="U49" s="48">
        <f t="shared" si="26"/>
        <v>0</v>
      </c>
      <c r="V49" s="47"/>
      <c r="W49" s="47"/>
      <c r="X49" s="47"/>
      <c r="Y49" s="48">
        <f t="shared" si="27"/>
        <v>0</v>
      </c>
      <c r="Z49" s="47"/>
      <c r="AA49" s="47"/>
      <c r="AB49" s="47"/>
      <c r="AC49" s="48">
        <f t="shared" si="28"/>
        <v>0</v>
      </c>
      <c r="AD49" s="47"/>
      <c r="AE49" s="47"/>
      <c r="AF49" s="47"/>
      <c r="AG49" s="48">
        <f t="shared" si="29"/>
        <v>0</v>
      </c>
      <c r="AH49" s="48">
        <f t="shared" si="24"/>
        <v>0</v>
      </c>
      <c r="AI49" s="49">
        <f t="shared" si="30"/>
        <v>0</v>
      </c>
      <c r="AJ49" s="50">
        <f t="shared" si="25"/>
        <v>0</v>
      </c>
      <c r="AK49" s="1"/>
      <c r="AL49" s="1"/>
      <c r="AM49" s="1"/>
      <c r="AN49" s="1"/>
      <c r="AO49" s="1"/>
      <c r="AP49" s="1"/>
      <c r="AQ49" s="1"/>
      <c r="AR49" s="1"/>
    </row>
    <row r="50" spans="1:44" ht="12.75" hidden="1" customHeight="1" outlineLevel="1" x14ac:dyDescent="0.25">
      <c r="A50" s="41">
        <v>6</v>
      </c>
      <c r="B50" s="42"/>
      <c r="C50" s="51"/>
      <c r="D50" s="52"/>
      <c r="E50" s="53"/>
      <c r="F50" s="53"/>
      <c r="G50" s="53"/>
      <c r="H50" s="52"/>
      <c r="I50" s="52"/>
      <c r="J50" s="11"/>
      <c r="K50" s="54"/>
      <c r="L50" s="53"/>
      <c r="M50" s="47"/>
      <c r="N50" s="47"/>
      <c r="O50" s="47"/>
      <c r="P50" s="53"/>
      <c r="Q50" s="53"/>
      <c r="R50" s="47"/>
      <c r="S50" s="47"/>
      <c r="T50" s="47"/>
      <c r="U50" s="48">
        <f t="shared" si="26"/>
        <v>0</v>
      </c>
      <c r="V50" s="47"/>
      <c r="W50" s="47"/>
      <c r="X50" s="47"/>
      <c r="Y50" s="48">
        <f t="shared" si="27"/>
        <v>0</v>
      </c>
      <c r="Z50" s="47"/>
      <c r="AA50" s="47"/>
      <c r="AB50" s="47"/>
      <c r="AC50" s="48">
        <f t="shared" si="28"/>
        <v>0</v>
      </c>
      <c r="AD50" s="47"/>
      <c r="AE50" s="47"/>
      <c r="AF50" s="47"/>
      <c r="AG50" s="48">
        <f t="shared" si="29"/>
        <v>0</v>
      </c>
      <c r="AH50" s="48">
        <f t="shared" si="24"/>
        <v>0</v>
      </c>
      <c r="AI50" s="49">
        <f t="shared" si="30"/>
        <v>0</v>
      </c>
      <c r="AJ50" s="50">
        <f t="shared" si="25"/>
        <v>0</v>
      </c>
    </row>
    <row r="51" spans="1:44" ht="12.75" hidden="1" customHeight="1" outlineLevel="1" x14ac:dyDescent="0.25">
      <c r="A51" s="41">
        <v>7</v>
      </c>
      <c r="B51" s="42"/>
      <c r="C51" s="51"/>
      <c r="D51" s="52"/>
      <c r="E51" s="53"/>
      <c r="F51" s="53"/>
      <c r="G51" s="53"/>
      <c r="H51" s="52"/>
      <c r="I51" s="52"/>
      <c r="J51" s="11"/>
      <c r="K51" s="54"/>
      <c r="L51" s="53"/>
      <c r="M51" s="47"/>
      <c r="N51" s="47"/>
      <c r="O51" s="47"/>
      <c r="P51" s="53"/>
      <c r="Q51" s="53"/>
      <c r="R51" s="47"/>
      <c r="S51" s="47"/>
      <c r="T51" s="47"/>
      <c r="U51" s="48">
        <f t="shared" si="26"/>
        <v>0</v>
      </c>
      <c r="V51" s="47"/>
      <c r="W51" s="47"/>
      <c r="X51" s="47"/>
      <c r="Y51" s="48">
        <f t="shared" si="27"/>
        <v>0</v>
      </c>
      <c r="Z51" s="47"/>
      <c r="AA51" s="47"/>
      <c r="AB51" s="47"/>
      <c r="AC51" s="48">
        <f t="shared" si="28"/>
        <v>0</v>
      </c>
      <c r="AD51" s="47"/>
      <c r="AE51" s="47"/>
      <c r="AF51" s="47"/>
      <c r="AG51" s="48">
        <f t="shared" si="29"/>
        <v>0</v>
      </c>
      <c r="AH51" s="48">
        <f t="shared" si="24"/>
        <v>0</v>
      </c>
      <c r="AI51" s="49">
        <f t="shared" si="30"/>
        <v>0</v>
      </c>
      <c r="AJ51" s="50">
        <f t="shared" si="25"/>
        <v>0</v>
      </c>
      <c r="AK51" s="1"/>
      <c r="AL51" s="1"/>
      <c r="AM51" s="1"/>
      <c r="AN51" s="1"/>
      <c r="AO51" s="1"/>
      <c r="AP51" s="1"/>
      <c r="AQ51" s="1"/>
      <c r="AR51" s="1"/>
    </row>
    <row r="52" spans="1:44" ht="12.75" hidden="1" customHeight="1" outlineLevel="1" x14ac:dyDescent="0.25">
      <c r="A52" s="41">
        <v>8</v>
      </c>
      <c r="B52" s="42"/>
      <c r="C52" s="51"/>
      <c r="D52" s="52"/>
      <c r="E52" s="53"/>
      <c r="F52" s="53"/>
      <c r="G52" s="53"/>
      <c r="H52" s="52"/>
      <c r="I52" s="52"/>
      <c r="J52" s="11"/>
      <c r="K52" s="54"/>
      <c r="L52" s="53"/>
      <c r="M52" s="47"/>
      <c r="N52" s="47"/>
      <c r="O52" s="47"/>
      <c r="P52" s="53"/>
      <c r="Q52" s="53"/>
      <c r="R52" s="47"/>
      <c r="S52" s="47"/>
      <c r="T52" s="47"/>
      <c r="U52" s="48">
        <f t="shared" si="26"/>
        <v>0</v>
      </c>
      <c r="V52" s="47"/>
      <c r="W52" s="47"/>
      <c r="X52" s="47"/>
      <c r="Y52" s="48">
        <f t="shared" si="27"/>
        <v>0</v>
      </c>
      <c r="Z52" s="47"/>
      <c r="AA52" s="47"/>
      <c r="AB52" s="47"/>
      <c r="AC52" s="48">
        <f t="shared" si="28"/>
        <v>0</v>
      </c>
      <c r="AD52" s="47"/>
      <c r="AE52" s="47"/>
      <c r="AF52" s="47"/>
      <c r="AG52" s="48">
        <f t="shared" si="29"/>
        <v>0</v>
      </c>
      <c r="AH52" s="48">
        <f t="shared" si="24"/>
        <v>0</v>
      </c>
      <c r="AI52" s="49">
        <f t="shared" si="30"/>
        <v>0</v>
      </c>
      <c r="AJ52" s="50">
        <f t="shared" si="25"/>
        <v>0</v>
      </c>
      <c r="AK52" s="1"/>
      <c r="AL52" s="1"/>
      <c r="AM52" s="1"/>
      <c r="AN52" s="1"/>
      <c r="AO52" s="1"/>
      <c r="AP52" s="1"/>
      <c r="AQ52" s="1"/>
      <c r="AR52" s="1"/>
    </row>
    <row r="53" spans="1:44" ht="12.75" hidden="1" customHeight="1" outlineLevel="1" x14ac:dyDescent="0.25">
      <c r="A53" s="41">
        <v>9</v>
      </c>
      <c r="B53" s="42"/>
      <c r="C53" s="51"/>
      <c r="D53" s="52"/>
      <c r="E53" s="53"/>
      <c r="F53" s="53"/>
      <c r="G53" s="53"/>
      <c r="H53" s="52"/>
      <c r="I53" s="52"/>
      <c r="J53" s="11"/>
      <c r="K53" s="54"/>
      <c r="L53" s="53"/>
      <c r="M53" s="47"/>
      <c r="N53" s="47"/>
      <c r="O53" s="47"/>
      <c r="P53" s="53"/>
      <c r="Q53" s="53"/>
      <c r="R53" s="47"/>
      <c r="S53" s="47"/>
      <c r="T53" s="47"/>
      <c r="U53" s="48">
        <f t="shared" si="26"/>
        <v>0</v>
      </c>
      <c r="V53" s="47"/>
      <c r="W53" s="47"/>
      <c r="X53" s="47"/>
      <c r="Y53" s="48">
        <f t="shared" si="27"/>
        <v>0</v>
      </c>
      <c r="Z53" s="47"/>
      <c r="AA53" s="47"/>
      <c r="AB53" s="47"/>
      <c r="AC53" s="48">
        <f t="shared" si="28"/>
        <v>0</v>
      </c>
      <c r="AD53" s="47"/>
      <c r="AE53" s="47"/>
      <c r="AF53" s="47"/>
      <c r="AG53" s="48">
        <f t="shared" si="29"/>
        <v>0</v>
      </c>
      <c r="AH53" s="48">
        <f t="shared" si="24"/>
        <v>0</v>
      </c>
      <c r="AI53" s="49">
        <f t="shared" si="30"/>
        <v>0</v>
      </c>
      <c r="AJ53" s="50">
        <f t="shared" si="25"/>
        <v>0</v>
      </c>
    </row>
    <row r="54" spans="1:44" ht="12.75" hidden="1" customHeight="1" outlineLevel="1" x14ac:dyDescent="0.25">
      <c r="A54" s="41">
        <v>10</v>
      </c>
      <c r="B54" s="42"/>
      <c r="C54" s="51"/>
      <c r="D54" s="52"/>
      <c r="E54" s="53"/>
      <c r="F54" s="53"/>
      <c r="G54" s="53"/>
      <c r="H54" s="52"/>
      <c r="I54" s="52"/>
      <c r="J54" s="11"/>
      <c r="K54" s="55"/>
      <c r="L54" s="53"/>
      <c r="M54" s="47"/>
      <c r="N54" s="47"/>
      <c r="O54" s="47"/>
      <c r="P54" s="53"/>
      <c r="Q54" s="53"/>
      <c r="R54" s="47"/>
      <c r="S54" s="47"/>
      <c r="T54" s="47"/>
      <c r="U54" s="48">
        <f t="shared" si="26"/>
        <v>0</v>
      </c>
      <c r="V54" s="47"/>
      <c r="W54" s="47"/>
      <c r="X54" s="47"/>
      <c r="Y54" s="48">
        <f t="shared" si="27"/>
        <v>0</v>
      </c>
      <c r="Z54" s="47"/>
      <c r="AA54" s="47"/>
      <c r="AB54" s="47"/>
      <c r="AC54" s="48">
        <f t="shared" si="28"/>
        <v>0</v>
      </c>
      <c r="AD54" s="47"/>
      <c r="AE54" s="47"/>
      <c r="AF54" s="47"/>
      <c r="AG54" s="48">
        <f t="shared" si="29"/>
        <v>0</v>
      </c>
      <c r="AH54" s="48">
        <f t="shared" si="24"/>
        <v>0</v>
      </c>
      <c r="AI54" s="49">
        <f t="shared" si="30"/>
        <v>0</v>
      </c>
      <c r="AJ54" s="50">
        <f t="shared" si="25"/>
        <v>0</v>
      </c>
      <c r="AK54" s="1"/>
      <c r="AL54" s="1"/>
      <c r="AM54" s="1"/>
      <c r="AN54" s="1"/>
      <c r="AO54" s="1"/>
      <c r="AP54" s="1"/>
      <c r="AQ54" s="1"/>
      <c r="AR54" s="1"/>
    </row>
    <row r="55" spans="1:44" ht="12.75" customHeight="1" collapsed="1" x14ac:dyDescent="0.25">
      <c r="A55" s="142" t="s">
        <v>52</v>
      </c>
      <c r="B55" s="143"/>
      <c r="C55" s="144"/>
      <c r="D55" s="144"/>
      <c r="E55" s="144"/>
      <c r="F55" s="144"/>
      <c r="G55" s="144"/>
      <c r="H55" s="144"/>
      <c r="I55" s="145"/>
      <c r="J55" s="33">
        <f>SUM(J45:J54)</f>
        <v>0</v>
      </c>
      <c r="K55" s="33">
        <f>SUM(K45:K54)</f>
        <v>0</v>
      </c>
      <c r="L55" s="34"/>
      <c r="M55" s="33">
        <f>SUM(M45:M54)</f>
        <v>0</v>
      </c>
      <c r="N55" s="33">
        <f>SUM(N45:N54)</f>
        <v>0</v>
      </c>
      <c r="O55" s="33">
        <f>SUM(O45:O54)</f>
        <v>0</v>
      </c>
      <c r="P55" s="35"/>
      <c r="Q55" s="36"/>
      <c r="R55" s="33">
        <f t="shared" ref="R55:AH55" si="31">SUM(R45:R54)</f>
        <v>0</v>
      </c>
      <c r="S55" s="33">
        <f t="shared" si="31"/>
        <v>0</v>
      </c>
      <c r="T55" s="33">
        <f t="shared" si="31"/>
        <v>0</v>
      </c>
      <c r="U55" s="33">
        <f t="shared" si="31"/>
        <v>0</v>
      </c>
      <c r="V55" s="33">
        <f t="shared" si="31"/>
        <v>0</v>
      </c>
      <c r="W55" s="33">
        <f t="shared" si="31"/>
        <v>0</v>
      </c>
      <c r="X55" s="33">
        <f t="shared" si="31"/>
        <v>0</v>
      </c>
      <c r="Y55" s="33">
        <f t="shared" si="31"/>
        <v>0</v>
      </c>
      <c r="Z55" s="33">
        <f t="shared" si="31"/>
        <v>0</v>
      </c>
      <c r="AA55" s="33">
        <f t="shared" si="31"/>
        <v>0</v>
      </c>
      <c r="AB55" s="33">
        <f t="shared" si="31"/>
        <v>0</v>
      </c>
      <c r="AC55" s="33">
        <f t="shared" si="31"/>
        <v>0</v>
      </c>
      <c r="AD55" s="33">
        <f t="shared" si="31"/>
        <v>0</v>
      </c>
      <c r="AE55" s="33">
        <f t="shared" si="31"/>
        <v>0</v>
      </c>
      <c r="AF55" s="33">
        <f t="shared" si="31"/>
        <v>0</v>
      </c>
      <c r="AG55" s="33">
        <f t="shared" si="31"/>
        <v>0</v>
      </c>
      <c r="AH55" s="33">
        <f t="shared" si="31"/>
        <v>0</v>
      </c>
      <c r="AI55" s="37">
        <f>IF(ISERROR(AH55/J55),0,AH55/J55)</f>
        <v>0</v>
      </c>
      <c r="AJ55" s="37">
        <f>IF(ISERROR(AH55/$AH$191),0,AH55/$AH$191)</f>
        <v>0</v>
      </c>
      <c r="AK55" s="1"/>
      <c r="AL55" s="1"/>
      <c r="AM55" s="1"/>
      <c r="AN55" s="1"/>
      <c r="AO55" s="1"/>
      <c r="AP55" s="1"/>
      <c r="AQ55" s="1"/>
      <c r="AR55" s="1"/>
    </row>
    <row r="56" spans="1:44" ht="12.75" customHeight="1" x14ac:dyDescent="0.25">
      <c r="A56" s="149" t="s">
        <v>53</v>
      </c>
      <c r="B56" s="150"/>
      <c r="C56" s="150"/>
      <c r="D56" s="150"/>
      <c r="E56" s="151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6"/>
    </row>
    <row r="57" spans="1:44" hidden="1" outlineLevel="1" x14ac:dyDescent="0.25">
      <c r="A57" s="41">
        <v>1</v>
      </c>
      <c r="B57" s="42"/>
      <c r="C57" s="56"/>
      <c r="D57" s="57"/>
      <c r="E57" s="58"/>
      <c r="F57" s="59"/>
      <c r="G57" s="59"/>
      <c r="H57" s="60"/>
      <c r="I57" s="60"/>
      <c r="J57" s="11"/>
      <c r="K57" s="61"/>
      <c r="L57" s="56"/>
      <c r="M57" s="62"/>
      <c r="N57" s="63"/>
      <c r="O57" s="62"/>
      <c r="P57" s="64"/>
      <c r="Q57" s="64"/>
      <c r="R57" s="47"/>
      <c r="S57" s="47"/>
      <c r="T57" s="47"/>
      <c r="U57" s="48">
        <f>SUM(R57:T57)</f>
        <v>0</v>
      </c>
      <c r="V57" s="47"/>
      <c r="W57" s="47"/>
      <c r="X57" s="47"/>
      <c r="Y57" s="48">
        <f>SUM(V57:X57)</f>
        <v>0</v>
      </c>
      <c r="Z57" s="47"/>
      <c r="AA57" s="47"/>
      <c r="AB57" s="47"/>
      <c r="AC57" s="48">
        <f>SUM(Z57:AB57)</f>
        <v>0</v>
      </c>
      <c r="AD57" s="47"/>
      <c r="AE57" s="47">
        <v>0</v>
      </c>
      <c r="AF57" s="47">
        <v>0</v>
      </c>
      <c r="AG57" s="48">
        <f>SUM(AD57:AF57)</f>
        <v>0</v>
      </c>
      <c r="AH57" s="48">
        <f t="shared" ref="AH57:AH66" si="32">SUM(U57,Y57,AC57,AG57)</f>
        <v>0</v>
      </c>
      <c r="AI57" s="49">
        <f>IF(ISERROR(AH57/J57),0,AH57/J57)</f>
        <v>0</v>
      </c>
      <c r="AJ57" s="50">
        <f t="shared" ref="AJ57:AJ66" si="33">IF(ISERROR(AH57/$AH$191),"-",AH57/$AH$191)</f>
        <v>0</v>
      </c>
      <c r="AK57" s="1"/>
      <c r="AL57" s="1"/>
      <c r="AM57" s="1"/>
      <c r="AN57" s="1"/>
      <c r="AO57" s="1"/>
      <c r="AP57" s="1"/>
      <c r="AQ57" s="1"/>
      <c r="AR57" s="1"/>
    </row>
    <row r="58" spans="1:44" hidden="1" outlineLevel="1" x14ac:dyDescent="0.25">
      <c r="A58" s="41">
        <v>2</v>
      </c>
      <c r="B58" s="42"/>
      <c r="C58" s="65"/>
      <c r="D58" s="66"/>
      <c r="E58" s="51"/>
      <c r="F58" s="59"/>
      <c r="G58" s="59"/>
      <c r="H58" s="66"/>
      <c r="I58" s="60"/>
      <c r="J58" s="11"/>
      <c r="K58" s="67"/>
      <c r="L58" s="56"/>
      <c r="M58" s="62"/>
      <c r="N58" s="63"/>
      <c r="O58" s="62"/>
      <c r="P58" s="64"/>
      <c r="Q58" s="64"/>
      <c r="R58" s="47"/>
      <c r="S58" s="47"/>
      <c r="T58" s="47"/>
      <c r="U58" s="48">
        <f t="shared" ref="U58:U66" si="34">SUM(R58:T58)</f>
        <v>0</v>
      </c>
      <c r="V58" s="47"/>
      <c r="W58" s="47"/>
      <c r="X58" s="47"/>
      <c r="Y58" s="48">
        <f t="shared" ref="Y58:Y66" si="35">SUM(V58:X58)</f>
        <v>0</v>
      </c>
      <c r="Z58" s="47"/>
      <c r="AA58" s="47"/>
      <c r="AB58" s="47"/>
      <c r="AC58" s="48">
        <f t="shared" ref="AC58:AC66" si="36">SUM(Z58:AB58)</f>
        <v>0</v>
      </c>
      <c r="AD58" s="47"/>
      <c r="AE58" s="47">
        <v>0</v>
      </c>
      <c r="AF58" s="47">
        <v>0</v>
      </c>
      <c r="AG58" s="48">
        <f t="shared" ref="AG58:AG66" si="37">SUM(AD58:AF58)</f>
        <v>0</v>
      </c>
      <c r="AH58" s="48">
        <f t="shared" si="32"/>
        <v>0</v>
      </c>
      <c r="AI58" s="49">
        <f>IF(ISERROR(AH58/J58),0,AH58/J58)</f>
        <v>0</v>
      </c>
      <c r="AJ58" s="50">
        <f t="shared" si="33"/>
        <v>0</v>
      </c>
      <c r="AK58" s="1"/>
      <c r="AL58" s="1"/>
      <c r="AM58" s="1"/>
      <c r="AN58" s="1"/>
      <c r="AO58" s="1"/>
      <c r="AP58" s="1"/>
      <c r="AQ58" s="1"/>
      <c r="AR58" s="1"/>
    </row>
    <row r="59" spans="1:44" ht="12.75" hidden="1" customHeight="1" outlineLevel="1" x14ac:dyDescent="0.25">
      <c r="A59" s="41">
        <v>3</v>
      </c>
      <c r="B59" s="42"/>
      <c r="C59" s="43"/>
      <c r="D59" s="44"/>
      <c r="E59" s="53"/>
      <c r="F59" s="53"/>
      <c r="G59" s="53"/>
      <c r="H59" s="52"/>
      <c r="I59" s="52"/>
      <c r="J59" s="11"/>
      <c r="K59" s="54"/>
      <c r="L59" s="45"/>
      <c r="M59" s="47"/>
      <c r="N59" s="47"/>
      <c r="O59" s="47"/>
      <c r="P59" s="53"/>
      <c r="Q59" s="53"/>
      <c r="R59" s="47"/>
      <c r="S59" s="47"/>
      <c r="T59" s="47"/>
      <c r="U59" s="48">
        <f t="shared" si="34"/>
        <v>0</v>
      </c>
      <c r="V59" s="47"/>
      <c r="W59" s="47"/>
      <c r="X59" s="47"/>
      <c r="Y59" s="48">
        <f t="shared" si="35"/>
        <v>0</v>
      </c>
      <c r="Z59" s="47"/>
      <c r="AA59" s="47"/>
      <c r="AB59" s="47"/>
      <c r="AC59" s="48">
        <f t="shared" si="36"/>
        <v>0</v>
      </c>
      <c r="AD59" s="47"/>
      <c r="AE59" s="47"/>
      <c r="AF59" s="47"/>
      <c r="AG59" s="48">
        <f t="shared" si="37"/>
        <v>0</v>
      </c>
      <c r="AH59" s="48">
        <f t="shared" si="32"/>
        <v>0</v>
      </c>
      <c r="AI59" s="49">
        <f>IF(ISERROR(AH59/J59),0,AH59/J59)</f>
        <v>0</v>
      </c>
      <c r="AJ59" s="50">
        <f t="shared" si="33"/>
        <v>0</v>
      </c>
    </row>
    <row r="60" spans="1:44" ht="12.75" hidden="1" customHeight="1" outlineLevel="1" x14ac:dyDescent="0.25">
      <c r="A60" s="41">
        <v>4</v>
      </c>
      <c r="B60" s="42"/>
      <c r="C60" s="51"/>
      <c r="D60" s="52"/>
      <c r="E60" s="53"/>
      <c r="F60" s="53"/>
      <c r="G60" s="53"/>
      <c r="H60" s="52"/>
      <c r="I60" s="52"/>
      <c r="J60" s="11"/>
      <c r="K60" s="54"/>
      <c r="L60" s="53"/>
      <c r="M60" s="47"/>
      <c r="N60" s="47"/>
      <c r="O60" s="47"/>
      <c r="P60" s="53"/>
      <c r="Q60" s="53"/>
      <c r="R60" s="47"/>
      <c r="S60" s="47"/>
      <c r="T60" s="47"/>
      <c r="U60" s="48">
        <f t="shared" si="34"/>
        <v>0</v>
      </c>
      <c r="V60" s="47"/>
      <c r="W60" s="47"/>
      <c r="X60" s="47"/>
      <c r="Y60" s="48">
        <f t="shared" si="35"/>
        <v>0</v>
      </c>
      <c r="Z60" s="47"/>
      <c r="AA60" s="47"/>
      <c r="AB60" s="47"/>
      <c r="AC60" s="48">
        <f t="shared" si="36"/>
        <v>0</v>
      </c>
      <c r="AD60" s="47"/>
      <c r="AE60" s="47"/>
      <c r="AF60" s="47"/>
      <c r="AG60" s="48">
        <f t="shared" si="37"/>
        <v>0</v>
      </c>
      <c r="AH60" s="48">
        <f t="shared" si="32"/>
        <v>0</v>
      </c>
      <c r="AI60" s="49">
        <f t="shared" ref="AI60:AI66" si="38">IF(ISERROR(AH60/J60),0,AH60/J60)</f>
        <v>0</v>
      </c>
      <c r="AJ60" s="50">
        <f t="shared" si="33"/>
        <v>0</v>
      </c>
      <c r="AK60" s="1"/>
      <c r="AL60" s="1"/>
      <c r="AM60" s="1"/>
      <c r="AN60" s="1"/>
      <c r="AO60" s="1"/>
      <c r="AP60" s="1"/>
      <c r="AQ60" s="1"/>
      <c r="AR60" s="1"/>
    </row>
    <row r="61" spans="1:44" ht="12.75" hidden="1" customHeight="1" outlineLevel="1" x14ac:dyDescent="0.25">
      <c r="A61" s="41">
        <v>5</v>
      </c>
      <c r="B61" s="42"/>
      <c r="C61" s="51"/>
      <c r="D61" s="52"/>
      <c r="E61" s="53"/>
      <c r="F61" s="53"/>
      <c r="G61" s="53"/>
      <c r="H61" s="52"/>
      <c r="I61" s="52"/>
      <c r="J61" s="11"/>
      <c r="K61" s="54"/>
      <c r="L61" s="53"/>
      <c r="M61" s="47"/>
      <c r="N61" s="47"/>
      <c r="O61" s="47"/>
      <c r="P61" s="53"/>
      <c r="Q61" s="53"/>
      <c r="R61" s="47"/>
      <c r="S61" s="47"/>
      <c r="T61" s="47"/>
      <c r="U61" s="48">
        <f t="shared" si="34"/>
        <v>0</v>
      </c>
      <c r="V61" s="47"/>
      <c r="W61" s="47"/>
      <c r="X61" s="47"/>
      <c r="Y61" s="48">
        <f t="shared" si="35"/>
        <v>0</v>
      </c>
      <c r="Z61" s="47"/>
      <c r="AA61" s="47"/>
      <c r="AB61" s="47"/>
      <c r="AC61" s="48">
        <f t="shared" si="36"/>
        <v>0</v>
      </c>
      <c r="AD61" s="47"/>
      <c r="AE61" s="47"/>
      <c r="AF61" s="47"/>
      <c r="AG61" s="48">
        <f t="shared" si="37"/>
        <v>0</v>
      </c>
      <c r="AH61" s="48">
        <f t="shared" si="32"/>
        <v>0</v>
      </c>
      <c r="AI61" s="49">
        <f t="shared" si="38"/>
        <v>0</v>
      </c>
      <c r="AJ61" s="50">
        <f t="shared" si="33"/>
        <v>0</v>
      </c>
      <c r="AK61" s="1"/>
      <c r="AL61" s="1"/>
      <c r="AM61" s="1"/>
      <c r="AN61" s="1"/>
      <c r="AO61" s="1"/>
      <c r="AP61" s="1"/>
      <c r="AQ61" s="1"/>
      <c r="AR61" s="1"/>
    </row>
    <row r="62" spans="1:44" ht="12.75" hidden="1" customHeight="1" outlineLevel="1" x14ac:dyDescent="0.25">
      <c r="A62" s="41">
        <v>6</v>
      </c>
      <c r="B62" s="42"/>
      <c r="C62" s="51"/>
      <c r="D62" s="52"/>
      <c r="E62" s="53"/>
      <c r="F62" s="53"/>
      <c r="G62" s="53"/>
      <c r="H62" s="52"/>
      <c r="I62" s="52"/>
      <c r="J62" s="11"/>
      <c r="K62" s="54"/>
      <c r="L62" s="53"/>
      <c r="M62" s="47"/>
      <c r="N62" s="47"/>
      <c r="O62" s="47"/>
      <c r="P62" s="53"/>
      <c r="Q62" s="53"/>
      <c r="R62" s="47"/>
      <c r="S62" s="47"/>
      <c r="T62" s="47"/>
      <c r="U62" s="48">
        <f t="shared" si="34"/>
        <v>0</v>
      </c>
      <c r="V62" s="47"/>
      <c r="W62" s="47"/>
      <c r="X62" s="47"/>
      <c r="Y62" s="48">
        <f t="shared" si="35"/>
        <v>0</v>
      </c>
      <c r="Z62" s="47"/>
      <c r="AA62" s="47"/>
      <c r="AB62" s="47"/>
      <c r="AC62" s="48">
        <f t="shared" si="36"/>
        <v>0</v>
      </c>
      <c r="AD62" s="47"/>
      <c r="AE62" s="47"/>
      <c r="AF62" s="47"/>
      <c r="AG62" s="48">
        <f t="shared" si="37"/>
        <v>0</v>
      </c>
      <c r="AH62" s="48">
        <f t="shared" si="32"/>
        <v>0</v>
      </c>
      <c r="AI62" s="49">
        <f t="shared" si="38"/>
        <v>0</v>
      </c>
      <c r="AJ62" s="50">
        <f t="shared" si="33"/>
        <v>0</v>
      </c>
    </row>
    <row r="63" spans="1:44" ht="12.75" hidden="1" customHeight="1" outlineLevel="1" x14ac:dyDescent="0.25">
      <c r="A63" s="41">
        <v>7</v>
      </c>
      <c r="B63" s="42"/>
      <c r="C63" s="51"/>
      <c r="D63" s="52"/>
      <c r="E63" s="53"/>
      <c r="F63" s="53"/>
      <c r="G63" s="53"/>
      <c r="H63" s="52"/>
      <c r="I63" s="52"/>
      <c r="J63" s="11"/>
      <c r="K63" s="54"/>
      <c r="L63" s="53"/>
      <c r="M63" s="47"/>
      <c r="N63" s="47"/>
      <c r="O63" s="47"/>
      <c r="P63" s="53"/>
      <c r="Q63" s="53"/>
      <c r="R63" s="47"/>
      <c r="S63" s="47"/>
      <c r="T63" s="47"/>
      <c r="U63" s="48">
        <f t="shared" si="34"/>
        <v>0</v>
      </c>
      <c r="V63" s="47"/>
      <c r="W63" s="47"/>
      <c r="X63" s="47"/>
      <c r="Y63" s="48">
        <f t="shared" si="35"/>
        <v>0</v>
      </c>
      <c r="Z63" s="47"/>
      <c r="AA63" s="47"/>
      <c r="AB63" s="47"/>
      <c r="AC63" s="48">
        <f t="shared" si="36"/>
        <v>0</v>
      </c>
      <c r="AD63" s="47"/>
      <c r="AE63" s="47"/>
      <c r="AF63" s="47"/>
      <c r="AG63" s="48">
        <f t="shared" si="37"/>
        <v>0</v>
      </c>
      <c r="AH63" s="48">
        <f t="shared" si="32"/>
        <v>0</v>
      </c>
      <c r="AI63" s="49">
        <f t="shared" si="38"/>
        <v>0</v>
      </c>
      <c r="AJ63" s="50">
        <f t="shared" si="33"/>
        <v>0</v>
      </c>
      <c r="AK63" s="1"/>
      <c r="AL63" s="1"/>
      <c r="AM63" s="1"/>
      <c r="AN63" s="1"/>
      <c r="AO63" s="1"/>
      <c r="AP63" s="1"/>
      <c r="AQ63" s="1"/>
      <c r="AR63" s="1"/>
    </row>
    <row r="64" spans="1:44" ht="12.75" hidden="1" customHeight="1" outlineLevel="1" x14ac:dyDescent="0.25">
      <c r="A64" s="41">
        <v>8</v>
      </c>
      <c r="B64" s="42"/>
      <c r="C64" s="51"/>
      <c r="D64" s="52"/>
      <c r="E64" s="53"/>
      <c r="F64" s="53"/>
      <c r="G64" s="53"/>
      <c r="H64" s="52"/>
      <c r="I64" s="52"/>
      <c r="J64" s="11"/>
      <c r="K64" s="54"/>
      <c r="L64" s="53"/>
      <c r="M64" s="47"/>
      <c r="N64" s="47"/>
      <c r="O64" s="47"/>
      <c r="P64" s="53"/>
      <c r="Q64" s="53"/>
      <c r="R64" s="47"/>
      <c r="S64" s="47"/>
      <c r="T64" s="47"/>
      <c r="U64" s="48">
        <f t="shared" si="34"/>
        <v>0</v>
      </c>
      <c r="V64" s="47"/>
      <c r="W64" s="47"/>
      <c r="X64" s="47"/>
      <c r="Y64" s="48">
        <f t="shared" si="35"/>
        <v>0</v>
      </c>
      <c r="Z64" s="47"/>
      <c r="AA64" s="47"/>
      <c r="AB64" s="47"/>
      <c r="AC64" s="48">
        <f t="shared" si="36"/>
        <v>0</v>
      </c>
      <c r="AD64" s="47"/>
      <c r="AE64" s="47"/>
      <c r="AF64" s="47"/>
      <c r="AG64" s="48">
        <f t="shared" si="37"/>
        <v>0</v>
      </c>
      <c r="AH64" s="48">
        <f t="shared" si="32"/>
        <v>0</v>
      </c>
      <c r="AI64" s="49">
        <f t="shared" si="38"/>
        <v>0</v>
      </c>
      <c r="AJ64" s="50">
        <f t="shared" si="33"/>
        <v>0</v>
      </c>
      <c r="AK64" s="1"/>
      <c r="AL64" s="1"/>
      <c r="AM64" s="1"/>
      <c r="AN64" s="1"/>
      <c r="AO64" s="1"/>
      <c r="AP64" s="1"/>
      <c r="AQ64" s="1"/>
      <c r="AR64" s="1"/>
    </row>
    <row r="65" spans="1:44" ht="12.75" hidden="1" customHeight="1" outlineLevel="1" x14ac:dyDescent="0.25">
      <c r="A65" s="41">
        <v>9</v>
      </c>
      <c r="B65" s="42"/>
      <c r="C65" s="51"/>
      <c r="D65" s="52"/>
      <c r="E65" s="53"/>
      <c r="F65" s="53"/>
      <c r="G65" s="53"/>
      <c r="H65" s="52"/>
      <c r="I65" s="52"/>
      <c r="J65" s="11"/>
      <c r="K65" s="54"/>
      <c r="L65" s="53"/>
      <c r="M65" s="47"/>
      <c r="N65" s="47"/>
      <c r="O65" s="47"/>
      <c r="P65" s="53"/>
      <c r="Q65" s="53"/>
      <c r="R65" s="47"/>
      <c r="S65" s="47"/>
      <c r="T65" s="47"/>
      <c r="U65" s="48">
        <f t="shared" si="34"/>
        <v>0</v>
      </c>
      <c r="V65" s="47"/>
      <c r="W65" s="47"/>
      <c r="X65" s="47"/>
      <c r="Y65" s="48">
        <f t="shared" si="35"/>
        <v>0</v>
      </c>
      <c r="Z65" s="47"/>
      <c r="AA65" s="47"/>
      <c r="AB65" s="47"/>
      <c r="AC65" s="48">
        <f t="shared" si="36"/>
        <v>0</v>
      </c>
      <c r="AD65" s="47"/>
      <c r="AE65" s="47"/>
      <c r="AF65" s="47"/>
      <c r="AG65" s="48">
        <f t="shared" si="37"/>
        <v>0</v>
      </c>
      <c r="AH65" s="48">
        <f t="shared" si="32"/>
        <v>0</v>
      </c>
      <c r="AI65" s="49">
        <f t="shared" si="38"/>
        <v>0</v>
      </c>
      <c r="AJ65" s="50">
        <f t="shared" si="33"/>
        <v>0</v>
      </c>
    </row>
    <row r="66" spans="1:44" ht="12.75" hidden="1" customHeight="1" outlineLevel="1" x14ac:dyDescent="0.25">
      <c r="A66" s="41">
        <v>10</v>
      </c>
      <c r="B66" s="42"/>
      <c r="C66" s="51"/>
      <c r="D66" s="52"/>
      <c r="E66" s="53"/>
      <c r="F66" s="53"/>
      <c r="G66" s="53"/>
      <c r="H66" s="52"/>
      <c r="I66" s="52"/>
      <c r="J66" s="11"/>
      <c r="K66" s="55"/>
      <c r="L66" s="53"/>
      <c r="M66" s="47"/>
      <c r="N66" s="47"/>
      <c r="O66" s="47"/>
      <c r="P66" s="53"/>
      <c r="Q66" s="53"/>
      <c r="R66" s="47"/>
      <c r="S66" s="47"/>
      <c r="T66" s="47"/>
      <c r="U66" s="48">
        <f t="shared" si="34"/>
        <v>0</v>
      </c>
      <c r="V66" s="47"/>
      <c r="W66" s="47"/>
      <c r="X66" s="47"/>
      <c r="Y66" s="48">
        <f t="shared" si="35"/>
        <v>0</v>
      </c>
      <c r="Z66" s="47"/>
      <c r="AA66" s="47"/>
      <c r="AB66" s="47"/>
      <c r="AC66" s="48">
        <f t="shared" si="36"/>
        <v>0</v>
      </c>
      <c r="AD66" s="47"/>
      <c r="AE66" s="47"/>
      <c r="AF66" s="47"/>
      <c r="AG66" s="48">
        <f t="shared" si="37"/>
        <v>0</v>
      </c>
      <c r="AH66" s="48">
        <f t="shared" si="32"/>
        <v>0</v>
      </c>
      <c r="AI66" s="49">
        <f t="shared" si="38"/>
        <v>0</v>
      </c>
      <c r="AJ66" s="50">
        <f t="shared" si="33"/>
        <v>0</v>
      </c>
      <c r="AK66" s="1"/>
      <c r="AL66" s="1"/>
      <c r="AM66" s="1"/>
      <c r="AN66" s="1"/>
      <c r="AO66" s="1"/>
      <c r="AP66" s="1"/>
      <c r="AQ66" s="1"/>
      <c r="AR66" s="1"/>
    </row>
    <row r="67" spans="1:44" ht="12.75" customHeight="1" collapsed="1" x14ac:dyDescent="0.25">
      <c r="A67" s="142" t="s">
        <v>54</v>
      </c>
      <c r="B67" s="143"/>
      <c r="C67" s="144"/>
      <c r="D67" s="144"/>
      <c r="E67" s="144"/>
      <c r="F67" s="144"/>
      <c r="G67" s="144"/>
      <c r="H67" s="144"/>
      <c r="I67" s="145"/>
      <c r="J67" s="33">
        <f>SUM(J57:J66)</f>
        <v>0</v>
      </c>
      <c r="K67" s="33">
        <f>SUM(K57:K66)</f>
        <v>0</v>
      </c>
      <c r="L67" s="34"/>
      <c r="M67" s="33">
        <f>SUM(M57:M66)</f>
        <v>0</v>
      </c>
      <c r="N67" s="33">
        <f>SUM(N57:N66)</f>
        <v>0</v>
      </c>
      <c r="O67" s="33">
        <f>SUM(O57:O66)</f>
        <v>0</v>
      </c>
      <c r="P67" s="35"/>
      <c r="Q67" s="36"/>
      <c r="R67" s="33">
        <f t="shared" ref="R67:AH67" si="39">SUM(R57:R66)</f>
        <v>0</v>
      </c>
      <c r="S67" s="33">
        <f t="shared" si="39"/>
        <v>0</v>
      </c>
      <c r="T67" s="33">
        <f t="shared" si="39"/>
        <v>0</v>
      </c>
      <c r="U67" s="33">
        <f t="shared" si="39"/>
        <v>0</v>
      </c>
      <c r="V67" s="33">
        <f t="shared" si="39"/>
        <v>0</v>
      </c>
      <c r="W67" s="33">
        <f t="shared" si="39"/>
        <v>0</v>
      </c>
      <c r="X67" s="33">
        <f t="shared" si="39"/>
        <v>0</v>
      </c>
      <c r="Y67" s="33">
        <f t="shared" si="39"/>
        <v>0</v>
      </c>
      <c r="Z67" s="33">
        <f t="shared" si="39"/>
        <v>0</v>
      </c>
      <c r="AA67" s="33">
        <f t="shared" si="39"/>
        <v>0</v>
      </c>
      <c r="AB67" s="33">
        <f t="shared" si="39"/>
        <v>0</v>
      </c>
      <c r="AC67" s="33">
        <f t="shared" si="39"/>
        <v>0</v>
      </c>
      <c r="AD67" s="33">
        <f t="shared" si="39"/>
        <v>0</v>
      </c>
      <c r="AE67" s="33">
        <f t="shared" si="39"/>
        <v>0</v>
      </c>
      <c r="AF67" s="33">
        <f t="shared" si="39"/>
        <v>0</v>
      </c>
      <c r="AG67" s="33">
        <f t="shared" si="39"/>
        <v>0</v>
      </c>
      <c r="AH67" s="33">
        <f t="shared" si="39"/>
        <v>0</v>
      </c>
      <c r="AI67" s="37">
        <f>IF(ISERROR(AH67/J67),0,AH67/J67)</f>
        <v>0</v>
      </c>
      <c r="AJ67" s="37">
        <f>IF(ISERROR(AH67/$AH$191),0,AH67/$AH$191)</f>
        <v>0</v>
      </c>
      <c r="AK67" s="1"/>
      <c r="AL67" s="1"/>
      <c r="AM67" s="1"/>
      <c r="AN67" s="1"/>
      <c r="AO67" s="1"/>
      <c r="AP67" s="1"/>
      <c r="AQ67" s="1"/>
      <c r="AR67" s="1"/>
    </row>
    <row r="68" spans="1:44" ht="12.75" customHeight="1" x14ac:dyDescent="0.25">
      <c r="A68" s="149" t="s">
        <v>55</v>
      </c>
      <c r="B68" s="150"/>
      <c r="C68" s="150"/>
      <c r="D68" s="150"/>
      <c r="E68" s="151"/>
      <c r="F68" s="8"/>
      <c r="G68" s="9"/>
      <c r="H68" s="10"/>
      <c r="I68" s="10"/>
      <c r="J68" s="11"/>
      <c r="K68" s="12"/>
      <c r="L68" s="13"/>
      <c r="M68" s="14"/>
      <c r="N68" s="14"/>
      <c r="O68" s="14"/>
      <c r="P68" s="9"/>
      <c r="Q68" s="15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6"/>
      <c r="AJ68" s="16"/>
    </row>
    <row r="69" spans="1:44" ht="12.75" hidden="1" customHeight="1" outlineLevel="1" x14ac:dyDescent="0.25">
      <c r="A69" s="41">
        <v>1</v>
      </c>
      <c r="B69" s="42"/>
      <c r="C69" s="43"/>
      <c r="D69" s="44"/>
      <c r="E69" s="45"/>
      <c r="F69" s="45"/>
      <c r="G69" s="45"/>
      <c r="H69" s="44"/>
      <c r="I69" s="44"/>
      <c r="J69" s="11"/>
      <c r="K69" s="46"/>
      <c r="L69" s="45"/>
      <c r="M69" s="47"/>
      <c r="N69" s="47"/>
      <c r="O69" s="47"/>
      <c r="P69" s="45"/>
      <c r="Q69" s="45"/>
      <c r="R69" s="47"/>
      <c r="S69" s="47"/>
      <c r="T69" s="47"/>
      <c r="U69" s="48">
        <f>SUM(R69:T69)</f>
        <v>0</v>
      </c>
      <c r="V69" s="47"/>
      <c r="W69" s="47"/>
      <c r="X69" s="47"/>
      <c r="Y69" s="48">
        <f>SUM(V69:X69)</f>
        <v>0</v>
      </c>
      <c r="Z69" s="47"/>
      <c r="AA69" s="47"/>
      <c r="AB69" s="47"/>
      <c r="AC69" s="48">
        <f>SUM(Z69:AB69)</f>
        <v>0</v>
      </c>
      <c r="AD69" s="47"/>
      <c r="AE69" s="47"/>
      <c r="AF69" s="47"/>
      <c r="AG69" s="48">
        <f>SUM(AD69:AF69)</f>
        <v>0</v>
      </c>
      <c r="AH69" s="48">
        <f t="shared" ref="AH69:AH78" si="40">SUM(U69,Y69,AC69,AG69)</f>
        <v>0</v>
      </c>
      <c r="AI69" s="49">
        <f>IF(ISERROR(AH69/J69),0,AH69/J69)</f>
        <v>0</v>
      </c>
      <c r="AJ69" s="50">
        <f t="shared" ref="AJ69:AJ78" si="41">IF(ISERROR(AH69/$AH$191),"-",AH69/$AH$191)</f>
        <v>0</v>
      </c>
      <c r="AK69" s="1"/>
      <c r="AL69" s="1"/>
      <c r="AM69" s="1"/>
      <c r="AN69" s="1"/>
      <c r="AO69" s="1"/>
      <c r="AP69" s="1"/>
      <c r="AQ69" s="1"/>
      <c r="AR69" s="1"/>
    </row>
    <row r="70" spans="1:44" ht="12.75" hidden="1" customHeight="1" outlineLevel="1" x14ac:dyDescent="0.25">
      <c r="A70" s="41">
        <v>2</v>
      </c>
      <c r="B70" s="42"/>
      <c r="C70" s="51"/>
      <c r="D70" s="52"/>
      <c r="E70" s="53"/>
      <c r="F70" s="53"/>
      <c r="G70" s="53"/>
      <c r="H70" s="52"/>
      <c r="I70" s="52"/>
      <c r="J70" s="11"/>
      <c r="K70" s="54"/>
      <c r="L70" s="53"/>
      <c r="M70" s="47"/>
      <c r="N70" s="47"/>
      <c r="O70" s="47"/>
      <c r="P70" s="53"/>
      <c r="Q70" s="53"/>
      <c r="R70" s="47"/>
      <c r="S70" s="47"/>
      <c r="T70" s="47"/>
      <c r="U70" s="48">
        <f t="shared" ref="U70:U78" si="42">SUM(R70:T70)</f>
        <v>0</v>
      </c>
      <c r="V70" s="47"/>
      <c r="W70" s="47"/>
      <c r="X70" s="47"/>
      <c r="Y70" s="48">
        <f t="shared" ref="Y70:Y78" si="43">SUM(V70:X70)</f>
        <v>0</v>
      </c>
      <c r="Z70" s="47"/>
      <c r="AA70" s="47"/>
      <c r="AB70" s="47"/>
      <c r="AC70" s="48">
        <f t="shared" ref="AC70:AC78" si="44">SUM(Z70:AB70)</f>
        <v>0</v>
      </c>
      <c r="AD70" s="47"/>
      <c r="AE70" s="47"/>
      <c r="AF70" s="47"/>
      <c r="AG70" s="48">
        <f t="shared" ref="AG70:AG78" si="45">SUM(AD70:AF70)</f>
        <v>0</v>
      </c>
      <c r="AH70" s="48">
        <f t="shared" si="40"/>
        <v>0</v>
      </c>
      <c r="AI70" s="49">
        <f t="shared" ref="AI70:AI78" si="46">IF(ISERROR(AH70/J70),0,AH70/J70)</f>
        <v>0</v>
      </c>
      <c r="AJ70" s="50">
        <f t="shared" si="41"/>
        <v>0</v>
      </c>
      <c r="AK70" s="1"/>
      <c r="AL70" s="1"/>
      <c r="AM70" s="1"/>
      <c r="AN70" s="1"/>
      <c r="AO70" s="1"/>
      <c r="AP70" s="1"/>
      <c r="AQ70" s="1"/>
      <c r="AR70" s="1"/>
    </row>
    <row r="71" spans="1:44" ht="12.75" hidden="1" customHeight="1" outlineLevel="1" x14ac:dyDescent="0.25">
      <c r="A71" s="41">
        <v>3</v>
      </c>
      <c r="B71" s="42"/>
      <c r="C71" s="51"/>
      <c r="D71" s="52"/>
      <c r="E71" s="53"/>
      <c r="F71" s="53"/>
      <c r="G71" s="53"/>
      <c r="H71" s="52"/>
      <c r="I71" s="52"/>
      <c r="J71" s="11"/>
      <c r="K71" s="54"/>
      <c r="L71" s="53"/>
      <c r="M71" s="47"/>
      <c r="N71" s="47"/>
      <c r="O71" s="47"/>
      <c r="P71" s="53"/>
      <c r="Q71" s="53"/>
      <c r="R71" s="47"/>
      <c r="S71" s="47"/>
      <c r="T71" s="47"/>
      <c r="U71" s="48">
        <f t="shared" si="42"/>
        <v>0</v>
      </c>
      <c r="V71" s="47"/>
      <c r="W71" s="47"/>
      <c r="X71" s="47"/>
      <c r="Y71" s="48">
        <f t="shared" si="43"/>
        <v>0</v>
      </c>
      <c r="Z71" s="47"/>
      <c r="AA71" s="47"/>
      <c r="AB71" s="47"/>
      <c r="AC71" s="48">
        <f t="shared" si="44"/>
        <v>0</v>
      </c>
      <c r="AD71" s="47"/>
      <c r="AE71" s="47"/>
      <c r="AF71" s="47"/>
      <c r="AG71" s="48">
        <f t="shared" si="45"/>
        <v>0</v>
      </c>
      <c r="AH71" s="48">
        <f t="shared" si="40"/>
        <v>0</v>
      </c>
      <c r="AI71" s="49">
        <f t="shared" si="46"/>
        <v>0</v>
      </c>
      <c r="AJ71" s="50">
        <f t="shared" si="41"/>
        <v>0</v>
      </c>
    </row>
    <row r="72" spans="1:44" ht="12.75" hidden="1" customHeight="1" outlineLevel="1" x14ac:dyDescent="0.25">
      <c r="A72" s="41">
        <v>4</v>
      </c>
      <c r="B72" s="42"/>
      <c r="C72" s="51"/>
      <c r="D72" s="52"/>
      <c r="E72" s="53"/>
      <c r="F72" s="53"/>
      <c r="G72" s="53"/>
      <c r="H72" s="52"/>
      <c r="I72" s="52"/>
      <c r="J72" s="11"/>
      <c r="K72" s="54"/>
      <c r="L72" s="53"/>
      <c r="M72" s="47"/>
      <c r="N72" s="47"/>
      <c r="O72" s="47"/>
      <c r="P72" s="53"/>
      <c r="Q72" s="53"/>
      <c r="R72" s="47"/>
      <c r="S72" s="47"/>
      <c r="T72" s="47"/>
      <c r="U72" s="48">
        <f t="shared" si="42"/>
        <v>0</v>
      </c>
      <c r="V72" s="47"/>
      <c r="W72" s="47"/>
      <c r="X72" s="47"/>
      <c r="Y72" s="48">
        <f t="shared" si="43"/>
        <v>0</v>
      </c>
      <c r="Z72" s="47"/>
      <c r="AA72" s="47"/>
      <c r="AB72" s="47"/>
      <c r="AC72" s="48">
        <f t="shared" si="44"/>
        <v>0</v>
      </c>
      <c r="AD72" s="47"/>
      <c r="AE72" s="47"/>
      <c r="AF72" s="47"/>
      <c r="AG72" s="48">
        <f t="shared" si="45"/>
        <v>0</v>
      </c>
      <c r="AH72" s="48">
        <f t="shared" si="40"/>
        <v>0</v>
      </c>
      <c r="AI72" s="49">
        <f t="shared" si="46"/>
        <v>0</v>
      </c>
      <c r="AJ72" s="50">
        <f t="shared" si="41"/>
        <v>0</v>
      </c>
      <c r="AK72" s="1"/>
      <c r="AL72" s="1"/>
      <c r="AM72" s="1"/>
      <c r="AN72" s="1"/>
      <c r="AO72" s="1"/>
      <c r="AP72" s="1"/>
      <c r="AQ72" s="1"/>
      <c r="AR72" s="1"/>
    </row>
    <row r="73" spans="1:44" ht="12.75" hidden="1" customHeight="1" outlineLevel="1" x14ac:dyDescent="0.25">
      <c r="A73" s="41">
        <v>5</v>
      </c>
      <c r="B73" s="42"/>
      <c r="C73" s="51"/>
      <c r="D73" s="52"/>
      <c r="E73" s="53"/>
      <c r="F73" s="53"/>
      <c r="G73" s="53"/>
      <c r="H73" s="52"/>
      <c r="I73" s="52"/>
      <c r="J73" s="11"/>
      <c r="K73" s="54"/>
      <c r="L73" s="53"/>
      <c r="M73" s="47"/>
      <c r="N73" s="47"/>
      <c r="O73" s="47"/>
      <c r="P73" s="53"/>
      <c r="Q73" s="53"/>
      <c r="R73" s="47"/>
      <c r="S73" s="47"/>
      <c r="T73" s="47"/>
      <c r="U73" s="48">
        <f t="shared" si="42"/>
        <v>0</v>
      </c>
      <c r="V73" s="47"/>
      <c r="W73" s="47"/>
      <c r="X73" s="47"/>
      <c r="Y73" s="48">
        <f t="shared" si="43"/>
        <v>0</v>
      </c>
      <c r="Z73" s="47"/>
      <c r="AA73" s="47"/>
      <c r="AB73" s="47"/>
      <c r="AC73" s="48">
        <f t="shared" si="44"/>
        <v>0</v>
      </c>
      <c r="AD73" s="47"/>
      <c r="AE73" s="47"/>
      <c r="AF73" s="47"/>
      <c r="AG73" s="48">
        <f t="shared" si="45"/>
        <v>0</v>
      </c>
      <c r="AH73" s="48">
        <f t="shared" si="40"/>
        <v>0</v>
      </c>
      <c r="AI73" s="49">
        <f t="shared" si="46"/>
        <v>0</v>
      </c>
      <c r="AJ73" s="50">
        <f t="shared" si="41"/>
        <v>0</v>
      </c>
      <c r="AK73" s="1"/>
      <c r="AL73" s="1"/>
      <c r="AM73" s="1"/>
      <c r="AN73" s="1"/>
      <c r="AO73" s="1"/>
      <c r="AP73" s="1"/>
      <c r="AQ73" s="1"/>
      <c r="AR73" s="1"/>
    </row>
    <row r="74" spans="1:44" ht="12.75" hidden="1" customHeight="1" outlineLevel="1" x14ac:dyDescent="0.25">
      <c r="A74" s="41">
        <v>6</v>
      </c>
      <c r="B74" s="42"/>
      <c r="C74" s="51"/>
      <c r="D74" s="52"/>
      <c r="E74" s="53"/>
      <c r="F74" s="53"/>
      <c r="G74" s="53"/>
      <c r="H74" s="52"/>
      <c r="I74" s="52"/>
      <c r="J74" s="11"/>
      <c r="K74" s="54"/>
      <c r="L74" s="53"/>
      <c r="M74" s="47"/>
      <c r="N74" s="47"/>
      <c r="O74" s="47"/>
      <c r="P74" s="53"/>
      <c r="Q74" s="53"/>
      <c r="R74" s="47"/>
      <c r="S74" s="47"/>
      <c r="T74" s="47"/>
      <c r="U74" s="48">
        <f t="shared" si="42"/>
        <v>0</v>
      </c>
      <c r="V74" s="47"/>
      <c r="W74" s="47"/>
      <c r="X74" s="47"/>
      <c r="Y74" s="48">
        <f t="shared" si="43"/>
        <v>0</v>
      </c>
      <c r="Z74" s="47"/>
      <c r="AA74" s="47"/>
      <c r="AB74" s="47"/>
      <c r="AC74" s="48">
        <f t="shared" si="44"/>
        <v>0</v>
      </c>
      <c r="AD74" s="47"/>
      <c r="AE74" s="47"/>
      <c r="AF74" s="47"/>
      <c r="AG74" s="48">
        <f t="shared" si="45"/>
        <v>0</v>
      </c>
      <c r="AH74" s="48">
        <f t="shared" si="40"/>
        <v>0</v>
      </c>
      <c r="AI74" s="49">
        <f t="shared" si="46"/>
        <v>0</v>
      </c>
      <c r="AJ74" s="50">
        <f t="shared" si="41"/>
        <v>0</v>
      </c>
    </row>
    <row r="75" spans="1:44" ht="12.75" hidden="1" customHeight="1" outlineLevel="1" x14ac:dyDescent="0.25">
      <c r="A75" s="41">
        <v>7</v>
      </c>
      <c r="B75" s="42"/>
      <c r="C75" s="51"/>
      <c r="D75" s="52"/>
      <c r="E75" s="53"/>
      <c r="F75" s="53"/>
      <c r="G75" s="53"/>
      <c r="H75" s="52"/>
      <c r="I75" s="52"/>
      <c r="J75" s="11"/>
      <c r="K75" s="54"/>
      <c r="L75" s="53"/>
      <c r="M75" s="47"/>
      <c r="N75" s="47"/>
      <c r="O75" s="47"/>
      <c r="P75" s="53"/>
      <c r="Q75" s="53"/>
      <c r="R75" s="47"/>
      <c r="S75" s="47"/>
      <c r="T75" s="47"/>
      <c r="U75" s="48">
        <f t="shared" si="42"/>
        <v>0</v>
      </c>
      <c r="V75" s="47"/>
      <c r="W75" s="47"/>
      <c r="X75" s="47"/>
      <c r="Y75" s="48">
        <f t="shared" si="43"/>
        <v>0</v>
      </c>
      <c r="Z75" s="47"/>
      <c r="AA75" s="47"/>
      <c r="AB75" s="47"/>
      <c r="AC75" s="48">
        <f t="shared" si="44"/>
        <v>0</v>
      </c>
      <c r="AD75" s="47"/>
      <c r="AE75" s="47"/>
      <c r="AF75" s="47"/>
      <c r="AG75" s="48">
        <f t="shared" si="45"/>
        <v>0</v>
      </c>
      <c r="AH75" s="48">
        <f t="shared" si="40"/>
        <v>0</v>
      </c>
      <c r="AI75" s="49">
        <f t="shared" si="46"/>
        <v>0</v>
      </c>
      <c r="AJ75" s="50">
        <f t="shared" si="41"/>
        <v>0</v>
      </c>
      <c r="AK75" s="1"/>
      <c r="AL75" s="1"/>
      <c r="AM75" s="1"/>
      <c r="AN75" s="1"/>
      <c r="AO75" s="1"/>
      <c r="AP75" s="1"/>
      <c r="AQ75" s="1"/>
      <c r="AR75" s="1"/>
    </row>
    <row r="76" spans="1:44" ht="12.75" hidden="1" customHeight="1" outlineLevel="1" x14ac:dyDescent="0.25">
      <c r="A76" s="41">
        <v>8</v>
      </c>
      <c r="B76" s="42"/>
      <c r="C76" s="51"/>
      <c r="D76" s="52"/>
      <c r="E76" s="53"/>
      <c r="F76" s="53"/>
      <c r="G76" s="53"/>
      <c r="H76" s="52"/>
      <c r="I76" s="52"/>
      <c r="J76" s="11"/>
      <c r="K76" s="54"/>
      <c r="L76" s="53"/>
      <c r="M76" s="47"/>
      <c r="N76" s="47"/>
      <c r="O76" s="47"/>
      <c r="P76" s="53"/>
      <c r="Q76" s="53"/>
      <c r="R76" s="47"/>
      <c r="S76" s="47"/>
      <c r="T76" s="47"/>
      <c r="U76" s="48">
        <f t="shared" si="42"/>
        <v>0</v>
      </c>
      <c r="V76" s="47"/>
      <c r="W76" s="47"/>
      <c r="X76" s="47"/>
      <c r="Y76" s="48">
        <f t="shared" si="43"/>
        <v>0</v>
      </c>
      <c r="Z76" s="47"/>
      <c r="AA76" s="47"/>
      <c r="AB76" s="47"/>
      <c r="AC76" s="48">
        <f t="shared" si="44"/>
        <v>0</v>
      </c>
      <c r="AD76" s="47"/>
      <c r="AE76" s="47"/>
      <c r="AF76" s="47"/>
      <c r="AG76" s="48">
        <f t="shared" si="45"/>
        <v>0</v>
      </c>
      <c r="AH76" s="48">
        <f t="shared" si="40"/>
        <v>0</v>
      </c>
      <c r="AI76" s="49">
        <f t="shared" si="46"/>
        <v>0</v>
      </c>
      <c r="AJ76" s="50">
        <f t="shared" si="41"/>
        <v>0</v>
      </c>
      <c r="AK76" s="1"/>
      <c r="AL76" s="1"/>
      <c r="AM76" s="1"/>
      <c r="AN76" s="1"/>
      <c r="AO76" s="1"/>
      <c r="AP76" s="1"/>
      <c r="AQ76" s="1"/>
      <c r="AR76" s="1"/>
    </row>
    <row r="77" spans="1:44" ht="12.75" hidden="1" customHeight="1" outlineLevel="1" x14ac:dyDescent="0.25">
      <c r="A77" s="41">
        <v>9</v>
      </c>
      <c r="B77" s="42"/>
      <c r="C77" s="51"/>
      <c r="D77" s="52"/>
      <c r="E77" s="53"/>
      <c r="F77" s="53"/>
      <c r="G77" s="53"/>
      <c r="H77" s="52"/>
      <c r="I77" s="52"/>
      <c r="J77" s="11"/>
      <c r="K77" s="54"/>
      <c r="L77" s="53"/>
      <c r="M77" s="47"/>
      <c r="N77" s="47"/>
      <c r="O77" s="47"/>
      <c r="P77" s="53"/>
      <c r="Q77" s="53"/>
      <c r="R77" s="47"/>
      <c r="S77" s="47"/>
      <c r="T77" s="47"/>
      <c r="U77" s="48">
        <f t="shared" si="42"/>
        <v>0</v>
      </c>
      <c r="V77" s="47"/>
      <c r="W77" s="47"/>
      <c r="X77" s="47"/>
      <c r="Y77" s="48">
        <f t="shared" si="43"/>
        <v>0</v>
      </c>
      <c r="Z77" s="47"/>
      <c r="AA77" s="47"/>
      <c r="AB77" s="47"/>
      <c r="AC77" s="48">
        <f t="shared" si="44"/>
        <v>0</v>
      </c>
      <c r="AD77" s="47"/>
      <c r="AE77" s="47"/>
      <c r="AF77" s="47"/>
      <c r="AG77" s="48">
        <f t="shared" si="45"/>
        <v>0</v>
      </c>
      <c r="AH77" s="48">
        <f t="shared" si="40"/>
        <v>0</v>
      </c>
      <c r="AI77" s="49">
        <f t="shared" si="46"/>
        <v>0</v>
      </c>
      <c r="AJ77" s="50">
        <f t="shared" si="41"/>
        <v>0</v>
      </c>
    </row>
    <row r="78" spans="1:44" ht="12.75" hidden="1" customHeight="1" outlineLevel="1" x14ac:dyDescent="0.25">
      <c r="A78" s="41">
        <v>10</v>
      </c>
      <c r="B78" s="42"/>
      <c r="C78" s="51"/>
      <c r="D78" s="52"/>
      <c r="E78" s="53"/>
      <c r="F78" s="53"/>
      <c r="G78" s="53"/>
      <c r="H78" s="52"/>
      <c r="I78" s="52"/>
      <c r="J78" s="11"/>
      <c r="K78" s="55"/>
      <c r="L78" s="53"/>
      <c r="M78" s="47"/>
      <c r="N78" s="47"/>
      <c r="O78" s="47"/>
      <c r="P78" s="53"/>
      <c r="Q78" s="53"/>
      <c r="R78" s="47"/>
      <c r="S78" s="47"/>
      <c r="T78" s="47"/>
      <c r="U78" s="48">
        <f t="shared" si="42"/>
        <v>0</v>
      </c>
      <c r="V78" s="47"/>
      <c r="W78" s="47"/>
      <c r="X78" s="47"/>
      <c r="Y78" s="48">
        <f t="shared" si="43"/>
        <v>0</v>
      </c>
      <c r="Z78" s="47"/>
      <c r="AA78" s="47"/>
      <c r="AB78" s="47"/>
      <c r="AC78" s="48">
        <f t="shared" si="44"/>
        <v>0</v>
      </c>
      <c r="AD78" s="47"/>
      <c r="AE78" s="47"/>
      <c r="AF78" s="47"/>
      <c r="AG78" s="48">
        <f t="shared" si="45"/>
        <v>0</v>
      </c>
      <c r="AH78" s="48">
        <f t="shared" si="40"/>
        <v>0</v>
      </c>
      <c r="AI78" s="49">
        <f t="shared" si="46"/>
        <v>0</v>
      </c>
      <c r="AJ78" s="50">
        <f t="shared" si="41"/>
        <v>0</v>
      </c>
      <c r="AK78" s="1"/>
      <c r="AL78" s="1"/>
      <c r="AM78" s="1"/>
      <c r="AN78" s="1"/>
      <c r="AO78" s="1"/>
      <c r="AP78" s="1"/>
      <c r="AQ78" s="1"/>
      <c r="AR78" s="1"/>
    </row>
    <row r="79" spans="1:44" ht="12.75" customHeight="1" collapsed="1" x14ac:dyDescent="0.25">
      <c r="A79" s="142" t="s">
        <v>56</v>
      </c>
      <c r="B79" s="143"/>
      <c r="C79" s="144"/>
      <c r="D79" s="144"/>
      <c r="E79" s="144"/>
      <c r="F79" s="144"/>
      <c r="G79" s="144"/>
      <c r="H79" s="144"/>
      <c r="I79" s="145"/>
      <c r="J79" s="33">
        <f>SUM(J69:J78)</f>
        <v>0</v>
      </c>
      <c r="K79" s="33">
        <f>SUM(K69:K78)</f>
        <v>0</v>
      </c>
      <c r="L79" s="34"/>
      <c r="M79" s="33">
        <f>SUM(M69:M78)</f>
        <v>0</v>
      </c>
      <c r="N79" s="33">
        <f>SUM(N69:N78)</f>
        <v>0</v>
      </c>
      <c r="O79" s="33">
        <f>SUM(O69:O78)</f>
        <v>0</v>
      </c>
      <c r="P79" s="35"/>
      <c r="Q79" s="36"/>
      <c r="R79" s="33">
        <f t="shared" ref="R79:AH79" si="47">SUM(R69:R78)</f>
        <v>0</v>
      </c>
      <c r="S79" s="33">
        <f t="shared" si="47"/>
        <v>0</v>
      </c>
      <c r="T79" s="33">
        <f t="shared" si="47"/>
        <v>0</v>
      </c>
      <c r="U79" s="33">
        <f t="shared" si="47"/>
        <v>0</v>
      </c>
      <c r="V79" s="33">
        <f t="shared" si="47"/>
        <v>0</v>
      </c>
      <c r="W79" s="33">
        <f t="shared" si="47"/>
        <v>0</v>
      </c>
      <c r="X79" s="33">
        <f t="shared" si="47"/>
        <v>0</v>
      </c>
      <c r="Y79" s="33">
        <f t="shared" si="47"/>
        <v>0</v>
      </c>
      <c r="Z79" s="33">
        <f t="shared" si="47"/>
        <v>0</v>
      </c>
      <c r="AA79" s="33">
        <f t="shared" si="47"/>
        <v>0</v>
      </c>
      <c r="AB79" s="33">
        <f t="shared" si="47"/>
        <v>0</v>
      </c>
      <c r="AC79" s="33">
        <f t="shared" si="47"/>
        <v>0</v>
      </c>
      <c r="AD79" s="33">
        <f t="shared" si="47"/>
        <v>0</v>
      </c>
      <c r="AE79" s="33">
        <f t="shared" si="47"/>
        <v>0</v>
      </c>
      <c r="AF79" s="33">
        <f t="shared" si="47"/>
        <v>0</v>
      </c>
      <c r="AG79" s="33">
        <f t="shared" si="47"/>
        <v>0</v>
      </c>
      <c r="AH79" s="33">
        <f t="shared" si="47"/>
        <v>0</v>
      </c>
      <c r="AI79" s="37">
        <f>IF(ISERROR(AH79/J79),0,AH79/J79)</f>
        <v>0</v>
      </c>
      <c r="AJ79" s="37">
        <f>IF(ISERROR(AH79/$AH$191),0,AH79/$AH$191)</f>
        <v>0</v>
      </c>
      <c r="AK79" s="1"/>
      <c r="AL79" s="1"/>
      <c r="AM79" s="1"/>
      <c r="AN79" s="1"/>
      <c r="AO79" s="1"/>
      <c r="AP79" s="1"/>
      <c r="AQ79" s="1"/>
      <c r="AR79" s="1"/>
    </row>
    <row r="80" spans="1:44" ht="12.75" customHeight="1" x14ac:dyDescent="0.25">
      <c r="A80" s="149" t="s">
        <v>57</v>
      </c>
      <c r="B80" s="150"/>
      <c r="C80" s="150"/>
      <c r="D80" s="150"/>
      <c r="E80" s="151"/>
      <c r="F80" s="8"/>
      <c r="G80" s="9"/>
      <c r="H80" s="10"/>
      <c r="I80" s="10"/>
      <c r="J80" s="11"/>
      <c r="K80" s="12"/>
      <c r="L80" s="13"/>
      <c r="M80" s="14"/>
      <c r="N80" s="14"/>
      <c r="O80" s="14"/>
      <c r="P80" s="9"/>
      <c r="Q80" s="15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6"/>
      <c r="AJ80" s="16"/>
    </row>
    <row r="81" spans="1:44" ht="12.75" hidden="1" customHeight="1" outlineLevel="1" x14ac:dyDescent="0.25">
      <c r="A81" s="41">
        <v>1</v>
      </c>
      <c r="B81" s="42"/>
      <c r="C81" s="43"/>
      <c r="D81" s="44"/>
      <c r="E81" s="45"/>
      <c r="F81" s="45"/>
      <c r="G81" s="45"/>
      <c r="H81" s="44"/>
      <c r="I81" s="44"/>
      <c r="J81" s="11"/>
      <c r="K81" s="46"/>
      <c r="L81" s="45"/>
      <c r="M81" s="47"/>
      <c r="N81" s="47"/>
      <c r="O81" s="47"/>
      <c r="P81" s="45"/>
      <c r="Q81" s="45"/>
      <c r="R81" s="47"/>
      <c r="S81" s="47"/>
      <c r="T81" s="47"/>
      <c r="U81" s="48">
        <f>SUM(R81:T81)</f>
        <v>0</v>
      </c>
      <c r="V81" s="47"/>
      <c r="W81" s="47"/>
      <c r="X81" s="47"/>
      <c r="Y81" s="48">
        <f>SUM(V81:X81)</f>
        <v>0</v>
      </c>
      <c r="Z81" s="47"/>
      <c r="AA81" s="47"/>
      <c r="AB81" s="47"/>
      <c r="AC81" s="48">
        <f>SUM(Z81:AB81)</f>
        <v>0</v>
      </c>
      <c r="AD81" s="47"/>
      <c r="AE81" s="47"/>
      <c r="AF81" s="47"/>
      <c r="AG81" s="48">
        <f>SUM(AD81:AF81)</f>
        <v>0</v>
      </c>
      <c r="AH81" s="48">
        <f t="shared" ref="AH81:AH90" si="48">SUM(U81,Y81,AC81,AG81)</f>
        <v>0</v>
      </c>
      <c r="AI81" s="49">
        <f>IF(ISERROR(AH81/J81),0,AH81/J81)</f>
        <v>0</v>
      </c>
      <c r="AJ81" s="50">
        <f t="shared" ref="AJ81:AJ90" si="49">IF(ISERROR(AH81/$AH$191),"-",AH81/$AH$191)</f>
        <v>0</v>
      </c>
      <c r="AK81" s="1"/>
      <c r="AL81" s="1"/>
      <c r="AM81" s="1"/>
      <c r="AN81" s="1"/>
      <c r="AO81" s="1"/>
      <c r="AP81" s="1"/>
      <c r="AQ81" s="1"/>
      <c r="AR81" s="1"/>
    </row>
    <row r="82" spans="1:44" ht="12.75" hidden="1" customHeight="1" outlineLevel="1" x14ac:dyDescent="0.25">
      <c r="A82" s="41">
        <v>2</v>
      </c>
      <c r="B82" s="42"/>
      <c r="C82" s="51"/>
      <c r="D82" s="52"/>
      <c r="E82" s="53"/>
      <c r="F82" s="53"/>
      <c r="G82" s="53"/>
      <c r="H82" s="52"/>
      <c r="I82" s="52"/>
      <c r="J82" s="11"/>
      <c r="K82" s="54"/>
      <c r="L82" s="53"/>
      <c r="M82" s="47"/>
      <c r="N82" s="47"/>
      <c r="O82" s="47"/>
      <c r="P82" s="53"/>
      <c r="Q82" s="53"/>
      <c r="R82" s="47"/>
      <c r="S82" s="47"/>
      <c r="T82" s="47"/>
      <c r="U82" s="48">
        <f t="shared" ref="U82:U90" si="50">SUM(R82:T82)</f>
        <v>0</v>
      </c>
      <c r="V82" s="47"/>
      <c r="W82" s="47"/>
      <c r="X82" s="47"/>
      <c r="Y82" s="48">
        <f t="shared" ref="Y82:Y90" si="51">SUM(V82:X82)</f>
        <v>0</v>
      </c>
      <c r="Z82" s="47"/>
      <c r="AA82" s="47"/>
      <c r="AB82" s="47"/>
      <c r="AC82" s="48">
        <f t="shared" ref="AC82:AC90" si="52">SUM(Z82:AB82)</f>
        <v>0</v>
      </c>
      <c r="AD82" s="47"/>
      <c r="AE82" s="47"/>
      <c r="AF82" s="47"/>
      <c r="AG82" s="48">
        <f t="shared" ref="AG82:AG90" si="53">SUM(AD82:AF82)</f>
        <v>0</v>
      </c>
      <c r="AH82" s="48">
        <f t="shared" si="48"/>
        <v>0</v>
      </c>
      <c r="AI82" s="49">
        <f t="shared" ref="AI82:AI90" si="54">IF(ISERROR(AH82/J82),0,AH82/J82)</f>
        <v>0</v>
      </c>
      <c r="AJ82" s="50">
        <f t="shared" si="49"/>
        <v>0</v>
      </c>
      <c r="AK82" s="1"/>
      <c r="AL82" s="1"/>
      <c r="AM82" s="1"/>
      <c r="AN82" s="1"/>
      <c r="AO82" s="1"/>
      <c r="AP82" s="1"/>
      <c r="AQ82" s="1"/>
      <c r="AR82" s="1"/>
    </row>
    <row r="83" spans="1:44" ht="12.75" hidden="1" customHeight="1" outlineLevel="1" x14ac:dyDescent="0.25">
      <c r="A83" s="41">
        <v>3</v>
      </c>
      <c r="B83" s="42"/>
      <c r="C83" s="51"/>
      <c r="D83" s="52"/>
      <c r="E83" s="53"/>
      <c r="F83" s="53"/>
      <c r="G83" s="53"/>
      <c r="H83" s="52"/>
      <c r="I83" s="52"/>
      <c r="J83" s="11"/>
      <c r="K83" s="54"/>
      <c r="L83" s="53"/>
      <c r="M83" s="47"/>
      <c r="N83" s="47"/>
      <c r="O83" s="47"/>
      <c r="P83" s="53"/>
      <c r="Q83" s="53"/>
      <c r="R83" s="47"/>
      <c r="S83" s="47"/>
      <c r="T83" s="47"/>
      <c r="U83" s="48">
        <f t="shared" si="50"/>
        <v>0</v>
      </c>
      <c r="V83" s="47"/>
      <c r="W83" s="47"/>
      <c r="X83" s="47"/>
      <c r="Y83" s="48">
        <f t="shared" si="51"/>
        <v>0</v>
      </c>
      <c r="Z83" s="47"/>
      <c r="AA83" s="47"/>
      <c r="AB83" s="47"/>
      <c r="AC83" s="48">
        <f t="shared" si="52"/>
        <v>0</v>
      </c>
      <c r="AD83" s="47"/>
      <c r="AE83" s="47"/>
      <c r="AF83" s="47"/>
      <c r="AG83" s="48">
        <f t="shared" si="53"/>
        <v>0</v>
      </c>
      <c r="AH83" s="48">
        <f t="shared" si="48"/>
        <v>0</v>
      </c>
      <c r="AI83" s="49">
        <f t="shared" si="54"/>
        <v>0</v>
      </c>
      <c r="AJ83" s="50">
        <f t="shared" si="49"/>
        <v>0</v>
      </c>
    </row>
    <row r="84" spans="1:44" ht="12.75" hidden="1" customHeight="1" outlineLevel="1" x14ac:dyDescent="0.25">
      <c r="A84" s="41">
        <v>4</v>
      </c>
      <c r="B84" s="42"/>
      <c r="C84" s="51"/>
      <c r="D84" s="52"/>
      <c r="E84" s="53"/>
      <c r="F84" s="53"/>
      <c r="G84" s="53"/>
      <c r="H84" s="52"/>
      <c r="I84" s="52"/>
      <c r="J84" s="11"/>
      <c r="K84" s="54"/>
      <c r="L84" s="53"/>
      <c r="M84" s="47"/>
      <c r="N84" s="47"/>
      <c r="O84" s="47"/>
      <c r="P84" s="53"/>
      <c r="Q84" s="53"/>
      <c r="R84" s="47"/>
      <c r="S84" s="47"/>
      <c r="T84" s="47"/>
      <c r="U84" s="48">
        <f t="shared" si="50"/>
        <v>0</v>
      </c>
      <c r="V84" s="47"/>
      <c r="W84" s="47"/>
      <c r="X84" s="47"/>
      <c r="Y84" s="48">
        <f t="shared" si="51"/>
        <v>0</v>
      </c>
      <c r="Z84" s="47"/>
      <c r="AA84" s="47"/>
      <c r="AB84" s="47"/>
      <c r="AC84" s="48">
        <f t="shared" si="52"/>
        <v>0</v>
      </c>
      <c r="AD84" s="47"/>
      <c r="AE84" s="47"/>
      <c r="AF84" s="47"/>
      <c r="AG84" s="48">
        <f t="shared" si="53"/>
        <v>0</v>
      </c>
      <c r="AH84" s="48">
        <f t="shared" si="48"/>
        <v>0</v>
      </c>
      <c r="AI84" s="49">
        <f t="shared" si="54"/>
        <v>0</v>
      </c>
      <c r="AJ84" s="50">
        <f t="shared" si="49"/>
        <v>0</v>
      </c>
      <c r="AK84" s="1"/>
      <c r="AL84" s="1"/>
      <c r="AM84" s="1"/>
      <c r="AN84" s="1"/>
      <c r="AO84" s="1"/>
      <c r="AP84" s="1"/>
      <c r="AQ84" s="1"/>
      <c r="AR84" s="1"/>
    </row>
    <row r="85" spans="1:44" ht="12.75" hidden="1" customHeight="1" outlineLevel="1" x14ac:dyDescent="0.25">
      <c r="A85" s="41">
        <v>5</v>
      </c>
      <c r="B85" s="42"/>
      <c r="C85" s="51"/>
      <c r="D85" s="52"/>
      <c r="E85" s="53"/>
      <c r="F85" s="53"/>
      <c r="G85" s="53"/>
      <c r="H85" s="52"/>
      <c r="I85" s="52"/>
      <c r="J85" s="11"/>
      <c r="K85" s="54"/>
      <c r="L85" s="53"/>
      <c r="M85" s="47"/>
      <c r="N85" s="47"/>
      <c r="O85" s="47"/>
      <c r="P85" s="53"/>
      <c r="Q85" s="53"/>
      <c r="R85" s="47"/>
      <c r="S85" s="47"/>
      <c r="T85" s="47"/>
      <c r="U85" s="48">
        <f t="shared" si="50"/>
        <v>0</v>
      </c>
      <c r="V85" s="47"/>
      <c r="W85" s="47"/>
      <c r="X85" s="47"/>
      <c r="Y85" s="48">
        <f t="shared" si="51"/>
        <v>0</v>
      </c>
      <c r="Z85" s="47"/>
      <c r="AA85" s="47"/>
      <c r="AB85" s="47"/>
      <c r="AC85" s="48">
        <f t="shared" si="52"/>
        <v>0</v>
      </c>
      <c r="AD85" s="47"/>
      <c r="AE85" s="47"/>
      <c r="AF85" s="47"/>
      <c r="AG85" s="48">
        <f t="shared" si="53"/>
        <v>0</v>
      </c>
      <c r="AH85" s="48">
        <f t="shared" si="48"/>
        <v>0</v>
      </c>
      <c r="AI85" s="49">
        <f t="shared" si="54"/>
        <v>0</v>
      </c>
      <c r="AJ85" s="50">
        <f t="shared" si="49"/>
        <v>0</v>
      </c>
      <c r="AK85" s="1"/>
      <c r="AL85" s="1"/>
      <c r="AM85" s="1"/>
      <c r="AN85" s="1"/>
      <c r="AO85" s="1"/>
      <c r="AP85" s="1"/>
      <c r="AQ85" s="1"/>
      <c r="AR85" s="1"/>
    </row>
    <row r="86" spans="1:44" ht="12.75" hidden="1" customHeight="1" outlineLevel="1" x14ac:dyDescent="0.25">
      <c r="A86" s="41">
        <v>6</v>
      </c>
      <c r="B86" s="42"/>
      <c r="C86" s="51"/>
      <c r="D86" s="52"/>
      <c r="E86" s="53"/>
      <c r="F86" s="53"/>
      <c r="G86" s="53"/>
      <c r="H86" s="52"/>
      <c r="I86" s="52"/>
      <c r="J86" s="11"/>
      <c r="K86" s="54"/>
      <c r="L86" s="53"/>
      <c r="M86" s="47"/>
      <c r="N86" s="47"/>
      <c r="O86" s="47"/>
      <c r="P86" s="53"/>
      <c r="Q86" s="53"/>
      <c r="R86" s="47"/>
      <c r="S86" s="47"/>
      <c r="T86" s="47"/>
      <c r="U86" s="48">
        <f t="shared" si="50"/>
        <v>0</v>
      </c>
      <c r="V86" s="47"/>
      <c r="W86" s="47"/>
      <c r="X86" s="47"/>
      <c r="Y86" s="48">
        <f t="shared" si="51"/>
        <v>0</v>
      </c>
      <c r="Z86" s="47"/>
      <c r="AA86" s="47"/>
      <c r="AB86" s="47"/>
      <c r="AC86" s="48">
        <f t="shared" si="52"/>
        <v>0</v>
      </c>
      <c r="AD86" s="47"/>
      <c r="AE86" s="47"/>
      <c r="AF86" s="47"/>
      <c r="AG86" s="48">
        <f t="shared" si="53"/>
        <v>0</v>
      </c>
      <c r="AH86" s="48">
        <f t="shared" si="48"/>
        <v>0</v>
      </c>
      <c r="AI86" s="49">
        <f t="shared" si="54"/>
        <v>0</v>
      </c>
      <c r="AJ86" s="50">
        <f t="shared" si="49"/>
        <v>0</v>
      </c>
    </row>
    <row r="87" spans="1:44" ht="12.75" hidden="1" customHeight="1" outlineLevel="1" x14ac:dyDescent="0.25">
      <c r="A87" s="41">
        <v>7</v>
      </c>
      <c r="B87" s="42"/>
      <c r="C87" s="51"/>
      <c r="D87" s="52"/>
      <c r="E87" s="53"/>
      <c r="F87" s="53"/>
      <c r="G87" s="53"/>
      <c r="H87" s="52"/>
      <c r="I87" s="52"/>
      <c r="J87" s="11"/>
      <c r="K87" s="54"/>
      <c r="L87" s="53"/>
      <c r="M87" s="47"/>
      <c r="N87" s="47"/>
      <c r="O87" s="47"/>
      <c r="P87" s="53"/>
      <c r="Q87" s="53"/>
      <c r="R87" s="47"/>
      <c r="S87" s="47"/>
      <c r="T87" s="47"/>
      <c r="U87" s="48">
        <f t="shared" si="50"/>
        <v>0</v>
      </c>
      <c r="V87" s="47"/>
      <c r="W87" s="47"/>
      <c r="X87" s="47"/>
      <c r="Y87" s="48">
        <f t="shared" si="51"/>
        <v>0</v>
      </c>
      <c r="Z87" s="47"/>
      <c r="AA87" s="47"/>
      <c r="AB87" s="47"/>
      <c r="AC87" s="48">
        <f t="shared" si="52"/>
        <v>0</v>
      </c>
      <c r="AD87" s="47"/>
      <c r="AE87" s="47"/>
      <c r="AF87" s="47"/>
      <c r="AG87" s="48">
        <f t="shared" si="53"/>
        <v>0</v>
      </c>
      <c r="AH87" s="48">
        <f t="shared" si="48"/>
        <v>0</v>
      </c>
      <c r="AI87" s="49">
        <f t="shared" si="54"/>
        <v>0</v>
      </c>
      <c r="AJ87" s="50">
        <f t="shared" si="49"/>
        <v>0</v>
      </c>
      <c r="AK87" s="1"/>
      <c r="AL87" s="1"/>
      <c r="AM87" s="1"/>
      <c r="AN87" s="1"/>
      <c r="AO87" s="1"/>
      <c r="AP87" s="1"/>
      <c r="AQ87" s="1"/>
      <c r="AR87" s="1"/>
    </row>
    <row r="88" spans="1:44" ht="12.75" hidden="1" customHeight="1" outlineLevel="1" x14ac:dyDescent="0.25">
      <c r="A88" s="41">
        <v>8</v>
      </c>
      <c r="B88" s="42"/>
      <c r="C88" s="51"/>
      <c r="D88" s="52"/>
      <c r="E88" s="53"/>
      <c r="F88" s="53"/>
      <c r="G88" s="53"/>
      <c r="H88" s="52"/>
      <c r="I88" s="52"/>
      <c r="J88" s="11"/>
      <c r="K88" s="54"/>
      <c r="L88" s="53"/>
      <c r="M88" s="47"/>
      <c r="N88" s="47"/>
      <c r="O88" s="47"/>
      <c r="P88" s="53"/>
      <c r="Q88" s="53"/>
      <c r="R88" s="47"/>
      <c r="S88" s="47"/>
      <c r="T88" s="47"/>
      <c r="U88" s="48">
        <f t="shared" si="50"/>
        <v>0</v>
      </c>
      <c r="V88" s="47"/>
      <c r="W88" s="47"/>
      <c r="X88" s="47"/>
      <c r="Y88" s="48">
        <f t="shared" si="51"/>
        <v>0</v>
      </c>
      <c r="Z88" s="47"/>
      <c r="AA88" s="47"/>
      <c r="AB88" s="47"/>
      <c r="AC88" s="48">
        <f t="shared" si="52"/>
        <v>0</v>
      </c>
      <c r="AD88" s="47"/>
      <c r="AE88" s="47"/>
      <c r="AF88" s="47"/>
      <c r="AG88" s="48">
        <f t="shared" si="53"/>
        <v>0</v>
      </c>
      <c r="AH88" s="48">
        <f t="shared" si="48"/>
        <v>0</v>
      </c>
      <c r="AI88" s="49">
        <f t="shared" si="54"/>
        <v>0</v>
      </c>
      <c r="AJ88" s="50">
        <f t="shared" si="49"/>
        <v>0</v>
      </c>
      <c r="AK88" s="1"/>
      <c r="AL88" s="1"/>
      <c r="AM88" s="1"/>
      <c r="AN88" s="1"/>
      <c r="AO88" s="1"/>
      <c r="AP88" s="1"/>
      <c r="AQ88" s="1"/>
      <c r="AR88" s="1"/>
    </row>
    <row r="89" spans="1:44" ht="12.75" hidden="1" customHeight="1" outlineLevel="1" x14ac:dyDescent="0.25">
      <c r="A89" s="41">
        <v>9</v>
      </c>
      <c r="B89" s="42"/>
      <c r="C89" s="51"/>
      <c r="D89" s="52"/>
      <c r="E89" s="53"/>
      <c r="F89" s="53"/>
      <c r="G89" s="53"/>
      <c r="H89" s="52"/>
      <c r="I89" s="52"/>
      <c r="J89" s="11"/>
      <c r="K89" s="54"/>
      <c r="L89" s="53"/>
      <c r="M89" s="47"/>
      <c r="N89" s="47"/>
      <c r="O89" s="47"/>
      <c r="P89" s="53"/>
      <c r="Q89" s="53"/>
      <c r="R89" s="47"/>
      <c r="S89" s="47"/>
      <c r="T89" s="47"/>
      <c r="U89" s="48">
        <f t="shared" si="50"/>
        <v>0</v>
      </c>
      <c r="V89" s="47"/>
      <c r="W89" s="47"/>
      <c r="X89" s="47"/>
      <c r="Y89" s="48">
        <f t="shared" si="51"/>
        <v>0</v>
      </c>
      <c r="Z89" s="47"/>
      <c r="AA89" s="47"/>
      <c r="AB89" s="47"/>
      <c r="AC89" s="48">
        <f t="shared" si="52"/>
        <v>0</v>
      </c>
      <c r="AD89" s="47"/>
      <c r="AE89" s="47"/>
      <c r="AF89" s="47"/>
      <c r="AG89" s="48">
        <f t="shared" si="53"/>
        <v>0</v>
      </c>
      <c r="AH89" s="48">
        <f t="shared" si="48"/>
        <v>0</v>
      </c>
      <c r="AI89" s="49">
        <f t="shared" si="54"/>
        <v>0</v>
      </c>
      <c r="AJ89" s="50">
        <f t="shared" si="49"/>
        <v>0</v>
      </c>
    </row>
    <row r="90" spans="1:44" ht="12.75" hidden="1" customHeight="1" outlineLevel="1" x14ac:dyDescent="0.25">
      <c r="A90" s="41">
        <v>10</v>
      </c>
      <c r="B90" s="42"/>
      <c r="C90" s="51"/>
      <c r="D90" s="52"/>
      <c r="E90" s="53"/>
      <c r="F90" s="53"/>
      <c r="G90" s="53"/>
      <c r="H90" s="52"/>
      <c r="I90" s="52"/>
      <c r="J90" s="11"/>
      <c r="K90" s="55"/>
      <c r="L90" s="53"/>
      <c r="M90" s="47"/>
      <c r="N90" s="47"/>
      <c r="O90" s="47"/>
      <c r="P90" s="53"/>
      <c r="Q90" s="53"/>
      <c r="R90" s="47"/>
      <c r="S90" s="47"/>
      <c r="T90" s="47"/>
      <c r="U90" s="48">
        <f t="shared" si="50"/>
        <v>0</v>
      </c>
      <c r="V90" s="47"/>
      <c r="W90" s="47"/>
      <c r="X90" s="47"/>
      <c r="Y90" s="48">
        <f t="shared" si="51"/>
        <v>0</v>
      </c>
      <c r="Z90" s="47"/>
      <c r="AA90" s="47"/>
      <c r="AB90" s="47"/>
      <c r="AC90" s="48">
        <f t="shared" si="52"/>
        <v>0</v>
      </c>
      <c r="AD90" s="47"/>
      <c r="AE90" s="47"/>
      <c r="AF90" s="47"/>
      <c r="AG90" s="48">
        <f t="shared" si="53"/>
        <v>0</v>
      </c>
      <c r="AH90" s="48">
        <f t="shared" si="48"/>
        <v>0</v>
      </c>
      <c r="AI90" s="49">
        <f t="shared" si="54"/>
        <v>0</v>
      </c>
      <c r="AJ90" s="50">
        <f t="shared" si="49"/>
        <v>0</v>
      </c>
      <c r="AK90" s="1"/>
      <c r="AL90" s="1"/>
      <c r="AM90" s="1"/>
      <c r="AN90" s="1"/>
      <c r="AO90" s="1"/>
      <c r="AP90" s="1"/>
      <c r="AQ90" s="1"/>
      <c r="AR90" s="1"/>
    </row>
    <row r="91" spans="1:44" ht="12.75" customHeight="1" collapsed="1" x14ac:dyDescent="0.25">
      <c r="A91" s="142" t="s">
        <v>58</v>
      </c>
      <c r="B91" s="143"/>
      <c r="C91" s="144"/>
      <c r="D91" s="144"/>
      <c r="E91" s="144"/>
      <c r="F91" s="144"/>
      <c r="G91" s="144"/>
      <c r="H91" s="144"/>
      <c r="I91" s="145"/>
      <c r="J91" s="33">
        <f>SUM(J81:J90)</f>
        <v>0</v>
      </c>
      <c r="K91" s="33">
        <f>SUM(K81:K90)</f>
        <v>0</v>
      </c>
      <c r="L91" s="34"/>
      <c r="M91" s="33">
        <f>SUM(M81:M90)</f>
        <v>0</v>
      </c>
      <c r="N91" s="33">
        <f>SUM(N81:N90)</f>
        <v>0</v>
      </c>
      <c r="O91" s="33">
        <f>SUM(O81:O90)</f>
        <v>0</v>
      </c>
      <c r="P91" s="35"/>
      <c r="Q91" s="36"/>
      <c r="R91" s="33">
        <f t="shared" ref="R91:AH91" si="55">SUM(R81:R90)</f>
        <v>0</v>
      </c>
      <c r="S91" s="33">
        <f t="shared" si="55"/>
        <v>0</v>
      </c>
      <c r="T91" s="33">
        <f t="shared" si="55"/>
        <v>0</v>
      </c>
      <c r="U91" s="33">
        <f t="shared" si="55"/>
        <v>0</v>
      </c>
      <c r="V91" s="33">
        <f t="shared" si="55"/>
        <v>0</v>
      </c>
      <c r="W91" s="33">
        <f t="shared" si="55"/>
        <v>0</v>
      </c>
      <c r="X91" s="33">
        <f t="shared" si="55"/>
        <v>0</v>
      </c>
      <c r="Y91" s="33">
        <f t="shared" si="55"/>
        <v>0</v>
      </c>
      <c r="Z91" s="33">
        <f t="shared" si="55"/>
        <v>0</v>
      </c>
      <c r="AA91" s="33">
        <f t="shared" si="55"/>
        <v>0</v>
      </c>
      <c r="AB91" s="33">
        <f t="shared" si="55"/>
        <v>0</v>
      </c>
      <c r="AC91" s="33">
        <f t="shared" si="55"/>
        <v>0</v>
      </c>
      <c r="AD91" s="33">
        <f t="shared" si="55"/>
        <v>0</v>
      </c>
      <c r="AE91" s="33">
        <f t="shared" si="55"/>
        <v>0</v>
      </c>
      <c r="AF91" s="33">
        <f t="shared" si="55"/>
        <v>0</v>
      </c>
      <c r="AG91" s="33">
        <f t="shared" si="55"/>
        <v>0</v>
      </c>
      <c r="AH91" s="33">
        <f t="shared" si="55"/>
        <v>0</v>
      </c>
      <c r="AI91" s="37">
        <f>IF(ISERROR(AH91/J91),0,AH91/J91)</f>
        <v>0</v>
      </c>
      <c r="AJ91" s="37">
        <f>IF(ISERROR(AH91/$AH$191),0,AH91/$AH$191)</f>
        <v>0</v>
      </c>
      <c r="AK91" s="1"/>
      <c r="AL91" s="1"/>
      <c r="AM91" s="1"/>
      <c r="AN91" s="1"/>
      <c r="AO91" s="1"/>
      <c r="AP91" s="1"/>
      <c r="AQ91" s="1"/>
      <c r="AR91" s="1"/>
    </row>
    <row r="92" spans="1:44" ht="12.75" customHeight="1" x14ac:dyDescent="0.25">
      <c r="A92" s="149" t="s">
        <v>59</v>
      </c>
      <c r="B92" s="150"/>
      <c r="C92" s="150"/>
      <c r="D92" s="150"/>
      <c r="E92" s="151"/>
      <c r="F92" s="8"/>
      <c r="G92" s="9"/>
      <c r="H92" s="10"/>
      <c r="I92" s="10"/>
      <c r="J92" s="11"/>
      <c r="K92" s="12"/>
      <c r="L92" s="13"/>
      <c r="M92" s="14"/>
      <c r="N92" s="14"/>
      <c r="O92" s="14"/>
      <c r="P92" s="9"/>
      <c r="Q92" s="15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6"/>
      <c r="AJ92" s="16"/>
    </row>
    <row r="93" spans="1:44" ht="12.75" hidden="1" customHeight="1" outlineLevel="1" x14ac:dyDescent="0.25">
      <c r="A93" s="41">
        <v>1</v>
      </c>
      <c r="B93" s="42"/>
      <c r="C93" s="43"/>
      <c r="D93" s="44"/>
      <c r="E93" s="45"/>
      <c r="F93" s="45"/>
      <c r="G93" s="45"/>
      <c r="H93" s="44"/>
      <c r="I93" s="44"/>
      <c r="J93" s="11"/>
      <c r="K93" s="46"/>
      <c r="L93" s="45"/>
      <c r="M93" s="47"/>
      <c r="N93" s="47"/>
      <c r="O93" s="47"/>
      <c r="P93" s="45"/>
      <c r="Q93" s="45"/>
      <c r="R93" s="47"/>
      <c r="S93" s="47"/>
      <c r="T93" s="47"/>
      <c r="U93" s="48">
        <f>SUM(R93:T93)</f>
        <v>0</v>
      </c>
      <c r="V93" s="47"/>
      <c r="W93" s="47"/>
      <c r="X93" s="47"/>
      <c r="Y93" s="48">
        <f>SUM(V93:X93)</f>
        <v>0</v>
      </c>
      <c r="Z93" s="47"/>
      <c r="AA93" s="47"/>
      <c r="AB93" s="47"/>
      <c r="AC93" s="48">
        <f>SUM(Z93:AB93)</f>
        <v>0</v>
      </c>
      <c r="AD93" s="47"/>
      <c r="AE93" s="47"/>
      <c r="AF93" s="47"/>
      <c r="AG93" s="48">
        <f>SUM(AD93:AF93)</f>
        <v>0</v>
      </c>
      <c r="AH93" s="48">
        <f t="shared" ref="AH93:AH102" si="56">SUM(U93,Y93,AC93,AG93)</f>
        <v>0</v>
      </c>
      <c r="AI93" s="49">
        <f>IF(ISERROR(AH93/J93),0,AH93/J93)</f>
        <v>0</v>
      </c>
      <c r="AJ93" s="50">
        <f t="shared" ref="AJ93:AJ102" si="57">IF(ISERROR(AH93/$AH$191),"-",AH93/$AH$191)</f>
        <v>0</v>
      </c>
      <c r="AK93" s="1"/>
      <c r="AL93" s="1"/>
      <c r="AM93" s="1"/>
      <c r="AN93" s="1"/>
      <c r="AO93" s="1"/>
      <c r="AP93" s="1"/>
      <c r="AQ93" s="1"/>
      <c r="AR93" s="1"/>
    </row>
    <row r="94" spans="1:44" ht="12.75" hidden="1" customHeight="1" outlineLevel="1" x14ac:dyDescent="0.25">
      <c r="A94" s="41">
        <v>2</v>
      </c>
      <c r="B94" s="42"/>
      <c r="C94" s="51"/>
      <c r="D94" s="52"/>
      <c r="E94" s="53"/>
      <c r="F94" s="53"/>
      <c r="G94" s="53"/>
      <c r="H94" s="52"/>
      <c r="I94" s="52"/>
      <c r="J94" s="11"/>
      <c r="K94" s="54"/>
      <c r="L94" s="53"/>
      <c r="M94" s="47"/>
      <c r="N94" s="47"/>
      <c r="O94" s="47"/>
      <c r="P94" s="53"/>
      <c r="Q94" s="53"/>
      <c r="R94" s="47"/>
      <c r="S94" s="47"/>
      <c r="T94" s="47"/>
      <c r="U94" s="48">
        <f t="shared" ref="U94:U102" si="58">SUM(R94:T94)</f>
        <v>0</v>
      </c>
      <c r="V94" s="47"/>
      <c r="W94" s="47"/>
      <c r="X94" s="47"/>
      <c r="Y94" s="48">
        <f t="shared" ref="Y94:Y102" si="59">SUM(V94:X94)</f>
        <v>0</v>
      </c>
      <c r="Z94" s="47"/>
      <c r="AA94" s="47"/>
      <c r="AB94" s="47"/>
      <c r="AC94" s="48">
        <f t="shared" ref="AC94:AC102" si="60">SUM(Z94:AB94)</f>
        <v>0</v>
      </c>
      <c r="AD94" s="47"/>
      <c r="AE94" s="47"/>
      <c r="AF94" s="47"/>
      <c r="AG94" s="48">
        <f t="shared" ref="AG94:AG102" si="61">SUM(AD94:AF94)</f>
        <v>0</v>
      </c>
      <c r="AH94" s="48">
        <f t="shared" si="56"/>
        <v>0</v>
      </c>
      <c r="AI94" s="49">
        <f t="shared" ref="AI94:AI102" si="62">IF(ISERROR(AH94/J94),0,AH94/J94)</f>
        <v>0</v>
      </c>
      <c r="AJ94" s="50">
        <f t="shared" si="57"/>
        <v>0</v>
      </c>
      <c r="AK94" s="1"/>
      <c r="AL94" s="1"/>
      <c r="AM94" s="1"/>
      <c r="AN94" s="1"/>
      <c r="AO94" s="1"/>
      <c r="AP94" s="1"/>
      <c r="AQ94" s="1"/>
      <c r="AR94" s="1"/>
    </row>
    <row r="95" spans="1:44" ht="12.75" hidden="1" customHeight="1" outlineLevel="1" x14ac:dyDescent="0.25">
      <c r="A95" s="41">
        <v>3</v>
      </c>
      <c r="B95" s="42"/>
      <c r="C95" s="51"/>
      <c r="D95" s="52"/>
      <c r="E95" s="53"/>
      <c r="F95" s="53"/>
      <c r="G95" s="53"/>
      <c r="H95" s="52"/>
      <c r="I95" s="52"/>
      <c r="J95" s="11"/>
      <c r="K95" s="54"/>
      <c r="L95" s="53"/>
      <c r="M95" s="47"/>
      <c r="N95" s="47"/>
      <c r="O95" s="47"/>
      <c r="P95" s="53"/>
      <c r="Q95" s="53"/>
      <c r="R95" s="47"/>
      <c r="S95" s="47"/>
      <c r="T95" s="47"/>
      <c r="U95" s="48">
        <f t="shared" si="58"/>
        <v>0</v>
      </c>
      <c r="V95" s="47"/>
      <c r="W95" s="47"/>
      <c r="X95" s="47"/>
      <c r="Y95" s="48">
        <f t="shared" si="59"/>
        <v>0</v>
      </c>
      <c r="Z95" s="47"/>
      <c r="AA95" s="47"/>
      <c r="AB95" s="47"/>
      <c r="AC95" s="48">
        <f t="shared" si="60"/>
        <v>0</v>
      </c>
      <c r="AD95" s="47"/>
      <c r="AE95" s="47"/>
      <c r="AF95" s="47"/>
      <c r="AG95" s="48">
        <f t="shared" si="61"/>
        <v>0</v>
      </c>
      <c r="AH95" s="48">
        <f t="shared" si="56"/>
        <v>0</v>
      </c>
      <c r="AI95" s="49">
        <f t="shared" si="62"/>
        <v>0</v>
      </c>
      <c r="AJ95" s="50">
        <f t="shared" si="57"/>
        <v>0</v>
      </c>
    </row>
    <row r="96" spans="1:44" ht="12.75" hidden="1" customHeight="1" outlineLevel="1" x14ac:dyDescent="0.25">
      <c r="A96" s="41">
        <v>4</v>
      </c>
      <c r="B96" s="42"/>
      <c r="C96" s="51"/>
      <c r="D96" s="52"/>
      <c r="E96" s="53"/>
      <c r="F96" s="53"/>
      <c r="G96" s="53"/>
      <c r="H96" s="52"/>
      <c r="I96" s="52"/>
      <c r="J96" s="11"/>
      <c r="K96" s="54"/>
      <c r="L96" s="53"/>
      <c r="M96" s="47"/>
      <c r="N96" s="47"/>
      <c r="O96" s="47"/>
      <c r="P96" s="53"/>
      <c r="Q96" s="53"/>
      <c r="R96" s="47"/>
      <c r="S96" s="47"/>
      <c r="T96" s="47"/>
      <c r="U96" s="48">
        <f t="shared" si="58"/>
        <v>0</v>
      </c>
      <c r="V96" s="47"/>
      <c r="W96" s="47"/>
      <c r="X96" s="47"/>
      <c r="Y96" s="48">
        <f t="shared" si="59"/>
        <v>0</v>
      </c>
      <c r="Z96" s="47"/>
      <c r="AA96" s="47"/>
      <c r="AB96" s="47"/>
      <c r="AC96" s="48">
        <f t="shared" si="60"/>
        <v>0</v>
      </c>
      <c r="AD96" s="47"/>
      <c r="AE96" s="47"/>
      <c r="AF96" s="47"/>
      <c r="AG96" s="48">
        <f t="shared" si="61"/>
        <v>0</v>
      </c>
      <c r="AH96" s="48">
        <f t="shared" si="56"/>
        <v>0</v>
      </c>
      <c r="AI96" s="49">
        <f t="shared" si="62"/>
        <v>0</v>
      </c>
      <c r="AJ96" s="50">
        <f t="shared" si="57"/>
        <v>0</v>
      </c>
      <c r="AK96" s="1"/>
      <c r="AL96" s="1"/>
      <c r="AM96" s="1"/>
      <c r="AN96" s="1"/>
      <c r="AO96" s="1"/>
      <c r="AP96" s="1"/>
      <c r="AQ96" s="1"/>
      <c r="AR96" s="1"/>
    </row>
    <row r="97" spans="1:44" ht="12.75" hidden="1" customHeight="1" outlineLevel="1" x14ac:dyDescent="0.25">
      <c r="A97" s="41">
        <v>5</v>
      </c>
      <c r="B97" s="42"/>
      <c r="C97" s="51"/>
      <c r="D97" s="52"/>
      <c r="E97" s="53"/>
      <c r="F97" s="53"/>
      <c r="G97" s="53"/>
      <c r="H97" s="52"/>
      <c r="I97" s="52"/>
      <c r="J97" s="11"/>
      <c r="K97" s="54"/>
      <c r="L97" s="53"/>
      <c r="M97" s="47"/>
      <c r="N97" s="47"/>
      <c r="O97" s="47"/>
      <c r="P97" s="53"/>
      <c r="Q97" s="53"/>
      <c r="R97" s="47"/>
      <c r="S97" s="47"/>
      <c r="T97" s="47"/>
      <c r="U97" s="48">
        <f t="shared" si="58"/>
        <v>0</v>
      </c>
      <c r="V97" s="47"/>
      <c r="W97" s="47"/>
      <c r="X97" s="47"/>
      <c r="Y97" s="48">
        <f t="shared" si="59"/>
        <v>0</v>
      </c>
      <c r="Z97" s="47"/>
      <c r="AA97" s="47"/>
      <c r="AB97" s="47"/>
      <c r="AC97" s="48">
        <f t="shared" si="60"/>
        <v>0</v>
      </c>
      <c r="AD97" s="47"/>
      <c r="AE97" s="47"/>
      <c r="AF97" s="47"/>
      <c r="AG97" s="48">
        <f t="shared" si="61"/>
        <v>0</v>
      </c>
      <c r="AH97" s="48">
        <f t="shared" si="56"/>
        <v>0</v>
      </c>
      <c r="AI97" s="49">
        <f t="shared" si="62"/>
        <v>0</v>
      </c>
      <c r="AJ97" s="50">
        <f t="shared" si="57"/>
        <v>0</v>
      </c>
      <c r="AK97" s="1"/>
      <c r="AL97" s="1"/>
      <c r="AM97" s="1"/>
      <c r="AN97" s="1"/>
      <c r="AO97" s="1"/>
      <c r="AP97" s="1"/>
      <c r="AQ97" s="1"/>
      <c r="AR97" s="1"/>
    </row>
    <row r="98" spans="1:44" ht="12.75" hidden="1" customHeight="1" outlineLevel="1" x14ac:dyDescent="0.25">
      <c r="A98" s="41">
        <v>6</v>
      </c>
      <c r="B98" s="42"/>
      <c r="C98" s="51"/>
      <c r="D98" s="52"/>
      <c r="E98" s="53"/>
      <c r="F98" s="53"/>
      <c r="G98" s="53"/>
      <c r="H98" s="52"/>
      <c r="I98" s="52"/>
      <c r="J98" s="11"/>
      <c r="K98" s="54"/>
      <c r="L98" s="53"/>
      <c r="M98" s="47"/>
      <c r="N98" s="47"/>
      <c r="O98" s="47"/>
      <c r="P98" s="53"/>
      <c r="Q98" s="53"/>
      <c r="R98" s="47"/>
      <c r="S98" s="47"/>
      <c r="T98" s="47"/>
      <c r="U98" s="48">
        <f t="shared" si="58"/>
        <v>0</v>
      </c>
      <c r="V98" s="47"/>
      <c r="W98" s="47"/>
      <c r="X98" s="47"/>
      <c r="Y98" s="48">
        <f t="shared" si="59"/>
        <v>0</v>
      </c>
      <c r="Z98" s="47"/>
      <c r="AA98" s="47"/>
      <c r="AB98" s="47"/>
      <c r="AC98" s="48">
        <f t="shared" si="60"/>
        <v>0</v>
      </c>
      <c r="AD98" s="47"/>
      <c r="AE98" s="47"/>
      <c r="AF98" s="47"/>
      <c r="AG98" s="48">
        <f t="shared" si="61"/>
        <v>0</v>
      </c>
      <c r="AH98" s="48">
        <f t="shared" si="56"/>
        <v>0</v>
      </c>
      <c r="AI98" s="49">
        <f t="shared" si="62"/>
        <v>0</v>
      </c>
      <c r="AJ98" s="50">
        <f t="shared" si="57"/>
        <v>0</v>
      </c>
    </row>
    <row r="99" spans="1:44" ht="12.75" hidden="1" customHeight="1" outlineLevel="1" x14ac:dyDescent="0.25">
      <c r="A99" s="41">
        <v>7</v>
      </c>
      <c r="B99" s="42"/>
      <c r="C99" s="51"/>
      <c r="D99" s="52"/>
      <c r="E99" s="53"/>
      <c r="F99" s="53"/>
      <c r="G99" s="53"/>
      <c r="H99" s="52"/>
      <c r="I99" s="52"/>
      <c r="J99" s="11"/>
      <c r="K99" s="54"/>
      <c r="L99" s="53"/>
      <c r="M99" s="47"/>
      <c r="N99" s="47"/>
      <c r="O99" s="47"/>
      <c r="P99" s="53"/>
      <c r="Q99" s="53"/>
      <c r="R99" s="47"/>
      <c r="S99" s="47"/>
      <c r="T99" s="47"/>
      <c r="U99" s="48">
        <f t="shared" si="58"/>
        <v>0</v>
      </c>
      <c r="V99" s="47"/>
      <c r="W99" s="47"/>
      <c r="X99" s="47"/>
      <c r="Y99" s="48">
        <f t="shared" si="59"/>
        <v>0</v>
      </c>
      <c r="Z99" s="47"/>
      <c r="AA99" s="47"/>
      <c r="AB99" s="47"/>
      <c r="AC99" s="48">
        <f t="shared" si="60"/>
        <v>0</v>
      </c>
      <c r="AD99" s="47"/>
      <c r="AE99" s="47"/>
      <c r="AF99" s="47"/>
      <c r="AG99" s="48">
        <f t="shared" si="61"/>
        <v>0</v>
      </c>
      <c r="AH99" s="48">
        <f t="shared" si="56"/>
        <v>0</v>
      </c>
      <c r="AI99" s="49">
        <f t="shared" si="62"/>
        <v>0</v>
      </c>
      <c r="AJ99" s="50">
        <f t="shared" si="57"/>
        <v>0</v>
      </c>
      <c r="AK99" s="1"/>
      <c r="AL99" s="1"/>
      <c r="AM99" s="1"/>
      <c r="AN99" s="1"/>
      <c r="AO99" s="1"/>
      <c r="AP99" s="1"/>
      <c r="AQ99" s="1"/>
      <c r="AR99" s="1"/>
    </row>
    <row r="100" spans="1:44" ht="12.75" hidden="1" customHeight="1" outlineLevel="1" x14ac:dyDescent="0.25">
      <c r="A100" s="41">
        <v>8</v>
      </c>
      <c r="B100" s="42"/>
      <c r="C100" s="51"/>
      <c r="D100" s="52"/>
      <c r="E100" s="53"/>
      <c r="F100" s="53"/>
      <c r="G100" s="53"/>
      <c r="H100" s="52"/>
      <c r="I100" s="52"/>
      <c r="J100" s="11"/>
      <c r="K100" s="54"/>
      <c r="L100" s="53"/>
      <c r="M100" s="47"/>
      <c r="N100" s="47"/>
      <c r="O100" s="47"/>
      <c r="P100" s="53"/>
      <c r="Q100" s="53"/>
      <c r="R100" s="47"/>
      <c r="S100" s="47"/>
      <c r="T100" s="47"/>
      <c r="U100" s="48">
        <f t="shared" si="58"/>
        <v>0</v>
      </c>
      <c r="V100" s="47"/>
      <c r="W100" s="47"/>
      <c r="X100" s="47"/>
      <c r="Y100" s="48">
        <f t="shared" si="59"/>
        <v>0</v>
      </c>
      <c r="Z100" s="47"/>
      <c r="AA100" s="47"/>
      <c r="AB100" s="47"/>
      <c r="AC100" s="48">
        <f t="shared" si="60"/>
        <v>0</v>
      </c>
      <c r="AD100" s="47"/>
      <c r="AE100" s="47"/>
      <c r="AF100" s="47"/>
      <c r="AG100" s="48">
        <f t="shared" si="61"/>
        <v>0</v>
      </c>
      <c r="AH100" s="48">
        <f t="shared" si="56"/>
        <v>0</v>
      </c>
      <c r="AI100" s="49">
        <f t="shared" si="62"/>
        <v>0</v>
      </c>
      <c r="AJ100" s="50">
        <f t="shared" si="57"/>
        <v>0</v>
      </c>
      <c r="AK100" s="1"/>
      <c r="AL100" s="1"/>
      <c r="AM100" s="1"/>
      <c r="AN100" s="1"/>
      <c r="AO100" s="1"/>
      <c r="AP100" s="1"/>
      <c r="AQ100" s="1"/>
      <c r="AR100" s="1"/>
    </row>
    <row r="101" spans="1:44" ht="12.75" hidden="1" customHeight="1" outlineLevel="1" x14ac:dyDescent="0.25">
      <c r="A101" s="41">
        <v>9</v>
      </c>
      <c r="B101" s="42"/>
      <c r="C101" s="51"/>
      <c r="D101" s="52"/>
      <c r="E101" s="53"/>
      <c r="F101" s="53"/>
      <c r="G101" s="53"/>
      <c r="H101" s="52"/>
      <c r="I101" s="52"/>
      <c r="J101" s="11"/>
      <c r="K101" s="54"/>
      <c r="L101" s="53"/>
      <c r="M101" s="47"/>
      <c r="N101" s="47"/>
      <c r="O101" s="47"/>
      <c r="P101" s="53"/>
      <c r="Q101" s="53"/>
      <c r="R101" s="47"/>
      <c r="S101" s="47"/>
      <c r="T101" s="47"/>
      <c r="U101" s="48">
        <f t="shared" si="58"/>
        <v>0</v>
      </c>
      <c r="V101" s="47"/>
      <c r="W101" s="47"/>
      <c r="X101" s="47"/>
      <c r="Y101" s="48">
        <f t="shared" si="59"/>
        <v>0</v>
      </c>
      <c r="Z101" s="47"/>
      <c r="AA101" s="47"/>
      <c r="AB101" s="47"/>
      <c r="AC101" s="48">
        <f t="shared" si="60"/>
        <v>0</v>
      </c>
      <c r="AD101" s="47"/>
      <c r="AE101" s="47"/>
      <c r="AF101" s="47"/>
      <c r="AG101" s="48">
        <f t="shared" si="61"/>
        <v>0</v>
      </c>
      <c r="AH101" s="48">
        <f t="shared" si="56"/>
        <v>0</v>
      </c>
      <c r="AI101" s="49">
        <f t="shared" si="62"/>
        <v>0</v>
      </c>
      <c r="AJ101" s="50">
        <f t="shared" si="57"/>
        <v>0</v>
      </c>
    </row>
    <row r="102" spans="1:44" ht="12.75" hidden="1" customHeight="1" outlineLevel="1" x14ac:dyDescent="0.25">
      <c r="A102" s="41">
        <v>10</v>
      </c>
      <c r="B102" s="42"/>
      <c r="C102" s="51"/>
      <c r="D102" s="52"/>
      <c r="E102" s="53"/>
      <c r="F102" s="53"/>
      <c r="G102" s="53"/>
      <c r="H102" s="52"/>
      <c r="I102" s="52"/>
      <c r="J102" s="11"/>
      <c r="K102" s="55"/>
      <c r="L102" s="53"/>
      <c r="M102" s="47"/>
      <c r="N102" s="47"/>
      <c r="O102" s="47"/>
      <c r="P102" s="53"/>
      <c r="Q102" s="53"/>
      <c r="R102" s="47"/>
      <c r="S102" s="47"/>
      <c r="T102" s="47"/>
      <c r="U102" s="48">
        <f t="shared" si="58"/>
        <v>0</v>
      </c>
      <c r="V102" s="47"/>
      <c r="W102" s="47"/>
      <c r="X102" s="47"/>
      <c r="Y102" s="48">
        <f t="shared" si="59"/>
        <v>0</v>
      </c>
      <c r="Z102" s="47"/>
      <c r="AA102" s="47"/>
      <c r="AB102" s="47"/>
      <c r="AC102" s="48">
        <f t="shared" si="60"/>
        <v>0</v>
      </c>
      <c r="AD102" s="47"/>
      <c r="AE102" s="47"/>
      <c r="AF102" s="47"/>
      <c r="AG102" s="48">
        <f t="shared" si="61"/>
        <v>0</v>
      </c>
      <c r="AH102" s="48">
        <f t="shared" si="56"/>
        <v>0</v>
      </c>
      <c r="AI102" s="49">
        <f t="shared" si="62"/>
        <v>0</v>
      </c>
      <c r="AJ102" s="50">
        <f t="shared" si="57"/>
        <v>0</v>
      </c>
      <c r="AK102" s="1"/>
      <c r="AL102" s="1"/>
      <c r="AM102" s="1"/>
      <c r="AN102" s="1"/>
      <c r="AO102" s="1"/>
      <c r="AP102" s="1"/>
      <c r="AQ102" s="1"/>
      <c r="AR102" s="1"/>
    </row>
    <row r="103" spans="1:44" ht="12.75" customHeight="1" collapsed="1" x14ac:dyDescent="0.25">
      <c r="A103" s="142" t="s">
        <v>60</v>
      </c>
      <c r="B103" s="143"/>
      <c r="C103" s="144"/>
      <c r="D103" s="144"/>
      <c r="E103" s="144"/>
      <c r="F103" s="144"/>
      <c r="G103" s="144"/>
      <c r="H103" s="144"/>
      <c r="I103" s="145"/>
      <c r="J103" s="33">
        <f>SUM(J93:J102)</f>
        <v>0</v>
      </c>
      <c r="K103" s="33">
        <f>SUM(K93:K102)</f>
        <v>0</v>
      </c>
      <c r="L103" s="34"/>
      <c r="M103" s="33">
        <f>SUM(M93:M102)</f>
        <v>0</v>
      </c>
      <c r="N103" s="33">
        <f>SUM(N93:N102)</f>
        <v>0</v>
      </c>
      <c r="O103" s="33">
        <f>SUM(O93:O102)</f>
        <v>0</v>
      </c>
      <c r="P103" s="35"/>
      <c r="Q103" s="36"/>
      <c r="R103" s="33">
        <f t="shared" ref="R103:AH103" si="63">SUM(R93:R102)</f>
        <v>0</v>
      </c>
      <c r="S103" s="33">
        <f t="shared" si="63"/>
        <v>0</v>
      </c>
      <c r="T103" s="33">
        <f t="shared" si="63"/>
        <v>0</v>
      </c>
      <c r="U103" s="33">
        <f t="shared" si="63"/>
        <v>0</v>
      </c>
      <c r="V103" s="33">
        <f t="shared" si="63"/>
        <v>0</v>
      </c>
      <c r="W103" s="33">
        <f t="shared" si="63"/>
        <v>0</v>
      </c>
      <c r="X103" s="33">
        <f t="shared" si="63"/>
        <v>0</v>
      </c>
      <c r="Y103" s="33">
        <f t="shared" si="63"/>
        <v>0</v>
      </c>
      <c r="Z103" s="33">
        <f t="shared" si="63"/>
        <v>0</v>
      </c>
      <c r="AA103" s="33">
        <f t="shared" si="63"/>
        <v>0</v>
      </c>
      <c r="AB103" s="33">
        <f t="shared" si="63"/>
        <v>0</v>
      </c>
      <c r="AC103" s="33">
        <f t="shared" si="63"/>
        <v>0</v>
      </c>
      <c r="AD103" s="33">
        <f t="shared" si="63"/>
        <v>0</v>
      </c>
      <c r="AE103" s="33">
        <f t="shared" si="63"/>
        <v>0</v>
      </c>
      <c r="AF103" s="33">
        <f t="shared" si="63"/>
        <v>0</v>
      </c>
      <c r="AG103" s="33">
        <f t="shared" si="63"/>
        <v>0</v>
      </c>
      <c r="AH103" s="33">
        <f t="shared" si="63"/>
        <v>0</v>
      </c>
      <c r="AI103" s="37">
        <f>IF(ISERROR(AH103/J103),0,AH103/J103)</f>
        <v>0</v>
      </c>
      <c r="AJ103" s="37">
        <f>IF(ISERROR(AH103/$AH$191),0,AH103/$AH$191)</f>
        <v>0</v>
      </c>
      <c r="AK103" s="1"/>
      <c r="AL103" s="1"/>
      <c r="AM103" s="1"/>
      <c r="AN103" s="1"/>
      <c r="AO103" s="1"/>
      <c r="AP103" s="1"/>
      <c r="AQ103" s="1"/>
      <c r="AR103" s="1"/>
    </row>
    <row r="104" spans="1:44" ht="12.75" customHeight="1" x14ac:dyDescent="0.25">
      <c r="A104" s="149" t="s">
        <v>61</v>
      </c>
      <c r="B104" s="150"/>
      <c r="C104" s="150"/>
      <c r="D104" s="150"/>
      <c r="E104" s="151"/>
      <c r="F104" s="8"/>
      <c r="G104" s="9"/>
      <c r="H104" s="10"/>
      <c r="I104" s="10"/>
      <c r="J104" s="11"/>
      <c r="K104" s="12"/>
      <c r="L104" s="13"/>
      <c r="M104" s="14"/>
      <c r="N104" s="14"/>
      <c r="O104" s="14"/>
      <c r="P104" s="9"/>
      <c r="Q104" s="15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6"/>
      <c r="AJ104" s="16"/>
    </row>
    <row r="105" spans="1:44" hidden="1" outlineLevel="1" x14ac:dyDescent="0.25">
      <c r="A105" s="41">
        <v>1</v>
      </c>
      <c r="B105" s="42"/>
      <c r="C105" s="56"/>
      <c r="D105" s="57"/>
      <c r="E105" s="58"/>
      <c r="F105" s="59"/>
      <c r="G105" s="59"/>
      <c r="H105" s="57"/>
      <c r="I105" s="57"/>
      <c r="J105" s="11"/>
      <c r="K105" s="61"/>
      <c r="L105" s="56"/>
      <c r="M105" s="62"/>
      <c r="N105" s="63"/>
      <c r="O105" s="62"/>
      <c r="P105" s="64"/>
      <c r="Q105" s="64"/>
      <c r="R105" s="47"/>
      <c r="S105" s="47"/>
      <c r="T105" s="47"/>
      <c r="U105" s="48">
        <f>SUM(R105:T105)</f>
        <v>0</v>
      </c>
      <c r="V105" s="47"/>
      <c r="W105" s="47"/>
      <c r="X105" s="47"/>
      <c r="Y105" s="48">
        <f>SUM(V105:X105)</f>
        <v>0</v>
      </c>
      <c r="Z105" s="47"/>
      <c r="AA105" s="47"/>
      <c r="AB105" s="47"/>
      <c r="AC105" s="48">
        <f>SUM(Z105:AB105)</f>
        <v>0</v>
      </c>
      <c r="AD105" s="47"/>
      <c r="AE105" s="47">
        <v>0</v>
      </c>
      <c r="AF105" s="47">
        <v>0</v>
      </c>
      <c r="AG105" s="48">
        <f>SUM(AD105:AF105)</f>
        <v>0</v>
      </c>
      <c r="AH105" s="48">
        <f t="shared" ref="AH105:AH114" si="64">SUM(U105,Y105,AC105,AG105)</f>
        <v>0</v>
      </c>
      <c r="AI105" s="49">
        <f t="shared" ref="AI105:AI114" si="65">IF(ISERROR(AH105/J105),0,AH105/J105)</f>
        <v>0</v>
      </c>
      <c r="AJ105" s="50">
        <f t="shared" ref="AJ105:AJ114" si="66">IF(ISERROR(AH105/$AH$191),"-",AH105/$AH$191)</f>
        <v>0</v>
      </c>
      <c r="AK105" s="1"/>
      <c r="AL105" s="1"/>
      <c r="AM105" s="1"/>
      <c r="AN105" s="1"/>
      <c r="AO105" s="1"/>
      <c r="AP105" s="1"/>
      <c r="AQ105" s="1"/>
      <c r="AR105" s="1"/>
    </row>
    <row r="106" spans="1:44" ht="12.75" hidden="1" customHeight="1" outlineLevel="1" x14ac:dyDescent="0.25">
      <c r="A106" s="41">
        <v>2</v>
      </c>
      <c r="B106" s="42"/>
      <c r="C106" s="43"/>
      <c r="D106" s="44"/>
      <c r="E106" s="53"/>
      <c r="F106" s="53"/>
      <c r="G106" s="53"/>
      <c r="H106" s="52"/>
      <c r="I106" s="52"/>
      <c r="J106" s="11"/>
      <c r="K106" s="54"/>
      <c r="L106" s="45"/>
      <c r="M106" s="47"/>
      <c r="N106" s="47"/>
      <c r="O106" s="47"/>
      <c r="P106" s="53"/>
      <c r="Q106" s="53"/>
      <c r="R106" s="47"/>
      <c r="S106" s="47"/>
      <c r="T106" s="47"/>
      <c r="U106" s="48">
        <f t="shared" ref="U106:U114" si="67">SUM(R106:T106)</f>
        <v>0</v>
      </c>
      <c r="V106" s="47"/>
      <c r="W106" s="47"/>
      <c r="X106" s="47"/>
      <c r="Y106" s="48">
        <f t="shared" ref="Y106:Y114" si="68">SUM(V106:X106)</f>
        <v>0</v>
      </c>
      <c r="Z106" s="47"/>
      <c r="AA106" s="47"/>
      <c r="AB106" s="47"/>
      <c r="AC106" s="48">
        <f t="shared" ref="AC106:AC114" si="69">SUM(Z106:AB106)</f>
        <v>0</v>
      </c>
      <c r="AD106" s="47"/>
      <c r="AE106" s="47"/>
      <c r="AF106" s="47"/>
      <c r="AG106" s="48">
        <f t="shared" ref="AG106:AG114" si="70">SUM(AD106:AF106)</f>
        <v>0</v>
      </c>
      <c r="AH106" s="48">
        <f t="shared" si="64"/>
        <v>0</v>
      </c>
      <c r="AI106" s="49">
        <f t="shared" si="65"/>
        <v>0</v>
      </c>
      <c r="AJ106" s="50">
        <f t="shared" si="66"/>
        <v>0</v>
      </c>
      <c r="AK106" s="1"/>
      <c r="AL106" s="1"/>
      <c r="AM106" s="1"/>
      <c r="AN106" s="1"/>
      <c r="AO106" s="1"/>
      <c r="AP106" s="1"/>
      <c r="AQ106" s="1"/>
      <c r="AR106" s="1"/>
    </row>
    <row r="107" spans="1:44" ht="12.75" hidden="1" customHeight="1" outlineLevel="1" x14ac:dyDescent="0.25">
      <c r="A107" s="41">
        <v>3</v>
      </c>
      <c r="B107" s="42"/>
      <c r="C107" s="51"/>
      <c r="D107" s="52"/>
      <c r="E107" s="53"/>
      <c r="F107" s="53"/>
      <c r="G107" s="53"/>
      <c r="H107" s="52"/>
      <c r="I107" s="52"/>
      <c r="J107" s="11"/>
      <c r="K107" s="54"/>
      <c r="L107" s="53"/>
      <c r="M107" s="47"/>
      <c r="N107" s="47"/>
      <c r="O107" s="47"/>
      <c r="P107" s="53"/>
      <c r="Q107" s="53"/>
      <c r="R107" s="47"/>
      <c r="S107" s="47"/>
      <c r="T107" s="47"/>
      <c r="U107" s="48">
        <f t="shared" si="67"/>
        <v>0</v>
      </c>
      <c r="V107" s="47"/>
      <c r="W107" s="47"/>
      <c r="X107" s="47"/>
      <c r="Y107" s="48">
        <f t="shared" si="68"/>
        <v>0</v>
      </c>
      <c r="Z107" s="47"/>
      <c r="AA107" s="47"/>
      <c r="AB107" s="47"/>
      <c r="AC107" s="48">
        <f t="shared" si="69"/>
        <v>0</v>
      </c>
      <c r="AD107" s="47"/>
      <c r="AE107" s="47"/>
      <c r="AF107" s="47"/>
      <c r="AG107" s="48">
        <f t="shared" si="70"/>
        <v>0</v>
      </c>
      <c r="AH107" s="48">
        <f t="shared" si="64"/>
        <v>0</v>
      </c>
      <c r="AI107" s="49">
        <f t="shared" si="65"/>
        <v>0</v>
      </c>
      <c r="AJ107" s="50">
        <f t="shared" si="66"/>
        <v>0</v>
      </c>
    </row>
    <row r="108" spans="1:44" ht="12.75" hidden="1" customHeight="1" outlineLevel="1" x14ac:dyDescent="0.25">
      <c r="A108" s="41">
        <v>4</v>
      </c>
      <c r="B108" s="42"/>
      <c r="C108" s="51"/>
      <c r="D108" s="52"/>
      <c r="E108" s="53"/>
      <c r="F108" s="53"/>
      <c r="G108" s="53"/>
      <c r="H108" s="52"/>
      <c r="I108" s="52"/>
      <c r="J108" s="11"/>
      <c r="K108" s="54"/>
      <c r="L108" s="53"/>
      <c r="M108" s="47"/>
      <c r="N108" s="47"/>
      <c r="O108" s="47"/>
      <c r="P108" s="53"/>
      <c r="Q108" s="53"/>
      <c r="R108" s="47"/>
      <c r="S108" s="47"/>
      <c r="T108" s="47"/>
      <c r="U108" s="48">
        <f t="shared" si="67"/>
        <v>0</v>
      </c>
      <c r="V108" s="47"/>
      <c r="W108" s="47"/>
      <c r="X108" s="47"/>
      <c r="Y108" s="48">
        <f t="shared" si="68"/>
        <v>0</v>
      </c>
      <c r="Z108" s="47"/>
      <c r="AA108" s="47"/>
      <c r="AB108" s="47"/>
      <c r="AC108" s="48">
        <f t="shared" si="69"/>
        <v>0</v>
      </c>
      <c r="AD108" s="47"/>
      <c r="AE108" s="47"/>
      <c r="AF108" s="47"/>
      <c r="AG108" s="48">
        <f t="shared" si="70"/>
        <v>0</v>
      </c>
      <c r="AH108" s="48">
        <f t="shared" si="64"/>
        <v>0</v>
      </c>
      <c r="AI108" s="49">
        <f t="shared" si="65"/>
        <v>0</v>
      </c>
      <c r="AJ108" s="50">
        <f t="shared" si="66"/>
        <v>0</v>
      </c>
      <c r="AK108" s="1"/>
      <c r="AL108" s="1"/>
      <c r="AM108" s="1"/>
      <c r="AN108" s="1"/>
      <c r="AO108" s="1"/>
      <c r="AP108" s="1"/>
      <c r="AQ108" s="1"/>
      <c r="AR108" s="1"/>
    </row>
    <row r="109" spans="1:44" ht="12.75" hidden="1" customHeight="1" outlineLevel="1" x14ac:dyDescent="0.25">
      <c r="A109" s="41">
        <v>5</v>
      </c>
      <c r="B109" s="42"/>
      <c r="C109" s="51"/>
      <c r="D109" s="52"/>
      <c r="E109" s="53"/>
      <c r="F109" s="53"/>
      <c r="G109" s="53"/>
      <c r="H109" s="52"/>
      <c r="I109" s="52"/>
      <c r="J109" s="11"/>
      <c r="K109" s="54"/>
      <c r="L109" s="53"/>
      <c r="M109" s="47"/>
      <c r="N109" s="47"/>
      <c r="O109" s="47"/>
      <c r="P109" s="53"/>
      <c r="Q109" s="53"/>
      <c r="R109" s="47"/>
      <c r="S109" s="47"/>
      <c r="T109" s="47"/>
      <c r="U109" s="48">
        <f t="shared" si="67"/>
        <v>0</v>
      </c>
      <c r="V109" s="47"/>
      <c r="W109" s="47"/>
      <c r="X109" s="47"/>
      <c r="Y109" s="48">
        <f t="shared" si="68"/>
        <v>0</v>
      </c>
      <c r="Z109" s="47"/>
      <c r="AA109" s="47"/>
      <c r="AB109" s="47"/>
      <c r="AC109" s="48">
        <f t="shared" si="69"/>
        <v>0</v>
      </c>
      <c r="AD109" s="47"/>
      <c r="AE109" s="47"/>
      <c r="AF109" s="47"/>
      <c r="AG109" s="48">
        <f t="shared" si="70"/>
        <v>0</v>
      </c>
      <c r="AH109" s="48">
        <f t="shared" si="64"/>
        <v>0</v>
      </c>
      <c r="AI109" s="49">
        <f t="shared" si="65"/>
        <v>0</v>
      </c>
      <c r="AJ109" s="50">
        <f t="shared" si="66"/>
        <v>0</v>
      </c>
      <c r="AK109" s="1"/>
      <c r="AL109" s="1"/>
      <c r="AM109" s="1"/>
      <c r="AN109" s="1"/>
      <c r="AO109" s="1"/>
      <c r="AP109" s="1"/>
      <c r="AQ109" s="1"/>
      <c r="AR109" s="1"/>
    </row>
    <row r="110" spans="1:44" ht="12.75" hidden="1" customHeight="1" outlineLevel="1" x14ac:dyDescent="0.25">
      <c r="A110" s="41">
        <v>6</v>
      </c>
      <c r="B110" s="42"/>
      <c r="C110" s="51"/>
      <c r="D110" s="52"/>
      <c r="E110" s="53"/>
      <c r="F110" s="53"/>
      <c r="G110" s="53"/>
      <c r="H110" s="52"/>
      <c r="I110" s="52"/>
      <c r="J110" s="11"/>
      <c r="K110" s="54"/>
      <c r="L110" s="53"/>
      <c r="M110" s="47"/>
      <c r="N110" s="47"/>
      <c r="O110" s="47"/>
      <c r="P110" s="53"/>
      <c r="Q110" s="53"/>
      <c r="R110" s="47"/>
      <c r="S110" s="47"/>
      <c r="T110" s="47"/>
      <c r="U110" s="48">
        <f t="shared" si="67"/>
        <v>0</v>
      </c>
      <c r="V110" s="47"/>
      <c r="W110" s="47"/>
      <c r="X110" s="47"/>
      <c r="Y110" s="48">
        <f t="shared" si="68"/>
        <v>0</v>
      </c>
      <c r="Z110" s="47"/>
      <c r="AA110" s="47"/>
      <c r="AB110" s="47"/>
      <c r="AC110" s="48">
        <f t="shared" si="69"/>
        <v>0</v>
      </c>
      <c r="AD110" s="47"/>
      <c r="AE110" s="47"/>
      <c r="AF110" s="47"/>
      <c r="AG110" s="48">
        <f t="shared" si="70"/>
        <v>0</v>
      </c>
      <c r="AH110" s="48">
        <f t="shared" si="64"/>
        <v>0</v>
      </c>
      <c r="AI110" s="49">
        <f t="shared" si="65"/>
        <v>0</v>
      </c>
      <c r="AJ110" s="50">
        <f t="shared" si="66"/>
        <v>0</v>
      </c>
    </row>
    <row r="111" spans="1:44" ht="12.75" hidden="1" customHeight="1" outlineLevel="1" x14ac:dyDescent="0.25">
      <c r="A111" s="41">
        <v>7</v>
      </c>
      <c r="B111" s="42"/>
      <c r="C111" s="51"/>
      <c r="D111" s="52"/>
      <c r="E111" s="53"/>
      <c r="F111" s="53"/>
      <c r="G111" s="53"/>
      <c r="H111" s="52"/>
      <c r="I111" s="52"/>
      <c r="J111" s="11"/>
      <c r="K111" s="54"/>
      <c r="L111" s="53"/>
      <c r="M111" s="47"/>
      <c r="N111" s="47"/>
      <c r="O111" s="47"/>
      <c r="P111" s="53"/>
      <c r="Q111" s="53"/>
      <c r="R111" s="47"/>
      <c r="S111" s="47"/>
      <c r="T111" s="47"/>
      <c r="U111" s="48">
        <f t="shared" si="67"/>
        <v>0</v>
      </c>
      <c r="V111" s="47"/>
      <c r="W111" s="47"/>
      <c r="X111" s="47"/>
      <c r="Y111" s="48">
        <f t="shared" si="68"/>
        <v>0</v>
      </c>
      <c r="Z111" s="47"/>
      <c r="AA111" s="47"/>
      <c r="AB111" s="47"/>
      <c r="AC111" s="48">
        <f t="shared" si="69"/>
        <v>0</v>
      </c>
      <c r="AD111" s="47"/>
      <c r="AE111" s="47"/>
      <c r="AF111" s="47"/>
      <c r="AG111" s="48">
        <f t="shared" si="70"/>
        <v>0</v>
      </c>
      <c r="AH111" s="48">
        <f t="shared" si="64"/>
        <v>0</v>
      </c>
      <c r="AI111" s="49">
        <f t="shared" si="65"/>
        <v>0</v>
      </c>
      <c r="AJ111" s="50">
        <f t="shared" si="66"/>
        <v>0</v>
      </c>
      <c r="AK111" s="1"/>
      <c r="AL111" s="1"/>
      <c r="AM111" s="1"/>
      <c r="AN111" s="1"/>
      <c r="AO111" s="1"/>
      <c r="AP111" s="1"/>
      <c r="AQ111" s="1"/>
      <c r="AR111" s="1"/>
    </row>
    <row r="112" spans="1:44" ht="12.75" hidden="1" customHeight="1" outlineLevel="1" x14ac:dyDescent="0.25">
      <c r="A112" s="41">
        <v>8</v>
      </c>
      <c r="B112" s="42"/>
      <c r="C112" s="51"/>
      <c r="D112" s="52"/>
      <c r="E112" s="53"/>
      <c r="F112" s="53"/>
      <c r="G112" s="53"/>
      <c r="H112" s="52"/>
      <c r="I112" s="52"/>
      <c r="J112" s="11"/>
      <c r="K112" s="54"/>
      <c r="L112" s="53"/>
      <c r="M112" s="47"/>
      <c r="N112" s="47"/>
      <c r="O112" s="47"/>
      <c r="P112" s="53"/>
      <c r="Q112" s="53"/>
      <c r="R112" s="47"/>
      <c r="S112" s="47"/>
      <c r="T112" s="47"/>
      <c r="U112" s="48">
        <f t="shared" si="67"/>
        <v>0</v>
      </c>
      <c r="V112" s="47"/>
      <c r="W112" s="47"/>
      <c r="X112" s="47"/>
      <c r="Y112" s="48">
        <f t="shared" si="68"/>
        <v>0</v>
      </c>
      <c r="Z112" s="47"/>
      <c r="AA112" s="47"/>
      <c r="AB112" s="47"/>
      <c r="AC112" s="48">
        <f t="shared" si="69"/>
        <v>0</v>
      </c>
      <c r="AD112" s="47"/>
      <c r="AE112" s="47"/>
      <c r="AF112" s="47"/>
      <c r="AG112" s="48">
        <f t="shared" si="70"/>
        <v>0</v>
      </c>
      <c r="AH112" s="48">
        <f t="shared" si="64"/>
        <v>0</v>
      </c>
      <c r="AI112" s="49">
        <f t="shared" si="65"/>
        <v>0</v>
      </c>
      <c r="AJ112" s="50">
        <f t="shared" si="66"/>
        <v>0</v>
      </c>
      <c r="AK112" s="1"/>
      <c r="AL112" s="1"/>
      <c r="AM112" s="1"/>
      <c r="AN112" s="1"/>
      <c r="AO112" s="1"/>
      <c r="AP112" s="1"/>
      <c r="AQ112" s="1"/>
      <c r="AR112" s="1"/>
    </row>
    <row r="113" spans="1:44" ht="12.75" hidden="1" customHeight="1" outlineLevel="1" x14ac:dyDescent="0.25">
      <c r="A113" s="41">
        <v>9</v>
      </c>
      <c r="B113" s="42"/>
      <c r="C113" s="51"/>
      <c r="D113" s="52"/>
      <c r="E113" s="53"/>
      <c r="F113" s="53"/>
      <c r="G113" s="53"/>
      <c r="H113" s="52"/>
      <c r="I113" s="52"/>
      <c r="J113" s="11"/>
      <c r="K113" s="54"/>
      <c r="L113" s="53"/>
      <c r="M113" s="47"/>
      <c r="N113" s="47"/>
      <c r="O113" s="47"/>
      <c r="P113" s="53"/>
      <c r="Q113" s="53"/>
      <c r="R113" s="47"/>
      <c r="S113" s="47"/>
      <c r="T113" s="47"/>
      <c r="U113" s="48">
        <f t="shared" si="67"/>
        <v>0</v>
      </c>
      <c r="V113" s="47"/>
      <c r="W113" s="47"/>
      <c r="X113" s="47"/>
      <c r="Y113" s="48">
        <f t="shared" si="68"/>
        <v>0</v>
      </c>
      <c r="Z113" s="47"/>
      <c r="AA113" s="47"/>
      <c r="AB113" s="47"/>
      <c r="AC113" s="48">
        <f t="shared" si="69"/>
        <v>0</v>
      </c>
      <c r="AD113" s="47"/>
      <c r="AE113" s="47"/>
      <c r="AF113" s="47"/>
      <c r="AG113" s="48">
        <f t="shared" si="70"/>
        <v>0</v>
      </c>
      <c r="AH113" s="48">
        <f t="shared" si="64"/>
        <v>0</v>
      </c>
      <c r="AI113" s="49">
        <f t="shared" si="65"/>
        <v>0</v>
      </c>
      <c r="AJ113" s="50">
        <f t="shared" si="66"/>
        <v>0</v>
      </c>
    </row>
    <row r="114" spans="1:44" ht="12.75" hidden="1" customHeight="1" outlineLevel="1" x14ac:dyDescent="0.25">
      <c r="A114" s="41">
        <v>10</v>
      </c>
      <c r="B114" s="42"/>
      <c r="C114" s="51"/>
      <c r="D114" s="52"/>
      <c r="E114" s="53"/>
      <c r="F114" s="53"/>
      <c r="G114" s="53"/>
      <c r="H114" s="52"/>
      <c r="I114" s="52"/>
      <c r="J114" s="11"/>
      <c r="K114" s="55"/>
      <c r="L114" s="53"/>
      <c r="M114" s="47"/>
      <c r="N114" s="47"/>
      <c r="O114" s="47"/>
      <c r="P114" s="53"/>
      <c r="Q114" s="53"/>
      <c r="R114" s="47"/>
      <c r="S114" s="47"/>
      <c r="T114" s="47"/>
      <c r="U114" s="48">
        <f t="shared" si="67"/>
        <v>0</v>
      </c>
      <c r="V114" s="47"/>
      <c r="W114" s="47"/>
      <c r="X114" s="47"/>
      <c r="Y114" s="48">
        <f t="shared" si="68"/>
        <v>0</v>
      </c>
      <c r="Z114" s="47"/>
      <c r="AA114" s="47"/>
      <c r="AB114" s="47"/>
      <c r="AC114" s="48">
        <f t="shared" si="69"/>
        <v>0</v>
      </c>
      <c r="AD114" s="47"/>
      <c r="AE114" s="47"/>
      <c r="AF114" s="47"/>
      <c r="AG114" s="48">
        <f t="shared" si="70"/>
        <v>0</v>
      </c>
      <c r="AH114" s="48">
        <f t="shared" si="64"/>
        <v>0</v>
      </c>
      <c r="AI114" s="49">
        <f t="shared" si="65"/>
        <v>0</v>
      </c>
      <c r="AJ114" s="50">
        <f t="shared" si="66"/>
        <v>0</v>
      </c>
      <c r="AK114" s="1"/>
      <c r="AL114" s="1"/>
      <c r="AM114" s="1"/>
      <c r="AN114" s="1"/>
      <c r="AO114" s="1"/>
      <c r="AP114" s="1"/>
      <c r="AQ114" s="1"/>
      <c r="AR114" s="1"/>
    </row>
    <row r="115" spans="1:44" ht="12.75" customHeight="1" collapsed="1" x14ac:dyDescent="0.25">
      <c r="A115" s="142" t="s">
        <v>62</v>
      </c>
      <c r="B115" s="143"/>
      <c r="C115" s="144"/>
      <c r="D115" s="144"/>
      <c r="E115" s="144"/>
      <c r="F115" s="144"/>
      <c r="G115" s="144"/>
      <c r="H115" s="144"/>
      <c r="I115" s="145"/>
      <c r="J115" s="33">
        <f>SUM(J105:J114)</f>
        <v>0</v>
      </c>
      <c r="K115" s="33">
        <f>SUM(K105:K114)</f>
        <v>0</v>
      </c>
      <c r="L115" s="34"/>
      <c r="M115" s="33">
        <f>SUM(M105:M114)</f>
        <v>0</v>
      </c>
      <c r="N115" s="33">
        <f>SUM(N105:N114)</f>
        <v>0</v>
      </c>
      <c r="O115" s="33">
        <f>SUM(O105:O114)</f>
        <v>0</v>
      </c>
      <c r="P115" s="35"/>
      <c r="Q115" s="36"/>
      <c r="R115" s="33">
        <f t="shared" ref="R115:AH115" si="71">SUM(R105:R114)</f>
        <v>0</v>
      </c>
      <c r="S115" s="33">
        <f t="shared" si="71"/>
        <v>0</v>
      </c>
      <c r="T115" s="33">
        <f t="shared" si="71"/>
        <v>0</v>
      </c>
      <c r="U115" s="33">
        <f t="shared" si="71"/>
        <v>0</v>
      </c>
      <c r="V115" s="33">
        <f t="shared" si="71"/>
        <v>0</v>
      </c>
      <c r="W115" s="33">
        <f t="shared" si="71"/>
        <v>0</v>
      </c>
      <c r="X115" s="33">
        <f t="shared" si="71"/>
        <v>0</v>
      </c>
      <c r="Y115" s="33">
        <f t="shared" si="71"/>
        <v>0</v>
      </c>
      <c r="Z115" s="33">
        <f t="shared" si="71"/>
        <v>0</v>
      </c>
      <c r="AA115" s="33">
        <f t="shared" si="71"/>
        <v>0</v>
      </c>
      <c r="AB115" s="33">
        <f t="shared" si="71"/>
        <v>0</v>
      </c>
      <c r="AC115" s="33">
        <f t="shared" si="71"/>
        <v>0</v>
      </c>
      <c r="AD115" s="33">
        <f t="shared" si="71"/>
        <v>0</v>
      </c>
      <c r="AE115" s="33">
        <f t="shared" si="71"/>
        <v>0</v>
      </c>
      <c r="AF115" s="33">
        <f t="shared" si="71"/>
        <v>0</v>
      </c>
      <c r="AG115" s="33">
        <f t="shared" si="71"/>
        <v>0</v>
      </c>
      <c r="AH115" s="33">
        <f t="shared" si="71"/>
        <v>0</v>
      </c>
      <c r="AI115" s="37">
        <f>IF(ISERROR(AH115/J115),0,AH115/J115)</f>
        <v>0</v>
      </c>
      <c r="AJ115" s="37">
        <f>IF(ISERROR(AH115/$AH$191),0,AH115/$AH$191)</f>
        <v>0</v>
      </c>
      <c r="AK115" s="1"/>
      <c r="AL115" s="1"/>
      <c r="AM115" s="1"/>
      <c r="AN115" s="1"/>
      <c r="AO115" s="1"/>
      <c r="AP115" s="1"/>
      <c r="AQ115" s="1"/>
      <c r="AR115" s="1"/>
    </row>
    <row r="116" spans="1:44" ht="12.75" customHeight="1" x14ac:dyDescent="0.25">
      <c r="A116" s="149" t="s">
        <v>63</v>
      </c>
      <c r="B116" s="150"/>
      <c r="C116" s="150"/>
      <c r="D116" s="150"/>
      <c r="E116" s="151"/>
      <c r="F116" s="8"/>
      <c r="G116" s="9"/>
      <c r="H116" s="10"/>
      <c r="I116" s="10"/>
      <c r="J116" s="11"/>
      <c r="K116" s="12"/>
      <c r="L116" s="13"/>
      <c r="M116" s="14"/>
      <c r="N116" s="14"/>
      <c r="O116" s="14"/>
      <c r="P116" s="9"/>
      <c r="Q116" s="15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6"/>
      <c r="AJ116" s="16"/>
    </row>
    <row r="117" spans="1:44" hidden="1" outlineLevel="1" x14ac:dyDescent="0.25">
      <c r="A117" s="41">
        <v>1</v>
      </c>
      <c r="B117" s="42"/>
      <c r="C117" s="56"/>
      <c r="D117" s="57"/>
      <c r="E117" s="68"/>
      <c r="F117" s="59"/>
      <c r="G117" s="59"/>
      <c r="H117" s="57"/>
      <c r="I117" s="57"/>
      <c r="J117" s="11"/>
      <c r="K117" s="46"/>
      <c r="L117" s="69"/>
      <c r="M117" s="62"/>
      <c r="N117" s="63"/>
      <c r="O117" s="62"/>
      <c r="P117" s="64"/>
      <c r="Q117" s="64"/>
      <c r="R117" s="47">
        <v>0</v>
      </c>
      <c r="S117" s="47">
        <v>0</v>
      </c>
      <c r="T117" s="47">
        <v>0</v>
      </c>
      <c r="U117" s="48">
        <f>SUM(R117:T117)</f>
        <v>0</v>
      </c>
      <c r="V117" s="47">
        <v>0</v>
      </c>
      <c r="W117" s="47">
        <v>0</v>
      </c>
      <c r="X117" s="47">
        <v>0</v>
      </c>
      <c r="Y117" s="48">
        <f>SUM(V117:X117)</f>
        <v>0</v>
      </c>
      <c r="Z117" s="47">
        <v>0</v>
      </c>
      <c r="AA117" s="47">
        <v>0</v>
      </c>
      <c r="AB117" s="47">
        <v>0</v>
      </c>
      <c r="AC117" s="48">
        <f>SUM(Z117:AB117)</f>
        <v>0</v>
      </c>
      <c r="AD117" s="47">
        <v>0</v>
      </c>
      <c r="AE117" s="47">
        <v>0</v>
      </c>
      <c r="AF117" s="47">
        <v>0</v>
      </c>
      <c r="AG117" s="48">
        <f>SUM(AD117:AF117)</f>
        <v>0</v>
      </c>
      <c r="AH117" s="48">
        <f t="shared" ref="AH117:AH126" si="72">SUM(U117,Y117,AC117,AG117)</f>
        <v>0</v>
      </c>
      <c r="AI117" s="49">
        <f t="shared" ref="AI117:AI126" si="73">IF(ISERROR(AH117/J117),0,AH117/J117)</f>
        <v>0</v>
      </c>
      <c r="AJ117" s="50">
        <f t="shared" ref="AJ117:AJ126" si="74">IF(ISERROR(AH117/$AH$191),"-",AH117/$AH$191)</f>
        <v>0</v>
      </c>
      <c r="AK117" s="1"/>
      <c r="AL117" s="1"/>
      <c r="AM117" s="1"/>
      <c r="AN117" s="1"/>
      <c r="AO117" s="1"/>
      <c r="AP117" s="1"/>
      <c r="AQ117" s="1"/>
      <c r="AR117" s="1"/>
    </row>
    <row r="118" spans="1:44" ht="12.75" hidden="1" customHeight="1" outlineLevel="1" x14ac:dyDescent="0.25">
      <c r="A118" s="41">
        <v>2</v>
      </c>
      <c r="B118" s="42"/>
      <c r="C118" s="43"/>
      <c r="D118" s="44"/>
      <c r="E118" s="53"/>
      <c r="F118" s="45"/>
      <c r="G118" s="45"/>
      <c r="H118" s="44"/>
      <c r="I118" s="52"/>
      <c r="J118" s="11"/>
      <c r="K118" s="54"/>
      <c r="L118" s="53"/>
      <c r="M118" s="47"/>
      <c r="N118" s="47"/>
      <c r="O118" s="47"/>
      <c r="P118" s="53"/>
      <c r="Q118" s="53"/>
      <c r="R118" s="47"/>
      <c r="S118" s="47"/>
      <c r="T118" s="47"/>
      <c r="U118" s="48">
        <f t="shared" ref="U118:U126" si="75">SUM(R118:T118)</f>
        <v>0</v>
      </c>
      <c r="V118" s="47"/>
      <c r="W118" s="47"/>
      <c r="X118" s="47"/>
      <c r="Y118" s="48">
        <f t="shared" ref="Y118:Y126" si="76">SUM(V118:X118)</f>
        <v>0</v>
      </c>
      <c r="Z118" s="47"/>
      <c r="AA118" s="47"/>
      <c r="AB118" s="47"/>
      <c r="AC118" s="48">
        <f t="shared" ref="AC118:AC126" si="77">SUM(Z118:AB118)</f>
        <v>0</v>
      </c>
      <c r="AD118" s="47"/>
      <c r="AE118" s="47"/>
      <c r="AF118" s="47"/>
      <c r="AG118" s="48">
        <f t="shared" ref="AG118:AG126" si="78">SUM(AD118:AF118)</f>
        <v>0</v>
      </c>
      <c r="AH118" s="48">
        <f t="shared" si="72"/>
        <v>0</v>
      </c>
      <c r="AI118" s="49">
        <f t="shared" si="73"/>
        <v>0</v>
      </c>
      <c r="AJ118" s="50">
        <f t="shared" si="74"/>
        <v>0</v>
      </c>
      <c r="AK118" s="1"/>
      <c r="AL118" s="1"/>
      <c r="AM118" s="1"/>
      <c r="AN118" s="1"/>
      <c r="AO118" s="1"/>
      <c r="AP118" s="1"/>
      <c r="AQ118" s="1"/>
      <c r="AR118" s="1"/>
    </row>
    <row r="119" spans="1:44" ht="12.75" hidden="1" customHeight="1" outlineLevel="1" x14ac:dyDescent="0.25">
      <c r="A119" s="41">
        <v>3</v>
      </c>
      <c r="B119" s="42"/>
      <c r="C119" s="51"/>
      <c r="D119" s="52"/>
      <c r="E119" s="53"/>
      <c r="F119" s="53"/>
      <c r="G119" s="53"/>
      <c r="H119" s="52"/>
      <c r="I119" s="52"/>
      <c r="J119" s="11"/>
      <c r="K119" s="54"/>
      <c r="L119" s="53"/>
      <c r="M119" s="47"/>
      <c r="N119" s="47"/>
      <c r="O119" s="47"/>
      <c r="P119" s="53"/>
      <c r="Q119" s="53"/>
      <c r="R119" s="47"/>
      <c r="S119" s="47"/>
      <c r="T119" s="47"/>
      <c r="U119" s="48">
        <f t="shared" si="75"/>
        <v>0</v>
      </c>
      <c r="V119" s="47"/>
      <c r="W119" s="47"/>
      <c r="X119" s="47"/>
      <c r="Y119" s="48">
        <f t="shared" si="76"/>
        <v>0</v>
      </c>
      <c r="Z119" s="47"/>
      <c r="AA119" s="47"/>
      <c r="AB119" s="47"/>
      <c r="AC119" s="48">
        <f t="shared" si="77"/>
        <v>0</v>
      </c>
      <c r="AD119" s="47"/>
      <c r="AE119" s="47"/>
      <c r="AF119" s="47"/>
      <c r="AG119" s="48">
        <f t="shared" si="78"/>
        <v>0</v>
      </c>
      <c r="AH119" s="48">
        <f t="shared" si="72"/>
        <v>0</v>
      </c>
      <c r="AI119" s="49">
        <f t="shared" si="73"/>
        <v>0</v>
      </c>
      <c r="AJ119" s="50">
        <f t="shared" si="74"/>
        <v>0</v>
      </c>
    </row>
    <row r="120" spans="1:44" ht="12.75" hidden="1" customHeight="1" outlineLevel="1" x14ac:dyDescent="0.25">
      <c r="A120" s="41">
        <v>4</v>
      </c>
      <c r="B120" s="42"/>
      <c r="C120" s="51"/>
      <c r="D120" s="52"/>
      <c r="E120" s="53"/>
      <c r="F120" s="53"/>
      <c r="G120" s="53"/>
      <c r="H120" s="52"/>
      <c r="I120" s="52"/>
      <c r="J120" s="11"/>
      <c r="K120" s="54"/>
      <c r="L120" s="53"/>
      <c r="M120" s="47"/>
      <c r="N120" s="47"/>
      <c r="O120" s="47"/>
      <c r="P120" s="53"/>
      <c r="Q120" s="53"/>
      <c r="R120" s="47"/>
      <c r="S120" s="47"/>
      <c r="T120" s="47"/>
      <c r="U120" s="48">
        <f t="shared" si="75"/>
        <v>0</v>
      </c>
      <c r="V120" s="47"/>
      <c r="W120" s="47"/>
      <c r="X120" s="47"/>
      <c r="Y120" s="48">
        <f t="shared" si="76"/>
        <v>0</v>
      </c>
      <c r="Z120" s="47"/>
      <c r="AA120" s="47"/>
      <c r="AB120" s="47"/>
      <c r="AC120" s="48">
        <f t="shared" si="77"/>
        <v>0</v>
      </c>
      <c r="AD120" s="47"/>
      <c r="AE120" s="47"/>
      <c r="AF120" s="47"/>
      <c r="AG120" s="48">
        <f t="shared" si="78"/>
        <v>0</v>
      </c>
      <c r="AH120" s="48">
        <f t="shared" si="72"/>
        <v>0</v>
      </c>
      <c r="AI120" s="49">
        <f t="shared" si="73"/>
        <v>0</v>
      </c>
      <c r="AJ120" s="50">
        <f t="shared" si="74"/>
        <v>0</v>
      </c>
      <c r="AK120" s="1"/>
      <c r="AL120" s="1"/>
      <c r="AM120" s="1"/>
      <c r="AN120" s="1"/>
      <c r="AO120" s="1"/>
      <c r="AP120" s="1"/>
      <c r="AQ120" s="1"/>
      <c r="AR120" s="1"/>
    </row>
    <row r="121" spans="1:44" ht="12.75" hidden="1" customHeight="1" outlineLevel="1" x14ac:dyDescent="0.25">
      <c r="A121" s="41">
        <v>5</v>
      </c>
      <c r="B121" s="42"/>
      <c r="C121" s="51"/>
      <c r="D121" s="52"/>
      <c r="E121" s="53"/>
      <c r="F121" s="53"/>
      <c r="G121" s="53"/>
      <c r="H121" s="52"/>
      <c r="I121" s="52"/>
      <c r="J121" s="11"/>
      <c r="K121" s="54"/>
      <c r="L121" s="53"/>
      <c r="M121" s="47"/>
      <c r="N121" s="47"/>
      <c r="O121" s="47"/>
      <c r="P121" s="53"/>
      <c r="Q121" s="53"/>
      <c r="R121" s="47"/>
      <c r="S121" s="47"/>
      <c r="T121" s="47"/>
      <c r="U121" s="48">
        <f t="shared" si="75"/>
        <v>0</v>
      </c>
      <c r="V121" s="47"/>
      <c r="W121" s="47"/>
      <c r="X121" s="47"/>
      <c r="Y121" s="48">
        <f t="shared" si="76"/>
        <v>0</v>
      </c>
      <c r="Z121" s="47"/>
      <c r="AA121" s="47"/>
      <c r="AB121" s="47"/>
      <c r="AC121" s="48">
        <f t="shared" si="77"/>
        <v>0</v>
      </c>
      <c r="AD121" s="47"/>
      <c r="AE121" s="47"/>
      <c r="AF121" s="47"/>
      <c r="AG121" s="48">
        <f t="shared" si="78"/>
        <v>0</v>
      </c>
      <c r="AH121" s="48">
        <f t="shared" si="72"/>
        <v>0</v>
      </c>
      <c r="AI121" s="49">
        <f t="shared" si="73"/>
        <v>0</v>
      </c>
      <c r="AJ121" s="50">
        <f t="shared" si="74"/>
        <v>0</v>
      </c>
      <c r="AK121" s="1"/>
      <c r="AL121" s="1"/>
      <c r="AM121" s="1"/>
      <c r="AN121" s="1"/>
      <c r="AO121" s="1"/>
      <c r="AP121" s="1"/>
      <c r="AQ121" s="1"/>
      <c r="AR121" s="1"/>
    </row>
    <row r="122" spans="1:44" ht="12.75" hidden="1" customHeight="1" outlineLevel="1" x14ac:dyDescent="0.25">
      <c r="A122" s="41">
        <v>6</v>
      </c>
      <c r="B122" s="42"/>
      <c r="C122" s="51"/>
      <c r="D122" s="52"/>
      <c r="E122" s="53"/>
      <c r="F122" s="53"/>
      <c r="G122" s="53"/>
      <c r="H122" s="52"/>
      <c r="I122" s="52"/>
      <c r="J122" s="11"/>
      <c r="K122" s="54"/>
      <c r="L122" s="53"/>
      <c r="M122" s="47"/>
      <c r="N122" s="47"/>
      <c r="O122" s="47"/>
      <c r="P122" s="53"/>
      <c r="Q122" s="53"/>
      <c r="R122" s="47"/>
      <c r="S122" s="47"/>
      <c r="T122" s="47"/>
      <c r="U122" s="48">
        <f t="shared" si="75"/>
        <v>0</v>
      </c>
      <c r="V122" s="47"/>
      <c r="W122" s="47"/>
      <c r="X122" s="47"/>
      <c r="Y122" s="48">
        <f t="shared" si="76"/>
        <v>0</v>
      </c>
      <c r="Z122" s="47"/>
      <c r="AA122" s="47"/>
      <c r="AB122" s="47"/>
      <c r="AC122" s="48">
        <f t="shared" si="77"/>
        <v>0</v>
      </c>
      <c r="AD122" s="47"/>
      <c r="AE122" s="47"/>
      <c r="AF122" s="47"/>
      <c r="AG122" s="48">
        <f t="shared" si="78"/>
        <v>0</v>
      </c>
      <c r="AH122" s="48">
        <f t="shared" si="72"/>
        <v>0</v>
      </c>
      <c r="AI122" s="49">
        <f t="shared" si="73"/>
        <v>0</v>
      </c>
      <c r="AJ122" s="50">
        <f t="shared" si="74"/>
        <v>0</v>
      </c>
    </row>
    <row r="123" spans="1:44" ht="12.75" hidden="1" customHeight="1" outlineLevel="1" x14ac:dyDescent="0.25">
      <c r="A123" s="41">
        <v>7</v>
      </c>
      <c r="B123" s="42"/>
      <c r="C123" s="51"/>
      <c r="D123" s="52"/>
      <c r="E123" s="53"/>
      <c r="F123" s="53"/>
      <c r="G123" s="53"/>
      <c r="H123" s="52"/>
      <c r="I123" s="52"/>
      <c r="J123" s="11"/>
      <c r="K123" s="54"/>
      <c r="L123" s="53"/>
      <c r="M123" s="47"/>
      <c r="N123" s="47"/>
      <c r="O123" s="47"/>
      <c r="P123" s="53"/>
      <c r="Q123" s="53"/>
      <c r="R123" s="47"/>
      <c r="S123" s="47"/>
      <c r="T123" s="47"/>
      <c r="U123" s="48">
        <f t="shared" si="75"/>
        <v>0</v>
      </c>
      <c r="V123" s="47"/>
      <c r="W123" s="47"/>
      <c r="X123" s="47"/>
      <c r="Y123" s="48">
        <f t="shared" si="76"/>
        <v>0</v>
      </c>
      <c r="Z123" s="47"/>
      <c r="AA123" s="47"/>
      <c r="AB123" s="47"/>
      <c r="AC123" s="48">
        <f t="shared" si="77"/>
        <v>0</v>
      </c>
      <c r="AD123" s="47"/>
      <c r="AE123" s="47"/>
      <c r="AF123" s="47"/>
      <c r="AG123" s="48">
        <f t="shared" si="78"/>
        <v>0</v>
      </c>
      <c r="AH123" s="48">
        <f t="shared" si="72"/>
        <v>0</v>
      </c>
      <c r="AI123" s="49">
        <f t="shared" si="73"/>
        <v>0</v>
      </c>
      <c r="AJ123" s="50">
        <f t="shared" si="74"/>
        <v>0</v>
      </c>
      <c r="AK123" s="1"/>
      <c r="AL123" s="1"/>
      <c r="AM123" s="1"/>
      <c r="AN123" s="1"/>
      <c r="AO123" s="1"/>
      <c r="AP123" s="1"/>
      <c r="AQ123" s="1"/>
      <c r="AR123" s="1"/>
    </row>
    <row r="124" spans="1:44" ht="12.75" hidden="1" customHeight="1" outlineLevel="1" x14ac:dyDescent="0.25">
      <c r="A124" s="41">
        <v>8</v>
      </c>
      <c r="B124" s="42"/>
      <c r="C124" s="51"/>
      <c r="D124" s="52"/>
      <c r="E124" s="53"/>
      <c r="F124" s="53"/>
      <c r="G124" s="53"/>
      <c r="H124" s="52"/>
      <c r="I124" s="52"/>
      <c r="J124" s="11"/>
      <c r="K124" s="54"/>
      <c r="L124" s="53"/>
      <c r="M124" s="47"/>
      <c r="N124" s="47"/>
      <c r="O124" s="47"/>
      <c r="P124" s="53"/>
      <c r="Q124" s="53"/>
      <c r="R124" s="47"/>
      <c r="S124" s="47"/>
      <c r="T124" s="47"/>
      <c r="U124" s="48">
        <f t="shared" si="75"/>
        <v>0</v>
      </c>
      <c r="V124" s="47"/>
      <c r="W124" s="47"/>
      <c r="X124" s="47"/>
      <c r="Y124" s="48">
        <f t="shared" si="76"/>
        <v>0</v>
      </c>
      <c r="Z124" s="47"/>
      <c r="AA124" s="47"/>
      <c r="AB124" s="47"/>
      <c r="AC124" s="48">
        <f t="shared" si="77"/>
        <v>0</v>
      </c>
      <c r="AD124" s="47"/>
      <c r="AE124" s="47"/>
      <c r="AF124" s="47"/>
      <c r="AG124" s="48">
        <f t="shared" si="78"/>
        <v>0</v>
      </c>
      <c r="AH124" s="48">
        <f t="shared" si="72"/>
        <v>0</v>
      </c>
      <c r="AI124" s="49">
        <f t="shared" si="73"/>
        <v>0</v>
      </c>
      <c r="AJ124" s="50">
        <f t="shared" si="74"/>
        <v>0</v>
      </c>
      <c r="AK124" s="1"/>
      <c r="AL124" s="1"/>
      <c r="AM124" s="1"/>
      <c r="AN124" s="1"/>
      <c r="AO124" s="1"/>
      <c r="AP124" s="1"/>
      <c r="AQ124" s="1"/>
      <c r="AR124" s="1"/>
    </row>
    <row r="125" spans="1:44" ht="12.75" hidden="1" customHeight="1" outlineLevel="1" x14ac:dyDescent="0.25">
      <c r="A125" s="41">
        <v>9</v>
      </c>
      <c r="B125" s="42"/>
      <c r="C125" s="51"/>
      <c r="D125" s="52"/>
      <c r="E125" s="53"/>
      <c r="F125" s="53"/>
      <c r="G125" s="53"/>
      <c r="H125" s="52"/>
      <c r="I125" s="52"/>
      <c r="J125" s="11"/>
      <c r="K125" s="54"/>
      <c r="L125" s="53"/>
      <c r="M125" s="47"/>
      <c r="N125" s="47"/>
      <c r="O125" s="47"/>
      <c r="P125" s="53"/>
      <c r="Q125" s="53"/>
      <c r="R125" s="47"/>
      <c r="S125" s="47"/>
      <c r="T125" s="47"/>
      <c r="U125" s="48">
        <f t="shared" si="75"/>
        <v>0</v>
      </c>
      <c r="V125" s="47"/>
      <c r="W125" s="47"/>
      <c r="X125" s="47"/>
      <c r="Y125" s="48">
        <f t="shared" si="76"/>
        <v>0</v>
      </c>
      <c r="Z125" s="47"/>
      <c r="AA125" s="47"/>
      <c r="AB125" s="47"/>
      <c r="AC125" s="48">
        <f t="shared" si="77"/>
        <v>0</v>
      </c>
      <c r="AD125" s="47"/>
      <c r="AE125" s="47"/>
      <c r="AF125" s="47"/>
      <c r="AG125" s="48">
        <f t="shared" si="78"/>
        <v>0</v>
      </c>
      <c r="AH125" s="48">
        <f t="shared" si="72"/>
        <v>0</v>
      </c>
      <c r="AI125" s="49">
        <f t="shared" si="73"/>
        <v>0</v>
      </c>
      <c r="AJ125" s="50">
        <f t="shared" si="74"/>
        <v>0</v>
      </c>
    </row>
    <row r="126" spans="1:44" ht="12.75" hidden="1" customHeight="1" outlineLevel="1" x14ac:dyDescent="0.25">
      <c r="A126" s="41">
        <v>10</v>
      </c>
      <c r="B126" s="42"/>
      <c r="C126" s="51"/>
      <c r="D126" s="52"/>
      <c r="E126" s="53"/>
      <c r="F126" s="53"/>
      <c r="G126" s="53"/>
      <c r="H126" s="52"/>
      <c r="I126" s="52"/>
      <c r="J126" s="11"/>
      <c r="K126" s="55"/>
      <c r="L126" s="53"/>
      <c r="M126" s="47"/>
      <c r="N126" s="47"/>
      <c r="O126" s="47"/>
      <c r="P126" s="53"/>
      <c r="Q126" s="53"/>
      <c r="R126" s="47"/>
      <c r="S126" s="47"/>
      <c r="T126" s="47"/>
      <c r="U126" s="48">
        <f t="shared" si="75"/>
        <v>0</v>
      </c>
      <c r="V126" s="47"/>
      <c r="W126" s="47"/>
      <c r="X126" s="47"/>
      <c r="Y126" s="48">
        <f t="shared" si="76"/>
        <v>0</v>
      </c>
      <c r="Z126" s="47"/>
      <c r="AA126" s="47"/>
      <c r="AB126" s="47"/>
      <c r="AC126" s="48">
        <f t="shared" si="77"/>
        <v>0</v>
      </c>
      <c r="AD126" s="47"/>
      <c r="AE126" s="47"/>
      <c r="AF126" s="47"/>
      <c r="AG126" s="48">
        <f t="shared" si="78"/>
        <v>0</v>
      </c>
      <c r="AH126" s="48">
        <f t="shared" si="72"/>
        <v>0</v>
      </c>
      <c r="AI126" s="49">
        <f t="shared" si="73"/>
        <v>0</v>
      </c>
      <c r="AJ126" s="50">
        <f t="shared" si="74"/>
        <v>0</v>
      </c>
      <c r="AK126" s="1"/>
      <c r="AL126" s="1"/>
      <c r="AM126" s="1"/>
      <c r="AN126" s="1"/>
      <c r="AO126" s="1"/>
      <c r="AP126" s="1"/>
      <c r="AQ126" s="1"/>
      <c r="AR126" s="1"/>
    </row>
    <row r="127" spans="1:44" ht="12.75" customHeight="1" collapsed="1" x14ac:dyDescent="0.25">
      <c r="A127" s="142" t="s">
        <v>64</v>
      </c>
      <c r="B127" s="143"/>
      <c r="C127" s="144"/>
      <c r="D127" s="144"/>
      <c r="E127" s="144"/>
      <c r="F127" s="144"/>
      <c r="G127" s="144"/>
      <c r="H127" s="144"/>
      <c r="I127" s="145"/>
      <c r="J127" s="33">
        <f>SUM(J117:J126)</f>
        <v>0</v>
      </c>
      <c r="K127" s="33">
        <f>SUM(K117:K126)</f>
        <v>0</v>
      </c>
      <c r="L127" s="34"/>
      <c r="M127" s="33">
        <f>SUM(M117:M126)</f>
        <v>0</v>
      </c>
      <c r="N127" s="33">
        <f>SUM(N117:N126)</f>
        <v>0</v>
      </c>
      <c r="O127" s="33">
        <f>SUM(O117:O126)</f>
        <v>0</v>
      </c>
      <c r="P127" s="35"/>
      <c r="Q127" s="36"/>
      <c r="R127" s="33">
        <f t="shared" ref="R127:AH127" si="79">SUM(R117:R126)</f>
        <v>0</v>
      </c>
      <c r="S127" s="33">
        <f t="shared" si="79"/>
        <v>0</v>
      </c>
      <c r="T127" s="33">
        <f t="shared" si="79"/>
        <v>0</v>
      </c>
      <c r="U127" s="33">
        <f t="shared" si="79"/>
        <v>0</v>
      </c>
      <c r="V127" s="33">
        <f t="shared" si="79"/>
        <v>0</v>
      </c>
      <c r="W127" s="33">
        <f t="shared" si="79"/>
        <v>0</v>
      </c>
      <c r="X127" s="33">
        <f t="shared" si="79"/>
        <v>0</v>
      </c>
      <c r="Y127" s="33">
        <f t="shared" si="79"/>
        <v>0</v>
      </c>
      <c r="Z127" s="33">
        <f t="shared" si="79"/>
        <v>0</v>
      </c>
      <c r="AA127" s="33">
        <f t="shared" si="79"/>
        <v>0</v>
      </c>
      <c r="AB127" s="33">
        <f t="shared" si="79"/>
        <v>0</v>
      </c>
      <c r="AC127" s="33">
        <f t="shared" si="79"/>
        <v>0</v>
      </c>
      <c r="AD127" s="33">
        <f t="shared" si="79"/>
        <v>0</v>
      </c>
      <c r="AE127" s="33">
        <f t="shared" si="79"/>
        <v>0</v>
      </c>
      <c r="AF127" s="33">
        <f t="shared" si="79"/>
        <v>0</v>
      </c>
      <c r="AG127" s="33">
        <f t="shared" si="79"/>
        <v>0</v>
      </c>
      <c r="AH127" s="33">
        <f t="shared" si="79"/>
        <v>0</v>
      </c>
      <c r="AI127" s="37">
        <f>IF(ISERROR(AH127/J127),0,AH127/J127)</f>
        <v>0</v>
      </c>
      <c r="AJ127" s="37">
        <f>IF(ISERROR(AH127/$AH$191),0,AH127/$AH$191)</f>
        <v>0</v>
      </c>
      <c r="AK127" s="1"/>
      <c r="AL127" s="1"/>
      <c r="AM127" s="1"/>
      <c r="AN127" s="1"/>
      <c r="AO127" s="1"/>
      <c r="AP127" s="1"/>
      <c r="AQ127" s="1"/>
      <c r="AR127" s="1"/>
    </row>
    <row r="128" spans="1:44" ht="12.75" customHeight="1" x14ac:dyDescent="0.25">
      <c r="A128" s="149" t="s">
        <v>65</v>
      </c>
      <c r="B128" s="150"/>
      <c r="C128" s="150"/>
      <c r="D128" s="150"/>
      <c r="E128" s="151"/>
      <c r="F128" s="8"/>
      <c r="G128" s="9"/>
      <c r="H128" s="10"/>
      <c r="I128" s="10"/>
      <c r="J128" s="11"/>
      <c r="K128" s="12"/>
      <c r="L128" s="13"/>
      <c r="M128" s="14"/>
      <c r="N128" s="14"/>
      <c r="O128" s="14"/>
      <c r="P128" s="9"/>
      <c r="Q128" s="15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70"/>
      <c r="AJ128" s="70"/>
    </row>
    <row r="129" spans="1:44" hidden="1" outlineLevel="1" x14ac:dyDescent="0.25">
      <c r="A129" s="42">
        <v>1</v>
      </c>
      <c r="B129" s="56"/>
      <c r="C129" s="56"/>
      <c r="D129" s="60"/>
      <c r="E129" s="71"/>
      <c r="F129" s="72"/>
      <c r="G129" s="73"/>
      <c r="H129" s="57"/>
      <c r="I129" s="57"/>
      <c r="J129" s="11"/>
      <c r="K129" s="74"/>
      <c r="L129" s="75"/>
      <c r="M129" s="76"/>
      <c r="N129" s="76"/>
      <c r="O129" s="73"/>
      <c r="P129" s="73"/>
      <c r="Q129" s="73"/>
      <c r="R129" s="77"/>
      <c r="S129" s="77"/>
      <c r="T129" s="77"/>
      <c r="U129" s="48">
        <f>SUM(R129:T129)</f>
        <v>0</v>
      </c>
      <c r="V129" s="47"/>
      <c r="W129" s="47"/>
      <c r="X129" s="47"/>
      <c r="Y129" s="48">
        <f>SUM(V129:X129)</f>
        <v>0</v>
      </c>
      <c r="Z129" s="47"/>
      <c r="AA129" s="47"/>
      <c r="AB129" s="47"/>
      <c r="AC129" s="48">
        <f>SUM(Z129:AB129)</f>
        <v>0</v>
      </c>
      <c r="AD129" s="47"/>
      <c r="AE129" s="47"/>
      <c r="AF129" s="47"/>
      <c r="AG129" s="48">
        <f>SUM(AD129:AF129)</f>
        <v>0</v>
      </c>
      <c r="AH129" s="48">
        <f t="shared" ref="AH129:AH138" si="80">SUM(U129,Y129,AC129,AG129)</f>
        <v>0</v>
      </c>
      <c r="AI129" s="49">
        <f>IF(ISERROR(AH129/J129),0,AH129/J129)</f>
        <v>0</v>
      </c>
      <c r="AJ129" s="49">
        <f t="shared" ref="AJ129:AJ138" si="81">IF(ISERROR(AH129/$AH$191),"-",AH129/$AH$191)</f>
        <v>0</v>
      </c>
      <c r="AK129" s="1"/>
      <c r="AL129" s="1"/>
      <c r="AM129" s="1"/>
      <c r="AN129" s="1"/>
      <c r="AO129" s="1"/>
      <c r="AP129" s="1"/>
      <c r="AQ129" s="1"/>
      <c r="AR129" s="1"/>
    </row>
    <row r="130" spans="1:44" ht="12.75" hidden="1" customHeight="1" outlineLevel="1" x14ac:dyDescent="0.25">
      <c r="A130" s="42">
        <v>2</v>
      </c>
      <c r="B130" s="42"/>
      <c r="C130" s="78"/>
      <c r="D130" s="52"/>
      <c r="E130" s="78"/>
      <c r="F130" s="78"/>
      <c r="G130" s="78"/>
      <c r="H130" s="52"/>
      <c r="I130" s="52"/>
      <c r="J130" s="11"/>
      <c r="K130" s="54"/>
      <c r="L130" s="53"/>
      <c r="M130" s="47"/>
      <c r="N130" s="47"/>
      <c r="O130" s="47"/>
      <c r="P130" s="53"/>
      <c r="Q130" s="53"/>
      <c r="R130" s="47"/>
      <c r="S130" s="47"/>
      <c r="T130" s="47"/>
      <c r="U130" s="48">
        <f t="shared" ref="U130:U138" si="82">SUM(R130:T130)</f>
        <v>0</v>
      </c>
      <c r="V130" s="47"/>
      <c r="W130" s="47"/>
      <c r="X130" s="47"/>
      <c r="Y130" s="48">
        <f t="shared" ref="Y130:Y138" si="83">SUM(V130:X130)</f>
        <v>0</v>
      </c>
      <c r="Z130" s="47"/>
      <c r="AA130" s="47"/>
      <c r="AB130" s="47"/>
      <c r="AC130" s="48">
        <f t="shared" ref="AC130:AC138" si="84">SUM(Z130:AB130)</f>
        <v>0</v>
      </c>
      <c r="AD130" s="47"/>
      <c r="AE130" s="47"/>
      <c r="AF130" s="47"/>
      <c r="AG130" s="48">
        <f t="shared" ref="AG130:AG138" si="85">SUM(AD130:AF130)</f>
        <v>0</v>
      </c>
      <c r="AH130" s="48">
        <f t="shared" si="80"/>
        <v>0</v>
      </c>
      <c r="AI130" s="49">
        <f t="shared" ref="AI130:AI138" si="86">IF(ISERROR(AH130/J130),0,AH130/J130)</f>
        <v>0</v>
      </c>
      <c r="AJ130" s="49">
        <f t="shared" si="81"/>
        <v>0</v>
      </c>
      <c r="AK130" s="1"/>
      <c r="AL130" s="1"/>
      <c r="AM130" s="1"/>
      <c r="AN130" s="1"/>
      <c r="AO130" s="1"/>
      <c r="AP130" s="1"/>
      <c r="AQ130" s="1"/>
      <c r="AR130" s="1"/>
    </row>
    <row r="131" spans="1:44" ht="12.75" hidden="1" customHeight="1" outlineLevel="1" x14ac:dyDescent="0.25">
      <c r="A131" s="42">
        <v>3</v>
      </c>
      <c r="B131" s="42"/>
      <c r="C131" s="78"/>
      <c r="D131" s="52"/>
      <c r="E131" s="78"/>
      <c r="F131" s="78"/>
      <c r="G131" s="78"/>
      <c r="H131" s="52"/>
      <c r="I131" s="52"/>
      <c r="J131" s="11"/>
      <c r="K131" s="54"/>
      <c r="L131" s="53"/>
      <c r="M131" s="47"/>
      <c r="N131" s="47"/>
      <c r="O131" s="47"/>
      <c r="P131" s="53"/>
      <c r="Q131" s="53"/>
      <c r="R131" s="47"/>
      <c r="S131" s="47"/>
      <c r="T131" s="47"/>
      <c r="U131" s="48">
        <f t="shared" si="82"/>
        <v>0</v>
      </c>
      <c r="V131" s="47"/>
      <c r="W131" s="47"/>
      <c r="X131" s="47"/>
      <c r="Y131" s="48">
        <f t="shared" si="83"/>
        <v>0</v>
      </c>
      <c r="Z131" s="47"/>
      <c r="AA131" s="47"/>
      <c r="AB131" s="47"/>
      <c r="AC131" s="48">
        <f t="shared" si="84"/>
        <v>0</v>
      </c>
      <c r="AD131" s="47"/>
      <c r="AE131" s="47"/>
      <c r="AF131" s="47"/>
      <c r="AG131" s="48">
        <f t="shared" si="85"/>
        <v>0</v>
      </c>
      <c r="AH131" s="48">
        <f t="shared" si="80"/>
        <v>0</v>
      </c>
      <c r="AI131" s="49">
        <f t="shared" si="86"/>
        <v>0</v>
      </c>
      <c r="AJ131" s="49">
        <f t="shared" si="81"/>
        <v>0</v>
      </c>
    </row>
    <row r="132" spans="1:44" ht="12.75" hidden="1" customHeight="1" outlineLevel="1" x14ac:dyDescent="0.25">
      <c r="A132" s="42">
        <v>4</v>
      </c>
      <c r="B132" s="41"/>
      <c r="C132" s="78"/>
      <c r="D132" s="79"/>
      <c r="E132" s="78"/>
      <c r="F132" s="78"/>
      <c r="G132" s="78"/>
      <c r="H132" s="52"/>
      <c r="I132" s="52"/>
      <c r="J132" s="11"/>
      <c r="K132" s="54"/>
      <c r="L132" s="53"/>
      <c r="M132" s="47"/>
      <c r="N132" s="47"/>
      <c r="O132" s="47"/>
      <c r="P132" s="53"/>
      <c r="Q132" s="53"/>
      <c r="R132" s="47"/>
      <c r="S132" s="47"/>
      <c r="T132" s="47"/>
      <c r="U132" s="48">
        <f t="shared" si="82"/>
        <v>0</v>
      </c>
      <c r="V132" s="47"/>
      <c r="W132" s="47"/>
      <c r="X132" s="47"/>
      <c r="Y132" s="48">
        <f t="shared" si="83"/>
        <v>0</v>
      </c>
      <c r="Z132" s="47"/>
      <c r="AA132" s="47"/>
      <c r="AB132" s="47"/>
      <c r="AC132" s="48">
        <f t="shared" si="84"/>
        <v>0</v>
      </c>
      <c r="AD132" s="47"/>
      <c r="AE132" s="47"/>
      <c r="AF132" s="47"/>
      <c r="AG132" s="48">
        <f t="shared" si="85"/>
        <v>0</v>
      </c>
      <c r="AH132" s="48">
        <f t="shared" si="80"/>
        <v>0</v>
      </c>
      <c r="AI132" s="49">
        <f t="shared" si="86"/>
        <v>0</v>
      </c>
      <c r="AJ132" s="49">
        <f t="shared" si="81"/>
        <v>0</v>
      </c>
      <c r="AK132" s="1"/>
      <c r="AL132" s="1"/>
      <c r="AM132" s="1"/>
      <c r="AN132" s="1"/>
      <c r="AO132" s="1"/>
      <c r="AP132" s="1"/>
      <c r="AQ132" s="1"/>
      <c r="AR132" s="1"/>
    </row>
    <row r="133" spans="1:44" ht="12.75" hidden="1" customHeight="1" outlineLevel="1" x14ac:dyDescent="0.25">
      <c r="A133" s="42">
        <v>5</v>
      </c>
      <c r="B133" s="41"/>
      <c r="C133" s="78"/>
      <c r="D133" s="79"/>
      <c r="E133" s="78"/>
      <c r="F133" s="78"/>
      <c r="G133" s="78"/>
      <c r="H133" s="52"/>
      <c r="I133" s="52"/>
      <c r="J133" s="11"/>
      <c r="K133" s="54"/>
      <c r="L133" s="53"/>
      <c r="M133" s="47"/>
      <c r="N133" s="47"/>
      <c r="O133" s="47"/>
      <c r="P133" s="53"/>
      <c r="Q133" s="53"/>
      <c r="R133" s="47"/>
      <c r="S133" s="47"/>
      <c r="T133" s="47"/>
      <c r="U133" s="48">
        <f t="shared" si="82"/>
        <v>0</v>
      </c>
      <c r="V133" s="47"/>
      <c r="W133" s="47"/>
      <c r="X133" s="47"/>
      <c r="Y133" s="48">
        <f t="shared" si="83"/>
        <v>0</v>
      </c>
      <c r="Z133" s="47"/>
      <c r="AA133" s="47"/>
      <c r="AB133" s="47"/>
      <c r="AC133" s="48">
        <f t="shared" si="84"/>
        <v>0</v>
      </c>
      <c r="AD133" s="47"/>
      <c r="AE133" s="47"/>
      <c r="AF133" s="47"/>
      <c r="AG133" s="48">
        <f t="shared" si="85"/>
        <v>0</v>
      </c>
      <c r="AH133" s="48">
        <f t="shared" si="80"/>
        <v>0</v>
      </c>
      <c r="AI133" s="49">
        <f t="shared" si="86"/>
        <v>0</v>
      </c>
      <c r="AJ133" s="49">
        <f t="shared" si="81"/>
        <v>0</v>
      </c>
      <c r="AK133" s="1"/>
      <c r="AL133" s="1"/>
      <c r="AM133" s="1"/>
      <c r="AN133" s="1"/>
      <c r="AO133" s="1"/>
      <c r="AP133" s="1"/>
      <c r="AQ133" s="1"/>
      <c r="AR133" s="1"/>
    </row>
    <row r="134" spans="1:44" ht="12.75" hidden="1" customHeight="1" outlineLevel="1" x14ac:dyDescent="0.25">
      <c r="A134" s="42">
        <v>6</v>
      </c>
      <c r="B134" s="42"/>
      <c r="C134" s="78"/>
      <c r="D134" s="52"/>
      <c r="E134" s="78"/>
      <c r="F134" s="78"/>
      <c r="G134" s="78"/>
      <c r="H134" s="52"/>
      <c r="I134" s="52"/>
      <c r="J134" s="11"/>
      <c r="K134" s="54"/>
      <c r="L134" s="53"/>
      <c r="M134" s="47"/>
      <c r="N134" s="47"/>
      <c r="O134" s="47"/>
      <c r="P134" s="53"/>
      <c r="Q134" s="53"/>
      <c r="R134" s="47"/>
      <c r="S134" s="47"/>
      <c r="T134" s="47"/>
      <c r="U134" s="48">
        <f t="shared" si="82"/>
        <v>0</v>
      </c>
      <c r="V134" s="47"/>
      <c r="W134" s="47"/>
      <c r="X134" s="47"/>
      <c r="Y134" s="48">
        <f t="shared" si="83"/>
        <v>0</v>
      </c>
      <c r="Z134" s="47"/>
      <c r="AA134" s="47"/>
      <c r="AB134" s="47"/>
      <c r="AC134" s="48">
        <f t="shared" si="84"/>
        <v>0</v>
      </c>
      <c r="AD134" s="47"/>
      <c r="AE134" s="47"/>
      <c r="AF134" s="47"/>
      <c r="AG134" s="48">
        <f t="shared" si="85"/>
        <v>0</v>
      </c>
      <c r="AH134" s="48">
        <f t="shared" si="80"/>
        <v>0</v>
      </c>
      <c r="AI134" s="49">
        <f t="shared" si="86"/>
        <v>0</v>
      </c>
      <c r="AJ134" s="49">
        <f t="shared" si="81"/>
        <v>0</v>
      </c>
    </row>
    <row r="135" spans="1:44" ht="12.75" hidden="1" customHeight="1" outlineLevel="1" x14ac:dyDescent="0.25">
      <c r="A135" s="42">
        <v>7</v>
      </c>
      <c r="B135" s="42"/>
      <c r="C135" s="78"/>
      <c r="D135" s="52"/>
      <c r="E135" s="78"/>
      <c r="F135" s="78"/>
      <c r="G135" s="78"/>
      <c r="H135" s="52"/>
      <c r="I135" s="52"/>
      <c r="J135" s="11"/>
      <c r="K135" s="54"/>
      <c r="L135" s="53"/>
      <c r="M135" s="47"/>
      <c r="N135" s="47"/>
      <c r="O135" s="47"/>
      <c r="P135" s="53"/>
      <c r="Q135" s="53"/>
      <c r="R135" s="47"/>
      <c r="S135" s="47"/>
      <c r="T135" s="47"/>
      <c r="U135" s="48">
        <f t="shared" si="82"/>
        <v>0</v>
      </c>
      <c r="V135" s="47"/>
      <c r="W135" s="47"/>
      <c r="X135" s="47"/>
      <c r="Y135" s="48">
        <f t="shared" si="83"/>
        <v>0</v>
      </c>
      <c r="Z135" s="47"/>
      <c r="AA135" s="47"/>
      <c r="AB135" s="47"/>
      <c r="AC135" s="48">
        <f t="shared" si="84"/>
        <v>0</v>
      </c>
      <c r="AD135" s="47"/>
      <c r="AE135" s="47"/>
      <c r="AF135" s="47"/>
      <c r="AG135" s="48">
        <f t="shared" si="85"/>
        <v>0</v>
      </c>
      <c r="AH135" s="48">
        <f t="shared" si="80"/>
        <v>0</v>
      </c>
      <c r="AI135" s="49">
        <f t="shared" si="86"/>
        <v>0</v>
      </c>
      <c r="AJ135" s="49">
        <f t="shared" si="81"/>
        <v>0</v>
      </c>
      <c r="AK135" s="1"/>
      <c r="AL135" s="1"/>
      <c r="AM135" s="1"/>
      <c r="AN135" s="1"/>
      <c r="AO135" s="1"/>
      <c r="AP135" s="1"/>
      <c r="AQ135" s="1"/>
      <c r="AR135" s="1"/>
    </row>
    <row r="136" spans="1:44" ht="12.75" hidden="1" customHeight="1" outlineLevel="1" x14ac:dyDescent="0.25">
      <c r="A136" s="42">
        <v>8</v>
      </c>
      <c r="B136" s="42"/>
      <c r="C136" s="78"/>
      <c r="D136" s="52"/>
      <c r="E136" s="78"/>
      <c r="F136" s="78"/>
      <c r="G136" s="78"/>
      <c r="H136" s="52"/>
      <c r="I136" s="52"/>
      <c r="J136" s="11"/>
      <c r="K136" s="54"/>
      <c r="L136" s="53"/>
      <c r="M136" s="47"/>
      <c r="N136" s="47"/>
      <c r="O136" s="47"/>
      <c r="P136" s="53"/>
      <c r="Q136" s="53"/>
      <c r="R136" s="47"/>
      <c r="S136" s="47"/>
      <c r="T136" s="47"/>
      <c r="U136" s="48">
        <f t="shared" si="82"/>
        <v>0</v>
      </c>
      <c r="V136" s="47"/>
      <c r="W136" s="47"/>
      <c r="X136" s="47"/>
      <c r="Y136" s="48">
        <f t="shared" si="83"/>
        <v>0</v>
      </c>
      <c r="Z136" s="47"/>
      <c r="AA136" s="47"/>
      <c r="AB136" s="47"/>
      <c r="AC136" s="48">
        <f t="shared" si="84"/>
        <v>0</v>
      </c>
      <c r="AD136" s="47"/>
      <c r="AE136" s="47"/>
      <c r="AF136" s="47"/>
      <c r="AG136" s="48">
        <f t="shared" si="85"/>
        <v>0</v>
      </c>
      <c r="AH136" s="48">
        <f t="shared" si="80"/>
        <v>0</v>
      </c>
      <c r="AI136" s="49">
        <f t="shared" si="86"/>
        <v>0</v>
      </c>
      <c r="AJ136" s="49">
        <f t="shared" si="81"/>
        <v>0</v>
      </c>
      <c r="AK136" s="1"/>
      <c r="AL136" s="1"/>
      <c r="AM136" s="1"/>
      <c r="AN136" s="1"/>
      <c r="AO136" s="1"/>
      <c r="AP136" s="1"/>
      <c r="AQ136" s="1"/>
      <c r="AR136" s="1"/>
    </row>
    <row r="137" spans="1:44" ht="12.75" hidden="1" customHeight="1" outlineLevel="1" x14ac:dyDescent="0.25">
      <c r="A137" s="42">
        <v>9</v>
      </c>
      <c r="B137" s="42"/>
      <c r="C137" s="78"/>
      <c r="D137" s="52"/>
      <c r="E137" s="78"/>
      <c r="F137" s="78"/>
      <c r="G137" s="78"/>
      <c r="H137" s="52"/>
      <c r="I137" s="52"/>
      <c r="J137" s="11"/>
      <c r="K137" s="54"/>
      <c r="L137" s="53"/>
      <c r="M137" s="47"/>
      <c r="N137" s="47"/>
      <c r="O137" s="47"/>
      <c r="P137" s="53"/>
      <c r="Q137" s="53"/>
      <c r="R137" s="47"/>
      <c r="S137" s="47"/>
      <c r="T137" s="47"/>
      <c r="U137" s="48">
        <f t="shared" si="82"/>
        <v>0</v>
      </c>
      <c r="V137" s="47"/>
      <c r="W137" s="47"/>
      <c r="X137" s="47"/>
      <c r="Y137" s="48">
        <f t="shared" si="83"/>
        <v>0</v>
      </c>
      <c r="Z137" s="47"/>
      <c r="AA137" s="47"/>
      <c r="AB137" s="47"/>
      <c r="AC137" s="48">
        <f t="shared" si="84"/>
        <v>0</v>
      </c>
      <c r="AD137" s="47"/>
      <c r="AE137" s="47"/>
      <c r="AF137" s="47"/>
      <c r="AG137" s="48">
        <f t="shared" si="85"/>
        <v>0</v>
      </c>
      <c r="AH137" s="48">
        <f t="shared" si="80"/>
        <v>0</v>
      </c>
      <c r="AI137" s="49">
        <f t="shared" si="86"/>
        <v>0</v>
      </c>
      <c r="AJ137" s="49">
        <f t="shared" si="81"/>
        <v>0</v>
      </c>
    </row>
    <row r="138" spans="1:44" ht="12.75" hidden="1" customHeight="1" outlineLevel="1" x14ac:dyDescent="0.25">
      <c r="A138" s="42">
        <v>10</v>
      </c>
      <c r="B138" s="42"/>
      <c r="C138" s="78"/>
      <c r="D138" s="52"/>
      <c r="E138" s="78"/>
      <c r="F138" s="78"/>
      <c r="G138" s="78"/>
      <c r="H138" s="52"/>
      <c r="I138" s="52"/>
      <c r="J138" s="11"/>
      <c r="K138" s="55"/>
      <c r="L138" s="53"/>
      <c r="M138" s="47"/>
      <c r="N138" s="47"/>
      <c r="O138" s="47"/>
      <c r="P138" s="53"/>
      <c r="Q138" s="53"/>
      <c r="R138" s="47"/>
      <c r="S138" s="47"/>
      <c r="T138" s="47"/>
      <c r="U138" s="48">
        <f t="shared" si="82"/>
        <v>0</v>
      </c>
      <c r="V138" s="47"/>
      <c r="W138" s="47"/>
      <c r="X138" s="47"/>
      <c r="Y138" s="48">
        <f t="shared" si="83"/>
        <v>0</v>
      </c>
      <c r="Z138" s="47"/>
      <c r="AA138" s="47"/>
      <c r="AB138" s="47"/>
      <c r="AC138" s="48">
        <f t="shared" si="84"/>
        <v>0</v>
      </c>
      <c r="AD138" s="47"/>
      <c r="AE138" s="47"/>
      <c r="AF138" s="47"/>
      <c r="AG138" s="48">
        <f t="shared" si="85"/>
        <v>0</v>
      </c>
      <c r="AH138" s="48">
        <f t="shared" si="80"/>
        <v>0</v>
      </c>
      <c r="AI138" s="49">
        <f t="shared" si="86"/>
        <v>0</v>
      </c>
      <c r="AJ138" s="49">
        <f t="shared" si="81"/>
        <v>0</v>
      </c>
      <c r="AK138" s="1"/>
      <c r="AL138" s="1"/>
      <c r="AM138" s="1"/>
      <c r="AN138" s="1"/>
      <c r="AO138" s="1"/>
      <c r="AP138" s="1"/>
      <c r="AQ138" s="1"/>
      <c r="AR138" s="1"/>
    </row>
    <row r="139" spans="1:44" ht="12.75" customHeight="1" collapsed="1" x14ac:dyDescent="0.25">
      <c r="A139" s="152" t="s">
        <v>66</v>
      </c>
      <c r="B139" s="152"/>
      <c r="C139" s="152"/>
      <c r="D139" s="152"/>
      <c r="E139" s="152"/>
      <c r="F139" s="152"/>
      <c r="G139" s="152"/>
      <c r="H139" s="152"/>
      <c r="I139" s="152"/>
      <c r="J139" s="33">
        <v>0</v>
      </c>
      <c r="K139" s="33">
        <v>0</v>
      </c>
      <c r="L139" s="34"/>
      <c r="M139" s="33">
        <f>SUM(M129:M138)</f>
        <v>0</v>
      </c>
      <c r="N139" s="33">
        <f>SUM(N129:N138)</f>
        <v>0</v>
      </c>
      <c r="O139" s="33">
        <f>SUM(O129:O138)</f>
        <v>0</v>
      </c>
      <c r="P139" s="35"/>
      <c r="Q139" s="36"/>
      <c r="R139" s="33">
        <f t="shared" ref="R139:AH139" si="87">SUM(R129:R138)</f>
        <v>0</v>
      </c>
      <c r="S139" s="33">
        <f t="shared" si="87"/>
        <v>0</v>
      </c>
      <c r="T139" s="33">
        <f t="shared" si="87"/>
        <v>0</v>
      </c>
      <c r="U139" s="33">
        <f t="shared" si="87"/>
        <v>0</v>
      </c>
      <c r="V139" s="33">
        <f t="shared" si="87"/>
        <v>0</v>
      </c>
      <c r="W139" s="33">
        <f t="shared" si="87"/>
        <v>0</v>
      </c>
      <c r="X139" s="33">
        <f t="shared" si="87"/>
        <v>0</v>
      </c>
      <c r="Y139" s="33">
        <f t="shared" si="87"/>
        <v>0</v>
      </c>
      <c r="Z139" s="33">
        <f t="shared" si="87"/>
        <v>0</v>
      </c>
      <c r="AA139" s="33">
        <f t="shared" si="87"/>
        <v>0</v>
      </c>
      <c r="AB139" s="33">
        <f t="shared" si="87"/>
        <v>0</v>
      </c>
      <c r="AC139" s="33">
        <f t="shared" si="87"/>
        <v>0</v>
      </c>
      <c r="AD139" s="33">
        <f t="shared" si="87"/>
        <v>0</v>
      </c>
      <c r="AE139" s="33">
        <f t="shared" si="87"/>
        <v>0</v>
      </c>
      <c r="AF139" s="33">
        <f t="shared" si="87"/>
        <v>0</v>
      </c>
      <c r="AG139" s="33">
        <f t="shared" si="87"/>
        <v>0</v>
      </c>
      <c r="AH139" s="33">
        <f t="shared" si="87"/>
        <v>0</v>
      </c>
      <c r="AI139" s="37">
        <f>IF(ISERROR(AH139/J139),0,AH139/J139)</f>
        <v>0</v>
      </c>
      <c r="AJ139" s="37">
        <f>IF(ISERROR(AH139/$AH$191),0,AH139/$AH$191)</f>
        <v>0</v>
      </c>
      <c r="AK139" s="1"/>
      <c r="AL139" s="1"/>
      <c r="AM139" s="1"/>
      <c r="AN139" s="1"/>
      <c r="AO139" s="1"/>
      <c r="AP139" s="1"/>
      <c r="AQ139" s="1"/>
      <c r="AR139" s="1"/>
    </row>
    <row r="140" spans="1:44" ht="12.75" customHeight="1" x14ac:dyDescent="0.25">
      <c r="A140" s="153" t="s">
        <v>67</v>
      </c>
      <c r="B140" s="154"/>
      <c r="C140" s="154"/>
      <c r="D140" s="154"/>
      <c r="E140" s="155"/>
      <c r="F140" s="80"/>
      <c r="G140" s="81"/>
      <c r="H140" s="82"/>
      <c r="I140" s="82"/>
      <c r="J140" s="11"/>
      <c r="K140" s="12"/>
      <c r="L140" s="13"/>
      <c r="M140" s="14"/>
      <c r="N140" s="14"/>
      <c r="O140" s="14"/>
      <c r="P140" s="9"/>
      <c r="Q140" s="15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70"/>
      <c r="AJ140" s="70"/>
    </row>
    <row r="141" spans="1:44" ht="12.75" hidden="1" customHeight="1" outlineLevel="1" x14ac:dyDescent="0.25">
      <c r="A141" s="41">
        <v>1</v>
      </c>
      <c r="B141" s="42"/>
      <c r="C141" s="43"/>
      <c r="D141" s="44"/>
      <c r="E141" s="45"/>
      <c r="F141" s="45"/>
      <c r="G141" s="45"/>
      <c r="H141" s="44"/>
      <c r="I141" s="44"/>
      <c r="J141" s="11"/>
      <c r="K141" s="46"/>
      <c r="L141" s="45"/>
      <c r="M141" s="47"/>
      <c r="N141" s="47"/>
      <c r="O141" s="47"/>
      <c r="P141" s="45"/>
      <c r="Q141" s="45"/>
      <c r="R141" s="47"/>
      <c r="S141" s="47"/>
      <c r="T141" s="47"/>
      <c r="U141" s="48">
        <f>SUM(R141:T141)</f>
        <v>0</v>
      </c>
      <c r="V141" s="47"/>
      <c r="W141" s="47"/>
      <c r="X141" s="47"/>
      <c r="Y141" s="48">
        <f>SUM(V141:X141)</f>
        <v>0</v>
      </c>
      <c r="Z141" s="47"/>
      <c r="AA141" s="47"/>
      <c r="AB141" s="47"/>
      <c r="AC141" s="48">
        <f>SUM(Z141:AB141)</f>
        <v>0</v>
      </c>
      <c r="AD141" s="47"/>
      <c r="AE141" s="47"/>
      <c r="AF141" s="47"/>
      <c r="AG141" s="48">
        <f>SUM(AD141:AF141)</f>
        <v>0</v>
      </c>
      <c r="AH141" s="48">
        <f t="shared" ref="AH141:AH150" si="88">SUM(U141,Y141,AC141,AG141)</f>
        <v>0</v>
      </c>
      <c r="AI141" s="49">
        <f>IF(ISERROR(AH141/J141),0,AH141/J141)</f>
        <v>0</v>
      </c>
      <c r="AJ141" s="49">
        <f t="shared" ref="AJ141:AJ150" si="89">IF(ISERROR(AH141/$AH$191),"-",AH141/$AH$191)</f>
        <v>0</v>
      </c>
      <c r="AK141" s="1"/>
      <c r="AL141" s="1"/>
      <c r="AM141" s="1"/>
      <c r="AN141" s="1"/>
      <c r="AO141" s="1"/>
      <c r="AP141" s="1"/>
      <c r="AQ141" s="1"/>
      <c r="AR141" s="1"/>
    </row>
    <row r="142" spans="1:44" ht="12.75" hidden="1" customHeight="1" outlineLevel="1" x14ac:dyDescent="0.25">
      <c r="A142" s="41">
        <v>2</v>
      </c>
      <c r="B142" s="42"/>
      <c r="C142" s="51"/>
      <c r="D142" s="52"/>
      <c r="E142" s="53"/>
      <c r="F142" s="53"/>
      <c r="G142" s="53"/>
      <c r="H142" s="52"/>
      <c r="I142" s="52"/>
      <c r="J142" s="11"/>
      <c r="K142" s="54"/>
      <c r="L142" s="53"/>
      <c r="M142" s="47"/>
      <c r="N142" s="47"/>
      <c r="O142" s="47"/>
      <c r="P142" s="53"/>
      <c r="Q142" s="53"/>
      <c r="R142" s="47"/>
      <c r="S142" s="47"/>
      <c r="T142" s="47"/>
      <c r="U142" s="48">
        <f t="shared" ref="U142:U150" si="90">SUM(R142:T142)</f>
        <v>0</v>
      </c>
      <c r="V142" s="47"/>
      <c r="W142" s="47"/>
      <c r="X142" s="47"/>
      <c r="Y142" s="48">
        <f t="shared" ref="Y142:Y150" si="91">SUM(V142:X142)</f>
        <v>0</v>
      </c>
      <c r="Z142" s="47"/>
      <c r="AA142" s="47"/>
      <c r="AB142" s="47"/>
      <c r="AC142" s="48">
        <f t="shared" ref="AC142:AC150" si="92">SUM(Z142:AB142)</f>
        <v>0</v>
      </c>
      <c r="AD142" s="47"/>
      <c r="AE142" s="47"/>
      <c r="AF142" s="47"/>
      <c r="AG142" s="48">
        <f t="shared" ref="AG142:AG150" si="93">SUM(AD142:AF142)</f>
        <v>0</v>
      </c>
      <c r="AH142" s="48">
        <f t="shared" si="88"/>
        <v>0</v>
      </c>
      <c r="AI142" s="49">
        <f t="shared" ref="AI142:AI150" si="94">IF(ISERROR(AH142/J142),0,AH142/J142)</f>
        <v>0</v>
      </c>
      <c r="AJ142" s="49">
        <f t="shared" si="89"/>
        <v>0</v>
      </c>
      <c r="AK142" s="1"/>
      <c r="AL142" s="1"/>
      <c r="AM142" s="1"/>
      <c r="AN142" s="1"/>
      <c r="AO142" s="1"/>
      <c r="AP142" s="1"/>
      <c r="AQ142" s="1"/>
      <c r="AR142" s="1"/>
    </row>
    <row r="143" spans="1:44" ht="12.75" hidden="1" customHeight="1" outlineLevel="1" x14ac:dyDescent="0.25">
      <c r="A143" s="41">
        <v>3</v>
      </c>
      <c r="B143" s="42"/>
      <c r="C143" s="51"/>
      <c r="D143" s="52"/>
      <c r="E143" s="53"/>
      <c r="F143" s="53"/>
      <c r="G143" s="53"/>
      <c r="H143" s="52"/>
      <c r="I143" s="52"/>
      <c r="J143" s="11"/>
      <c r="K143" s="54"/>
      <c r="L143" s="53"/>
      <c r="M143" s="47"/>
      <c r="N143" s="47"/>
      <c r="O143" s="47"/>
      <c r="P143" s="53"/>
      <c r="Q143" s="53"/>
      <c r="R143" s="47"/>
      <c r="S143" s="47"/>
      <c r="T143" s="47"/>
      <c r="U143" s="48">
        <f t="shared" si="90"/>
        <v>0</v>
      </c>
      <c r="V143" s="47"/>
      <c r="W143" s="47"/>
      <c r="X143" s="47"/>
      <c r="Y143" s="48">
        <f t="shared" si="91"/>
        <v>0</v>
      </c>
      <c r="Z143" s="47"/>
      <c r="AA143" s="47"/>
      <c r="AB143" s="47"/>
      <c r="AC143" s="48">
        <f t="shared" si="92"/>
        <v>0</v>
      </c>
      <c r="AD143" s="47"/>
      <c r="AE143" s="47"/>
      <c r="AF143" s="47"/>
      <c r="AG143" s="48">
        <f t="shared" si="93"/>
        <v>0</v>
      </c>
      <c r="AH143" s="48">
        <f t="shared" si="88"/>
        <v>0</v>
      </c>
      <c r="AI143" s="49">
        <f t="shared" si="94"/>
        <v>0</v>
      </c>
      <c r="AJ143" s="49">
        <f t="shared" si="89"/>
        <v>0</v>
      </c>
    </row>
    <row r="144" spans="1:44" ht="12.75" hidden="1" customHeight="1" outlineLevel="1" x14ac:dyDescent="0.25">
      <c r="A144" s="41">
        <v>4</v>
      </c>
      <c r="B144" s="42"/>
      <c r="C144" s="51"/>
      <c r="D144" s="52"/>
      <c r="E144" s="53"/>
      <c r="F144" s="53"/>
      <c r="G144" s="53"/>
      <c r="H144" s="52"/>
      <c r="I144" s="52"/>
      <c r="J144" s="11"/>
      <c r="K144" s="54"/>
      <c r="L144" s="53"/>
      <c r="M144" s="47"/>
      <c r="N144" s="47"/>
      <c r="O144" s="47"/>
      <c r="P144" s="53"/>
      <c r="Q144" s="53"/>
      <c r="R144" s="47"/>
      <c r="S144" s="47"/>
      <c r="T144" s="47"/>
      <c r="U144" s="48">
        <f t="shared" si="90"/>
        <v>0</v>
      </c>
      <c r="V144" s="47"/>
      <c r="W144" s="47"/>
      <c r="X144" s="47"/>
      <c r="Y144" s="48">
        <f t="shared" si="91"/>
        <v>0</v>
      </c>
      <c r="Z144" s="47"/>
      <c r="AA144" s="47"/>
      <c r="AB144" s="47"/>
      <c r="AC144" s="48">
        <f t="shared" si="92"/>
        <v>0</v>
      </c>
      <c r="AD144" s="47"/>
      <c r="AE144" s="47"/>
      <c r="AF144" s="47"/>
      <c r="AG144" s="48">
        <f t="shared" si="93"/>
        <v>0</v>
      </c>
      <c r="AH144" s="48">
        <f t="shared" si="88"/>
        <v>0</v>
      </c>
      <c r="AI144" s="49">
        <f t="shared" si="94"/>
        <v>0</v>
      </c>
      <c r="AJ144" s="49">
        <f t="shared" si="89"/>
        <v>0</v>
      </c>
      <c r="AK144" s="1"/>
      <c r="AL144" s="1"/>
      <c r="AM144" s="1"/>
      <c r="AN144" s="1"/>
      <c r="AO144" s="1"/>
      <c r="AP144" s="1"/>
      <c r="AQ144" s="1"/>
      <c r="AR144" s="1"/>
    </row>
    <row r="145" spans="1:44" ht="12.75" hidden="1" customHeight="1" outlineLevel="1" x14ac:dyDescent="0.25">
      <c r="A145" s="41">
        <v>5</v>
      </c>
      <c r="B145" s="42"/>
      <c r="C145" s="51"/>
      <c r="D145" s="52"/>
      <c r="E145" s="53"/>
      <c r="F145" s="53"/>
      <c r="G145" s="53"/>
      <c r="H145" s="52"/>
      <c r="I145" s="52"/>
      <c r="J145" s="11"/>
      <c r="K145" s="54"/>
      <c r="L145" s="53"/>
      <c r="M145" s="47"/>
      <c r="N145" s="47"/>
      <c r="O145" s="47"/>
      <c r="P145" s="53"/>
      <c r="Q145" s="53"/>
      <c r="R145" s="47"/>
      <c r="S145" s="47"/>
      <c r="T145" s="47"/>
      <c r="U145" s="48">
        <f t="shared" si="90"/>
        <v>0</v>
      </c>
      <c r="V145" s="47"/>
      <c r="W145" s="47"/>
      <c r="X145" s="47"/>
      <c r="Y145" s="48">
        <f t="shared" si="91"/>
        <v>0</v>
      </c>
      <c r="Z145" s="47"/>
      <c r="AA145" s="47"/>
      <c r="AB145" s="47"/>
      <c r="AC145" s="48">
        <f t="shared" si="92"/>
        <v>0</v>
      </c>
      <c r="AD145" s="47"/>
      <c r="AE145" s="47"/>
      <c r="AF145" s="47"/>
      <c r="AG145" s="48">
        <f t="shared" si="93"/>
        <v>0</v>
      </c>
      <c r="AH145" s="48">
        <f t="shared" si="88"/>
        <v>0</v>
      </c>
      <c r="AI145" s="49">
        <f t="shared" si="94"/>
        <v>0</v>
      </c>
      <c r="AJ145" s="49">
        <f t="shared" si="89"/>
        <v>0</v>
      </c>
      <c r="AK145" s="1"/>
      <c r="AL145" s="1"/>
      <c r="AM145" s="1"/>
      <c r="AN145" s="1"/>
      <c r="AO145" s="1"/>
      <c r="AP145" s="1"/>
      <c r="AQ145" s="1"/>
      <c r="AR145" s="1"/>
    </row>
    <row r="146" spans="1:44" ht="12.75" hidden="1" customHeight="1" outlineLevel="1" x14ac:dyDescent="0.25">
      <c r="A146" s="41">
        <v>6</v>
      </c>
      <c r="B146" s="42"/>
      <c r="C146" s="51"/>
      <c r="D146" s="52"/>
      <c r="E146" s="53"/>
      <c r="F146" s="53"/>
      <c r="G146" s="53"/>
      <c r="H146" s="52"/>
      <c r="I146" s="52"/>
      <c r="J146" s="11"/>
      <c r="K146" s="54"/>
      <c r="L146" s="53"/>
      <c r="M146" s="47"/>
      <c r="N146" s="47"/>
      <c r="O146" s="47"/>
      <c r="P146" s="53"/>
      <c r="Q146" s="53"/>
      <c r="R146" s="47"/>
      <c r="S146" s="47"/>
      <c r="T146" s="47"/>
      <c r="U146" s="48">
        <f t="shared" si="90"/>
        <v>0</v>
      </c>
      <c r="V146" s="47"/>
      <c r="W146" s="47"/>
      <c r="X146" s="47"/>
      <c r="Y146" s="48">
        <f t="shared" si="91"/>
        <v>0</v>
      </c>
      <c r="Z146" s="47"/>
      <c r="AA146" s="47"/>
      <c r="AB146" s="47"/>
      <c r="AC146" s="48">
        <f t="shared" si="92"/>
        <v>0</v>
      </c>
      <c r="AD146" s="47"/>
      <c r="AE146" s="47"/>
      <c r="AF146" s="47"/>
      <c r="AG146" s="48">
        <f t="shared" si="93"/>
        <v>0</v>
      </c>
      <c r="AH146" s="48">
        <f t="shared" si="88"/>
        <v>0</v>
      </c>
      <c r="AI146" s="49">
        <f t="shared" si="94"/>
        <v>0</v>
      </c>
      <c r="AJ146" s="49">
        <f t="shared" si="89"/>
        <v>0</v>
      </c>
    </row>
    <row r="147" spans="1:44" ht="12.75" hidden="1" customHeight="1" outlineLevel="1" x14ac:dyDescent="0.25">
      <c r="A147" s="41">
        <v>7</v>
      </c>
      <c r="B147" s="42"/>
      <c r="C147" s="51"/>
      <c r="D147" s="52"/>
      <c r="E147" s="53"/>
      <c r="F147" s="53"/>
      <c r="G147" s="53"/>
      <c r="H147" s="52"/>
      <c r="I147" s="52"/>
      <c r="J147" s="11"/>
      <c r="K147" s="54"/>
      <c r="L147" s="53"/>
      <c r="M147" s="47"/>
      <c r="N147" s="47"/>
      <c r="O147" s="47"/>
      <c r="P147" s="53"/>
      <c r="Q147" s="53"/>
      <c r="R147" s="47"/>
      <c r="S147" s="47"/>
      <c r="T147" s="47"/>
      <c r="U147" s="48">
        <f t="shared" si="90"/>
        <v>0</v>
      </c>
      <c r="V147" s="47"/>
      <c r="W147" s="47"/>
      <c r="X147" s="47"/>
      <c r="Y147" s="48">
        <f t="shared" si="91"/>
        <v>0</v>
      </c>
      <c r="Z147" s="47"/>
      <c r="AA147" s="47"/>
      <c r="AB147" s="47"/>
      <c r="AC147" s="48">
        <f t="shared" si="92"/>
        <v>0</v>
      </c>
      <c r="AD147" s="47"/>
      <c r="AE147" s="47"/>
      <c r="AF147" s="47"/>
      <c r="AG147" s="48">
        <f t="shared" si="93"/>
        <v>0</v>
      </c>
      <c r="AH147" s="48">
        <f t="shared" si="88"/>
        <v>0</v>
      </c>
      <c r="AI147" s="49">
        <f t="shared" si="94"/>
        <v>0</v>
      </c>
      <c r="AJ147" s="49">
        <f t="shared" si="89"/>
        <v>0</v>
      </c>
      <c r="AK147" s="1"/>
      <c r="AL147" s="1"/>
      <c r="AM147" s="1"/>
      <c r="AN147" s="1"/>
      <c r="AO147" s="1"/>
      <c r="AP147" s="1"/>
      <c r="AQ147" s="1"/>
      <c r="AR147" s="1"/>
    </row>
    <row r="148" spans="1:44" ht="12.75" hidden="1" customHeight="1" outlineLevel="1" x14ac:dyDescent="0.25">
      <c r="A148" s="41">
        <v>8</v>
      </c>
      <c r="B148" s="42"/>
      <c r="C148" s="51"/>
      <c r="D148" s="52"/>
      <c r="E148" s="53"/>
      <c r="F148" s="53"/>
      <c r="G148" s="53"/>
      <c r="H148" s="52"/>
      <c r="I148" s="52"/>
      <c r="J148" s="11"/>
      <c r="K148" s="54"/>
      <c r="L148" s="53"/>
      <c r="M148" s="47"/>
      <c r="N148" s="47"/>
      <c r="O148" s="47"/>
      <c r="P148" s="53"/>
      <c r="Q148" s="53"/>
      <c r="R148" s="47"/>
      <c r="S148" s="47"/>
      <c r="T148" s="47"/>
      <c r="U148" s="48">
        <f t="shared" si="90"/>
        <v>0</v>
      </c>
      <c r="V148" s="47"/>
      <c r="W148" s="47"/>
      <c r="X148" s="47"/>
      <c r="Y148" s="48">
        <f t="shared" si="91"/>
        <v>0</v>
      </c>
      <c r="Z148" s="47"/>
      <c r="AA148" s="47"/>
      <c r="AB148" s="47"/>
      <c r="AC148" s="48">
        <f t="shared" si="92"/>
        <v>0</v>
      </c>
      <c r="AD148" s="47"/>
      <c r="AE148" s="47"/>
      <c r="AF148" s="47"/>
      <c r="AG148" s="48">
        <f t="shared" si="93"/>
        <v>0</v>
      </c>
      <c r="AH148" s="48">
        <f t="shared" si="88"/>
        <v>0</v>
      </c>
      <c r="AI148" s="49">
        <f t="shared" si="94"/>
        <v>0</v>
      </c>
      <c r="AJ148" s="49">
        <f t="shared" si="89"/>
        <v>0</v>
      </c>
      <c r="AK148" s="1"/>
      <c r="AL148" s="1"/>
      <c r="AM148" s="1"/>
      <c r="AN148" s="1"/>
      <c r="AO148" s="1"/>
      <c r="AP148" s="1"/>
      <c r="AQ148" s="1"/>
      <c r="AR148" s="1"/>
    </row>
    <row r="149" spans="1:44" ht="12.75" hidden="1" customHeight="1" outlineLevel="1" x14ac:dyDescent="0.25">
      <c r="A149" s="41">
        <v>9</v>
      </c>
      <c r="B149" s="42"/>
      <c r="C149" s="51"/>
      <c r="D149" s="52"/>
      <c r="E149" s="53"/>
      <c r="F149" s="53"/>
      <c r="G149" s="53"/>
      <c r="H149" s="52"/>
      <c r="I149" s="52"/>
      <c r="J149" s="11"/>
      <c r="K149" s="54"/>
      <c r="L149" s="53"/>
      <c r="M149" s="47"/>
      <c r="N149" s="47"/>
      <c r="O149" s="47"/>
      <c r="P149" s="53"/>
      <c r="Q149" s="53"/>
      <c r="R149" s="47"/>
      <c r="S149" s="47"/>
      <c r="T149" s="47"/>
      <c r="U149" s="48">
        <f t="shared" si="90"/>
        <v>0</v>
      </c>
      <c r="V149" s="47"/>
      <c r="W149" s="47"/>
      <c r="X149" s="47"/>
      <c r="Y149" s="48">
        <f t="shared" si="91"/>
        <v>0</v>
      </c>
      <c r="Z149" s="47"/>
      <c r="AA149" s="47"/>
      <c r="AB149" s="47"/>
      <c r="AC149" s="48">
        <f t="shared" si="92"/>
        <v>0</v>
      </c>
      <c r="AD149" s="47"/>
      <c r="AE149" s="47"/>
      <c r="AF149" s="47"/>
      <c r="AG149" s="48">
        <f t="shared" si="93"/>
        <v>0</v>
      </c>
      <c r="AH149" s="48">
        <f t="shared" si="88"/>
        <v>0</v>
      </c>
      <c r="AI149" s="49">
        <f t="shared" si="94"/>
        <v>0</v>
      </c>
      <c r="AJ149" s="49">
        <f t="shared" si="89"/>
        <v>0</v>
      </c>
    </row>
    <row r="150" spans="1:44" ht="12.75" hidden="1" customHeight="1" outlineLevel="1" x14ac:dyDescent="0.25">
      <c r="A150" s="41">
        <v>10</v>
      </c>
      <c r="B150" s="42"/>
      <c r="C150" s="51"/>
      <c r="D150" s="52"/>
      <c r="E150" s="53"/>
      <c r="F150" s="53"/>
      <c r="G150" s="53"/>
      <c r="H150" s="52"/>
      <c r="I150" s="52"/>
      <c r="J150" s="11"/>
      <c r="K150" s="55"/>
      <c r="L150" s="53"/>
      <c r="M150" s="47"/>
      <c r="N150" s="47"/>
      <c r="O150" s="47"/>
      <c r="P150" s="53"/>
      <c r="Q150" s="53"/>
      <c r="R150" s="47"/>
      <c r="S150" s="47"/>
      <c r="T150" s="47"/>
      <c r="U150" s="48">
        <f t="shared" si="90"/>
        <v>0</v>
      </c>
      <c r="V150" s="47"/>
      <c r="W150" s="47"/>
      <c r="X150" s="47"/>
      <c r="Y150" s="48">
        <f t="shared" si="91"/>
        <v>0</v>
      </c>
      <c r="Z150" s="47"/>
      <c r="AA150" s="47"/>
      <c r="AB150" s="47"/>
      <c r="AC150" s="48">
        <f t="shared" si="92"/>
        <v>0</v>
      </c>
      <c r="AD150" s="47"/>
      <c r="AE150" s="47"/>
      <c r="AF150" s="47"/>
      <c r="AG150" s="48">
        <f t="shared" si="93"/>
        <v>0</v>
      </c>
      <c r="AH150" s="48">
        <f t="shared" si="88"/>
        <v>0</v>
      </c>
      <c r="AI150" s="49">
        <f t="shared" si="94"/>
        <v>0</v>
      </c>
      <c r="AJ150" s="49">
        <f t="shared" si="89"/>
        <v>0</v>
      </c>
      <c r="AK150" s="1"/>
      <c r="AL150" s="1"/>
      <c r="AM150" s="1"/>
      <c r="AN150" s="1"/>
      <c r="AO150" s="1"/>
      <c r="AP150" s="1"/>
      <c r="AQ150" s="1"/>
      <c r="AR150" s="1"/>
    </row>
    <row r="151" spans="1:44" ht="12.75" customHeight="1" collapsed="1" x14ac:dyDescent="0.25">
      <c r="A151" s="142" t="s">
        <v>68</v>
      </c>
      <c r="B151" s="144"/>
      <c r="C151" s="144"/>
      <c r="D151" s="144"/>
      <c r="E151" s="144"/>
      <c r="F151" s="144"/>
      <c r="G151" s="144"/>
      <c r="H151" s="144"/>
      <c r="I151" s="145"/>
      <c r="J151" s="33">
        <f>SUM(J141:J150)</f>
        <v>0</v>
      </c>
      <c r="K151" s="33">
        <f>SUM(K141:K150)</f>
        <v>0</v>
      </c>
      <c r="L151" s="34"/>
      <c r="M151" s="33">
        <f>SUM(M141:M150)</f>
        <v>0</v>
      </c>
      <c r="N151" s="33">
        <f>SUM(N141:N150)</f>
        <v>0</v>
      </c>
      <c r="O151" s="33">
        <f>SUM(O141:O150)</f>
        <v>0</v>
      </c>
      <c r="P151" s="35"/>
      <c r="Q151" s="36"/>
      <c r="R151" s="33">
        <f t="shared" ref="R151:AH151" si="95">SUM(R141:R150)</f>
        <v>0</v>
      </c>
      <c r="S151" s="33">
        <f t="shared" si="95"/>
        <v>0</v>
      </c>
      <c r="T151" s="33">
        <f t="shared" si="95"/>
        <v>0</v>
      </c>
      <c r="U151" s="33">
        <f t="shared" si="95"/>
        <v>0</v>
      </c>
      <c r="V151" s="33">
        <f t="shared" si="95"/>
        <v>0</v>
      </c>
      <c r="W151" s="33">
        <f t="shared" si="95"/>
        <v>0</v>
      </c>
      <c r="X151" s="33">
        <f t="shared" si="95"/>
        <v>0</v>
      </c>
      <c r="Y151" s="33">
        <f t="shared" si="95"/>
        <v>0</v>
      </c>
      <c r="Z151" s="33">
        <f t="shared" si="95"/>
        <v>0</v>
      </c>
      <c r="AA151" s="33">
        <f t="shared" si="95"/>
        <v>0</v>
      </c>
      <c r="AB151" s="33">
        <f t="shared" si="95"/>
        <v>0</v>
      </c>
      <c r="AC151" s="33">
        <f t="shared" si="95"/>
        <v>0</v>
      </c>
      <c r="AD151" s="33">
        <f t="shared" si="95"/>
        <v>0</v>
      </c>
      <c r="AE151" s="33">
        <f t="shared" si="95"/>
        <v>0</v>
      </c>
      <c r="AF151" s="33">
        <f t="shared" si="95"/>
        <v>0</v>
      </c>
      <c r="AG151" s="33">
        <f t="shared" si="95"/>
        <v>0</v>
      </c>
      <c r="AH151" s="33">
        <f t="shared" si="95"/>
        <v>0</v>
      </c>
      <c r="AI151" s="37">
        <f>IF(ISERROR(AH151/J151),0,AH151/J151)</f>
        <v>0</v>
      </c>
      <c r="AJ151" s="37">
        <f>IF(ISERROR(AH151/$AH$191),0,AH151/$AH$191)</f>
        <v>0</v>
      </c>
      <c r="AK151" s="1"/>
      <c r="AL151" s="1"/>
      <c r="AM151" s="1"/>
      <c r="AN151" s="1"/>
      <c r="AO151" s="1"/>
      <c r="AP151" s="1"/>
      <c r="AQ151" s="1"/>
      <c r="AR151" s="1"/>
    </row>
    <row r="152" spans="1:44" ht="12.75" customHeight="1" x14ac:dyDescent="0.25">
      <c r="A152" s="149" t="s">
        <v>69</v>
      </c>
      <c r="B152" s="150"/>
      <c r="C152" s="150"/>
      <c r="D152" s="150"/>
      <c r="E152" s="151"/>
      <c r="F152" s="8"/>
      <c r="G152" s="9"/>
      <c r="H152" s="10"/>
      <c r="I152" s="10"/>
      <c r="J152" s="11"/>
      <c r="K152" s="12"/>
      <c r="L152" s="13"/>
      <c r="M152" s="14"/>
      <c r="N152" s="14"/>
      <c r="O152" s="14"/>
      <c r="P152" s="9"/>
      <c r="Q152" s="15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70"/>
      <c r="AJ152" s="70"/>
    </row>
    <row r="153" spans="1:44" ht="12.75" hidden="1" customHeight="1" outlineLevel="1" x14ac:dyDescent="0.25">
      <c r="A153" s="41">
        <v>1</v>
      </c>
      <c r="B153" s="42"/>
      <c r="C153" s="43"/>
      <c r="D153" s="44"/>
      <c r="E153" s="45"/>
      <c r="F153" s="45"/>
      <c r="G153" s="45"/>
      <c r="H153" s="44"/>
      <c r="I153" s="44"/>
      <c r="J153" s="11"/>
      <c r="K153" s="46"/>
      <c r="L153" s="45"/>
      <c r="M153" s="47"/>
      <c r="N153" s="47"/>
      <c r="O153" s="47"/>
      <c r="P153" s="45"/>
      <c r="Q153" s="45"/>
      <c r="R153" s="47"/>
      <c r="S153" s="47"/>
      <c r="T153" s="47"/>
      <c r="U153" s="48">
        <f>SUM(R153:T153)</f>
        <v>0</v>
      </c>
      <c r="V153" s="47"/>
      <c r="W153" s="47"/>
      <c r="X153" s="47"/>
      <c r="Y153" s="48">
        <f>SUM(V153:X153)</f>
        <v>0</v>
      </c>
      <c r="Z153" s="47"/>
      <c r="AA153" s="47"/>
      <c r="AB153" s="47"/>
      <c r="AC153" s="48">
        <f>SUM(Z153:AB153)</f>
        <v>0</v>
      </c>
      <c r="AD153" s="47"/>
      <c r="AE153" s="47"/>
      <c r="AF153" s="47"/>
      <c r="AG153" s="48">
        <f>SUM(AD153:AF153)</f>
        <v>0</v>
      </c>
      <c r="AH153" s="48">
        <f t="shared" ref="AH153:AH162" si="96">SUM(U153,Y153,AC153,AG153)</f>
        <v>0</v>
      </c>
      <c r="AI153" s="49">
        <f>IF(ISERROR(AH153/J153),0,AH153/J153)</f>
        <v>0</v>
      </c>
      <c r="AJ153" s="49">
        <f t="shared" ref="AJ153:AJ162" si="97">IF(ISERROR(AH153/$AH$191),"-",AH153/$AH$191)</f>
        <v>0</v>
      </c>
      <c r="AK153" s="1"/>
      <c r="AL153" s="1"/>
      <c r="AM153" s="1"/>
      <c r="AN153" s="1"/>
      <c r="AO153" s="1"/>
      <c r="AP153" s="1"/>
      <c r="AQ153" s="1"/>
      <c r="AR153" s="1"/>
    </row>
    <row r="154" spans="1:44" ht="12.75" hidden="1" customHeight="1" outlineLevel="1" x14ac:dyDescent="0.25">
      <c r="A154" s="41">
        <v>2</v>
      </c>
      <c r="B154" s="42"/>
      <c r="C154" s="51"/>
      <c r="D154" s="52"/>
      <c r="E154" s="53"/>
      <c r="F154" s="53"/>
      <c r="G154" s="53"/>
      <c r="H154" s="52"/>
      <c r="I154" s="52"/>
      <c r="J154" s="11"/>
      <c r="K154" s="54"/>
      <c r="L154" s="53"/>
      <c r="M154" s="47"/>
      <c r="N154" s="47"/>
      <c r="O154" s="47"/>
      <c r="P154" s="53"/>
      <c r="Q154" s="53"/>
      <c r="R154" s="47"/>
      <c r="S154" s="47"/>
      <c r="T154" s="47"/>
      <c r="U154" s="48">
        <f t="shared" ref="U154:U162" si="98">SUM(R154:T154)</f>
        <v>0</v>
      </c>
      <c r="V154" s="47"/>
      <c r="W154" s="47"/>
      <c r="X154" s="47"/>
      <c r="Y154" s="48">
        <f t="shared" ref="Y154:Y162" si="99">SUM(V154:X154)</f>
        <v>0</v>
      </c>
      <c r="Z154" s="47"/>
      <c r="AA154" s="47"/>
      <c r="AB154" s="47"/>
      <c r="AC154" s="48">
        <f t="shared" ref="AC154:AC162" si="100">SUM(Z154:AB154)</f>
        <v>0</v>
      </c>
      <c r="AD154" s="47"/>
      <c r="AE154" s="47"/>
      <c r="AF154" s="47"/>
      <c r="AG154" s="48">
        <f t="shared" ref="AG154:AG162" si="101">SUM(AD154:AF154)</f>
        <v>0</v>
      </c>
      <c r="AH154" s="48">
        <f t="shared" si="96"/>
        <v>0</v>
      </c>
      <c r="AI154" s="49">
        <f t="shared" ref="AI154:AI162" si="102">IF(ISERROR(AH154/J154),0,AH154/J154)</f>
        <v>0</v>
      </c>
      <c r="AJ154" s="49">
        <f t="shared" si="97"/>
        <v>0</v>
      </c>
      <c r="AK154" s="1"/>
      <c r="AL154" s="1"/>
      <c r="AM154" s="1"/>
      <c r="AN154" s="1"/>
      <c r="AO154" s="1"/>
      <c r="AP154" s="1"/>
      <c r="AQ154" s="1"/>
      <c r="AR154" s="1"/>
    </row>
    <row r="155" spans="1:44" ht="12.75" hidden="1" customHeight="1" outlineLevel="1" x14ac:dyDescent="0.25">
      <c r="A155" s="41">
        <v>3</v>
      </c>
      <c r="B155" s="42"/>
      <c r="C155" s="51"/>
      <c r="D155" s="52"/>
      <c r="E155" s="53"/>
      <c r="F155" s="53"/>
      <c r="G155" s="53"/>
      <c r="H155" s="52"/>
      <c r="I155" s="52"/>
      <c r="J155" s="11"/>
      <c r="K155" s="54"/>
      <c r="L155" s="53"/>
      <c r="M155" s="47"/>
      <c r="N155" s="47"/>
      <c r="O155" s="47"/>
      <c r="P155" s="53"/>
      <c r="Q155" s="53"/>
      <c r="R155" s="47"/>
      <c r="S155" s="47"/>
      <c r="T155" s="47"/>
      <c r="U155" s="48">
        <f t="shared" si="98"/>
        <v>0</v>
      </c>
      <c r="V155" s="47"/>
      <c r="W155" s="47"/>
      <c r="X155" s="47"/>
      <c r="Y155" s="48">
        <f t="shared" si="99"/>
        <v>0</v>
      </c>
      <c r="Z155" s="47"/>
      <c r="AA155" s="47"/>
      <c r="AB155" s="47"/>
      <c r="AC155" s="48">
        <f t="shared" si="100"/>
        <v>0</v>
      </c>
      <c r="AD155" s="47"/>
      <c r="AE155" s="47"/>
      <c r="AF155" s="47"/>
      <c r="AG155" s="48">
        <f t="shared" si="101"/>
        <v>0</v>
      </c>
      <c r="AH155" s="48">
        <f t="shared" si="96"/>
        <v>0</v>
      </c>
      <c r="AI155" s="49">
        <f t="shared" si="102"/>
        <v>0</v>
      </c>
      <c r="AJ155" s="49">
        <f t="shared" si="97"/>
        <v>0</v>
      </c>
    </row>
    <row r="156" spans="1:44" ht="12.75" hidden="1" customHeight="1" outlineLevel="1" x14ac:dyDescent="0.25">
      <c r="A156" s="41">
        <v>4</v>
      </c>
      <c r="B156" s="42"/>
      <c r="C156" s="51"/>
      <c r="D156" s="52"/>
      <c r="E156" s="53"/>
      <c r="F156" s="53"/>
      <c r="G156" s="53"/>
      <c r="H156" s="52"/>
      <c r="I156" s="52"/>
      <c r="J156" s="11"/>
      <c r="K156" s="54"/>
      <c r="L156" s="53"/>
      <c r="M156" s="47"/>
      <c r="N156" s="47"/>
      <c r="O156" s="47"/>
      <c r="P156" s="53"/>
      <c r="Q156" s="53"/>
      <c r="R156" s="47"/>
      <c r="S156" s="47"/>
      <c r="T156" s="47"/>
      <c r="U156" s="48">
        <f t="shared" si="98"/>
        <v>0</v>
      </c>
      <c r="V156" s="47"/>
      <c r="W156" s="47"/>
      <c r="X156" s="47"/>
      <c r="Y156" s="48">
        <f t="shared" si="99"/>
        <v>0</v>
      </c>
      <c r="Z156" s="47"/>
      <c r="AA156" s="47"/>
      <c r="AB156" s="47"/>
      <c r="AC156" s="48">
        <f t="shared" si="100"/>
        <v>0</v>
      </c>
      <c r="AD156" s="47"/>
      <c r="AE156" s="47"/>
      <c r="AF156" s="47"/>
      <c r="AG156" s="48">
        <f t="shared" si="101"/>
        <v>0</v>
      </c>
      <c r="AH156" s="48">
        <f t="shared" si="96"/>
        <v>0</v>
      </c>
      <c r="AI156" s="49">
        <f t="shared" si="102"/>
        <v>0</v>
      </c>
      <c r="AJ156" s="49">
        <f t="shared" si="97"/>
        <v>0</v>
      </c>
      <c r="AK156" s="1"/>
      <c r="AL156" s="1"/>
      <c r="AM156" s="1"/>
      <c r="AN156" s="1"/>
      <c r="AO156" s="1"/>
      <c r="AP156" s="1"/>
      <c r="AQ156" s="1"/>
      <c r="AR156" s="1"/>
    </row>
    <row r="157" spans="1:44" ht="12.75" hidden="1" customHeight="1" outlineLevel="1" x14ac:dyDescent="0.25">
      <c r="A157" s="41">
        <v>5</v>
      </c>
      <c r="B157" s="42"/>
      <c r="C157" s="51"/>
      <c r="D157" s="52"/>
      <c r="E157" s="53"/>
      <c r="F157" s="53"/>
      <c r="G157" s="53"/>
      <c r="H157" s="52"/>
      <c r="I157" s="52"/>
      <c r="J157" s="11"/>
      <c r="K157" s="54"/>
      <c r="L157" s="53"/>
      <c r="M157" s="47"/>
      <c r="N157" s="47"/>
      <c r="O157" s="47"/>
      <c r="P157" s="53"/>
      <c r="Q157" s="53"/>
      <c r="R157" s="47"/>
      <c r="S157" s="47"/>
      <c r="T157" s="47"/>
      <c r="U157" s="48">
        <f t="shared" si="98"/>
        <v>0</v>
      </c>
      <c r="V157" s="47"/>
      <c r="W157" s="47"/>
      <c r="X157" s="47"/>
      <c r="Y157" s="48">
        <f t="shared" si="99"/>
        <v>0</v>
      </c>
      <c r="Z157" s="47"/>
      <c r="AA157" s="47"/>
      <c r="AB157" s="47"/>
      <c r="AC157" s="48">
        <f t="shared" si="100"/>
        <v>0</v>
      </c>
      <c r="AD157" s="47"/>
      <c r="AE157" s="47"/>
      <c r="AF157" s="47"/>
      <c r="AG157" s="48">
        <f t="shared" si="101"/>
        <v>0</v>
      </c>
      <c r="AH157" s="48">
        <f t="shared" si="96"/>
        <v>0</v>
      </c>
      <c r="AI157" s="49">
        <f t="shared" si="102"/>
        <v>0</v>
      </c>
      <c r="AJ157" s="49">
        <f t="shared" si="97"/>
        <v>0</v>
      </c>
      <c r="AK157" s="1"/>
      <c r="AL157" s="1"/>
      <c r="AM157" s="1"/>
      <c r="AN157" s="1"/>
      <c r="AO157" s="1"/>
      <c r="AP157" s="1"/>
      <c r="AQ157" s="1"/>
      <c r="AR157" s="1"/>
    </row>
    <row r="158" spans="1:44" ht="12.75" hidden="1" customHeight="1" outlineLevel="1" x14ac:dyDescent="0.25">
      <c r="A158" s="41">
        <v>6</v>
      </c>
      <c r="B158" s="42"/>
      <c r="C158" s="51"/>
      <c r="D158" s="52"/>
      <c r="E158" s="53"/>
      <c r="F158" s="53"/>
      <c r="G158" s="53"/>
      <c r="H158" s="52"/>
      <c r="I158" s="52"/>
      <c r="J158" s="11"/>
      <c r="K158" s="54"/>
      <c r="L158" s="53"/>
      <c r="M158" s="47"/>
      <c r="N158" s="47"/>
      <c r="O158" s="47"/>
      <c r="P158" s="53"/>
      <c r="Q158" s="53"/>
      <c r="R158" s="47"/>
      <c r="S158" s="47"/>
      <c r="T158" s="47"/>
      <c r="U158" s="48">
        <f t="shared" si="98"/>
        <v>0</v>
      </c>
      <c r="V158" s="47"/>
      <c r="W158" s="47"/>
      <c r="X158" s="47"/>
      <c r="Y158" s="48">
        <f t="shared" si="99"/>
        <v>0</v>
      </c>
      <c r="Z158" s="47"/>
      <c r="AA158" s="47"/>
      <c r="AB158" s="47"/>
      <c r="AC158" s="48">
        <f t="shared" si="100"/>
        <v>0</v>
      </c>
      <c r="AD158" s="47"/>
      <c r="AE158" s="47"/>
      <c r="AF158" s="47"/>
      <c r="AG158" s="48">
        <f t="shared" si="101"/>
        <v>0</v>
      </c>
      <c r="AH158" s="48">
        <f t="shared" si="96"/>
        <v>0</v>
      </c>
      <c r="AI158" s="49">
        <f t="shared" si="102"/>
        <v>0</v>
      </c>
      <c r="AJ158" s="49">
        <f t="shared" si="97"/>
        <v>0</v>
      </c>
    </row>
    <row r="159" spans="1:44" ht="12.75" hidden="1" customHeight="1" outlineLevel="1" x14ac:dyDescent="0.25">
      <c r="A159" s="41">
        <v>7</v>
      </c>
      <c r="B159" s="42"/>
      <c r="C159" s="51"/>
      <c r="D159" s="52"/>
      <c r="E159" s="53"/>
      <c r="F159" s="53"/>
      <c r="G159" s="53"/>
      <c r="H159" s="52"/>
      <c r="I159" s="52"/>
      <c r="J159" s="11"/>
      <c r="K159" s="54"/>
      <c r="L159" s="53"/>
      <c r="M159" s="47"/>
      <c r="N159" s="47"/>
      <c r="O159" s="47"/>
      <c r="P159" s="53"/>
      <c r="Q159" s="53"/>
      <c r="R159" s="47"/>
      <c r="S159" s="47"/>
      <c r="T159" s="47"/>
      <c r="U159" s="48">
        <f t="shared" si="98"/>
        <v>0</v>
      </c>
      <c r="V159" s="47"/>
      <c r="W159" s="47"/>
      <c r="X159" s="47"/>
      <c r="Y159" s="48">
        <f t="shared" si="99"/>
        <v>0</v>
      </c>
      <c r="Z159" s="47"/>
      <c r="AA159" s="47"/>
      <c r="AB159" s="47"/>
      <c r="AC159" s="48">
        <f t="shared" si="100"/>
        <v>0</v>
      </c>
      <c r="AD159" s="47"/>
      <c r="AE159" s="47"/>
      <c r="AF159" s="47"/>
      <c r="AG159" s="48">
        <f t="shared" si="101"/>
        <v>0</v>
      </c>
      <c r="AH159" s="48">
        <f t="shared" si="96"/>
        <v>0</v>
      </c>
      <c r="AI159" s="49">
        <f t="shared" si="102"/>
        <v>0</v>
      </c>
      <c r="AJ159" s="49">
        <f t="shared" si="97"/>
        <v>0</v>
      </c>
      <c r="AK159" s="1"/>
      <c r="AL159" s="1"/>
      <c r="AM159" s="1"/>
      <c r="AN159" s="1"/>
      <c r="AO159" s="1"/>
      <c r="AP159" s="1"/>
      <c r="AQ159" s="1"/>
      <c r="AR159" s="1"/>
    </row>
    <row r="160" spans="1:44" ht="12.75" hidden="1" customHeight="1" outlineLevel="1" x14ac:dyDescent="0.25">
      <c r="A160" s="41">
        <v>8</v>
      </c>
      <c r="B160" s="42"/>
      <c r="C160" s="51"/>
      <c r="D160" s="52"/>
      <c r="E160" s="53"/>
      <c r="F160" s="53"/>
      <c r="G160" s="53"/>
      <c r="H160" s="52"/>
      <c r="I160" s="52"/>
      <c r="J160" s="11"/>
      <c r="K160" s="54"/>
      <c r="L160" s="53"/>
      <c r="M160" s="47"/>
      <c r="N160" s="47"/>
      <c r="O160" s="47"/>
      <c r="P160" s="53"/>
      <c r="Q160" s="53"/>
      <c r="R160" s="47"/>
      <c r="S160" s="47"/>
      <c r="T160" s="47"/>
      <c r="U160" s="48">
        <f t="shared" si="98"/>
        <v>0</v>
      </c>
      <c r="V160" s="47"/>
      <c r="W160" s="47"/>
      <c r="X160" s="47"/>
      <c r="Y160" s="48">
        <f t="shared" si="99"/>
        <v>0</v>
      </c>
      <c r="Z160" s="47"/>
      <c r="AA160" s="47"/>
      <c r="AB160" s="47"/>
      <c r="AC160" s="48">
        <f t="shared" si="100"/>
        <v>0</v>
      </c>
      <c r="AD160" s="47"/>
      <c r="AE160" s="47"/>
      <c r="AF160" s="47"/>
      <c r="AG160" s="48">
        <f t="shared" si="101"/>
        <v>0</v>
      </c>
      <c r="AH160" s="48">
        <f t="shared" si="96"/>
        <v>0</v>
      </c>
      <c r="AI160" s="49">
        <f t="shared" si="102"/>
        <v>0</v>
      </c>
      <c r="AJ160" s="49">
        <f t="shared" si="97"/>
        <v>0</v>
      </c>
      <c r="AK160" s="1"/>
      <c r="AL160" s="1"/>
      <c r="AM160" s="1"/>
      <c r="AN160" s="1"/>
      <c r="AO160" s="1"/>
      <c r="AP160" s="1"/>
      <c r="AQ160" s="1"/>
      <c r="AR160" s="1"/>
    </row>
    <row r="161" spans="1:44" ht="12.75" hidden="1" customHeight="1" outlineLevel="1" x14ac:dyDescent="0.25">
      <c r="A161" s="41">
        <v>9</v>
      </c>
      <c r="B161" s="42"/>
      <c r="C161" s="51"/>
      <c r="D161" s="52"/>
      <c r="E161" s="53"/>
      <c r="F161" s="53"/>
      <c r="G161" s="53"/>
      <c r="H161" s="52"/>
      <c r="I161" s="52"/>
      <c r="J161" s="11"/>
      <c r="K161" s="54"/>
      <c r="L161" s="53"/>
      <c r="M161" s="47"/>
      <c r="N161" s="47"/>
      <c r="O161" s="47"/>
      <c r="P161" s="53"/>
      <c r="Q161" s="53"/>
      <c r="R161" s="47"/>
      <c r="S161" s="47"/>
      <c r="T161" s="47"/>
      <c r="U161" s="48">
        <f t="shared" si="98"/>
        <v>0</v>
      </c>
      <c r="V161" s="47"/>
      <c r="W161" s="47"/>
      <c r="X161" s="47"/>
      <c r="Y161" s="48">
        <f t="shared" si="99"/>
        <v>0</v>
      </c>
      <c r="Z161" s="47"/>
      <c r="AA161" s="47"/>
      <c r="AB161" s="47"/>
      <c r="AC161" s="48">
        <f t="shared" si="100"/>
        <v>0</v>
      </c>
      <c r="AD161" s="47"/>
      <c r="AE161" s="47"/>
      <c r="AF161" s="47"/>
      <c r="AG161" s="48">
        <f t="shared" si="101"/>
        <v>0</v>
      </c>
      <c r="AH161" s="48">
        <f t="shared" si="96"/>
        <v>0</v>
      </c>
      <c r="AI161" s="49">
        <f t="shared" si="102"/>
        <v>0</v>
      </c>
      <c r="AJ161" s="49">
        <f t="shared" si="97"/>
        <v>0</v>
      </c>
    </row>
    <row r="162" spans="1:44" ht="12.75" hidden="1" customHeight="1" outlineLevel="1" x14ac:dyDescent="0.25">
      <c r="A162" s="41">
        <v>10</v>
      </c>
      <c r="B162" s="42"/>
      <c r="C162" s="51"/>
      <c r="D162" s="52"/>
      <c r="E162" s="53"/>
      <c r="F162" s="53"/>
      <c r="G162" s="53"/>
      <c r="H162" s="52"/>
      <c r="I162" s="52"/>
      <c r="J162" s="11"/>
      <c r="K162" s="55"/>
      <c r="L162" s="53"/>
      <c r="M162" s="47"/>
      <c r="N162" s="47"/>
      <c r="O162" s="47"/>
      <c r="P162" s="53"/>
      <c r="Q162" s="53"/>
      <c r="R162" s="47"/>
      <c r="S162" s="47"/>
      <c r="T162" s="47"/>
      <c r="U162" s="48">
        <f t="shared" si="98"/>
        <v>0</v>
      </c>
      <c r="V162" s="47"/>
      <c r="W162" s="47"/>
      <c r="X162" s="47"/>
      <c r="Y162" s="48">
        <f t="shared" si="99"/>
        <v>0</v>
      </c>
      <c r="Z162" s="47"/>
      <c r="AA162" s="47"/>
      <c r="AB162" s="47"/>
      <c r="AC162" s="48">
        <f t="shared" si="100"/>
        <v>0</v>
      </c>
      <c r="AD162" s="47"/>
      <c r="AE162" s="47"/>
      <c r="AF162" s="47"/>
      <c r="AG162" s="48">
        <f t="shared" si="101"/>
        <v>0</v>
      </c>
      <c r="AH162" s="48">
        <f t="shared" si="96"/>
        <v>0</v>
      </c>
      <c r="AI162" s="49">
        <f t="shared" si="102"/>
        <v>0</v>
      </c>
      <c r="AJ162" s="49">
        <f t="shared" si="97"/>
        <v>0</v>
      </c>
      <c r="AK162" s="1"/>
      <c r="AL162" s="1"/>
      <c r="AM162" s="1"/>
      <c r="AN162" s="1"/>
      <c r="AO162" s="1"/>
      <c r="AP162" s="1"/>
      <c r="AQ162" s="1"/>
      <c r="AR162" s="1"/>
    </row>
    <row r="163" spans="1:44" ht="12.75" customHeight="1" collapsed="1" x14ac:dyDescent="0.25">
      <c r="A163" s="142" t="s">
        <v>70</v>
      </c>
      <c r="B163" s="144"/>
      <c r="C163" s="144"/>
      <c r="D163" s="144"/>
      <c r="E163" s="144"/>
      <c r="F163" s="144"/>
      <c r="G163" s="144"/>
      <c r="H163" s="144"/>
      <c r="I163" s="145"/>
      <c r="J163" s="33">
        <f>SUM(J153:J162)</f>
        <v>0</v>
      </c>
      <c r="K163" s="33">
        <f>SUM(K153:K162)</f>
        <v>0</v>
      </c>
      <c r="L163" s="34"/>
      <c r="M163" s="33">
        <f>SUM(M153:M162)</f>
        <v>0</v>
      </c>
      <c r="N163" s="33">
        <f>SUM(N153:N162)</f>
        <v>0</v>
      </c>
      <c r="O163" s="33">
        <f>SUM(O153:O162)</f>
        <v>0</v>
      </c>
      <c r="P163" s="35"/>
      <c r="Q163" s="36"/>
      <c r="R163" s="33">
        <f t="shared" ref="R163:AH163" si="103">SUM(R153:R162)</f>
        <v>0</v>
      </c>
      <c r="S163" s="33">
        <f t="shared" si="103"/>
        <v>0</v>
      </c>
      <c r="T163" s="33">
        <f t="shared" si="103"/>
        <v>0</v>
      </c>
      <c r="U163" s="33">
        <f t="shared" si="103"/>
        <v>0</v>
      </c>
      <c r="V163" s="33">
        <f t="shared" si="103"/>
        <v>0</v>
      </c>
      <c r="W163" s="33">
        <f t="shared" si="103"/>
        <v>0</v>
      </c>
      <c r="X163" s="33">
        <f t="shared" si="103"/>
        <v>0</v>
      </c>
      <c r="Y163" s="33">
        <f t="shared" si="103"/>
        <v>0</v>
      </c>
      <c r="Z163" s="33">
        <f t="shared" si="103"/>
        <v>0</v>
      </c>
      <c r="AA163" s="33">
        <f t="shared" si="103"/>
        <v>0</v>
      </c>
      <c r="AB163" s="33">
        <f t="shared" si="103"/>
        <v>0</v>
      </c>
      <c r="AC163" s="33">
        <f t="shared" si="103"/>
        <v>0</v>
      </c>
      <c r="AD163" s="33">
        <f t="shared" si="103"/>
        <v>0</v>
      </c>
      <c r="AE163" s="33">
        <f t="shared" si="103"/>
        <v>0</v>
      </c>
      <c r="AF163" s="33">
        <f t="shared" si="103"/>
        <v>0</v>
      </c>
      <c r="AG163" s="33">
        <f t="shared" si="103"/>
        <v>0</v>
      </c>
      <c r="AH163" s="33">
        <f t="shared" si="103"/>
        <v>0</v>
      </c>
      <c r="AI163" s="37">
        <f>IF(ISERROR(AH163/J163),0,AH163/J163)</f>
        <v>0</v>
      </c>
      <c r="AJ163" s="37">
        <f>IF(ISERROR(AH163/$AH$191),0,AH163/$AH$191)</f>
        <v>0</v>
      </c>
      <c r="AK163" s="1"/>
      <c r="AL163" s="1"/>
      <c r="AM163" s="1"/>
      <c r="AN163" s="1"/>
      <c r="AO163" s="1"/>
      <c r="AP163" s="1"/>
      <c r="AQ163" s="1"/>
      <c r="AR163" s="1"/>
    </row>
    <row r="164" spans="1:44" ht="12.75" customHeight="1" x14ac:dyDescent="0.25">
      <c r="A164" s="149" t="s">
        <v>71</v>
      </c>
      <c r="B164" s="150"/>
      <c r="C164" s="150"/>
      <c r="D164" s="150"/>
      <c r="E164" s="151"/>
      <c r="F164" s="8"/>
      <c r="G164" s="9"/>
      <c r="H164" s="10"/>
      <c r="I164" s="10"/>
      <c r="J164" s="11"/>
      <c r="K164" s="12"/>
      <c r="L164" s="13"/>
      <c r="M164" s="14"/>
      <c r="N164" s="14"/>
      <c r="O164" s="14"/>
      <c r="P164" s="9"/>
      <c r="Q164" s="15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70"/>
      <c r="AJ164" s="70"/>
    </row>
    <row r="165" spans="1:44" ht="12.75" hidden="1" customHeight="1" outlineLevel="1" x14ac:dyDescent="0.25">
      <c r="A165" s="41">
        <v>1</v>
      </c>
      <c r="B165" s="42"/>
      <c r="C165" s="43"/>
      <c r="D165" s="44"/>
      <c r="E165" s="45"/>
      <c r="F165" s="45"/>
      <c r="G165" s="45"/>
      <c r="H165" s="44"/>
      <c r="I165" s="44"/>
      <c r="J165" s="11"/>
      <c r="K165" s="46"/>
      <c r="L165" s="45"/>
      <c r="M165" s="47"/>
      <c r="N165" s="47"/>
      <c r="O165" s="47"/>
      <c r="P165" s="45"/>
      <c r="Q165" s="45"/>
      <c r="R165" s="47"/>
      <c r="S165" s="47"/>
      <c r="T165" s="47"/>
      <c r="U165" s="48">
        <f>SUM(R165:T165)</f>
        <v>0</v>
      </c>
      <c r="V165" s="47"/>
      <c r="W165" s="47"/>
      <c r="X165" s="47"/>
      <c r="Y165" s="48">
        <f>SUM(V165:X165)</f>
        <v>0</v>
      </c>
      <c r="Z165" s="47"/>
      <c r="AA165" s="47"/>
      <c r="AB165" s="47"/>
      <c r="AC165" s="48">
        <f>SUM(Z165:AB165)</f>
        <v>0</v>
      </c>
      <c r="AD165" s="47"/>
      <c r="AE165" s="47"/>
      <c r="AF165" s="47"/>
      <c r="AG165" s="48">
        <f>SUM(AD165:AF165)</f>
        <v>0</v>
      </c>
      <c r="AH165" s="48">
        <f t="shared" ref="AH165:AH174" si="104">SUM(U165,Y165,AC165,AG165)</f>
        <v>0</v>
      </c>
      <c r="AI165" s="49">
        <f>IF(ISERROR(AH165/J165),0,AH165/J165)</f>
        <v>0</v>
      </c>
      <c r="AJ165" s="49">
        <f t="shared" ref="AJ165:AJ174" si="105">IF(ISERROR(AH165/$AH$191),"-",AH165/$AH$191)</f>
        <v>0</v>
      </c>
      <c r="AK165" s="1"/>
      <c r="AL165" s="1"/>
      <c r="AM165" s="1"/>
      <c r="AN165" s="1"/>
      <c r="AO165" s="1"/>
      <c r="AP165" s="1"/>
      <c r="AQ165" s="1"/>
      <c r="AR165" s="1"/>
    </row>
    <row r="166" spans="1:44" ht="12.75" hidden="1" customHeight="1" outlineLevel="1" x14ac:dyDescent="0.25">
      <c r="A166" s="41">
        <v>2</v>
      </c>
      <c r="B166" s="42"/>
      <c r="C166" s="51"/>
      <c r="D166" s="52"/>
      <c r="E166" s="53"/>
      <c r="F166" s="53"/>
      <c r="G166" s="53"/>
      <c r="H166" s="52"/>
      <c r="I166" s="52"/>
      <c r="J166" s="11"/>
      <c r="K166" s="54"/>
      <c r="L166" s="53"/>
      <c r="M166" s="47"/>
      <c r="N166" s="47"/>
      <c r="O166" s="47"/>
      <c r="P166" s="53"/>
      <c r="Q166" s="53"/>
      <c r="R166" s="47"/>
      <c r="S166" s="47"/>
      <c r="T166" s="47"/>
      <c r="U166" s="48">
        <f t="shared" ref="U166:U174" si="106">SUM(R166:T166)</f>
        <v>0</v>
      </c>
      <c r="V166" s="47"/>
      <c r="W166" s="47"/>
      <c r="X166" s="47"/>
      <c r="Y166" s="48">
        <f t="shared" ref="Y166:Y174" si="107">SUM(V166:X166)</f>
        <v>0</v>
      </c>
      <c r="Z166" s="47"/>
      <c r="AA166" s="47"/>
      <c r="AB166" s="47"/>
      <c r="AC166" s="48">
        <f t="shared" ref="AC166:AC174" si="108">SUM(Z166:AB166)</f>
        <v>0</v>
      </c>
      <c r="AD166" s="47"/>
      <c r="AE166" s="47"/>
      <c r="AF166" s="47"/>
      <c r="AG166" s="48">
        <f t="shared" ref="AG166:AG174" si="109">SUM(AD166:AF166)</f>
        <v>0</v>
      </c>
      <c r="AH166" s="48">
        <f t="shared" si="104"/>
        <v>0</v>
      </c>
      <c r="AI166" s="49">
        <f t="shared" ref="AI166:AI174" si="110">IF(ISERROR(AH166/J166),0,AH166/J166)</f>
        <v>0</v>
      </c>
      <c r="AJ166" s="49">
        <f t="shared" si="105"/>
        <v>0</v>
      </c>
      <c r="AK166" s="1"/>
      <c r="AL166" s="1"/>
      <c r="AM166" s="1"/>
      <c r="AN166" s="1"/>
      <c r="AO166" s="1"/>
      <c r="AP166" s="1"/>
      <c r="AQ166" s="1"/>
      <c r="AR166" s="1"/>
    </row>
    <row r="167" spans="1:44" ht="12.75" hidden="1" customHeight="1" outlineLevel="1" x14ac:dyDescent="0.25">
      <c r="A167" s="41">
        <v>3</v>
      </c>
      <c r="B167" s="42"/>
      <c r="C167" s="51"/>
      <c r="D167" s="52"/>
      <c r="E167" s="53"/>
      <c r="F167" s="53"/>
      <c r="G167" s="53"/>
      <c r="H167" s="52"/>
      <c r="I167" s="52"/>
      <c r="J167" s="11"/>
      <c r="K167" s="54"/>
      <c r="L167" s="53"/>
      <c r="M167" s="47"/>
      <c r="N167" s="47"/>
      <c r="O167" s="47"/>
      <c r="P167" s="53"/>
      <c r="Q167" s="53"/>
      <c r="R167" s="47"/>
      <c r="S167" s="47"/>
      <c r="T167" s="47"/>
      <c r="U167" s="48">
        <f t="shared" si="106"/>
        <v>0</v>
      </c>
      <c r="V167" s="47"/>
      <c r="W167" s="47"/>
      <c r="X167" s="47"/>
      <c r="Y167" s="48">
        <f t="shared" si="107"/>
        <v>0</v>
      </c>
      <c r="Z167" s="47"/>
      <c r="AA167" s="47"/>
      <c r="AB167" s="47"/>
      <c r="AC167" s="48">
        <f t="shared" si="108"/>
        <v>0</v>
      </c>
      <c r="AD167" s="47"/>
      <c r="AE167" s="47"/>
      <c r="AF167" s="47"/>
      <c r="AG167" s="48">
        <f t="shared" si="109"/>
        <v>0</v>
      </c>
      <c r="AH167" s="48">
        <f t="shared" si="104"/>
        <v>0</v>
      </c>
      <c r="AI167" s="49">
        <f t="shared" si="110"/>
        <v>0</v>
      </c>
      <c r="AJ167" s="49">
        <f t="shared" si="105"/>
        <v>0</v>
      </c>
    </row>
    <row r="168" spans="1:44" ht="12.75" hidden="1" customHeight="1" outlineLevel="1" x14ac:dyDescent="0.25">
      <c r="A168" s="41">
        <v>4</v>
      </c>
      <c r="B168" s="42"/>
      <c r="C168" s="51"/>
      <c r="D168" s="52"/>
      <c r="E168" s="53"/>
      <c r="F168" s="53"/>
      <c r="G168" s="53"/>
      <c r="H168" s="52"/>
      <c r="I168" s="52"/>
      <c r="J168" s="11"/>
      <c r="K168" s="54"/>
      <c r="L168" s="53"/>
      <c r="M168" s="47"/>
      <c r="N168" s="47"/>
      <c r="O168" s="47"/>
      <c r="P168" s="53"/>
      <c r="Q168" s="53"/>
      <c r="R168" s="47"/>
      <c r="S168" s="47"/>
      <c r="T168" s="47"/>
      <c r="U168" s="48">
        <f t="shared" si="106"/>
        <v>0</v>
      </c>
      <c r="V168" s="47"/>
      <c r="W168" s="47"/>
      <c r="X168" s="47"/>
      <c r="Y168" s="48">
        <f t="shared" si="107"/>
        <v>0</v>
      </c>
      <c r="Z168" s="47"/>
      <c r="AA168" s="47"/>
      <c r="AB168" s="47"/>
      <c r="AC168" s="48">
        <f t="shared" si="108"/>
        <v>0</v>
      </c>
      <c r="AD168" s="47"/>
      <c r="AE168" s="47"/>
      <c r="AF168" s="47"/>
      <c r="AG168" s="48">
        <f t="shared" si="109"/>
        <v>0</v>
      </c>
      <c r="AH168" s="48">
        <f t="shared" si="104"/>
        <v>0</v>
      </c>
      <c r="AI168" s="49">
        <f t="shared" si="110"/>
        <v>0</v>
      </c>
      <c r="AJ168" s="49">
        <f t="shared" si="105"/>
        <v>0</v>
      </c>
      <c r="AK168" s="1"/>
      <c r="AL168" s="1"/>
      <c r="AM168" s="1"/>
      <c r="AN168" s="1"/>
      <c r="AO168" s="1"/>
      <c r="AP168" s="1"/>
      <c r="AQ168" s="1"/>
      <c r="AR168" s="1"/>
    </row>
    <row r="169" spans="1:44" ht="12.75" hidden="1" customHeight="1" outlineLevel="1" x14ac:dyDescent="0.25">
      <c r="A169" s="41">
        <v>5</v>
      </c>
      <c r="B169" s="42"/>
      <c r="C169" s="51"/>
      <c r="D169" s="52"/>
      <c r="E169" s="53"/>
      <c r="F169" s="53"/>
      <c r="G169" s="53"/>
      <c r="H169" s="52"/>
      <c r="I169" s="52"/>
      <c r="J169" s="11"/>
      <c r="K169" s="54"/>
      <c r="L169" s="53"/>
      <c r="M169" s="47"/>
      <c r="N169" s="47"/>
      <c r="O169" s="47"/>
      <c r="P169" s="53"/>
      <c r="Q169" s="53"/>
      <c r="R169" s="47"/>
      <c r="S169" s="47"/>
      <c r="T169" s="47"/>
      <c r="U169" s="48">
        <f t="shared" si="106"/>
        <v>0</v>
      </c>
      <c r="V169" s="47"/>
      <c r="W169" s="47"/>
      <c r="X169" s="47"/>
      <c r="Y169" s="48">
        <f t="shared" si="107"/>
        <v>0</v>
      </c>
      <c r="Z169" s="47"/>
      <c r="AA169" s="47"/>
      <c r="AB169" s="47"/>
      <c r="AC169" s="48">
        <f t="shared" si="108"/>
        <v>0</v>
      </c>
      <c r="AD169" s="47"/>
      <c r="AE169" s="47"/>
      <c r="AF169" s="47"/>
      <c r="AG169" s="48">
        <f t="shared" si="109"/>
        <v>0</v>
      </c>
      <c r="AH169" s="48">
        <f t="shared" si="104"/>
        <v>0</v>
      </c>
      <c r="AI169" s="49">
        <f t="shared" si="110"/>
        <v>0</v>
      </c>
      <c r="AJ169" s="49">
        <f t="shared" si="105"/>
        <v>0</v>
      </c>
      <c r="AK169" s="1"/>
      <c r="AL169" s="1"/>
      <c r="AM169" s="1"/>
      <c r="AN169" s="1"/>
      <c r="AO169" s="1"/>
      <c r="AP169" s="1"/>
      <c r="AQ169" s="1"/>
      <c r="AR169" s="1"/>
    </row>
    <row r="170" spans="1:44" ht="12.75" hidden="1" customHeight="1" outlineLevel="1" x14ac:dyDescent="0.25">
      <c r="A170" s="41">
        <v>6</v>
      </c>
      <c r="B170" s="42"/>
      <c r="C170" s="51"/>
      <c r="D170" s="52"/>
      <c r="E170" s="53"/>
      <c r="F170" s="53"/>
      <c r="G170" s="53"/>
      <c r="H170" s="52"/>
      <c r="I170" s="52"/>
      <c r="J170" s="11"/>
      <c r="K170" s="54"/>
      <c r="L170" s="53"/>
      <c r="M170" s="47"/>
      <c r="N170" s="47"/>
      <c r="O170" s="47"/>
      <c r="P170" s="53"/>
      <c r="Q170" s="53"/>
      <c r="R170" s="47"/>
      <c r="S170" s="47"/>
      <c r="T170" s="47"/>
      <c r="U170" s="48">
        <f t="shared" si="106"/>
        <v>0</v>
      </c>
      <c r="V170" s="47"/>
      <c r="W170" s="47"/>
      <c r="X170" s="47"/>
      <c r="Y170" s="48">
        <f t="shared" si="107"/>
        <v>0</v>
      </c>
      <c r="Z170" s="47"/>
      <c r="AA170" s="47"/>
      <c r="AB170" s="47"/>
      <c r="AC170" s="48">
        <f t="shared" si="108"/>
        <v>0</v>
      </c>
      <c r="AD170" s="47"/>
      <c r="AE170" s="47"/>
      <c r="AF170" s="47"/>
      <c r="AG170" s="48">
        <f t="shared" si="109"/>
        <v>0</v>
      </c>
      <c r="AH170" s="48">
        <f t="shared" si="104"/>
        <v>0</v>
      </c>
      <c r="AI170" s="49">
        <f t="shared" si="110"/>
        <v>0</v>
      </c>
      <c r="AJ170" s="49">
        <f t="shared" si="105"/>
        <v>0</v>
      </c>
    </row>
    <row r="171" spans="1:44" ht="12.75" hidden="1" customHeight="1" outlineLevel="1" x14ac:dyDescent="0.25">
      <c r="A171" s="41">
        <v>7</v>
      </c>
      <c r="B171" s="42"/>
      <c r="C171" s="51"/>
      <c r="D171" s="52"/>
      <c r="E171" s="53"/>
      <c r="F171" s="53"/>
      <c r="G171" s="53"/>
      <c r="H171" s="52"/>
      <c r="I171" s="52"/>
      <c r="J171" s="11"/>
      <c r="K171" s="54"/>
      <c r="L171" s="53"/>
      <c r="M171" s="47"/>
      <c r="N171" s="47"/>
      <c r="O171" s="47"/>
      <c r="P171" s="53"/>
      <c r="Q171" s="53"/>
      <c r="R171" s="47"/>
      <c r="S171" s="47"/>
      <c r="T171" s="47"/>
      <c r="U171" s="48">
        <f t="shared" si="106"/>
        <v>0</v>
      </c>
      <c r="V171" s="47"/>
      <c r="W171" s="47"/>
      <c r="X171" s="47"/>
      <c r="Y171" s="48">
        <f t="shared" si="107"/>
        <v>0</v>
      </c>
      <c r="Z171" s="47"/>
      <c r="AA171" s="47"/>
      <c r="AB171" s="47"/>
      <c r="AC171" s="48">
        <f t="shared" si="108"/>
        <v>0</v>
      </c>
      <c r="AD171" s="47"/>
      <c r="AE171" s="47"/>
      <c r="AF171" s="47"/>
      <c r="AG171" s="48">
        <f t="shared" si="109"/>
        <v>0</v>
      </c>
      <c r="AH171" s="48">
        <f t="shared" si="104"/>
        <v>0</v>
      </c>
      <c r="AI171" s="49">
        <f t="shared" si="110"/>
        <v>0</v>
      </c>
      <c r="AJ171" s="49">
        <f t="shared" si="105"/>
        <v>0</v>
      </c>
      <c r="AK171" s="1"/>
      <c r="AL171" s="1"/>
      <c r="AM171" s="1"/>
      <c r="AN171" s="1"/>
      <c r="AO171" s="1"/>
      <c r="AP171" s="1"/>
      <c r="AQ171" s="1"/>
      <c r="AR171" s="1"/>
    </row>
    <row r="172" spans="1:44" ht="12.75" hidden="1" customHeight="1" outlineLevel="1" x14ac:dyDescent="0.25">
      <c r="A172" s="41">
        <v>8</v>
      </c>
      <c r="B172" s="42"/>
      <c r="C172" s="51"/>
      <c r="D172" s="52"/>
      <c r="E172" s="53"/>
      <c r="F172" s="53"/>
      <c r="G172" s="53"/>
      <c r="H172" s="52"/>
      <c r="I172" s="52"/>
      <c r="J172" s="11"/>
      <c r="K172" s="54"/>
      <c r="L172" s="53"/>
      <c r="M172" s="47"/>
      <c r="N172" s="47"/>
      <c r="O172" s="47"/>
      <c r="P172" s="53"/>
      <c r="Q172" s="53"/>
      <c r="R172" s="47"/>
      <c r="S172" s="47"/>
      <c r="T172" s="47"/>
      <c r="U172" s="48">
        <f t="shared" si="106"/>
        <v>0</v>
      </c>
      <c r="V172" s="47"/>
      <c r="W172" s="47"/>
      <c r="X172" s="47"/>
      <c r="Y172" s="48">
        <f t="shared" si="107"/>
        <v>0</v>
      </c>
      <c r="Z172" s="47"/>
      <c r="AA172" s="47"/>
      <c r="AB172" s="47"/>
      <c r="AC172" s="48">
        <f t="shared" si="108"/>
        <v>0</v>
      </c>
      <c r="AD172" s="47"/>
      <c r="AE172" s="47"/>
      <c r="AF172" s="47"/>
      <c r="AG172" s="48">
        <f t="shared" si="109"/>
        <v>0</v>
      </c>
      <c r="AH172" s="48">
        <f t="shared" si="104"/>
        <v>0</v>
      </c>
      <c r="AI172" s="49">
        <f t="shared" si="110"/>
        <v>0</v>
      </c>
      <c r="AJ172" s="49">
        <f t="shared" si="105"/>
        <v>0</v>
      </c>
      <c r="AK172" s="1"/>
      <c r="AL172" s="1"/>
      <c r="AM172" s="1"/>
      <c r="AN172" s="1"/>
      <c r="AO172" s="1"/>
      <c r="AP172" s="1"/>
      <c r="AQ172" s="1"/>
      <c r="AR172" s="1"/>
    </row>
    <row r="173" spans="1:44" ht="12.75" hidden="1" customHeight="1" outlineLevel="1" x14ac:dyDescent="0.25">
      <c r="A173" s="41">
        <v>9</v>
      </c>
      <c r="B173" s="42"/>
      <c r="C173" s="51"/>
      <c r="D173" s="52"/>
      <c r="E173" s="53"/>
      <c r="F173" s="53"/>
      <c r="G173" s="53"/>
      <c r="H173" s="52"/>
      <c r="I173" s="52"/>
      <c r="J173" s="11"/>
      <c r="K173" s="54"/>
      <c r="L173" s="53"/>
      <c r="M173" s="47"/>
      <c r="N173" s="47"/>
      <c r="O173" s="47"/>
      <c r="P173" s="53"/>
      <c r="Q173" s="53"/>
      <c r="R173" s="47"/>
      <c r="S173" s="47"/>
      <c r="T173" s="47"/>
      <c r="U173" s="48">
        <f t="shared" si="106"/>
        <v>0</v>
      </c>
      <c r="V173" s="47"/>
      <c r="W173" s="47"/>
      <c r="X173" s="47"/>
      <c r="Y173" s="48">
        <f t="shared" si="107"/>
        <v>0</v>
      </c>
      <c r="Z173" s="47"/>
      <c r="AA173" s="47"/>
      <c r="AB173" s="47"/>
      <c r="AC173" s="48">
        <f t="shared" si="108"/>
        <v>0</v>
      </c>
      <c r="AD173" s="47"/>
      <c r="AE173" s="47"/>
      <c r="AF173" s="47"/>
      <c r="AG173" s="48">
        <f t="shared" si="109"/>
        <v>0</v>
      </c>
      <c r="AH173" s="48">
        <f t="shared" si="104"/>
        <v>0</v>
      </c>
      <c r="AI173" s="49">
        <f t="shared" si="110"/>
        <v>0</v>
      </c>
      <c r="AJ173" s="49">
        <f t="shared" si="105"/>
        <v>0</v>
      </c>
    </row>
    <row r="174" spans="1:44" ht="12.75" hidden="1" customHeight="1" outlineLevel="1" x14ac:dyDescent="0.25">
      <c r="A174" s="41">
        <v>10</v>
      </c>
      <c r="B174" s="42"/>
      <c r="C174" s="51"/>
      <c r="D174" s="52"/>
      <c r="E174" s="53"/>
      <c r="F174" s="53"/>
      <c r="G174" s="53"/>
      <c r="H174" s="52"/>
      <c r="I174" s="52"/>
      <c r="J174" s="11"/>
      <c r="K174" s="55"/>
      <c r="L174" s="53"/>
      <c r="M174" s="47"/>
      <c r="N174" s="47"/>
      <c r="O174" s="47"/>
      <c r="P174" s="53"/>
      <c r="Q174" s="53"/>
      <c r="R174" s="47"/>
      <c r="S174" s="47"/>
      <c r="T174" s="47"/>
      <c r="U174" s="48">
        <f t="shared" si="106"/>
        <v>0</v>
      </c>
      <c r="V174" s="47"/>
      <c r="W174" s="47"/>
      <c r="X174" s="47"/>
      <c r="Y174" s="48">
        <f t="shared" si="107"/>
        <v>0</v>
      </c>
      <c r="Z174" s="47"/>
      <c r="AA174" s="47"/>
      <c r="AB174" s="47"/>
      <c r="AC174" s="48">
        <f t="shared" si="108"/>
        <v>0</v>
      </c>
      <c r="AD174" s="47"/>
      <c r="AE174" s="47"/>
      <c r="AF174" s="47"/>
      <c r="AG174" s="48">
        <f t="shared" si="109"/>
        <v>0</v>
      </c>
      <c r="AH174" s="48">
        <f t="shared" si="104"/>
        <v>0</v>
      </c>
      <c r="AI174" s="49">
        <f t="shared" si="110"/>
        <v>0</v>
      </c>
      <c r="AJ174" s="49">
        <f t="shared" si="105"/>
        <v>0</v>
      </c>
      <c r="AK174" s="1"/>
      <c r="AL174" s="1"/>
      <c r="AM174" s="1"/>
      <c r="AN174" s="1"/>
      <c r="AO174" s="1"/>
      <c r="AP174" s="1"/>
      <c r="AQ174" s="1"/>
      <c r="AR174" s="1"/>
    </row>
    <row r="175" spans="1:44" ht="12.75" customHeight="1" collapsed="1" x14ac:dyDescent="0.25">
      <c r="A175" s="142" t="s">
        <v>72</v>
      </c>
      <c r="B175" s="144"/>
      <c r="C175" s="144"/>
      <c r="D175" s="144"/>
      <c r="E175" s="144"/>
      <c r="F175" s="144"/>
      <c r="G175" s="144"/>
      <c r="H175" s="144"/>
      <c r="I175" s="145"/>
      <c r="J175" s="33">
        <f>SUM(J165:J174)</f>
        <v>0</v>
      </c>
      <c r="K175" s="33">
        <f>SUM(K165:K174)</f>
        <v>0</v>
      </c>
      <c r="L175" s="34"/>
      <c r="M175" s="33">
        <f>SUM(M165:M174)</f>
        <v>0</v>
      </c>
      <c r="N175" s="33">
        <f>SUM(N165:N174)</f>
        <v>0</v>
      </c>
      <c r="O175" s="33">
        <f>SUM(O165:O174)</f>
        <v>0</v>
      </c>
      <c r="P175" s="35"/>
      <c r="Q175" s="36"/>
      <c r="R175" s="33">
        <f t="shared" ref="R175:AH175" si="111">SUM(R165:R174)</f>
        <v>0</v>
      </c>
      <c r="S175" s="33">
        <f t="shared" si="111"/>
        <v>0</v>
      </c>
      <c r="T175" s="33">
        <f t="shared" si="111"/>
        <v>0</v>
      </c>
      <c r="U175" s="33">
        <f t="shared" si="111"/>
        <v>0</v>
      </c>
      <c r="V175" s="33">
        <f t="shared" si="111"/>
        <v>0</v>
      </c>
      <c r="W175" s="33">
        <f t="shared" si="111"/>
        <v>0</v>
      </c>
      <c r="X175" s="33">
        <f t="shared" si="111"/>
        <v>0</v>
      </c>
      <c r="Y175" s="33">
        <f t="shared" si="111"/>
        <v>0</v>
      </c>
      <c r="Z175" s="33">
        <f t="shared" si="111"/>
        <v>0</v>
      </c>
      <c r="AA175" s="33">
        <f t="shared" si="111"/>
        <v>0</v>
      </c>
      <c r="AB175" s="33">
        <f t="shared" si="111"/>
        <v>0</v>
      </c>
      <c r="AC175" s="33">
        <f t="shared" si="111"/>
        <v>0</v>
      </c>
      <c r="AD175" s="33">
        <f t="shared" si="111"/>
        <v>0</v>
      </c>
      <c r="AE175" s="33">
        <f t="shared" si="111"/>
        <v>0</v>
      </c>
      <c r="AF175" s="33">
        <f t="shared" si="111"/>
        <v>0</v>
      </c>
      <c r="AG175" s="33">
        <f t="shared" si="111"/>
        <v>0</v>
      </c>
      <c r="AH175" s="33">
        <f t="shared" si="111"/>
        <v>0</v>
      </c>
      <c r="AI175" s="37">
        <f>IF(ISERROR(AH175/J175),0,AH175/J175)</f>
        <v>0</v>
      </c>
      <c r="AJ175" s="37">
        <f>IF(ISERROR(AH175/$AH$191),0,AH175/$AH$191)</f>
        <v>0</v>
      </c>
      <c r="AK175" s="1"/>
      <c r="AL175" s="1"/>
      <c r="AM175" s="1"/>
      <c r="AN175" s="1"/>
      <c r="AO175" s="1"/>
      <c r="AP175" s="1"/>
      <c r="AQ175" s="1"/>
      <c r="AR175" s="1"/>
    </row>
    <row r="176" spans="1:44" ht="12.75" customHeight="1" x14ac:dyDescent="0.25">
      <c r="A176" s="149" t="s">
        <v>73</v>
      </c>
      <c r="B176" s="150"/>
      <c r="C176" s="150"/>
      <c r="D176" s="150"/>
      <c r="E176" s="151"/>
      <c r="F176" s="8"/>
      <c r="G176" s="9"/>
      <c r="H176" s="10"/>
      <c r="I176" s="10"/>
      <c r="J176" s="11"/>
      <c r="K176" s="12"/>
      <c r="L176" s="13"/>
      <c r="M176" s="14"/>
      <c r="N176" s="14"/>
      <c r="O176" s="14"/>
      <c r="P176" s="9"/>
      <c r="Q176" s="15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70"/>
      <c r="AJ176" s="70"/>
    </row>
    <row r="177" spans="1:44" ht="12.75" hidden="1" customHeight="1" outlineLevel="1" x14ac:dyDescent="0.25">
      <c r="A177" s="41">
        <v>1</v>
      </c>
      <c r="B177" s="42"/>
      <c r="C177" s="43"/>
      <c r="D177" s="44"/>
      <c r="E177" s="45"/>
      <c r="F177" s="45"/>
      <c r="G177" s="45"/>
      <c r="H177" s="44"/>
      <c r="I177" s="44"/>
      <c r="J177" s="11"/>
      <c r="K177" s="46"/>
      <c r="L177" s="45"/>
      <c r="M177" s="47"/>
      <c r="N177" s="47"/>
      <c r="O177" s="47"/>
      <c r="P177" s="45"/>
      <c r="Q177" s="45"/>
      <c r="R177" s="47"/>
      <c r="S177" s="47"/>
      <c r="T177" s="47"/>
      <c r="U177" s="48">
        <f>SUM(R177:T177)</f>
        <v>0</v>
      </c>
      <c r="V177" s="47"/>
      <c r="W177" s="47"/>
      <c r="X177" s="47"/>
      <c r="Y177" s="48">
        <f>SUM(V177:X177)</f>
        <v>0</v>
      </c>
      <c r="Z177" s="47"/>
      <c r="AA177" s="47"/>
      <c r="AB177" s="47"/>
      <c r="AC177" s="48">
        <f>SUM(Z177:AB177)</f>
        <v>0</v>
      </c>
      <c r="AD177" s="47"/>
      <c r="AE177" s="47"/>
      <c r="AF177" s="47"/>
      <c r="AG177" s="48">
        <f>SUM(AD177:AF177)</f>
        <v>0</v>
      </c>
      <c r="AH177" s="48">
        <f t="shared" ref="AH177:AH186" si="112">SUM(U177,Y177,AC177,AG177)</f>
        <v>0</v>
      </c>
      <c r="AI177" s="49">
        <f>IF(ISERROR(AH177/J177),0,AH177/J177)</f>
        <v>0</v>
      </c>
      <c r="AJ177" s="49">
        <f t="shared" ref="AJ177:AJ186" si="113">IF(ISERROR(AH177/$AH$191),"-",AH177/$AH$191)</f>
        <v>0</v>
      </c>
      <c r="AK177" s="1"/>
      <c r="AL177" s="1"/>
      <c r="AM177" s="1"/>
      <c r="AN177" s="1"/>
      <c r="AO177" s="1"/>
      <c r="AP177" s="1"/>
      <c r="AQ177" s="1"/>
      <c r="AR177" s="1"/>
    </row>
    <row r="178" spans="1:44" ht="12.75" hidden="1" customHeight="1" outlineLevel="1" x14ac:dyDescent="0.25">
      <c r="A178" s="41">
        <v>2</v>
      </c>
      <c r="B178" s="42"/>
      <c r="C178" s="51"/>
      <c r="D178" s="52"/>
      <c r="E178" s="53"/>
      <c r="F178" s="53"/>
      <c r="G178" s="53"/>
      <c r="H178" s="52"/>
      <c r="I178" s="52"/>
      <c r="J178" s="11"/>
      <c r="K178" s="54"/>
      <c r="L178" s="53"/>
      <c r="M178" s="47"/>
      <c r="N178" s="47"/>
      <c r="O178" s="47"/>
      <c r="P178" s="53"/>
      <c r="Q178" s="53"/>
      <c r="R178" s="47"/>
      <c r="S178" s="47"/>
      <c r="T178" s="47"/>
      <c r="U178" s="48">
        <f t="shared" ref="U178:U186" si="114">SUM(R178:T178)</f>
        <v>0</v>
      </c>
      <c r="V178" s="47"/>
      <c r="W178" s="47"/>
      <c r="X178" s="47"/>
      <c r="Y178" s="48">
        <f t="shared" ref="Y178:Y186" si="115">SUM(V178:X178)</f>
        <v>0</v>
      </c>
      <c r="Z178" s="47"/>
      <c r="AA178" s="47"/>
      <c r="AB178" s="47"/>
      <c r="AC178" s="48">
        <f t="shared" ref="AC178:AC186" si="116">SUM(Z178:AB178)</f>
        <v>0</v>
      </c>
      <c r="AD178" s="47"/>
      <c r="AE178" s="47"/>
      <c r="AF178" s="47"/>
      <c r="AG178" s="48">
        <f t="shared" ref="AG178:AG186" si="117">SUM(AD178:AF178)</f>
        <v>0</v>
      </c>
      <c r="AH178" s="48">
        <f t="shared" si="112"/>
        <v>0</v>
      </c>
      <c r="AI178" s="49">
        <f t="shared" ref="AI178:AI186" si="118">IF(ISERROR(AH178/J178),0,AH178/J178)</f>
        <v>0</v>
      </c>
      <c r="AJ178" s="49">
        <f t="shared" si="113"/>
        <v>0</v>
      </c>
      <c r="AK178" s="1"/>
      <c r="AL178" s="1"/>
      <c r="AM178" s="1"/>
      <c r="AN178" s="1"/>
      <c r="AO178" s="1"/>
      <c r="AP178" s="1"/>
      <c r="AQ178" s="1"/>
      <c r="AR178" s="1"/>
    </row>
    <row r="179" spans="1:44" ht="12.75" hidden="1" customHeight="1" outlineLevel="1" x14ac:dyDescent="0.25">
      <c r="A179" s="41">
        <v>3</v>
      </c>
      <c r="B179" s="42"/>
      <c r="C179" s="51"/>
      <c r="D179" s="52"/>
      <c r="E179" s="53"/>
      <c r="F179" s="53"/>
      <c r="G179" s="53"/>
      <c r="H179" s="52"/>
      <c r="I179" s="52"/>
      <c r="J179" s="11"/>
      <c r="K179" s="54"/>
      <c r="L179" s="53"/>
      <c r="M179" s="47"/>
      <c r="N179" s="47"/>
      <c r="O179" s="47"/>
      <c r="P179" s="53"/>
      <c r="Q179" s="53"/>
      <c r="R179" s="47"/>
      <c r="S179" s="47"/>
      <c r="T179" s="47"/>
      <c r="U179" s="48">
        <f t="shared" si="114"/>
        <v>0</v>
      </c>
      <c r="V179" s="47"/>
      <c r="W179" s="47"/>
      <c r="X179" s="47"/>
      <c r="Y179" s="48">
        <f t="shared" si="115"/>
        <v>0</v>
      </c>
      <c r="Z179" s="47"/>
      <c r="AA179" s="47"/>
      <c r="AB179" s="47"/>
      <c r="AC179" s="48">
        <f t="shared" si="116"/>
        <v>0</v>
      </c>
      <c r="AD179" s="47"/>
      <c r="AE179" s="47"/>
      <c r="AF179" s="47"/>
      <c r="AG179" s="48">
        <f t="shared" si="117"/>
        <v>0</v>
      </c>
      <c r="AH179" s="48">
        <f t="shared" si="112"/>
        <v>0</v>
      </c>
      <c r="AI179" s="49">
        <f t="shared" si="118"/>
        <v>0</v>
      </c>
      <c r="AJ179" s="49">
        <f t="shared" si="113"/>
        <v>0</v>
      </c>
    </row>
    <row r="180" spans="1:44" ht="12.75" hidden="1" customHeight="1" outlineLevel="1" x14ac:dyDescent="0.25">
      <c r="A180" s="41">
        <v>4</v>
      </c>
      <c r="B180" s="42"/>
      <c r="C180" s="51"/>
      <c r="D180" s="52"/>
      <c r="E180" s="53"/>
      <c r="F180" s="53"/>
      <c r="G180" s="53"/>
      <c r="H180" s="52"/>
      <c r="I180" s="52"/>
      <c r="J180" s="11"/>
      <c r="K180" s="54"/>
      <c r="L180" s="53"/>
      <c r="M180" s="47"/>
      <c r="N180" s="47"/>
      <c r="O180" s="47"/>
      <c r="P180" s="53"/>
      <c r="Q180" s="53"/>
      <c r="R180" s="47"/>
      <c r="S180" s="47"/>
      <c r="T180" s="47"/>
      <c r="U180" s="48">
        <f t="shared" si="114"/>
        <v>0</v>
      </c>
      <c r="V180" s="47"/>
      <c r="W180" s="47"/>
      <c r="X180" s="47"/>
      <c r="Y180" s="48">
        <f t="shared" si="115"/>
        <v>0</v>
      </c>
      <c r="Z180" s="47"/>
      <c r="AA180" s="47"/>
      <c r="AB180" s="47"/>
      <c r="AC180" s="48">
        <f t="shared" si="116"/>
        <v>0</v>
      </c>
      <c r="AD180" s="47"/>
      <c r="AE180" s="47"/>
      <c r="AF180" s="47"/>
      <c r="AG180" s="48">
        <f t="shared" si="117"/>
        <v>0</v>
      </c>
      <c r="AH180" s="48">
        <f t="shared" si="112"/>
        <v>0</v>
      </c>
      <c r="AI180" s="49">
        <f t="shared" si="118"/>
        <v>0</v>
      </c>
      <c r="AJ180" s="49">
        <f t="shared" si="113"/>
        <v>0</v>
      </c>
      <c r="AK180" s="1"/>
      <c r="AL180" s="1"/>
      <c r="AM180" s="1"/>
      <c r="AN180" s="1"/>
      <c r="AO180" s="1"/>
      <c r="AP180" s="1"/>
      <c r="AQ180" s="1"/>
      <c r="AR180" s="1"/>
    </row>
    <row r="181" spans="1:44" ht="12.75" hidden="1" customHeight="1" outlineLevel="1" x14ac:dyDescent="0.25">
      <c r="A181" s="41">
        <v>5</v>
      </c>
      <c r="B181" s="42"/>
      <c r="C181" s="51"/>
      <c r="D181" s="52"/>
      <c r="E181" s="53"/>
      <c r="F181" s="53"/>
      <c r="G181" s="53"/>
      <c r="H181" s="52"/>
      <c r="I181" s="52"/>
      <c r="J181" s="11"/>
      <c r="K181" s="54"/>
      <c r="L181" s="53"/>
      <c r="M181" s="47"/>
      <c r="N181" s="47"/>
      <c r="O181" s="47"/>
      <c r="P181" s="53"/>
      <c r="Q181" s="53"/>
      <c r="R181" s="47"/>
      <c r="S181" s="47"/>
      <c r="T181" s="47"/>
      <c r="U181" s="48">
        <f t="shared" si="114"/>
        <v>0</v>
      </c>
      <c r="V181" s="47"/>
      <c r="W181" s="47"/>
      <c r="X181" s="47"/>
      <c r="Y181" s="48">
        <f t="shared" si="115"/>
        <v>0</v>
      </c>
      <c r="Z181" s="47"/>
      <c r="AA181" s="47"/>
      <c r="AB181" s="47"/>
      <c r="AC181" s="48">
        <f t="shared" si="116"/>
        <v>0</v>
      </c>
      <c r="AD181" s="47"/>
      <c r="AE181" s="47"/>
      <c r="AF181" s="47"/>
      <c r="AG181" s="48">
        <f t="shared" si="117"/>
        <v>0</v>
      </c>
      <c r="AH181" s="48">
        <f t="shared" si="112"/>
        <v>0</v>
      </c>
      <c r="AI181" s="49">
        <f t="shared" si="118"/>
        <v>0</v>
      </c>
      <c r="AJ181" s="49">
        <f t="shared" si="113"/>
        <v>0</v>
      </c>
      <c r="AK181" s="1"/>
      <c r="AL181" s="1"/>
      <c r="AM181" s="1"/>
      <c r="AN181" s="1"/>
      <c r="AO181" s="1"/>
      <c r="AP181" s="1"/>
      <c r="AQ181" s="1"/>
      <c r="AR181" s="1"/>
    </row>
    <row r="182" spans="1:44" ht="12.75" hidden="1" customHeight="1" outlineLevel="1" x14ac:dyDescent="0.25">
      <c r="A182" s="41">
        <v>6</v>
      </c>
      <c r="B182" s="42"/>
      <c r="C182" s="51"/>
      <c r="D182" s="52"/>
      <c r="E182" s="53"/>
      <c r="F182" s="53"/>
      <c r="G182" s="53"/>
      <c r="H182" s="52"/>
      <c r="I182" s="52"/>
      <c r="J182" s="11"/>
      <c r="K182" s="54"/>
      <c r="L182" s="53"/>
      <c r="M182" s="47"/>
      <c r="N182" s="47"/>
      <c r="O182" s="47"/>
      <c r="P182" s="53"/>
      <c r="Q182" s="53"/>
      <c r="R182" s="47"/>
      <c r="S182" s="47"/>
      <c r="T182" s="47"/>
      <c r="U182" s="48">
        <f t="shared" si="114"/>
        <v>0</v>
      </c>
      <c r="V182" s="47"/>
      <c r="W182" s="47"/>
      <c r="X182" s="47"/>
      <c r="Y182" s="48">
        <f t="shared" si="115"/>
        <v>0</v>
      </c>
      <c r="Z182" s="47"/>
      <c r="AA182" s="47"/>
      <c r="AB182" s="47"/>
      <c r="AC182" s="48">
        <f t="shared" si="116"/>
        <v>0</v>
      </c>
      <c r="AD182" s="47"/>
      <c r="AE182" s="47"/>
      <c r="AF182" s="47"/>
      <c r="AG182" s="48">
        <f t="shared" si="117"/>
        <v>0</v>
      </c>
      <c r="AH182" s="48">
        <f t="shared" si="112"/>
        <v>0</v>
      </c>
      <c r="AI182" s="49">
        <f t="shared" si="118"/>
        <v>0</v>
      </c>
      <c r="AJ182" s="49">
        <f t="shared" si="113"/>
        <v>0</v>
      </c>
    </row>
    <row r="183" spans="1:44" ht="12.75" hidden="1" customHeight="1" outlineLevel="1" x14ac:dyDescent="0.25">
      <c r="A183" s="41">
        <v>7</v>
      </c>
      <c r="B183" s="42"/>
      <c r="C183" s="51"/>
      <c r="D183" s="52"/>
      <c r="E183" s="53"/>
      <c r="F183" s="53"/>
      <c r="G183" s="53"/>
      <c r="H183" s="52"/>
      <c r="I183" s="52"/>
      <c r="J183" s="11"/>
      <c r="K183" s="54"/>
      <c r="L183" s="53"/>
      <c r="M183" s="47"/>
      <c r="N183" s="47"/>
      <c r="O183" s="47"/>
      <c r="P183" s="53"/>
      <c r="Q183" s="53"/>
      <c r="R183" s="47"/>
      <c r="S183" s="47"/>
      <c r="T183" s="47"/>
      <c r="U183" s="48">
        <f t="shared" si="114"/>
        <v>0</v>
      </c>
      <c r="V183" s="47"/>
      <c r="W183" s="47"/>
      <c r="X183" s="47"/>
      <c r="Y183" s="48">
        <f t="shared" si="115"/>
        <v>0</v>
      </c>
      <c r="Z183" s="47"/>
      <c r="AA183" s="47"/>
      <c r="AB183" s="47"/>
      <c r="AC183" s="48">
        <f t="shared" si="116"/>
        <v>0</v>
      </c>
      <c r="AD183" s="47"/>
      <c r="AE183" s="47"/>
      <c r="AF183" s="47"/>
      <c r="AG183" s="48">
        <f t="shared" si="117"/>
        <v>0</v>
      </c>
      <c r="AH183" s="48">
        <f t="shared" si="112"/>
        <v>0</v>
      </c>
      <c r="AI183" s="49">
        <f t="shared" si="118"/>
        <v>0</v>
      </c>
      <c r="AJ183" s="49">
        <f t="shared" si="113"/>
        <v>0</v>
      </c>
      <c r="AK183" s="1"/>
      <c r="AL183" s="1"/>
      <c r="AM183" s="1"/>
      <c r="AN183" s="1"/>
      <c r="AO183" s="1"/>
      <c r="AP183" s="1"/>
      <c r="AQ183" s="1"/>
      <c r="AR183" s="1"/>
    </row>
    <row r="184" spans="1:44" ht="12.75" hidden="1" customHeight="1" outlineLevel="1" x14ac:dyDescent="0.25">
      <c r="A184" s="41">
        <v>8</v>
      </c>
      <c r="B184" s="42"/>
      <c r="C184" s="51"/>
      <c r="D184" s="52"/>
      <c r="E184" s="53"/>
      <c r="F184" s="53"/>
      <c r="G184" s="53"/>
      <c r="H184" s="52"/>
      <c r="I184" s="52"/>
      <c r="J184" s="11"/>
      <c r="K184" s="54"/>
      <c r="L184" s="53"/>
      <c r="M184" s="47"/>
      <c r="N184" s="47"/>
      <c r="O184" s="47"/>
      <c r="P184" s="53"/>
      <c r="Q184" s="53"/>
      <c r="R184" s="47"/>
      <c r="S184" s="47"/>
      <c r="T184" s="47"/>
      <c r="U184" s="48">
        <f t="shared" si="114"/>
        <v>0</v>
      </c>
      <c r="V184" s="47"/>
      <c r="W184" s="47"/>
      <c r="X184" s="47"/>
      <c r="Y184" s="48">
        <f t="shared" si="115"/>
        <v>0</v>
      </c>
      <c r="Z184" s="47"/>
      <c r="AA184" s="47"/>
      <c r="AB184" s="47"/>
      <c r="AC184" s="48">
        <f t="shared" si="116"/>
        <v>0</v>
      </c>
      <c r="AD184" s="47"/>
      <c r="AE184" s="47"/>
      <c r="AF184" s="47"/>
      <c r="AG184" s="48">
        <f t="shared" si="117"/>
        <v>0</v>
      </c>
      <c r="AH184" s="48">
        <f t="shared" si="112"/>
        <v>0</v>
      </c>
      <c r="AI184" s="49">
        <f t="shared" si="118"/>
        <v>0</v>
      </c>
      <c r="AJ184" s="49">
        <f t="shared" si="113"/>
        <v>0</v>
      </c>
      <c r="AK184" s="1"/>
      <c r="AL184" s="1"/>
      <c r="AM184" s="1"/>
      <c r="AN184" s="1"/>
      <c r="AO184" s="1"/>
      <c r="AP184" s="1"/>
      <c r="AQ184" s="1"/>
      <c r="AR184" s="1"/>
    </row>
    <row r="185" spans="1:44" ht="12.75" hidden="1" customHeight="1" outlineLevel="1" x14ac:dyDescent="0.25">
      <c r="A185" s="41">
        <v>9</v>
      </c>
      <c r="B185" s="42"/>
      <c r="C185" s="51"/>
      <c r="D185" s="52"/>
      <c r="E185" s="53"/>
      <c r="F185" s="53"/>
      <c r="G185" s="53"/>
      <c r="H185" s="52"/>
      <c r="I185" s="52"/>
      <c r="J185" s="11"/>
      <c r="K185" s="54"/>
      <c r="L185" s="53"/>
      <c r="M185" s="47"/>
      <c r="N185" s="47"/>
      <c r="O185" s="47"/>
      <c r="P185" s="53"/>
      <c r="Q185" s="53"/>
      <c r="R185" s="47"/>
      <c r="S185" s="47"/>
      <c r="T185" s="47"/>
      <c r="U185" s="48">
        <f t="shared" si="114"/>
        <v>0</v>
      </c>
      <c r="V185" s="47"/>
      <c r="W185" s="47"/>
      <c r="X185" s="47"/>
      <c r="Y185" s="48">
        <f t="shared" si="115"/>
        <v>0</v>
      </c>
      <c r="Z185" s="47"/>
      <c r="AA185" s="47"/>
      <c r="AB185" s="47"/>
      <c r="AC185" s="48">
        <f t="shared" si="116"/>
        <v>0</v>
      </c>
      <c r="AD185" s="47"/>
      <c r="AE185" s="47"/>
      <c r="AF185" s="47"/>
      <c r="AG185" s="48">
        <f t="shared" si="117"/>
        <v>0</v>
      </c>
      <c r="AH185" s="48">
        <f t="shared" si="112"/>
        <v>0</v>
      </c>
      <c r="AI185" s="49">
        <f t="shared" si="118"/>
        <v>0</v>
      </c>
      <c r="AJ185" s="49">
        <f t="shared" si="113"/>
        <v>0</v>
      </c>
    </row>
    <row r="186" spans="1:44" ht="12.75" hidden="1" customHeight="1" outlineLevel="1" x14ac:dyDescent="0.25">
      <c r="A186" s="41">
        <v>10</v>
      </c>
      <c r="B186" s="42"/>
      <c r="C186" s="51"/>
      <c r="D186" s="52"/>
      <c r="E186" s="53"/>
      <c r="F186" s="53"/>
      <c r="G186" s="53"/>
      <c r="H186" s="52"/>
      <c r="I186" s="52"/>
      <c r="J186" s="11"/>
      <c r="K186" s="55"/>
      <c r="L186" s="53"/>
      <c r="M186" s="47"/>
      <c r="N186" s="47"/>
      <c r="O186" s="47"/>
      <c r="P186" s="53"/>
      <c r="Q186" s="53"/>
      <c r="R186" s="47"/>
      <c r="S186" s="47"/>
      <c r="T186" s="47"/>
      <c r="U186" s="48">
        <f t="shared" si="114"/>
        <v>0</v>
      </c>
      <c r="V186" s="47"/>
      <c r="W186" s="47"/>
      <c r="X186" s="47"/>
      <c r="Y186" s="48">
        <f t="shared" si="115"/>
        <v>0</v>
      </c>
      <c r="Z186" s="47"/>
      <c r="AA186" s="47"/>
      <c r="AB186" s="47"/>
      <c r="AC186" s="48">
        <f t="shared" si="116"/>
        <v>0</v>
      </c>
      <c r="AD186" s="47"/>
      <c r="AE186" s="47"/>
      <c r="AF186" s="47"/>
      <c r="AG186" s="48">
        <f t="shared" si="117"/>
        <v>0</v>
      </c>
      <c r="AH186" s="48">
        <f t="shared" si="112"/>
        <v>0</v>
      </c>
      <c r="AI186" s="49">
        <f t="shared" si="118"/>
        <v>0</v>
      </c>
      <c r="AJ186" s="49">
        <f t="shared" si="113"/>
        <v>0</v>
      </c>
      <c r="AK186" s="1"/>
      <c r="AL186" s="1"/>
      <c r="AM186" s="1"/>
      <c r="AN186" s="1"/>
      <c r="AO186" s="1"/>
      <c r="AP186" s="1"/>
      <c r="AQ186" s="1"/>
      <c r="AR186" s="1"/>
    </row>
    <row r="187" spans="1:44" ht="12.75" customHeight="1" collapsed="1" x14ac:dyDescent="0.25">
      <c r="A187" s="142" t="s">
        <v>74</v>
      </c>
      <c r="B187" s="144"/>
      <c r="C187" s="144"/>
      <c r="D187" s="144"/>
      <c r="E187" s="144"/>
      <c r="F187" s="144"/>
      <c r="G187" s="144"/>
      <c r="H187" s="144"/>
      <c r="I187" s="145"/>
      <c r="J187" s="33">
        <f>SUM(J177:J186)</f>
        <v>0</v>
      </c>
      <c r="K187" s="33">
        <f>SUM(K177:K186)</f>
        <v>0</v>
      </c>
      <c r="L187" s="34"/>
      <c r="M187" s="33">
        <f>SUM(M177:M186)</f>
        <v>0</v>
      </c>
      <c r="N187" s="33">
        <f>SUM(N177:N186)</f>
        <v>0</v>
      </c>
      <c r="O187" s="33">
        <f>SUM(O177:O186)</f>
        <v>0</v>
      </c>
      <c r="P187" s="35"/>
      <c r="Q187" s="36"/>
      <c r="R187" s="33">
        <f t="shared" ref="R187:AH187" si="119">SUM(R177:R186)</f>
        <v>0</v>
      </c>
      <c r="S187" s="33">
        <f t="shared" si="119"/>
        <v>0</v>
      </c>
      <c r="T187" s="33">
        <f t="shared" si="119"/>
        <v>0</v>
      </c>
      <c r="U187" s="33">
        <f t="shared" si="119"/>
        <v>0</v>
      </c>
      <c r="V187" s="33">
        <f t="shared" si="119"/>
        <v>0</v>
      </c>
      <c r="W187" s="33">
        <f t="shared" si="119"/>
        <v>0</v>
      </c>
      <c r="X187" s="33">
        <f t="shared" si="119"/>
        <v>0</v>
      </c>
      <c r="Y187" s="33">
        <f t="shared" si="119"/>
        <v>0</v>
      </c>
      <c r="Z187" s="33">
        <f t="shared" si="119"/>
        <v>0</v>
      </c>
      <c r="AA187" s="33">
        <f t="shared" si="119"/>
        <v>0</v>
      </c>
      <c r="AB187" s="33">
        <f t="shared" si="119"/>
        <v>0</v>
      </c>
      <c r="AC187" s="33">
        <f t="shared" si="119"/>
        <v>0</v>
      </c>
      <c r="AD187" s="33">
        <f t="shared" si="119"/>
        <v>0</v>
      </c>
      <c r="AE187" s="33">
        <f t="shared" si="119"/>
        <v>0</v>
      </c>
      <c r="AF187" s="33">
        <f t="shared" si="119"/>
        <v>0</v>
      </c>
      <c r="AG187" s="33">
        <f t="shared" si="119"/>
        <v>0</v>
      </c>
      <c r="AH187" s="33">
        <f t="shared" si="119"/>
        <v>0</v>
      </c>
      <c r="AI187" s="37">
        <f>IF(ISERROR(AH187/J187),0,AH187/J187)</f>
        <v>0</v>
      </c>
      <c r="AJ187" s="37">
        <f>IF(ISERROR(AH187/$AH$191),0,AH187/$AH$191)</f>
        <v>0</v>
      </c>
      <c r="AK187" s="1"/>
      <c r="AL187" s="1"/>
      <c r="AM187" s="1"/>
      <c r="AN187" s="1"/>
      <c r="AO187" s="1"/>
      <c r="AP187" s="1"/>
      <c r="AQ187" s="1"/>
      <c r="AR187" s="1"/>
    </row>
    <row r="188" spans="1:44" ht="12.75" customHeight="1" x14ac:dyDescent="0.25">
      <c r="A188" s="149" t="s">
        <v>75</v>
      </c>
      <c r="B188" s="150"/>
      <c r="C188" s="150"/>
      <c r="D188" s="150"/>
      <c r="E188" s="151"/>
      <c r="F188" s="8"/>
      <c r="G188" s="9"/>
      <c r="H188" s="10"/>
      <c r="I188" s="10"/>
      <c r="J188" s="126"/>
      <c r="K188" s="12"/>
      <c r="L188" s="13"/>
      <c r="M188" s="14"/>
      <c r="N188" s="14"/>
      <c r="O188" s="14"/>
      <c r="P188" s="9"/>
      <c r="Q188" s="15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70"/>
      <c r="AJ188" s="70"/>
    </row>
    <row r="189" spans="1:44" outlineLevel="1" x14ac:dyDescent="0.25">
      <c r="A189" s="42">
        <v>1</v>
      </c>
      <c r="B189" s="42"/>
      <c r="C189" s="56" t="s">
        <v>143</v>
      </c>
      <c r="D189" s="57">
        <v>44294</v>
      </c>
      <c r="E189" s="58" t="s">
        <v>132</v>
      </c>
      <c r="F189" s="83" t="s">
        <v>144</v>
      </c>
      <c r="G189" s="59" t="s">
        <v>145</v>
      </c>
      <c r="H189" s="84"/>
      <c r="I189" s="60"/>
      <c r="J189" s="126">
        <v>1072683000</v>
      </c>
      <c r="K189" s="61">
        <v>1072683000</v>
      </c>
      <c r="L189" s="71" t="s">
        <v>104</v>
      </c>
      <c r="M189" s="62"/>
      <c r="N189" s="63"/>
      <c r="O189" s="62"/>
      <c r="P189" s="64"/>
      <c r="Q189" s="64"/>
      <c r="R189" s="47"/>
      <c r="S189" s="47"/>
      <c r="T189" s="47"/>
      <c r="U189" s="48">
        <f>SUM(R189:T189)</f>
        <v>0</v>
      </c>
      <c r="V189" s="47"/>
      <c r="W189" s="47">
        <v>536341500</v>
      </c>
      <c r="X189" s="47"/>
      <c r="Y189" s="48">
        <f>SUM(V189:X189)</f>
        <v>536341500</v>
      </c>
      <c r="Z189" s="47"/>
      <c r="AA189" s="47"/>
      <c r="AB189" s="47"/>
      <c r="AC189" s="48">
        <f>SUM(Z189:AB189)</f>
        <v>0</v>
      </c>
      <c r="AD189" s="47"/>
      <c r="AE189" s="47"/>
      <c r="AF189" s="47">
        <v>0</v>
      </c>
      <c r="AG189" s="48">
        <f>SUM(AD189:AF189)</f>
        <v>0</v>
      </c>
      <c r="AH189" s="48">
        <f t="shared" ref="AH189" si="120">SUM(U189,Y189,AC189,AG189)</f>
        <v>536341500</v>
      </c>
      <c r="AI189" s="49">
        <f t="shared" ref="AI189" si="121">IF(ISERROR(AH189/J189),0,AH189/J189)</f>
        <v>0.5</v>
      </c>
      <c r="AJ189" s="49">
        <f>IF(ISERROR(AH189/$AH$191),"-",AH189/$AH$191)</f>
        <v>1</v>
      </c>
      <c r="AK189" s="1"/>
      <c r="AL189" s="1"/>
      <c r="AM189" s="1"/>
      <c r="AN189" s="1"/>
      <c r="AO189" s="1"/>
      <c r="AP189" s="1"/>
      <c r="AQ189" s="1"/>
      <c r="AR189" s="1"/>
    </row>
    <row r="190" spans="1:44" x14ac:dyDescent="0.25">
      <c r="A190" s="142" t="s">
        <v>76</v>
      </c>
      <c r="B190" s="144"/>
      <c r="C190" s="144"/>
      <c r="D190" s="144"/>
      <c r="E190" s="144"/>
      <c r="F190" s="144"/>
      <c r="G190" s="144"/>
      <c r="H190" s="144"/>
      <c r="I190" s="145"/>
      <c r="J190" s="33">
        <f>+J189</f>
        <v>1072683000</v>
      </c>
      <c r="K190" s="33">
        <f>SUM(K189:K189)</f>
        <v>1072683000</v>
      </c>
      <c r="L190" s="34"/>
      <c r="M190" s="33">
        <f>SUM(M189:M189)</f>
        <v>0</v>
      </c>
      <c r="N190" s="33">
        <f>SUM(N189:N189)</f>
        <v>0</v>
      </c>
      <c r="O190" s="33">
        <f>SUM(O189:O189)</f>
        <v>0</v>
      </c>
      <c r="P190" s="35"/>
      <c r="Q190" s="36"/>
      <c r="R190" s="33">
        <f t="shared" ref="R190:AH190" si="122">SUM(R189:R189)</f>
        <v>0</v>
      </c>
      <c r="S190" s="33">
        <f t="shared" si="122"/>
        <v>0</v>
      </c>
      <c r="T190" s="33">
        <f t="shared" si="122"/>
        <v>0</v>
      </c>
      <c r="U190" s="33">
        <f t="shared" si="122"/>
        <v>0</v>
      </c>
      <c r="V190" s="33">
        <f t="shared" si="122"/>
        <v>0</v>
      </c>
      <c r="W190" s="33">
        <f t="shared" si="122"/>
        <v>536341500</v>
      </c>
      <c r="X190" s="33">
        <f t="shared" si="122"/>
        <v>0</v>
      </c>
      <c r="Y190" s="33">
        <f t="shared" si="122"/>
        <v>536341500</v>
      </c>
      <c r="Z190" s="33">
        <f t="shared" si="122"/>
        <v>0</v>
      </c>
      <c r="AA190" s="33">
        <f t="shared" si="122"/>
        <v>0</v>
      </c>
      <c r="AB190" s="33">
        <f t="shared" si="122"/>
        <v>0</v>
      </c>
      <c r="AC190" s="33">
        <f t="shared" si="122"/>
        <v>0</v>
      </c>
      <c r="AD190" s="33">
        <f t="shared" si="122"/>
        <v>0</v>
      </c>
      <c r="AE190" s="33">
        <f t="shared" si="122"/>
        <v>0</v>
      </c>
      <c r="AF190" s="33">
        <f t="shared" si="122"/>
        <v>0</v>
      </c>
      <c r="AG190" s="33">
        <f t="shared" si="122"/>
        <v>0</v>
      </c>
      <c r="AH190" s="33">
        <f t="shared" si="122"/>
        <v>536341500</v>
      </c>
      <c r="AI190" s="37">
        <f>IF(ISERROR(AH190/J190),0,AH190/J190)</f>
        <v>0.5</v>
      </c>
      <c r="AJ190" s="37">
        <f>IF(ISERROR(AH190/$AH$191),0,AH190/$AH$191)</f>
        <v>1</v>
      </c>
      <c r="AK190" s="1"/>
      <c r="AL190" s="1"/>
      <c r="AM190" s="1"/>
      <c r="AN190" s="1"/>
      <c r="AO190" s="1"/>
      <c r="AP190" s="1"/>
      <c r="AQ190" s="1"/>
      <c r="AR190" s="1"/>
    </row>
    <row r="191" spans="1:44" ht="15" customHeight="1" x14ac:dyDescent="0.25">
      <c r="A191" s="158" t="s">
        <v>81</v>
      </c>
      <c r="B191" s="159"/>
      <c r="C191" s="159"/>
      <c r="D191" s="159"/>
      <c r="E191" s="159"/>
      <c r="F191" s="159"/>
      <c r="G191" s="159"/>
      <c r="H191" s="159"/>
      <c r="I191" s="160"/>
      <c r="J191" s="85">
        <f>SUM(J19,J31,J43,J55,J67,J79,J91,J103,J115,J127,J139,J151,J163,J175,J187,J190)</f>
        <v>1072683000</v>
      </c>
      <c r="K191" s="85">
        <f>+K19+K31+K43+K55+K67+K79+K91+K103+K115+K127+K139+K151+K187+K163+K175+K190</f>
        <v>1072683000</v>
      </c>
      <c r="L191" s="86"/>
      <c r="M191" s="85">
        <f>+M19+M31+M43+M55+M67+M79+M91+M103+M115+M127+M139+M151+M187+M163+M175+M190</f>
        <v>0</v>
      </c>
      <c r="N191" s="85">
        <f>+N19+N31+N43+N55+N67+N79+N91+N103+N115+N127+N139+N151+N187+N163+N175+N190</f>
        <v>0</v>
      </c>
      <c r="O191" s="85">
        <f>+O19+O31+O43+O55+O67+O79+O91+O103+O115+O127+O139+O151+O187+O163+O175+O190</f>
        <v>0</v>
      </c>
      <c r="P191" s="87"/>
      <c r="Q191" s="88"/>
      <c r="R191" s="85">
        <f t="shared" ref="R191:AH191" si="123">+R19+R31+R43+R55+R67+R79+R91+R103+R115+R127+R139+R151+R187+R163+R175+R190</f>
        <v>0</v>
      </c>
      <c r="S191" s="85">
        <f t="shared" si="123"/>
        <v>0</v>
      </c>
      <c r="T191" s="85">
        <f t="shared" si="123"/>
        <v>0</v>
      </c>
      <c r="U191" s="85">
        <f t="shared" si="123"/>
        <v>0</v>
      </c>
      <c r="V191" s="85">
        <f t="shared" si="123"/>
        <v>0</v>
      </c>
      <c r="W191" s="85">
        <f t="shared" si="123"/>
        <v>536341500</v>
      </c>
      <c r="X191" s="85">
        <f t="shared" si="123"/>
        <v>0</v>
      </c>
      <c r="Y191" s="85">
        <f t="shared" si="123"/>
        <v>536341500</v>
      </c>
      <c r="Z191" s="85">
        <f t="shared" si="123"/>
        <v>0</v>
      </c>
      <c r="AA191" s="85">
        <f t="shared" si="123"/>
        <v>0</v>
      </c>
      <c r="AB191" s="85">
        <f t="shared" si="123"/>
        <v>0</v>
      </c>
      <c r="AC191" s="85">
        <f t="shared" si="123"/>
        <v>0</v>
      </c>
      <c r="AD191" s="85">
        <f t="shared" si="123"/>
        <v>0</v>
      </c>
      <c r="AE191" s="85">
        <f t="shared" si="123"/>
        <v>0</v>
      </c>
      <c r="AF191" s="85">
        <f t="shared" si="123"/>
        <v>0</v>
      </c>
      <c r="AG191" s="85">
        <f t="shared" si="123"/>
        <v>0</v>
      </c>
      <c r="AH191" s="85">
        <f t="shared" si="123"/>
        <v>536341500</v>
      </c>
      <c r="AI191" s="89">
        <f>IF(ISERROR(AH191/J191),0,AH191/J191)</f>
        <v>0.5</v>
      </c>
      <c r="AJ191" s="89">
        <f>IF(ISERROR(AH191/$AH$191),0,AH191/$AH$191)</f>
        <v>1</v>
      </c>
    </row>
    <row r="192" spans="1:44" x14ac:dyDescent="0.25">
      <c r="J192" s="90"/>
      <c r="R192" s="90"/>
      <c r="S192" s="90"/>
      <c r="T192" s="90"/>
      <c r="V192" s="90"/>
      <c r="W192" s="90"/>
      <c r="X192" s="90"/>
      <c r="Z192" s="90"/>
      <c r="AA192" s="90"/>
      <c r="AB192" s="90"/>
      <c r="AD192" s="90"/>
      <c r="AE192" s="90"/>
      <c r="AF192" s="90"/>
      <c r="AK192" s="1"/>
      <c r="AL192" s="1"/>
      <c r="AM192" s="1"/>
      <c r="AN192" s="1"/>
      <c r="AO192" s="1"/>
      <c r="AP192" s="1"/>
      <c r="AQ192" s="1"/>
      <c r="AR192" s="1"/>
    </row>
    <row r="193" spans="1:44" x14ac:dyDescent="0.25">
      <c r="J193" s="90"/>
      <c r="R193" s="90"/>
      <c r="S193" s="90"/>
      <c r="T193" s="90"/>
      <c r="V193" s="90"/>
      <c r="W193" s="90"/>
      <c r="X193" s="90"/>
      <c r="Z193" s="90"/>
      <c r="AA193" s="90"/>
      <c r="AB193" s="90"/>
      <c r="AD193" s="90"/>
      <c r="AE193" s="90"/>
      <c r="AF193" s="90"/>
      <c r="AK193" s="1"/>
      <c r="AL193" s="1"/>
      <c r="AM193" s="1"/>
      <c r="AN193" s="1"/>
      <c r="AO193" s="1"/>
      <c r="AP193" s="1"/>
      <c r="AQ193" s="1"/>
      <c r="AR193" s="1"/>
    </row>
    <row r="194" spans="1:44" x14ac:dyDescent="0.25">
      <c r="J194" s="90"/>
      <c r="R194" s="90"/>
      <c r="S194" s="90"/>
      <c r="T194" s="90"/>
      <c r="V194" s="90"/>
      <c r="W194" s="90"/>
      <c r="X194" s="90"/>
      <c r="Z194" s="90"/>
      <c r="AA194" s="90"/>
      <c r="AB194" s="90"/>
      <c r="AD194" s="90"/>
      <c r="AE194" s="90"/>
      <c r="AF194" s="90"/>
    </row>
    <row r="195" spans="1:44" x14ac:dyDescent="0.25">
      <c r="J195" s="90"/>
      <c r="R195" s="90"/>
      <c r="S195" s="90"/>
      <c r="T195" s="90"/>
      <c r="V195" s="90"/>
      <c r="W195" s="90"/>
      <c r="X195" s="90"/>
      <c r="Z195" s="90"/>
      <c r="AA195" s="90"/>
      <c r="AB195" s="90"/>
      <c r="AD195" s="90"/>
      <c r="AE195" s="90"/>
      <c r="AF195" s="90"/>
      <c r="AK195" s="1"/>
      <c r="AL195" s="1"/>
      <c r="AM195" s="1"/>
      <c r="AN195" s="1"/>
      <c r="AO195" s="1"/>
      <c r="AP195" s="1"/>
      <c r="AQ195" s="1"/>
      <c r="AR195" s="1"/>
    </row>
    <row r="196" spans="1:44" x14ac:dyDescent="0.25">
      <c r="J196" s="90"/>
      <c r="R196" s="90"/>
      <c r="S196" s="90"/>
      <c r="T196" s="90"/>
      <c r="V196" s="90"/>
      <c r="W196" s="90"/>
      <c r="X196" s="90"/>
      <c r="Z196" s="90"/>
      <c r="AA196" s="90"/>
      <c r="AB196" s="90"/>
      <c r="AD196" s="90"/>
      <c r="AE196" s="90"/>
      <c r="AF196" s="90"/>
    </row>
    <row r="197" spans="1:44" x14ac:dyDescent="0.25">
      <c r="J197" s="90"/>
      <c r="R197" s="90"/>
      <c r="S197" s="90"/>
      <c r="T197" s="90"/>
      <c r="V197" s="90"/>
      <c r="W197" s="90"/>
      <c r="X197" s="90"/>
      <c r="Z197" s="90"/>
      <c r="AA197" s="90"/>
      <c r="AB197" s="90"/>
      <c r="AD197" s="90"/>
      <c r="AE197" s="90"/>
      <c r="AF197" s="90"/>
    </row>
    <row r="198" spans="1:44" x14ac:dyDescent="0.25">
      <c r="J198" s="90"/>
      <c r="R198" s="90"/>
      <c r="S198" s="90"/>
      <c r="T198" s="90"/>
      <c r="V198" s="90"/>
      <c r="W198" s="90"/>
      <c r="X198" s="90"/>
      <c r="Z198" s="90"/>
      <c r="AA198" s="90"/>
      <c r="AB198" s="90"/>
      <c r="AD198" s="90"/>
      <c r="AE198" s="90"/>
      <c r="AF198" s="90"/>
    </row>
    <row r="199" spans="1:44" x14ac:dyDescent="0.25">
      <c r="J199" s="90"/>
      <c r="R199" s="90"/>
      <c r="S199" s="90"/>
      <c r="T199" s="90"/>
      <c r="V199" s="90"/>
      <c r="W199" s="90"/>
      <c r="X199" s="90"/>
      <c r="Z199" s="90"/>
      <c r="AA199" s="90"/>
      <c r="AB199" s="90"/>
      <c r="AD199" s="90"/>
      <c r="AE199" s="90"/>
      <c r="AF199" s="90"/>
    </row>
    <row r="200" spans="1:44" x14ac:dyDescent="0.25">
      <c r="A200" s="2"/>
      <c r="J200" s="90"/>
      <c r="R200" s="90"/>
      <c r="S200" s="90"/>
      <c r="T200" s="90"/>
      <c r="V200" s="90"/>
      <c r="W200" s="90"/>
      <c r="X200" s="90"/>
      <c r="Z200" s="90"/>
      <c r="AA200" s="90"/>
      <c r="AB200" s="90"/>
      <c r="AD200" s="90"/>
      <c r="AE200" s="90"/>
      <c r="AF200" s="90"/>
    </row>
    <row r="201" spans="1:44" x14ac:dyDescent="0.25">
      <c r="A201" s="2"/>
      <c r="J201" s="90"/>
      <c r="R201" s="90"/>
      <c r="S201" s="90"/>
      <c r="T201" s="90"/>
      <c r="V201" s="90"/>
      <c r="W201" s="90"/>
      <c r="X201" s="90"/>
      <c r="Z201" s="90"/>
      <c r="AA201" s="90"/>
      <c r="AB201" s="90"/>
      <c r="AD201" s="90"/>
      <c r="AE201" s="90"/>
      <c r="AF201" s="90"/>
    </row>
    <row r="202" spans="1:44" x14ac:dyDescent="0.25">
      <c r="A202" s="2"/>
      <c r="J202" s="90"/>
      <c r="R202" s="90"/>
      <c r="S202" s="90"/>
      <c r="T202" s="90"/>
      <c r="V202" s="90"/>
      <c r="W202" s="90"/>
      <c r="X202" s="90"/>
      <c r="Z202" s="90"/>
      <c r="AA202" s="90"/>
      <c r="AB202" s="90"/>
      <c r="AD202" s="90"/>
      <c r="AE202" s="90"/>
      <c r="AF202" s="90"/>
    </row>
    <row r="203" spans="1:44" x14ac:dyDescent="0.25">
      <c r="A203" s="2"/>
      <c r="J203" s="90"/>
      <c r="R203" s="90"/>
      <c r="S203" s="90"/>
      <c r="T203" s="90"/>
      <c r="V203" s="90"/>
      <c r="W203" s="90"/>
      <c r="X203" s="90"/>
      <c r="Z203" s="90"/>
      <c r="AA203" s="90"/>
      <c r="AB203" s="90"/>
      <c r="AD203" s="90"/>
      <c r="AE203" s="90"/>
      <c r="AF203" s="90"/>
    </row>
    <row r="204" spans="1:44" x14ac:dyDescent="0.25">
      <c r="A204" s="2"/>
      <c r="J204" s="90"/>
      <c r="R204" s="90"/>
      <c r="S204" s="90"/>
      <c r="T204" s="90"/>
      <c r="V204" s="90"/>
      <c r="W204" s="90"/>
      <c r="X204" s="90"/>
      <c r="Z204" s="90"/>
      <c r="AA204" s="90"/>
      <c r="AB204" s="90"/>
      <c r="AD204" s="90"/>
      <c r="AE204" s="90"/>
      <c r="AF204" s="90"/>
    </row>
    <row r="205" spans="1:44" x14ac:dyDescent="0.25">
      <c r="A205" s="2"/>
      <c r="J205" s="90"/>
      <c r="R205" s="90"/>
      <c r="S205" s="90"/>
      <c r="T205" s="90"/>
      <c r="V205" s="90"/>
      <c r="W205" s="90"/>
      <c r="X205" s="90"/>
      <c r="Z205" s="90"/>
      <c r="AA205" s="90"/>
      <c r="AB205" s="90"/>
      <c r="AD205" s="90"/>
      <c r="AE205" s="90"/>
      <c r="AF205" s="90"/>
    </row>
    <row r="206" spans="1:44" x14ac:dyDescent="0.25">
      <c r="A206" s="2"/>
      <c r="J206" s="90"/>
      <c r="R206" s="90"/>
      <c r="S206" s="90"/>
      <c r="T206" s="90"/>
      <c r="V206" s="90"/>
      <c r="W206" s="90"/>
      <c r="X206" s="90"/>
      <c r="Z206" s="90"/>
      <c r="AA206" s="90"/>
      <c r="AB206" s="90"/>
      <c r="AD206" s="90"/>
      <c r="AE206" s="90"/>
      <c r="AF206" s="90"/>
    </row>
    <row r="207" spans="1:44" x14ac:dyDescent="0.25">
      <c r="A207" s="2"/>
      <c r="J207" s="90"/>
      <c r="R207" s="90"/>
      <c r="S207" s="90"/>
      <c r="T207" s="90"/>
      <c r="V207" s="90"/>
      <c r="W207" s="90"/>
      <c r="X207" s="90"/>
      <c r="Z207" s="90"/>
      <c r="AA207" s="90"/>
      <c r="AB207" s="90"/>
      <c r="AD207" s="90"/>
      <c r="AE207" s="90"/>
      <c r="AF207" s="90"/>
    </row>
    <row r="208" spans="1:44" x14ac:dyDescent="0.25">
      <c r="A208" s="2"/>
      <c r="J208" s="90"/>
      <c r="R208" s="90"/>
      <c r="S208" s="90"/>
      <c r="T208" s="90"/>
      <c r="V208" s="90"/>
      <c r="W208" s="90"/>
      <c r="X208" s="90"/>
      <c r="Z208" s="90"/>
      <c r="AA208" s="90"/>
      <c r="AB208" s="90"/>
      <c r="AD208" s="90"/>
      <c r="AE208" s="90"/>
      <c r="AF208" s="90"/>
    </row>
  </sheetData>
  <mergeCells count="61">
    <mergeCell ref="A188:E188"/>
    <mergeCell ref="A190:I190"/>
    <mergeCell ref="A191:I191"/>
    <mergeCell ref="A152:E152"/>
    <mergeCell ref="A163:I163"/>
    <mergeCell ref="A164:E164"/>
    <mergeCell ref="A175:I175"/>
    <mergeCell ref="A176:E176"/>
    <mergeCell ref="A187:I187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M6:O6"/>
    <mergeCell ref="A1:AJ1"/>
    <mergeCell ref="A2:AJ2"/>
    <mergeCell ref="A3:AJ3"/>
    <mergeCell ref="A4:AJ4"/>
    <mergeCell ref="A5:AJ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</mergeCells>
  <dataValidations count="11"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operator="greaterThan" allowBlank="1" showInputMessage="1" showErrorMessage="1" errorTitle="Error en Ingresos de Fechas" error="La fecha debe corresponder al Año 2014." sqref="D189">
      <formula1>42005</formula1>
    </dataValidation>
    <dataValidation type="decimal" allowBlank="1" showInputMessage="1" showErrorMessage="1" errorTitle="Sólo números" error="Sólo ingresar números sin letras_x000a_" sqref="M117 AD189:AF189 M59:N66 M106:N114 M189 M118:N126 V189:X189 Z189:AB189 V117:X126 R189:T189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M177:N186">
      <formula1>-100000000</formula1>
      <formula2>10000000000</formula2>
    </dataValidation>
    <dataValidation type="textLength" operator="lessThanOrEqual" allowBlank="1" showInputMessage="1" showErrorMessage="1" sqref="K105:K114 K141:K150 K177:K186 K129:K138 K93:K102 K33:K42 K165:K174 K117:K126 K153:K162 K81:K90 K57:K66 K45:K54 K189 K9:K18 K21:K30 K69:K78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>
      <formula1>42005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>
      <formula1>42005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89:Q189 N189 P105:Q114 E93:G102 L93:L102 P93:Q102 E81:G90 L81:L90 P81:Q90 E69:G78 L69:L78 P69:Q78 E189:G189 C59:C66 N57:N58 L9:L18 P9:Q18 E21:G30 L21:L30 P21:Q30 E33:G42 L33:L42 P33:Q42 E45:G54 L45:L54 P45:Q54">
      <formula1>255</formula1>
    </dataValidation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188:O189 O92:O102 O80:O90 O68:O78 O104:O114 O44:O54 O32:O42 O20:O30"/>
    <dataValidation type="date" errorStyle="information" operator="greaterThan" allowBlank="1" showInputMessage="1" showErrorMessage="1" errorTitle="SÓLO FECHAS" error="Las fechas corresponden al Presupuesto 2014" sqref="H170">
      <formula1>41275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55" orientation="landscape" r:id="rId1"/>
  <headerFooter>
    <oddHeader>&amp;L&amp;G</oddHeader>
    <oddFooter>Preparado por Fabiola Oyanedel &amp;D&amp;RPágina &amp;P</oddFooter>
  </headerFooter>
  <legacyDrawingHF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41"/>
  <sheetViews>
    <sheetView topLeftCell="A15" zoomScaleNormal="100" workbookViewId="0">
      <selection activeCell="F196" sqref="F196"/>
    </sheetView>
  </sheetViews>
  <sheetFormatPr baseColWidth="10" defaultColWidth="11.42578125" defaultRowHeight="12.75" outlineLevelCol="1" x14ac:dyDescent="0.25"/>
  <cols>
    <col min="1" max="1" width="39.28515625" style="96" customWidth="1"/>
    <col min="2" max="2" width="12.140625" style="105" customWidth="1"/>
    <col min="3" max="3" width="12.140625" style="96" customWidth="1"/>
    <col min="4" max="4" width="10" style="96" hidden="1" customWidth="1"/>
    <col min="5" max="5" width="10.28515625" style="96" hidden="1" customWidth="1"/>
    <col min="6" max="6" width="9.85546875" style="96" hidden="1" customWidth="1"/>
    <col min="7" max="7" width="10.7109375" style="105" customWidth="1" outlineLevel="1"/>
    <col min="8" max="9" width="8.85546875" style="105" customWidth="1" outlineLevel="1"/>
    <col min="10" max="10" width="11.42578125" style="105" customWidth="1"/>
    <col min="11" max="11" width="12.28515625" style="105" hidden="1" customWidth="1" outlineLevel="1"/>
    <col min="12" max="12" width="10.140625" style="105" hidden="1" customWidth="1" outlineLevel="1"/>
    <col min="13" max="13" width="12.28515625" style="105" hidden="1" customWidth="1" outlineLevel="1"/>
    <col min="14" max="14" width="11.42578125" style="105" hidden="1" customWidth="1" collapsed="1"/>
    <col min="15" max="17" width="12.5703125" style="105" hidden="1" customWidth="1" outlineLevel="1"/>
    <col min="18" max="18" width="11.42578125" style="105" hidden="1" customWidth="1" collapsed="1"/>
    <col min="19" max="19" width="10.7109375" style="105" hidden="1" customWidth="1" outlineLevel="1"/>
    <col min="20" max="20" width="11.140625" style="105" hidden="1" customWidth="1" outlineLevel="1"/>
    <col min="21" max="21" width="10.7109375" style="105" hidden="1" customWidth="1" outlineLevel="1"/>
    <col min="22" max="22" width="11.42578125" style="105" hidden="1" customWidth="1" collapsed="1"/>
    <col min="23" max="23" width="11.42578125" style="105" customWidth="1"/>
    <col min="24" max="24" width="10.140625" style="106" customWidth="1"/>
    <col min="25" max="25" width="11.7109375" style="106" customWidth="1"/>
    <col min="26" max="16384" width="11.42578125" style="95"/>
  </cols>
  <sheetData>
    <row r="1" spans="1:25" s="94" customFormat="1" ht="15" customHeight="1" x14ac:dyDescent="0.25">
      <c r="A1" s="161" t="s">
        <v>0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61"/>
    </row>
    <row r="2" spans="1:25" s="94" customFormat="1" ht="15" customHeight="1" x14ac:dyDescent="0.25">
      <c r="A2" s="162" t="s">
        <v>1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</row>
    <row r="3" spans="1:25" s="94" customFormat="1" ht="15" customHeight="1" x14ac:dyDescent="0.25">
      <c r="A3" s="162" t="str">
        <f>+'24-03-340 Ind. Proy'!A3:AJ3</f>
        <v>EJECUCIÓN AL 30 DE JUNIO DE 2021</v>
      </c>
      <c r="B3" s="162"/>
      <c r="C3" s="162"/>
      <c r="D3" s="162"/>
      <c r="E3" s="162"/>
      <c r="F3" s="162"/>
      <c r="G3" s="162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62"/>
      <c r="Y3" s="162"/>
    </row>
    <row r="4" spans="1:25" s="94" customFormat="1" ht="15" customHeight="1" x14ac:dyDescent="0.25">
      <c r="A4" s="163" t="s">
        <v>2</v>
      </c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</row>
    <row r="5" spans="1:25" ht="18" customHeight="1" x14ac:dyDescent="0.25">
      <c r="A5" s="164" t="str">
        <f>+'24-03-340 Ind. Proy'!A5:U5</f>
        <v>24-03-340 "Programa de Apoyo Integral al Adulto Mayor"</v>
      </c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8"/>
    </row>
    <row r="6" spans="1:25" s="96" customFormat="1" x14ac:dyDescent="0.25">
      <c r="A6" s="135" t="s">
        <v>6</v>
      </c>
      <c r="B6" s="138" t="s">
        <v>12</v>
      </c>
      <c r="C6" s="138" t="s">
        <v>78</v>
      </c>
      <c r="D6" s="127" t="s">
        <v>15</v>
      </c>
      <c r="E6" s="128"/>
      <c r="F6" s="129"/>
      <c r="G6" s="141" t="s">
        <v>18</v>
      </c>
      <c r="H6" s="141"/>
      <c r="I6" s="141"/>
      <c r="J6" s="138" t="s">
        <v>19</v>
      </c>
      <c r="K6" s="141" t="s">
        <v>18</v>
      </c>
      <c r="L6" s="141"/>
      <c r="M6" s="141"/>
      <c r="N6" s="138" t="s">
        <v>20</v>
      </c>
      <c r="O6" s="141" t="s">
        <v>18</v>
      </c>
      <c r="P6" s="141"/>
      <c r="Q6" s="141"/>
      <c r="R6" s="138" t="s">
        <v>21</v>
      </c>
      <c r="S6" s="141" t="s">
        <v>18</v>
      </c>
      <c r="T6" s="141"/>
      <c r="U6" s="141"/>
      <c r="V6" s="138" t="s">
        <v>22</v>
      </c>
      <c r="W6" s="138" t="s">
        <v>23</v>
      </c>
      <c r="X6" s="140" t="s">
        <v>79</v>
      </c>
      <c r="Y6" s="140"/>
    </row>
    <row r="7" spans="1:25" s="96" customFormat="1" ht="25.5" x14ac:dyDescent="0.25">
      <c r="A7" s="135"/>
      <c r="B7" s="139"/>
      <c r="C7" s="139"/>
      <c r="D7" s="6" t="s">
        <v>28</v>
      </c>
      <c r="E7" s="6" t="s">
        <v>29</v>
      </c>
      <c r="F7" s="6" t="s">
        <v>30</v>
      </c>
      <c r="G7" s="6" t="s">
        <v>31</v>
      </c>
      <c r="H7" s="6" t="s">
        <v>32</v>
      </c>
      <c r="I7" s="6" t="s">
        <v>33</v>
      </c>
      <c r="J7" s="139"/>
      <c r="K7" s="6" t="s">
        <v>34</v>
      </c>
      <c r="L7" s="6" t="s">
        <v>35</v>
      </c>
      <c r="M7" s="6" t="s">
        <v>36</v>
      </c>
      <c r="N7" s="139"/>
      <c r="O7" s="6" t="s">
        <v>37</v>
      </c>
      <c r="P7" s="6" t="s">
        <v>38</v>
      </c>
      <c r="Q7" s="6" t="s">
        <v>39</v>
      </c>
      <c r="R7" s="139"/>
      <c r="S7" s="6" t="s">
        <v>40</v>
      </c>
      <c r="T7" s="6" t="s">
        <v>41</v>
      </c>
      <c r="U7" s="6" t="s">
        <v>42</v>
      </c>
      <c r="V7" s="139"/>
      <c r="W7" s="139"/>
      <c r="X7" s="7" t="s">
        <v>43</v>
      </c>
      <c r="Y7" s="7" t="s">
        <v>80</v>
      </c>
    </row>
    <row r="8" spans="1:25" s="2" customFormat="1" ht="24.75" customHeight="1" x14ac:dyDescent="0.25">
      <c r="A8" s="97" t="s">
        <v>45</v>
      </c>
      <c r="B8" s="77">
        <f>+'24-03-340 Ind. Proy'!J19</f>
        <v>0</v>
      </c>
      <c r="C8" s="77">
        <f>+'24-03-340 Ind. Proy'!K19</f>
        <v>0</v>
      </c>
      <c r="D8" s="77">
        <f>+'24-03-340 Ind. Proy'!M19</f>
        <v>0</v>
      </c>
      <c r="E8" s="77">
        <f>+'24-03-340 Ind. Proy'!N19</f>
        <v>0</v>
      </c>
      <c r="F8" s="77">
        <f>+'24-03-340 Ind. Proy'!O19</f>
        <v>0</v>
      </c>
      <c r="G8" s="77">
        <f>+'24-03-340 Ind. Proy'!R19</f>
        <v>0</v>
      </c>
      <c r="H8" s="77">
        <f>+'24-03-340 Ind. Proy'!S19</f>
        <v>0</v>
      </c>
      <c r="I8" s="77">
        <f>+'24-03-340 Ind. Proy'!T19</f>
        <v>0</v>
      </c>
      <c r="J8" s="77">
        <f>+'24-03-340 Ind. Proy'!U19</f>
        <v>0</v>
      </c>
      <c r="K8" s="77">
        <f>+'24-03-340 Ind. Proy'!V19</f>
        <v>0</v>
      </c>
      <c r="L8" s="77">
        <f>+'24-03-340 Ind. Proy'!W19</f>
        <v>0</v>
      </c>
      <c r="M8" s="77">
        <f>+'24-03-340 Ind. Proy'!X19</f>
        <v>0</v>
      </c>
      <c r="N8" s="77">
        <f>+'24-03-340 Ind. Proy'!Y19</f>
        <v>0</v>
      </c>
      <c r="O8" s="77">
        <f>+'24-03-340 Ind. Proy'!Z19</f>
        <v>0</v>
      </c>
      <c r="P8" s="77">
        <f>+'24-03-340 Ind. Proy'!AA19</f>
        <v>0</v>
      </c>
      <c r="Q8" s="77">
        <f>+'24-03-340 Ind. Proy'!AB19</f>
        <v>0</v>
      </c>
      <c r="R8" s="77">
        <f>+'24-03-340 Ind. Proy'!AC19</f>
        <v>0</v>
      </c>
      <c r="S8" s="77">
        <f>+'24-03-340 Ind. Proy'!AD19</f>
        <v>0</v>
      </c>
      <c r="T8" s="77">
        <f>+'24-03-340 Ind. Proy'!AE19</f>
        <v>0</v>
      </c>
      <c r="U8" s="77">
        <f>+'24-03-340 Ind. Proy'!AF19</f>
        <v>0</v>
      </c>
      <c r="V8" s="77">
        <f>+'24-03-340 Ind. Proy'!AG19</f>
        <v>0</v>
      </c>
      <c r="W8" s="77">
        <f>+'24-03-340 Ind. Proy'!AH19</f>
        <v>0</v>
      </c>
      <c r="X8" s="98">
        <f>+'24-03-340 Ind. Proy'!AI19</f>
        <v>0</v>
      </c>
      <c r="Y8" s="98">
        <f>+'24-03-340 Ind. Proy'!AJ19</f>
        <v>0</v>
      </c>
    </row>
    <row r="9" spans="1:25" s="2" customFormat="1" ht="24.75" customHeight="1" x14ac:dyDescent="0.25">
      <c r="A9" s="97" t="s">
        <v>47</v>
      </c>
      <c r="B9" s="77">
        <f>+'24-03-340 Ind. Proy'!J31</f>
        <v>0</v>
      </c>
      <c r="C9" s="77">
        <f>+'24-03-340 Ind. Proy'!K31</f>
        <v>0</v>
      </c>
      <c r="D9" s="77">
        <f>+'24-03-340 Ind. Proy'!M31</f>
        <v>0</v>
      </c>
      <c r="E9" s="77">
        <f>+'24-03-340 Ind. Proy'!N31</f>
        <v>0</v>
      </c>
      <c r="F9" s="77">
        <f>+'24-03-340 Ind. Proy'!O31</f>
        <v>0</v>
      </c>
      <c r="G9" s="77">
        <f>+'24-03-340 Ind. Proy'!R31</f>
        <v>0</v>
      </c>
      <c r="H9" s="77">
        <f>+'24-03-340 Ind. Proy'!S31</f>
        <v>0</v>
      </c>
      <c r="I9" s="77">
        <f>+'24-03-340 Ind. Proy'!T31</f>
        <v>0</v>
      </c>
      <c r="J9" s="77">
        <f>+'24-03-340 Ind. Proy'!U31</f>
        <v>0</v>
      </c>
      <c r="K9" s="77">
        <f>+'24-03-340 Ind. Proy'!V31</f>
        <v>0</v>
      </c>
      <c r="L9" s="77">
        <f>+'24-03-340 Ind. Proy'!W31</f>
        <v>0</v>
      </c>
      <c r="M9" s="77">
        <f>+'24-03-340 Ind. Proy'!X31</f>
        <v>0</v>
      </c>
      <c r="N9" s="77">
        <f>+'24-03-340 Ind. Proy'!Y31</f>
        <v>0</v>
      </c>
      <c r="O9" s="77">
        <f>+'24-03-340 Ind. Proy'!Z31</f>
        <v>0</v>
      </c>
      <c r="P9" s="77">
        <f>+'24-03-340 Ind. Proy'!AA31</f>
        <v>0</v>
      </c>
      <c r="Q9" s="77">
        <f>+'24-03-340 Ind. Proy'!AB31</f>
        <v>0</v>
      </c>
      <c r="R9" s="77">
        <f>+'24-03-340 Ind. Proy'!AC31</f>
        <v>0</v>
      </c>
      <c r="S9" s="77">
        <f>+'24-03-340 Ind. Proy'!AD31</f>
        <v>0</v>
      </c>
      <c r="T9" s="77">
        <f>+'24-03-340 Ind. Proy'!AE31</f>
        <v>0</v>
      </c>
      <c r="U9" s="77">
        <f>+'24-03-340 Ind. Proy'!AF31</f>
        <v>0</v>
      </c>
      <c r="V9" s="77">
        <f>+'24-03-340 Ind. Proy'!AG31</f>
        <v>0</v>
      </c>
      <c r="W9" s="77">
        <f>+'24-03-340 Ind. Proy'!AH31</f>
        <v>0</v>
      </c>
      <c r="X9" s="98">
        <f>+'24-03-340 Ind. Proy'!AI31</f>
        <v>0</v>
      </c>
      <c r="Y9" s="98">
        <f>+'24-03-340 Ind. Proy'!AJ31</f>
        <v>0</v>
      </c>
    </row>
    <row r="10" spans="1:25" s="2" customFormat="1" ht="24.75" customHeight="1" x14ac:dyDescent="0.25">
      <c r="A10" s="97" t="s">
        <v>49</v>
      </c>
      <c r="B10" s="77">
        <f>+'24-03-340 Ind. Proy'!J43</f>
        <v>0</v>
      </c>
      <c r="C10" s="77">
        <f>+'24-03-340 Ind. Proy'!K43</f>
        <v>0</v>
      </c>
      <c r="D10" s="77">
        <f>+'24-03-340 Ind. Proy'!M43</f>
        <v>0</v>
      </c>
      <c r="E10" s="77">
        <f>+'24-03-340 Ind. Proy'!N43</f>
        <v>0</v>
      </c>
      <c r="F10" s="77">
        <f>+'24-03-340 Ind. Proy'!O43</f>
        <v>0</v>
      </c>
      <c r="G10" s="77">
        <f>+'24-03-340 Ind. Proy'!R43</f>
        <v>0</v>
      </c>
      <c r="H10" s="77">
        <f>+'24-03-340 Ind. Proy'!S43</f>
        <v>0</v>
      </c>
      <c r="I10" s="77">
        <f>+'24-03-340 Ind. Proy'!T43</f>
        <v>0</v>
      </c>
      <c r="J10" s="77">
        <f>+'24-03-340 Ind. Proy'!U43</f>
        <v>0</v>
      </c>
      <c r="K10" s="77">
        <f>+'24-03-340 Ind. Proy'!V43</f>
        <v>0</v>
      </c>
      <c r="L10" s="77">
        <f>+'24-03-340 Ind. Proy'!W43</f>
        <v>0</v>
      </c>
      <c r="M10" s="77">
        <f>+'24-03-340 Ind. Proy'!X43</f>
        <v>0</v>
      </c>
      <c r="N10" s="77">
        <f>+'24-03-340 Ind. Proy'!Y43</f>
        <v>0</v>
      </c>
      <c r="O10" s="77">
        <f>+'24-03-340 Ind. Proy'!Z43</f>
        <v>0</v>
      </c>
      <c r="P10" s="77">
        <f>+'24-03-340 Ind. Proy'!AA43</f>
        <v>0</v>
      </c>
      <c r="Q10" s="77">
        <f>+'24-03-340 Ind. Proy'!AB43</f>
        <v>0</v>
      </c>
      <c r="R10" s="77">
        <f>+'24-03-340 Ind. Proy'!AC43</f>
        <v>0</v>
      </c>
      <c r="S10" s="77">
        <f>+'24-03-340 Ind. Proy'!AD43</f>
        <v>0</v>
      </c>
      <c r="T10" s="77">
        <f>+'24-03-340 Ind. Proy'!AE43</f>
        <v>0</v>
      </c>
      <c r="U10" s="77">
        <f>+'24-03-340 Ind. Proy'!AF43</f>
        <v>0</v>
      </c>
      <c r="V10" s="77">
        <f>+'24-03-340 Ind. Proy'!AG43</f>
        <v>0</v>
      </c>
      <c r="W10" s="77">
        <f>+'24-03-340 Ind. Proy'!AH43</f>
        <v>0</v>
      </c>
      <c r="X10" s="98">
        <f>+'24-03-340 Ind. Proy'!AI43</f>
        <v>0</v>
      </c>
      <c r="Y10" s="98">
        <f>+'24-03-340 Ind. Proy'!AJ43</f>
        <v>0</v>
      </c>
    </row>
    <row r="11" spans="1:25" s="2" customFormat="1" ht="24.75" customHeight="1" x14ac:dyDescent="0.25">
      <c r="A11" s="97" t="s">
        <v>51</v>
      </c>
      <c r="B11" s="77">
        <f>+'24-03-340 Ind. Proy'!J55</f>
        <v>0</v>
      </c>
      <c r="C11" s="77">
        <f>+'24-03-340 Ind. Proy'!K55</f>
        <v>0</v>
      </c>
      <c r="D11" s="77">
        <f>+'24-03-340 Ind. Proy'!M55</f>
        <v>0</v>
      </c>
      <c r="E11" s="77">
        <f>+'24-03-340 Ind. Proy'!N55</f>
        <v>0</v>
      </c>
      <c r="F11" s="77">
        <f>+'24-03-340 Ind. Proy'!O55</f>
        <v>0</v>
      </c>
      <c r="G11" s="77">
        <f>+'24-03-340 Ind. Proy'!R55</f>
        <v>0</v>
      </c>
      <c r="H11" s="77">
        <f>+'24-03-340 Ind. Proy'!S55</f>
        <v>0</v>
      </c>
      <c r="I11" s="77">
        <f>+'24-03-340 Ind. Proy'!T55</f>
        <v>0</v>
      </c>
      <c r="J11" s="77">
        <f>+'24-03-340 Ind. Proy'!U55</f>
        <v>0</v>
      </c>
      <c r="K11" s="77">
        <f>+'24-03-340 Ind. Proy'!V55</f>
        <v>0</v>
      </c>
      <c r="L11" s="77">
        <f>+'24-03-340 Ind. Proy'!W55</f>
        <v>0</v>
      </c>
      <c r="M11" s="77">
        <f>+'24-03-340 Ind. Proy'!X55</f>
        <v>0</v>
      </c>
      <c r="N11" s="77">
        <f>+'24-03-340 Ind. Proy'!Y55</f>
        <v>0</v>
      </c>
      <c r="O11" s="77">
        <f>+'24-03-340 Ind. Proy'!Z55</f>
        <v>0</v>
      </c>
      <c r="P11" s="77">
        <f>+'24-03-340 Ind. Proy'!AA55</f>
        <v>0</v>
      </c>
      <c r="Q11" s="77">
        <f>+'24-03-340 Ind. Proy'!AB55</f>
        <v>0</v>
      </c>
      <c r="R11" s="77">
        <f>+'24-03-340 Ind. Proy'!AC55</f>
        <v>0</v>
      </c>
      <c r="S11" s="77">
        <f>+'24-03-340 Ind. Proy'!AD55</f>
        <v>0</v>
      </c>
      <c r="T11" s="77">
        <f>+'24-03-340 Ind. Proy'!AE55</f>
        <v>0</v>
      </c>
      <c r="U11" s="77">
        <f>+'24-03-340 Ind. Proy'!AF55</f>
        <v>0</v>
      </c>
      <c r="V11" s="77">
        <f>+'24-03-340 Ind. Proy'!AG55</f>
        <v>0</v>
      </c>
      <c r="W11" s="77">
        <f>+'24-03-340 Ind. Proy'!AH55</f>
        <v>0</v>
      </c>
      <c r="X11" s="98">
        <f>+'24-03-340 Ind. Proy'!AI55</f>
        <v>0</v>
      </c>
      <c r="Y11" s="98">
        <f>+'24-03-340 Ind. Proy'!AJ55</f>
        <v>0</v>
      </c>
    </row>
    <row r="12" spans="1:25" s="2" customFormat="1" ht="24.75" customHeight="1" x14ac:dyDescent="0.25">
      <c r="A12" s="97" t="s">
        <v>53</v>
      </c>
      <c r="B12" s="77">
        <f>+'24-03-340 Ind. Proy'!J67</f>
        <v>0</v>
      </c>
      <c r="C12" s="77">
        <f>+'24-03-340 Ind. Proy'!K67</f>
        <v>0</v>
      </c>
      <c r="D12" s="77">
        <f>+'24-03-340 Ind. Proy'!M67</f>
        <v>0</v>
      </c>
      <c r="E12" s="77">
        <f>+'24-03-340 Ind. Proy'!N67</f>
        <v>0</v>
      </c>
      <c r="F12" s="77">
        <f>+'24-03-340 Ind. Proy'!O67</f>
        <v>0</v>
      </c>
      <c r="G12" s="77">
        <f>+'24-03-340 Ind. Proy'!R67</f>
        <v>0</v>
      </c>
      <c r="H12" s="77">
        <f>+'24-03-340 Ind. Proy'!S67</f>
        <v>0</v>
      </c>
      <c r="I12" s="77">
        <f>+'24-03-340 Ind. Proy'!T67</f>
        <v>0</v>
      </c>
      <c r="J12" s="77">
        <f>+'24-03-340 Ind. Proy'!U67</f>
        <v>0</v>
      </c>
      <c r="K12" s="77">
        <f>+'24-03-340 Ind. Proy'!V67</f>
        <v>0</v>
      </c>
      <c r="L12" s="77">
        <f>+'24-03-340 Ind. Proy'!W67</f>
        <v>0</v>
      </c>
      <c r="M12" s="77">
        <f>+'24-03-340 Ind. Proy'!X67</f>
        <v>0</v>
      </c>
      <c r="N12" s="77">
        <f>+'24-03-340 Ind. Proy'!Y67</f>
        <v>0</v>
      </c>
      <c r="O12" s="77">
        <f>+'24-03-340 Ind. Proy'!Z67</f>
        <v>0</v>
      </c>
      <c r="P12" s="77">
        <f>+'24-03-340 Ind. Proy'!AA67</f>
        <v>0</v>
      </c>
      <c r="Q12" s="77">
        <f>+'24-03-340 Ind. Proy'!AB67</f>
        <v>0</v>
      </c>
      <c r="R12" s="77">
        <f>+'24-03-340 Ind. Proy'!AC67</f>
        <v>0</v>
      </c>
      <c r="S12" s="77">
        <f>+'24-03-340 Ind. Proy'!AD67</f>
        <v>0</v>
      </c>
      <c r="T12" s="77">
        <f>+'24-03-340 Ind. Proy'!AE67</f>
        <v>0</v>
      </c>
      <c r="U12" s="77">
        <f>+'24-03-340 Ind. Proy'!AF67</f>
        <v>0</v>
      </c>
      <c r="V12" s="77">
        <f>+'24-03-340 Ind. Proy'!AG67</f>
        <v>0</v>
      </c>
      <c r="W12" s="77">
        <f>+'24-03-340 Ind. Proy'!AH67</f>
        <v>0</v>
      </c>
      <c r="X12" s="98">
        <f>+'24-03-340 Ind. Proy'!AI67</f>
        <v>0</v>
      </c>
      <c r="Y12" s="98">
        <f>+'24-03-340 Ind. Proy'!AJ67</f>
        <v>0</v>
      </c>
    </row>
    <row r="13" spans="1:25" s="2" customFormat="1" ht="24.75" customHeight="1" x14ac:dyDescent="0.25">
      <c r="A13" s="97" t="s">
        <v>55</v>
      </c>
      <c r="B13" s="77">
        <f>+'24-03-340 Ind. Proy'!J79</f>
        <v>0</v>
      </c>
      <c r="C13" s="77">
        <f>+'24-03-340 Ind. Proy'!K79</f>
        <v>0</v>
      </c>
      <c r="D13" s="77">
        <f>+'24-03-340 Ind. Proy'!M79</f>
        <v>0</v>
      </c>
      <c r="E13" s="77">
        <f>+'24-03-340 Ind. Proy'!N79</f>
        <v>0</v>
      </c>
      <c r="F13" s="77">
        <f>+'24-03-340 Ind. Proy'!O79</f>
        <v>0</v>
      </c>
      <c r="G13" s="77">
        <f>+'24-03-340 Ind. Proy'!R79</f>
        <v>0</v>
      </c>
      <c r="H13" s="77">
        <f>+'24-03-340 Ind. Proy'!S79</f>
        <v>0</v>
      </c>
      <c r="I13" s="77">
        <f>+'24-03-340 Ind. Proy'!T79</f>
        <v>0</v>
      </c>
      <c r="J13" s="77">
        <f>+'24-03-340 Ind. Proy'!U79</f>
        <v>0</v>
      </c>
      <c r="K13" s="77">
        <f>+'24-03-340 Ind. Proy'!V79</f>
        <v>0</v>
      </c>
      <c r="L13" s="77">
        <f>+'24-03-340 Ind. Proy'!W79</f>
        <v>0</v>
      </c>
      <c r="M13" s="77">
        <f>+'24-03-340 Ind. Proy'!X79</f>
        <v>0</v>
      </c>
      <c r="N13" s="77">
        <f>+'24-03-340 Ind. Proy'!Y79</f>
        <v>0</v>
      </c>
      <c r="O13" s="77">
        <f>+'24-03-340 Ind. Proy'!Z79</f>
        <v>0</v>
      </c>
      <c r="P13" s="77">
        <f>+'24-03-340 Ind. Proy'!AA79</f>
        <v>0</v>
      </c>
      <c r="Q13" s="77">
        <f>+'24-03-340 Ind. Proy'!AB79</f>
        <v>0</v>
      </c>
      <c r="R13" s="77">
        <f>+'24-03-340 Ind. Proy'!AC79</f>
        <v>0</v>
      </c>
      <c r="S13" s="77">
        <f>+'24-03-340 Ind. Proy'!AD79</f>
        <v>0</v>
      </c>
      <c r="T13" s="77">
        <f>+'24-03-340 Ind. Proy'!AE79</f>
        <v>0</v>
      </c>
      <c r="U13" s="77">
        <f>+'24-03-340 Ind. Proy'!AF79</f>
        <v>0</v>
      </c>
      <c r="V13" s="77">
        <f>+'24-03-340 Ind. Proy'!AG79</f>
        <v>0</v>
      </c>
      <c r="W13" s="77">
        <f>+'24-03-340 Ind. Proy'!AH79</f>
        <v>0</v>
      </c>
      <c r="X13" s="98">
        <f>+'24-03-340 Ind. Proy'!AI79</f>
        <v>0</v>
      </c>
      <c r="Y13" s="98">
        <f>+'24-03-340 Ind. Proy'!AJ79</f>
        <v>0</v>
      </c>
    </row>
    <row r="14" spans="1:25" s="2" customFormat="1" ht="24.75" customHeight="1" x14ac:dyDescent="0.25">
      <c r="A14" s="97" t="s">
        <v>57</v>
      </c>
      <c r="B14" s="77">
        <f>+'24-03-340 Ind. Proy'!J91</f>
        <v>0</v>
      </c>
      <c r="C14" s="77">
        <f>+'24-03-340 Ind. Proy'!K91</f>
        <v>0</v>
      </c>
      <c r="D14" s="77">
        <f>+'24-03-340 Ind. Proy'!M91</f>
        <v>0</v>
      </c>
      <c r="E14" s="77">
        <f>+'24-03-340 Ind. Proy'!N91</f>
        <v>0</v>
      </c>
      <c r="F14" s="77">
        <f>+'24-03-340 Ind. Proy'!O91</f>
        <v>0</v>
      </c>
      <c r="G14" s="77">
        <f>+'24-03-340 Ind. Proy'!R91</f>
        <v>0</v>
      </c>
      <c r="H14" s="77">
        <f>+'24-03-340 Ind. Proy'!S91</f>
        <v>0</v>
      </c>
      <c r="I14" s="77">
        <f>+'24-03-340 Ind. Proy'!T91</f>
        <v>0</v>
      </c>
      <c r="J14" s="77">
        <f>+'24-03-340 Ind. Proy'!U91</f>
        <v>0</v>
      </c>
      <c r="K14" s="77">
        <f>+'24-03-340 Ind. Proy'!V91</f>
        <v>0</v>
      </c>
      <c r="L14" s="77">
        <f>+'24-03-340 Ind. Proy'!W91</f>
        <v>0</v>
      </c>
      <c r="M14" s="77">
        <f>+'24-03-340 Ind. Proy'!X91</f>
        <v>0</v>
      </c>
      <c r="N14" s="77">
        <f>+'24-03-340 Ind. Proy'!Y91</f>
        <v>0</v>
      </c>
      <c r="O14" s="77">
        <f>+'24-03-340 Ind. Proy'!Z91</f>
        <v>0</v>
      </c>
      <c r="P14" s="77">
        <f>+'24-03-340 Ind. Proy'!AA91</f>
        <v>0</v>
      </c>
      <c r="Q14" s="77">
        <f>+'24-03-340 Ind. Proy'!AB91</f>
        <v>0</v>
      </c>
      <c r="R14" s="77">
        <f>+'24-03-340 Ind. Proy'!AC91</f>
        <v>0</v>
      </c>
      <c r="S14" s="77">
        <f>+'24-03-340 Ind. Proy'!AD91</f>
        <v>0</v>
      </c>
      <c r="T14" s="77">
        <f>+'24-03-340 Ind. Proy'!AE91</f>
        <v>0</v>
      </c>
      <c r="U14" s="77">
        <f>+'24-03-340 Ind. Proy'!AF91</f>
        <v>0</v>
      </c>
      <c r="V14" s="77">
        <f>+'24-03-340 Ind. Proy'!AG91</f>
        <v>0</v>
      </c>
      <c r="W14" s="77">
        <f>+'24-03-340 Ind. Proy'!AH91</f>
        <v>0</v>
      </c>
      <c r="X14" s="98">
        <f>+'24-03-340 Ind. Proy'!AI91</f>
        <v>0</v>
      </c>
      <c r="Y14" s="98">
        <f>+'24-03-340 Ind. Proy'!AJ91</f>
        <v>0</v>
      </c>
    </row>
    <row r="15" spans="1:25" s="2" customFormat="1" ht="24.75" customHeight="1" x14ac:dyDescent="0.25">
      <c r="A15" s="97" t="s">
        <v>59</v>
      </c>
      <c r="B15" s="77">
        <f>+'24-03-340 Ind. Proy'!J103</f>
        <v>0</v>
      </c>
      <c r="C15" s="77">
        <f>+'24-03-340 Ind. Proy'!K103</f>
        <v>0</v>
      </c>
      <c r="D15" s="77">
        <f>+'24-03-340 Ind. Proy'!M103</f>
        <v>0</v>
      </c>
      <c r="E15" s="77">
        <f>+'24-03-340 Ind. Proy'!N103</f>
        <v>0</v>
      </c>
      <c r="F15" s="77">
        <f>+'24-03-340 Ind. Proy'!O103</f>
        <v>0</v>
      </c>
      <c r="G15" s="77">
        <f>+'24-03-340 Ind. Proy'!R103</f>
        <v>0</v>
      </c>
      <c r="H15" s="77">
        <f>+'24-03-340 Ind. Proy'!S103</f>
        <v>0</v>
      </c>
      <c r="I15" s="77">
        <f>+'24-03-340 Ind. Proy'!T103</f>
        <v>0</v>
      </c>
      <c r="J15" s="77">
        <f>+'24-03-340 Ind. Proy'!U103</f>
        <v>0</v>
      </c>
      <c r="K15" s="77">
        <f>+'24-03-340 Ind. Proy'!V103</f>
        <v>0</v>
      </c>
      <c r="L15" s="77">
        <f>+'24-03-340 Ind. Proy'!W103</f>
        <v>0</v>
      </c>
      <c r="M15" s="77">
        <f>+'24-03-340 Ind. Proy'!X103</f>
        <v>0</v>
      </c>
      <c r="N15" s="77">
        <f>+'24-03-340 Ind. Proy'!Y103</f>
        <v>0</v>
      </c>
      <c r="O15" s="77">
        <f>+'24-03-340 Ind. Proy'!Z103</f>
        <v>0</v>
      </c>
      <c r="P15" s="77">
        <f>+'24-03-340 Ind. Proy'!AA103</f>
        <v>0</v>
      </c>
      <c r="Q15" s="77">
        <f>+'24-03-340 Ind. Proy'!AB103</f>
        <v>0</v>
      </c>
      <c r="R15" s="77">
        <f>+'24-03-340 Ind. Proy'!AC103</f>
        <v>0</v>
      </c>
      <c r="S15" s="77">
        <f>+'24-03-340 Ind. Proy'!AD103</f>
        <v>0</v>
      </c>
      <c r="T15" s="77">
        <f>+'24-03-340 Ind. Proy'!AE103</f>
        <v>0</v>
      </c>
      <c r="U15" s="77">
        <f>+'24-03-340 Ind. Proy'!AF103</f>
        <v>0</v>
      </c>
      <c r="V15" s="77">
        <f>+'24-03-340 Ind. Proy'!AG103</f>
        <v>0</v>
      </c>
      <c r="W15" s="77">
        <f>+'24-03-340 Ind. Proy'!AH103</f>
        <v>0</v>
      </c>
      <c r="X15" s="98">
        <f>+'24-03-340 Ind. Proy'!AI103</f>
        <v>0</v>
      </c>
      <c r="Y15" s="98">
        <f>+'24-03-340 Ind. Proy'!AJ103</f>
        <v>0</v>
      </c>
    </row>
    <row r="16" spans="1:25" s="2" customFormat="1" ht="24.75" customHeight="1" x14ac:dyDescent="0.25">
      <c r="A16" s="97" t="s">
        <v>61</v>
      </c>
      <c r="B16" s="77">
        <f>+'24-03-340 Ind. Proy'!J115</f>
        <v>0</v>
      </c>
      <c r="C16" s="77">
        <f>+'24-03-340 Ind. Proy'!K115</f>
        <v>0</v>
      </c>
      <c r="D16" s="77">
        <f>+'24-03-340 Ind. Proy'!M115</f>
        <v>0</v>
      </c>
      <c r="E16" s="77">
        <f>+'24-03-340 Ind. Proy'!N115</f>
        <v>0</v>
      </c>
      <c r="F16" s="77">
        <f>+'24-03-340 Ind. Proy'!O115</f>
        <v>0</v>
      </c>
      <c r="G16" s="77">
        <f>+'24-03-340 Ind. Proy'!R115</f>
        <v>0</v>
      </c>
      <c r="H16" s="77">
        <f>+'24-03-340 Ind. Proy'!S115</f>
        <v>0</v>
      </c>
      <c r="I16" s="77">
        <f>+'24-03-340 Ind. Proy'!T115</f>
        <v>0</v>
      </c>
      <c r="J16" s="77">
        <f>+'24-03-340 Ind. Proy'!U115</f>
        <v>0</v>
      </c>
      <c r="K16" s="77">
        <f>+'24-03-340 Ind. Proy'!V115</f>
        <v>0</v>
      </c>
      <c r="L16" s="77">
        <f>+'24-03-340 Ind. Proy'!W115</f>
        <v>0</v>
      </c>
      <c r="M16" s="77">
        <f>+'24-03-340 Ind. Proy'!X115</f>
        <v>0</v>
      </c>
      <c r="N16" s="77">
        <f>+'24-03-340 Ind. Proy'!Y115</f>
        <v>0</v>
      </c>
      <c r="O16" s="77">
        <f>+'24-03-340 Ind. Proy'!Z115</f>
        <v>0</v>
      </c>
      <c r="P16" s="77">
        <f>+'24-03-340 Ind. Proy'!AA115</f>
        <v>0</v>
      </c>
      <c r="Q16" s="77">
        <f>+'24-03-340 Ind. Proy'!AB115</f>
        <v>0</v>
      </c>
      <c r="R16" s="77">
        <f>+'24-03-340 Ind. Proy'!AC115</f>
        <v>0</v>
      </c>
      <c r="S16" s="77">
        <f>+'24-03-340 Ind. Proy'!AD115</f>
        <v>0</v>
      </c>
      <c r="T16" s="77">
        <f>+'24-03-340 Ind. Proy'!AE115</f>
        <v>0</v>
      </c>
      <c r="U16" s="77">
        <f>+'24-03-340 Ind. Proy'!AF115</f>
        <v>0</v>
      </c>
      <c r="V16" s="77">
        <f>+'24-03-340 Ind. Proy'!AG115</f>
        <v>0</v>
      </c>
      <c r="W16" s="77">
        <f>+'24-03-340 Ind. Proy'!AH115</f>
        <v>0</v>
      </c>
      <c r="X16" s="98">
        <f>+'24-03-340 Ind. Proy'!AI115</f>
        <v>0</v>
      </c>
      <c r="Y16" s="98">
        <f>+'24-03-340 Ind. Proy'!AJ115</f>
        <v>0</v>
      </c>
    </row>
    <row r="17" spans="1:25" s="2" customFormat="1" ht="24.75" customHeight="1" x14ac:dyDescent="0.25">
      <c r="A17" s="97" t="s">
        <v>63</v>
      </c>
      <c r="B17" s="77">
        <f>+'24-03-340 Ind. Proy'!J127</f>
        <v>0</v>
      </c>
      <c r="C17" s="77">
        <f>+'24-03-340 Ind. Proy'!K127</f>
        <v>0</v>
      </c>
      <c r="D17" s="77">
        <f>+'24-03-340 Ind. Proy'!M127</f>
        <v>0</v>
      </c>
      <c r="E17" s="77">
        <f>+'24-03-340 Ind. Proy'!N127</f>
        <v>0</v>
      </c>
      <c r="F17" s="77">
        <f>+'24-03-340 Ind. Proy'!O127</f>
        <v>0</v>
      </c>
      <c r="G17" s="77">
        <f>+'24-03-340 Ind. Proy'!R127</f>
        <v>0</v>
      </c>
      <c r="H17" s="77">
        <f>+'24-03-340 Ind. Proy'!S127</f>
        <v>0</v>
      </c>
      <c r="I17" s="77">
        <f>+'24-03-340 Ind. Proy'!T127</f>
        <v>0</v>
      </c>
      <c r="J17" s="77">
        <f>+'24-03-340 Ind. Proy'!U127</f>
        <v>0</v>
      </c>
      <c r="K17" s="77">
        <f>+'24-03-340 Ind. Proy'!V127</f>
        <v>0</v>
      </c>
      <c r="L17" s="77">
        <f>+'24-03-340 Ind. Proy'!W127</f>
        <v>0</v>
      </c>
      <c r="M17" s="77">
        <f>+'24-03-340 Ind. Proy'!X127</f>
        <v>0</v>
      </c>
      <c r="N17" s="77">
        <f>+'24-03-340 Ind. Proy'!Y127</f>
        <v>0</v>
      </c>
      <c r="O17" s="77">
        <f>+'24-03-340 Ind. Proy'!Z127</f>
        <v>0</v>
      </c>
      <c r="P17" s="77">
        <f>+'24-03-340 Ind. Proy'!AA127</f>
        <v>0</v>
      </c>
      <c r="Q17" s="77">
        <f>+'24-03-340 Ind. Proy'!AB127</f>
        <v>0</v>
      </c>
      <c r="R17" s="77">
        <f>+'24-03-340 Ind. Proy'!AC127</f>
        <v>0</v>
      </c>
      <c r="S17" s="77">
        <f>+'24-03-340 Ind. Proy'!AD127</f>
        <v>0</v>
      </c>
      <c r="T17" s="77">
        <f>+'24-03-340 Ind. Proy'!AE127</f>
        <v>0</v>
      </c>
      <c r="U17" s="77">
        <f>+'24-03-340 Ind. Proy'!AF127</f>
        <v>0</v>
      </c>
      <c r="V17" s="77">
        <f>+'24-03-340 Ind. Proy'!AG127</f>
        <v>0</v>
      </c>
      <c r="W17" s="77">
        <f>+'24-03-340 Ind. Proy'!AH127</f>
        <v>0</v>
      </c>
      <c r="X17" s="98">
        <f>+'24-03-340 Ind. Proy'!AI116</f>
        <v>0</v>
      </c>
      <c r="Y17" s="98">
        <f>+'24-03-340 Ind. Proy'!AJ116</f>
        <v>0</v>
      </c>
    </row>
    <row r="18" spans="1:25" s="2" customFormat="1" ht="24.75" customHeight="1" x14ac:dyDescent="0.25">
      <c r="A18" s="97" t="s">
        <v>65</v>
      </c>
      <c r="B18" s="77">
        <f>+'24-03-340 Ind. Proy'!J139</f>
        <v>0</v>
      </c>
      <c r="C18" s="77">
        <f>+'24-03-340 Ind. Proy'!K139</f>
        <v>0</v>
      </c>
      <c r="D18" s="77">
        <f>+'24-03-340 Ind. Proy'!M139</f>
        <v>0</v>
      </c>
      <c r="E18" s="77">
        <f>+'24-03-340 Ind. Proy'!N139</f>
        <v>0</v>
      </c>
      <c r="F18" s="77">
        <f>+'24-03-340 Ind. Proy'!O139</f>
        <v>0</v>
      </c>
      <c r="G18" s="77">
        <f>+'24-03-340 Ind. Proy'!R139</f>
        <v>0</v>
      </c>
      <c r="H18" s="77">
        <f>+'24-03-340 Ind. Proy'!S139</f>
        <v>0</v>
      </c>
      <c r="I18" s="77">
        <f>+'24-03-340 Ind. Proy'!T139</f>
        <v>0</v>
      </c>
      <c r="J18" s="77">
        <f>+'24-03-340 Ind. Proy'!U139</f>
        <v>0</v>
      </c>
      <c r="K18" s="77">
        <f>+'24-03-340 Ind. Proy'!V139</f>
        <v>0</v>
      </c>
      <c r="L18" s="77">
        <f>+'24-03-340 Ind. Proy'!W139</f>
        <v>0</v>
      </c>
      <c r="M18" s="77">
        <f>+'24-03-340 Ind. Proy'!X139</f>
        <v>0</v>
      </c>
      <c r="N18" s="77">
        <f>+'24-03-340 Ind. Proy'!Y139</f>
        <v>0</v>
      </c>
      <c r="O18" s="77">
        <f>+'24-03-340 Ind. Proy'!Z139</f>
        <v>0</v>
      </c>
      <c r="P18" s="77">
        <f>+'24-03-340 Ind. Proy'!AA139</f>
        <v>0</v>
      </c>
      <c r="Q18" s="77">
        <f>+'24-03-340 Ind. Proy'!AB139</f>
        <v>0</v>
      </c>
      <c r="R18" s="77">
        <f>+'24-03-340 Ind. Proy'!AC139</f>
        <v>0</v>
      </c>
      <c r="S18" s="77">
        <f>+'24-03-340 Ind. Proy'!AD139</f>
        <v>0</v>
      </c>
      <c r="T18" s="77">
        <f>+'24-03-340 Ind. Proy'!AE139</f>
        <v>0</v>
      </c>
      <c r="U18" s="77">
        <f>+'24-03-340 Ind. Proy'!AF139</f>
        <v>0</v>
      </c>
      <c r="V18" s="77">
        <f>+'24-03-340 Ind. Proy'!AG139</f>
        <v>0</v>
      </c>
      <c r="W18" s="77">
        <f>+'24-03-340 Ind. Proy'!AH139</f>
        <v>0</v>
      </c>
      <c r="X18" s="98">
        <f>+'24-03-340 Ind. Proy'!AI139</f>
        <v>0</v>
      </c>
      <c r="Y18" s="98">
        <f>+'24-03-340 Ind. Proy'!AJ139</f>
        <v>0</v>
      </c>
    </row>
    <row r="19" spans="1:25" s="2" customFormat="1" ht="24.75" customHeight="1" x14ac:dyDescent="0.25">
      <c r="A19" s="97" t="s">
        <v>67</v>
      </c>
      <c r="B19" s="77">
        <f>+'24-03-340 Ind. Proy'!J151</f>
        <v>0</v>
      </c>
      <c r="C19" s="77">
        <f>+'24-03-340 Ind. Proy'!K151</f>
        <v>0</v>
      </c>
      <c r="D19" s="77">
        <f>+'24-03-340 Ind. Proy'!M151</f>
        <v>0</v>
      </c>
      <c r="E19" s="77">
        <f>+'24-03-340 Ind. Proy'!N151</f>
        <v>0</v>
      </c>
      <c r="F19" s="77">
        <f>+'24-03-340 Ind. Proy'!O151</f>
        <v>0</v>
      </c>
      <c r="G19" s="77">
        <f>+'24-03-340 Ind. Proy'!R151</f>
        <v>0</v>
      </c>
      <c r="H19" s="77">
        <f>+'24-03-340 Ind. Proy'!S151</f>
        <v>0</v>
      </c>
      <c r="I19" s="77">
        <f>+'24-03-340 Ind. Proy'!T151</f>
        <v>0</v>
      </c>
      <c r="J19" s="77">
        <f>+'24-03-340 Ind. Proy'!U151</f>
        <v>0</v>
      </c>
      <c r="K19" s="77">
        <f>+'24-03-340 Ind. Proy'!V151</f>
        <v>0</v>
      </c>
      <c r="L19" s="77">
        <f>+'24-03-340 Ind. Proy'!W151</f>
        <v>0</v>
      </c>
      <c r="M19" s="77">
        <f>+'24-03-340 Ind. Proy'!X151</f>
        <v>0</v>
      </c>
      <c r="N19" s="77">
        <f>+'24-03-340 Ind. Proy'!Y151</f>
        <v>0</v>
      </c>
      <c r="O19" s="77">
        <f>+'24-03-340 Ind. Proy'!Z151</f>
        <v>0</v>
      </c>
      <c r="P19" s="77">
        <f>+'24-03-340 Ind. Proy'!AA151</f>
        <v>0</v>
      </c>
      <c r="Q19" s="77">
        <f>+'24-03-340 Ind. Proy'!AB151</f>
        <v>0</v>
      </c>
      <c r="R19" s="77">
        <f>+'24-03-340 Ind. Proy'!AC151</f>
        <v>0</v>
      </c>
      <c r="S19" s="77">
        <f>+'24-03-340 Ind. Proy'!AD151</f>
        <v>0</v>
      </c>
      <c r="T19" s="77">
        <f>+'24-03-340 Ind. Proy'!AE151</f>
        <v>0</v>
      </c>
      <c r="U19" s="77">
        <f>+'24-03-340 Ind. Proy'!AF151</f>
        <v>0</v>
      </c>
      <c r="V19" s="77">
        <f>+'24-03-340 Ind. Proy'!AG151</f>
        <v>0</v>
      </c>
      <c r="W19" s="77">
        <f>+'24-03-340 Ind. Proy'!AH151</f>
        <v>0</v>
      </c>
      <c r="X19" s="98">
        <f>+'24-03-340 Ind. Proy'!AI151</f>
        <v>0</v>
      </c>
      <c r="Y19" s="98">
        <f>+'24-03-340 Ind. Proy'!AJ151</f>
        <v>0</v>
      </c>
    </row>
    <row r="20" spans="1:25" s="2" customFormat="1" ht="24.75" customHeight="1" x14ac:dyDescent="0.25">
      <c r="A20" s="99" t="s">
        <v>69</v>
      </c>
      <c r="B20" s="77">
        <f>+'24-03-340 Ind. Proy'!J163</f>
        <v>0</v>
      </c>
      <c r="C20" s="77">
        <f>+'24-03-340 Ind. Proy'!K163</f>
        <v>0</v>
      </c>
      <c r="D20" s="77">
        <f>+'24-03-340 Ind. Proy'!M163</f>
        <v>0</v>
      </c>
      <c r="E20" s="77">
        <f>+'24-03-340 Ind. Proy'!N163</f>
        <v>0</v>
      </c>
      <c r="F20" s="77">
        <f>+'24-03-340 Ind. Proy'!O163</f>
        <v>0</v>
      </c>
      <c r="G20" s="77">
        <f>+'24-03-340 Ind. Proy'!R163</f>
        <v>0</v>
      </c>
      <c r="H20" s="77">
        <f>+'24-03-340 Ind. Proy'!S163</f>
        <v>0</v>
      </c>
      <c r="I20" s="77">
        <f>+'24-03-340 Ind. Proy'!T163</f>
        <v>0</v>
      </c>
      <c r="J20" s="77">
        <f>+'24-03-340 Ind. Proy'!U163</f>
        <v>0</v>
      </c>
      <c r="K20" s="77">
        <f>+'24-03-340 Ind. Proy'!V163</f>
        <v>0</v>
      </c>
      <c r="L20" s="77">
        <f>+'24-03-340 Ind. Proy'!W163</f>
        <v>0</v>
      </c>
      <c r="M20" s="77">
        <f>+'24-03-340 Ind. Proy'!X163</f>
        <v>0</v>
      </c>
      <c r="N20" s="77">
        <f>+'24-03-340 Ind. Proy'!Y163</f>
        <v>0</v>
      </c>
      <c r="O20" s="77">
        <f>+'24-03-340 Ind. Proy'!Z163</f>
        <v>0</v>
      </c>
      <c r="P20" s="77">
        <f>+'24-03-340 Ind. Proy'!AA163</f>
        <v>0</v>
      </c>
      <c r="Q20" s="77">
        <f>+'24-03-340 Ind. Proy'!AB163</f>
        <v>0</v>
      </c>
      <c r="R20" s="77">
        <f>+'24-03-340 Ind. Proy'!AC163</f>
        <v>0</v>
      </c>
      <c r="S20" s="77">
        <f>+'24-03-340 Ind. Proy'!AD163</f>
        <v>0</v>
      </c>
      <c r="T20" s="77">
        <f>+'24-03-340 Ind. Proy'!AE163</f>
        <v>0</v>
      </c>
      <c r="U20" s="77">
        <f>+'24-03-340 Ind. Proy'!AF163</f>
        <v>0</v>
      </c>
      <c r="V20" s="77">
        <f>+'24-03-340 Ind. Proy'!AG163</f>
        <v>0</v>
      </c>
      <c r="W20" s="77">
        <f>+'24-03-340 Ind. Proy'!AH163</f>
        <v>0</v>
      </c>
      <c r="X20" s="98">
        <f>+'24-03-340 Ind. Proy'!AI163</f>
        <v>0</v>
      </c>
      <c r="Y20" s="98">
        <f>+'24-03-340 Ind. Proy'!AJ163</f>
        <v>0</v>
      </c>
    </row>
    <row r="21" spans="1:25" s="2" customFormat="1" ht="24.75" customHeight="1" x14ac:dyDescent="0.25">
      <c r="A21" s="99" t="s">
        <v>71</v>
      </c>
      <c r="B21" s="77">
        <f>+'24-03-340 Ind. Proy'!J175</f>
        <v>0</v>
      </c>
      <c r="C21" s="77">
        <f>+'24-03-340 Ind. Proy'!K175</f>
        <v>0</v>
      </c>
      <c r="D21" s="77">
        <f>+'24-03-340 Ind. Proy'!M175</f>
        <v>0</v>
      </c>
      <c r="E21" s="77">
        <f>+'24-03-340 Ind. Proy'!N175</f>
        <v>0</v>
      </c>
      <c r="F21" s="77">
        <f>+'24-03-340 Ind. Proy'!O175</f>
        <v>0</v>
      </c>
      <c r="G21" s="77">
        <f>+'24-03-340 Ind. Proy'!R175</f>
        <v>0</v>
      </c>
      <c r="H21" s="77">
        <f>+'24-03-340 Ind. Proy'!S175</f>
        <v>0</v>
      </c>
      <c r="I21" s="77">
        <f>+'24-03-340 Ind. Proy'!T175</f>
        <v>0</v>
      </c>
      <c r="J21" s="77">
        <f>+'24-03-340 Ind. Proy'!U175</f>
        <v>0</v>
      </c>
      <c r="K21" s="77">
        <f>+'24-03-340 Ind. Proy'!V175</f>
        <v>0</v>
      </c>
      <c r="L21" s="77">
        <f>+'24-03-340 Ind. Proy'!W175</f>
        <v>0</v>
      </c>
      <c r="M21" s="77">
        <f>+'24-03-340 Ind. Proy'!X175</f>
        <v>0</v>
      </c>
      <c r="N21" s="77">
        <f>+'24-03-340 Ind. Proy'!Y175</f>
        <v>0</v>
      </c>
      <c r="O21" s="77">
        <f>+'24-03-340 Ind. Proy'!Z175</f>
        <v>0</v>
      </c>
      <c r="P21" s="77">
        <f>+'24-03-340 Ind. Proy'!AA175</f>
        <v>0</v>
      </c>
      <c r="Q21" s="77">
        <f>+'24-03-340 Ind. Proy'!AB175</f>
        <v>0</v>
      </c>
      <c r="R21" s="77">
        <f>+'24-03-340 Ind. Proy'!AC175</f>
        <v>0</v>
      </c>
      <c r="S21" s="77">
        <f>+'24-03-340 Ind. Proy'!AD175</f>
        <v>0</v>
      </c>
      <c r="T21" s="77">
        <f>+'24-03-340 Ind. Proy'!AE175</f>
        <v>0</v>
      </c>
      <c r="U21" s="77">
        <f>+'24-03-340 Ind. Proy'!AF175</f>
        <v>0</v>
      </c>
      <c r="V21" s="77">
        <f>+'24-03-340 Ind. Proy'!AG175</f>
        <v>0</v>
      </c>
      <c r="W21" s="77">
        <f>+'24-03-340 Ind. Proy'!AH175</f>
        <v>0</v>
      </c>
      <c r="X21" s="98">
        <f>+'24-03-340 Ind. Proy'!AI175</f>
        <v>0</v>
      </c>
      <c r="Y21" s="98">
        <f>+'24-03-340 Ind. Proy'!AJ175</f>
        <v>0</v>
      </c>
    </row>
    <row r="22" spans="1:25" s="2" customFormat="1" ht="24.75" customHeight="1" x14ac:dyDescent="0.25">
      <c r="A22" s="99" t="s">
        <v>73</v>
      </c>
      <c r="B22" s="77">
        <f>+'24-03-340 Ind. Proy'!J187</f>
        <v>0</v>
      </c>
      <c r="C22" s="77">
        <f>+'24-03-340 Ind. Proy'!K187</f>
        <v>0</v>
      </c>
      <c r="D22" s="77">
        <f>+'24-03-340 Ind. Proy'!M187</f>
        <v>0</v>
      </c>
      <c r="E22" s="77">
        <f>+'24-03-340 Ind. Proy'!N187</f>
        <v>0</v>
      </c>
      <c r="F22" s="77">
        <f>+'24-03-340 Ind. Proy'!O187</f>
        <v>0</v>
      </c>
      <c r="G22" s="77">
        <f>+'24-03-340 Ind. Proy'!R187</f>
        <v>0</v>
      </c>
      <c r="H22" s="77">
        <f>+'24-03-340 Ind. Proy'!S187</f>
        <v>0</v>
      </c>
      <c r="I22" s="77">
        <f>+'24-03-340 Ind. Proy'!T187</f>
        <v>0</v>
      </c>
      <c r="J22" s="77">
        <f>+'24-03-340 Ind. Proy'!U187</f>
        <v>0</v>
      </c>
      <c r="K22" s="77">
        <f>+'24-03-340 Ind. Proy'!V187</f>
        <v>0</v>
      </c>
      <c r="L22" s="77">
        <f>+'24-03-340 Ind. Proy'!W187</f>
        <v>0</v>
      </c>
      <c r="M22" s="77">
        <f>+'24-03-340 Ind. Proy'!X187</f>
        <v>0</v>
      </c>
      <c r="N22" s="77">
        <f>+'24-03-340 Ind. Proy'!Y187</f>
        <v>0</v>
      </c>
      <c r="O22" s="77">
        <f>+'24-03-340 Ind. Proy'!Z187</f>
        <v>0</v>
      </c>
      <c r="P22" s="77">
        <f>+'24-03-340 Ind. Proy'!AA187</f>
        <v>0</v>
      </c>
      <c r="Q22" s="77">
        <f>+'24-03-340 Ind. Proy'!AB187</f>
        <v>0</v>
      </c>
      <c r="R22" s="77">
        <f>+'24-03-340 Ind. Proy'!AC187</f>
        <v>0</v>
      </c>
      <c r="S22" s="77">
        <f>+'24-03-340 Ind. Proy'!AD187</f>
        <v>0</v>
      </c>
      <c r="T22" s="77">
        <f>+'24-03-340 Ind. Proy'!AE187</f>
        <v>0</v>
      </c>
      <c r="U22" s="77">
        <f>+'24-03-340 Ind. Proy'!AF187</f>
        <v>0</v>
      </c>
      <c r="V22" s="77">
        <f>+'24-03-340 Ind. Proy'!AG187</f>
        <v>0</v>
      </c>
      <c r="W22" s="77">
        <f>+'24-03-340 Ind. Proy'!AH187</f>
        <v>0</v>
      </c>
      <c r="X22" s="98">
        <f>+'24-03-340 Ind. Proy'!AI187</f>
        <v>0</v>
      </c>
      <c r="Y22" s="98">
        <f>+'24-03-340 Ind. Proy'!AJ187</f>
        <v>0</v>
      </c>
    </row>
    <row r="23" spans="1:25" s="2" customFormat="1" ht="24.75" customHeight="1" x14ac:dyDescent="0.25">
      <c r="A23" s="100" t="s">
        <v>75</v>
      </c>
      <c r="B23" s="77">
        <f>+'24-03-340 Ind. Proy'!J191</f>
        <v>9091148000</v>
      </c>
      <c r="C23" s="77">
        <f>+'24-03-340 Ind. Proy'!K191</f>
        <v>630509000</v>
      </c>
      <c r="D23" s="77">
        <f>+'24-03-340 Ind. Proy'!M191</f>
        <v>0</v>
      </c>
      <c r="E23" s="77">
        <f>+'24-03-340 Ind. Proy'!N191</f>
        <v>0</v>
      </c>
      <c r="F23" s="77">
        <f>+'24-03-340 Ind. Proy'!O191</f>
        <v>0</v>
      </c>
      <c r="G23" s="77">
        <f>+'24-03-340 Ind. Proy'!R191</f>
        <v>0</v>
      </c>
      <c r="H23" s="77">
        <f>+'24-03-340 Ind. Proy'!S191</f>
        <v>0</v>
      </c>
      <c r="I23" s="77">
        <f>+'24-03-340 Ind. Proy'!T191</f>
        <v>0</v>
      </c>
      <c r="J23" s="77">
        <f>+'24-03-340 Ind. Proy'!U191</f>
        <v>0</v>
      </c>
      <c r="K23" s="77">
        <f>+'24-03-340 Ind. Proy'!V191</f>
        <v>357000000</v>
      </c>
      <c r="L23" s="77">
        <f>+'24-03-340 Ind. Proy'!W191</f>
        <v>0</v>
      </c>
      <c r="M23" s="77">
        <f>+'24-03-340 Ind. Proy'!X191</f>
        <v>0</v>
      </c>
      <c r="N23" s="77">
        <f>+'24-03-340 Ind. Proy'!Y191</f>
        <v>357000000</v>
      </c>
      <c r="O23" s="77">
        <f>+'24-03-340 Ind. Proy'!Z191</f>
        <v>0</v>
      </c>
      <c r="P23" s="77">
        <f>+'24-03-340 Ind. Proy'!AA191</f>
        <v>0</v>
      </c>
      <c r="Q23" s="77">
        <f>+'24-03-340 Ind. Proy'!AB191</f>
        <v>0</v>
      </c>
      <c r="R23" s="77">
        <f>+'24-03-340 Ind. Proy'!AC191</f>
        <v>0</v>
      </c>
      <c r="S23" s="77">
        <f>+'24-03-340 Ind. Proy'!AD191</f>
        <v>0</v>
      </c>
      <c r="T23" s="77">
        <f>+'24-03-340 Ind. Proy'!AE191</f>
        <v>0</v>
      </c>
      <c r="U23" s="77">
        <f>+'24-03-340 Ind. Proy'!AF191</f>
        <v>0</v>
      </c>
      <c r="V23" s="77">
        <f>+'24-03-340 Ind. Proy'!AG191</f>
        <v>0</v>
      </c>
      <c r="W23" s="77">
        <f>+'24-03-340 Ind. Proy'!AH191</f>
        <v>357000000</v>
      </c>
      <c r="X23" s="98">
        <f>+'24-03-340 Ind. Proy'!AI191</f>
        <v>3.9268968011520654E-2</v>
      </c>
      <c r="Y23" s="98">
        <f>+'24-03-340 Ind. Proy'!AJ191</f>
        <v>1</v>
      </c>
    </row>
    <row r="24" spans="1:25" ht="20.45" customHeight="1" x14ac:dyDescent="0.25">
      <c r="A24" s="107" t="str">
        <f>+A5</f>
        <v>24-03-340 "Programa de Apoyo Integral al Adulto Mayor"</v>
      </c>
      <c r="B24" s="102">
        <f t="shared" ref="B24:W24" si="0">SUM(B8:B23)</f>
        <v>9091148000</v>
      </c>
      <c r="C24" s="102">
        <f t="shared" si="0"/>
        <v>630509000</v>
      </c>
      <c r="D24" s="102">
        <f t="shared" si="0"/>
        <v>0</v>
      </c>
      <c r="E24" s="102">
        <f>SUM(E8:E23)</f>
        <v>0</v>
      </c>
      <c r="F24" s="102">
        <f t="shared" si="0"/>
        <v>0</v>
      </c>
      <c r="G24" s="102">
        <f t="shared" si="0"/>
        <v>0</v>
      </c>
      <c r="H24" s="102">
        <f t="shared" si="0"/>
        <v>0</v>
      </c>
      <c r="I24" s="102">
        <f t="shared" si="0"/>
        <v>0</v>
      </c>
      <c r="J24" s="102">
        <f t="shared" si="0"/>
        <v>0</v>
      </c>
      <c r="K24" s="102">
        <f t="shared" si="0"/>
        <v>357000000</v>
      </c>
      <c r="L24" s="102">
        <f t="shared" si="0"/>
        <v>0</v>
      </c>
      <c r="M24" s="102">
        <f t="shared" si="0"/>
        <v>0</v>
      </c>
      <c r="N24" s="102">
        <f t="shared" si="0"/>
        <v>357000000</v>
      </c>
      <c r="O24" s="102">
        <f t="shared" si="0"/>
        <v>0</v>
      </c>
      <c r="P24" s="102">
        <f t="shared" si="0"/>
        <v>0</v>
      </c>
      <c r="Q24" s="102">
        <f t="shared" si="0"/>
        <v>0</v>
      </c>
      <c r="R24" s="102">
        <f t="shared" si="0"/>
        <v>0</v>
      </c>
      <c r="S24" s="102">
        <f t="shared" si="0"/>
        <v>0</v>
      </c>
      <c r="T24" s="102">
        <f t="shared" si="0"/>
        <v>0</v>
      </c>
      <c r="U24" s="102">
        <f t="shared" si="0"/>
        <v>0</v>
      </c>
      <c r="V24" s="102">
        <f t="shared" si="0"/>
        <v>0</v>
      </c>
      <c r="W24" s="102">
        <f t="shared" si="0"/>
        <v>357000000</v>
      </c>
      <c r="X24" s="103">
        <f>+'24-03-340 Ind. Proy'!AI192</f>
        <v>3.9268968011520654E-2</v>
      </c>
      <c r="Y24" s="103">
        <f>'24-03-340 Ind. Proy'!AJ192</f>
        <v>1</v>
      </c>
    </row>
    <row r="25" spans="1:25" x14ac:dyDescent="0.25">
      <c r="B25" s="104"/>
      <c r="G25" s="104"/>
      <c r="H25" s="104"/>
      <c r="I25" s="104"/>
      <c r="K25" s="104"/>
      <c r="L25" s="104"/>
      <c r="M25" s="104"/>
      <c r="O25" s="104"/>
      <c r="P25" s="104"/>
      <c r="Q25" s="104"/>
      <c r="S25" s="104"/>
      <c r="T25" s="104"/>
      <c r="U25" s="104"/>
    </row>
    <row r="26" spans="1:25" x14ac:dyDescent="0.25">
      <c r="B26" s="104"/>
      <c r="G26" s="104"/>
      <c r="H26" s="104"/>
      <c r="I26" s="104"/>
      <c r="K26" s="104"/>
      <c r="L26" s="104"/>
      <c r="M26" s="104"/>
      <c r="O26" s="104"/>
      <c r="P26" s="104"/>
      <c r="Q26" s="104"/>
      <c r="S26" s="104"/>
      <c r="T26" s="104"/>
      <c r="U26" s="104"/>
    </row>
    <row r="27" spans="1:25" x14ac:dyDescent="0.25">
      <c r="B27" s="104"/>
      <c r="G27" s="104"/>
      <c r="H27" s="104"/>
      <c r="I27" s="104"/>
      <c r="K27" s="104"/>
      <c r="L27" s="104"/>
      <c r="M27" s="104"/>
      <c r="O27" s="104"/>
      <c r="P27" s="104"/>
      <c r="Q27" s="104"/>
      <c r="S27" s="104"/>
      <c r="T27" s="104"/>
      <c r="U27" s="104"/>
    </row>
    <row r="28" spans="1:25" x14ac:dyDescent="0.25">
      <c r="B28" s="104"/>
      <c r="G28" s="104"/>
      <c r="H28" s="104"/>
      <c r="I28" s="104"/>
      <c r="K28" s="104"/>
      <c r="L28" s="104"/>
      <c r="M28" s="104"/>
      <c r="O28" s="104"/>
      <c r="P28" s="104"/>
      <c r="Q28" s="104"/>
      <c r="S28" s="104"/>
      <c r="T28" s="104"/>
      <c r="U28" s="104"/>
    </row>
    <row r="29" spans="1:25" x14ac:dyDescent="0.25">
      <c r="B29" s="104"/>
      <c r="G29" s="104"/>
      <c r="H29" s="104"/>
      <c r="I29" s="104"/>
      <c r="K29" s="104"/>
      <c r="L29" s="104"/>
      <c r="M29" s="104"/>
      <c r="O29" s="104"/>
      <c r="P29" s="104"/>
      <c r="Q29" s="104"/>
      <c r="S29" s="104"/>
      <c r="T29" s="104"/>
      <c r="U29" s="104"/>
    </row>
    <row r="30" spans="1:25" x14ac:dyDescent="0.25">
      <c r="B30" s="104"/>
      <c r="G30" s="104"/>
      <c r="H30" s="104"/>
      <c r="I30" s="104"/>
      <c r="K30" s="104"/>
      <c r="L30" s="104"/>
      <c r="M30" s="104"/>
      <c r="O30" s="104"/>
      <c r="P30" s="104"/>
      <c r="Q30" s="104"/>
      <c r="S30" s="104"/>
      <c r="T30" s="104"/>
      <c r="U30" s="104"/>
    </row>
    <row r="31" spans="1:25" x14ac:dyDescent="0.25">
      <c r="B31" s="104"/>
      <c r="G31" s="104"/>
      <c r="H31" s="104"/>
      <c r="I31" s="104"/>
      <c r="K31" s="104"/>
      <c r="L31" s="104"/>
      <c r="M31" s="104"/>
      <c r="O31" s="104"/>
      <c r="P31" s="104"/>
      <c r="Q31" s="104"/>
      <c r="S31" s="104"/>
      <c r="T31" s="104"/>
      <c r="U31" s="104"/>
    </row>
    <row r="32" spans="1:25" x14ac:dyDescent="0.25">
      <c r="B32" s="104"/>
      <c r="G32" s="104"/>
      <c r="H32" s="104"/>
      <c r="I32" s="104"/>
      <c r="K32" s="104"/>
      <c r="L32" s="104"/>
      <c r="M32" s="104"/>
      <c r="O32" s="104"/>
      <c r="P32" s="104"/>
      <c r="Q32" s="104"/>
      <c r="S32" s="104"/>
      <c r="T32" s="104"/>
      <c r="U32" s="104"/>
    </row>
    <row r="33" spans="2:21" s="95" customFormat="1" x14ac:dyDescent="0.25">
      <c r="B33" s="104"/>
      <c r="C33" s="96"/>
      <c r="D33" s="96"/>
      <c r="E33" s="96"/>
      <c r="F33" s="96"/>
      <c r="G33" s="104"/>
      <c r="H33" s="104"/>
      <c r="I33" s="104"/>
      <c r="J33" s="105"/>
      <c r="K33" s="104"/>
      <c r="L33" s="104"/>
      <c r="M33" s="104"/>
      <c r="N33" s="105"/>
      <c r="O33" s="104"/>
      <c r="P33" s="104"/>
      <c r="Q33" s="104"/>
      <c r="R33" s="105"/>
      <c r="S33" s="104"/>
      <c r="T33" s="104"/>
      <c r="U33" s="104"/>
    </row>
    <row r="34" spans="2:21" s="95" customFormat="1" x14ac:dyDescent="0.25">
      <c r="B34" s="104"/>
      <c r="C34" s="96"/>
      <c r="D34" s="96"/>
      <c r="E34" s="96"/>
      <c r="F34" s="96"/>
      <c r="G34" s="104"/>
      <c r="H34" s="104"/>
      <c r="I34" s="104"/>
      <c r="J34" s="105"/>
      <c r="K34" s="104"/>
      <c r="L34" s="104"/>
      <c r="M34" s="104"/>
      <c r="N34" s="105"/>
      <c r="O34" s="104"/>
      <c r="P34" s="104"/>
      <c r="Q34" s="104"/>
      <c r="R34" s="105"/>
      <c r="S34" s="104"/>
      <c r="T34" s="104"/>
      <c r="U34" s="104"/>
    </row>
    <row r="35" spans="2:21" s="95" customFormat="1" x14ac:dyDescent="0.25">
      <c r="B35" s="104"/>
      <c r="C35" s="96"/>
      <c r="D35" s="96"/>
      <c r="E35" s="96"/>
      <c r="F35" s="96"/>
      <c r="G35" s="104"/>
      <c r="H35" s="104"/>
      <c r="I35" s="104"/>
      <c r="J35" s="105"/>
      <c r="K35" s="104"/>
      <c r="L35" s="104"/>
      <c r="M35" s="104"/>
      <c r="N35" s="105"/>
      <c r="O35" s="104"/>
      <c r="P35" s="104"/>
      <c r="Q35" s="104"/>
      <c r="R35" s="105"/>
      <c r="S35" s="104"/>
      <c r="T35" s="104"/>
      <c r="U35" s="104"/>
    </row>
    <row r="36" spans="2:21" s="95" customFormat="1" x14ac:dyDescent="0.25">
      <c r="B36" s="104"/>
      <c r="C36" s="96"/>
      <c r="D36" s="96"/>
      <c r="E36" s="96"/>
      <c r="F36" s="96"/>
      <c r="G36" s="104"/>
      <c r="H36" s="104"/>
      <c r="I36" s="104"/>
      <c r="J36" s="105"/>
      <c r="K36" s="104"/>
      <c r="L36" s="104"/>
      <c r="M36" s="104"/>
      <c r="N36" s="105"/>
      <c r="O36" s="104"/>
      <c r="P36" s="104"/>
      <c r="Q36" s="104"/>
      <c r="R36" s="105"/>
      <c r="S36" s="104"/>
      <c r="T36" s="104"/>
      <c r="U36" s="104"/>
    </row>
    <row r="37" spans="2:21" s="95" customFormat="1" x14ac:dyDescent="0.25">
      <c r="B37" s="104"/>
      <c r="C37" s="96"/>
      <c r="D37" s="96"/>
      <c r="E37" s="96"/>
      <c r="F37" s="96"/>
      <c r="G37" s="104"/>
      <c r="H37" s="104"/>
      <c r="I37" s="104"/>
      <c r="J37" s="105"/>
      <c r="K37" s="104"/>
      <c r="L37" s="104"/>
      <c r="M37" s="104"/>
      <c r="N37" s="105"/>
      <c r="O37" s="104"/>
      <c r="P37" s="104"/>
      <c r="Q37" s="104"/>
      <c r="R37" s="105"/>
      <c r="S37" s="104"/>
      <c r="T37" s="104"/>
      <c r="U37" s="104"/>
    </row>
    <row r="38" spans="2:21" s="95" customFormat="1" x14ac:dyDescent="0.25">
      <c r="B38" s="104"/>
      <c r="C38" s="96"/>
      <c r="D38" s="96"/>
      <c r="E38" s="96"/>
      <c r="F38" s="96"/>
      <c r="G38" s="104"/>
      <c r="H38" s="104"/>
      <c r="I38" s="104"/>
      <c r="J38" s="105"/>
      <c r="K38" s="104"/>
      <c r="L38" s="104"/>
      <c r="M38" s="104"/>
      <c r="N38" s="105"/>
      <c r="O38" s="104"/>
      <c r="P38" s="104"/>
      <c r="Q38" s="104"/>
      <c r="R38" s="105"/>
      <c r="S38" s="104"/>
      <c r="T38" s="104"/>
      <c r="U38" s="104"/>
    </row>
    <row r="39" spans="2:21" s="95" customFormat="1" x14ac:dyDescent="0.25">
      <c r="B39" s="104"/>
      <c r="C39" s="96"/>
      <c r="D39" s="96"/>
      <c r="E39" s="96"/>
      <c r="F39" s="96"/>
      <c r="G39" s="104"/>
      <c r="H39" s="104"/>
      <c r="I39" s="104"/>
      <c r="J39" s="105"/>
      <c r="K39" s="104"/>
      <c r="L39" s="104"/>
      <c r="M39" s="104"/>
      <c r="N39" s="105"/>
      <c r="O39" s="104"/>
      <c r="P39" s="104"/>
      <c r="Q39" s="104"/>
      <c r="R39" s="105"/>
      <c r="S39" s="104"/>
      <c r="T39" s="104"/>
      <c r="U39" s="104"/>
    </row>
    <row r="40" spans="2:21" s="95" customFormat="1" x14ac:dyDescent="0.25">
      <c r="B40" s="104"/>
      <c r="C40" s="96"/>
      <c r="D40" s="96"/>
      <c r="E40" s="96"/>
      <c r="F40" s="96"/>
      <c r="G40" s="104"/>
      <c r="H40" s="104"/>
      <c r="I40" s="104"/>
      <c r="J40" s="105"/>
      <c r="K40" s="104"/>
      <c r="L40" s="104"/>
      <c r="M40" s="104"/>
      <c r="N40" s="105"/>
      <c r="O40" s="104"/>
      <c r="P40" s="104"/>
      <c r="Q40" s="104"/>
      <c r="R40" s="105"/>
      <c r="S40" s="104"/>
      <c r="T40" s="104"/>
      <c r="U40" s="104"/>
    </row>
    <row r="41" spans="2:21" s="95" customFormat="1" x14ac:dyDescent="0.25">
      <c r="B41" s="104"/>
      <c r="C41" s="96"/>
      <c r="D41" s="96"/>
      <c r="E41" s="96"/>
      <c r="F41" s="96"/>
      <c r="G41" s="104"/>
      <c r="H41" s="104"/>
      <c r="I41" s="104"/>
      <c r="J41" s="105"/>
      <c r="K41" s="104"/>
      <c r="L41" s="104"/>
      <c r="M41" s="104"/>
      <c r="N41" s="105"/>
      <c r="O41" s="104"/>
      <c r="P41" s="104"/>
      <c r="Q41" s="104"/>
      <c r="R41" s="105"/>
      <c r="S41" s="104"/>
      <c r="T41" s="104"/>
      <c r="U41" s="104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  <legacyDrawingHF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AR221"/>
  <sheetViews>
    <sheetView topLeftCell="U55" zoomScaleNormal="100" workbookViewId="0">
      <selection activeCell="A21" sqref="A21:XFD21"/>
    </sheetView>
  </sheetViews>
  <sheetFormatPr baseColWidth="10" defaultColWidth="11.42578125" defaultRowHeight="12.75" outlineLevelRow="1" outlineLevelCol="1" x14ac:dyDescent="0.25"/>
  <cols>
    <col min="1" max="1" width="3.5703125" style="4" customWidth="1"/>
    <col min="2" max="2" width="13.28515625" style="4" customWidth="1"/>
    <col min="3" max="3" width="11.85546875" style="4" customWidth="1"/>
    <col min="4" max="4" width="10.42578125" style="4" bestFit="1" customWidth="1"/>
    <col min="5" max="5" width="29.140625" style="2" customWidth="1"/>
    <col min="6" max="6" width="26.42578125" style="2" customWidth="1"/>
    <col min="7" max="7" width="11.140625" style="4" customWidth="1"/>
    <col min="8" max="9" width="9.85546875" style="4" customWidth="1"/>
    <col min="10" max="10" width="12.85546875" style="92" customWidth="1"/>
    <col min="11" max="11" width="12.7109375" style="90" customWidth="1"/>
    <col min="12" max="12" width="14.85546875" style="2" customWidth="1"/>
    <col min="13" max="13" width="10.42578125" style="4" hidden="1" customWidth="1"/>
    <col min="14" max="14" width="9.140625" style="4" hidden="1" customWidth="1"/>
    <col min="15" max="15" width="13" style="4" hidden="1" customWidth="1"/>
    <col min="16" max="16" width="10.5703125" style="4" hidden="1" customWidth="1"/>
    <col min="17" max="17" width="13.85546875" style="91" hidden="1" customWidth="1"/>
    <col min="18" max="18" width="12.85546875" style="92" hidden="1" customWidth="1" outlineLevel="1"/>
    <col min="19" max="20" width="12" style="92" hidden="1" customWidth="1" outlineLevel="1"/>
    <col min="21" max="21" width="12" style="92" customWidth="1" collapsed="1"/>
    <col min="22" max="24" width="15.7109375" style="92" customWidth="1" outlineLevel="1"/>
    <col min="25" max="25" width="12.140625" style="92" customWidth="1"/>
    <col min="26" max="28" width="12.140625" style="92" hidden="1" customWidth="1" outlineLevel="1"/>
    <col min="29" max="29" width="12.140625" style="92" hidden="1" customWidth="1"/>
    <col min="30" max="32" width="12.140625" style="92" hidden="1" customWidth="1" outlineLevel="1"/>
    <col min="33" max="33" width="12.140625" style="92" hidden="1" customWidth="1"/>
    <col min="34" max="34" width="12" style="92" customWidth="1"/>
    <col min="35" max="35" width="10.28515625" style="93" bestFit="1" customWidth="1"/>
    <col min="36" max="36" width="11.140625" style="93" customWidth="1"/>
    <col min="37" max="16384" width="11.42578125" style="2"/>
  </cols>
  <sheetData>
    <row r="1" spans="1:44" s="1" customFormat="1" ht="16.5" customHeight="1" x14ac:dyDescent="0.25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</row>
    <row r="2" spans="1:44" s="1" customFormat="1" ht="16.5" customHeight="1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</row>
    <row r="3" spans="1:44" s="1" customFormat="1" ht="16.5" customHeight="1" x14ac:dyDescent="0.25">
      <c r="A3" s="132" t="str">
        <f>+'24-01-025 Ind. Proy'!A3:AJ3</f>
        <v>EJECUCIÓN AL 30 DE JUNIO DE 2021</v>
      </c>
      <c r="B3" s="132"/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/>
    </row>
    <row r="4" spans="1:44" s="1" customFormat="1" ht="16.5" customHeight="1" x14ac:dyDescent="0.25">
      <c r="A4" s="133" t="s">
        <v>2</v>
      </c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33"/>
      <c r="AI4" s="133"/>
      <c r="AJ4" s="133"/>
    </row>
    <row r="5" spans="1:44" ht="17.25" customHeight="1" x14ac:dyDescent="0.25">
      <c r="A5" s="134" t="s">
        <v>95</v>
      </c>
      <c r="B5" s="134"/>
      <c r="C5" s="134"/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  <c r="AE5" s="134"/>
      <c r="AF5" s="134"/>
      <c r="AG5" s="134"/>
      <c r="AH5" s="134"/>
      <c r="AI5" s="134"/>
      <c r="AJ5" s="134"/>
    </row>
    <row r="6" spans="1:44" s="4" customFormat="1" x14ac:dyDescent="0.25">
      <c r="A6" s="135" t="s">
        <v>4</v>
      </c>
      <c r="B6" s="136" t="s">
        <v>5</v>
      </c>
      <c r="C6" s="3" t="s">
        <v>6</v>
      </c>
      <c r="D6" s="136" t="s">
        <v>7</v>
      </c>
      <c r="E6" s="135" t="s">
        <v>8</v>
      </c>
      <c r="F6" s="136" t="s">
        <v>9</v>
      </c>
      <c r="G6" s="135" t="s">
        <v>10</v>
      </c>
      <c r="H6" s="135" t="s">
        <v>11</v>
      </c>
      <c r="I6" s="135"/>
      <c r="J6" s="138" t="s">
        <v>12</v>
      </c>
      <c r="K6" s="138" t="s">
        <v>13</v>
      </c>
      <c r="L6" s="135" t="s">
        <v>14</v>
      </c>
      <c r="M6" s="127" t="s">
        <v>15</v>
      </c>
      <c r="N6" s="128"/>
      <c r="O6" s="129"/>
      <c r="P6" s="135" t="s">
        <v>16</v>
      </c>
      <c r="Q6" s="136" t="s">
        <v>17</v>
      </c>
      <c r="R6" s="141" t="s">
        <v>18</v>
      </c>
      <c r="S6" s="141"/>
      <c r="T6" s="141"/>
      <c r="U6" s="138" t="s">
        <v>19</v>
      </c>
      <c r="V6" s="141" t="s">
        <v>18</v>
      </c>
      <c r="W6" s="141"/>
      <c r="X6" s="141"/>
      <c r="Y6" s="138" t="s">
        <v>20</v>
      </c>
      <c r="Z6" s="141" t="s">
        <v>18</v>
      </c>
      <c r="AA6" s="141"/>
      <c r="AB6" s="141"/>
      <c r="AC6" s="138" t="s">
        <v>21</v>
      </c>
      <c r="AD6" s="141" t="s">
        <v>18</v>
      </c>
      <c r="AE6" s="141"/>
      <c r="AF6" s="141"/>
      <c r="AG6" s="138" t="s">
        <v>22</v>
      </c>
      <c r="AH6" s="138" t="s">
        <v>23</v>
      </c>
      <c r="AI6" s="140" t="s">
        <v>24</v>
      </c>
      <c r="AJ6" s="140"/>
      <c r="AK6" s="1"/>
      <c r="AL6" s="1"/>
      <c r="AM6" s="1"/>
      <c r="AN6" s="1"/>
      <c r="AO6" s="1"/>
      <c r="AP6" s="1"/>
      <c r="AQ6" s="1"/>
      <c r="AR6" s="1"/>
    </row>
    <row r="7" spans="1:44" s="4" customFormat="1" ht="25.5" x14ac:dyDescent="0.25">
      <c r="A7" s="135"/>
      <c r="B7" s="137"/>
      <c r="C7" s="3" t="s">
        <v>25</v>
      </c>
      <c r="D7" s="137"/>
      <c r="E7" s="135"/>
      <c r="F7" s="137"/>
      <c r="G7" s="135"/>
      <c r="H7" s="5" t="s">
        <v>26</v>
      </c>
      <c r="I7" s="5" t="s">
        <v>27</v>
      </c>
      <c r="J7" s="139"/>
      <c r="K7" s="139"/>
      <c r="L7" s="135"/>
      <c r="M7" s="6" t="s">
        <v>28</v>
      </c>
      <c r="N7" s="6" t="s">
        <v>29</v>
      </c>
      <c r="O7" s="6" t="s">
        <v>30</v>
      </c>
      <c r="P7" s="135"/>
      <c r="Q7" s="137"/>
      <c r="R7" s="6" t="s">
        <v>31</v>
      </c>
      <c r="S7" s="6" t="s">
        <v>32</v>
      </c>
      <c r="T7" s="6" t="s">
        <v>33</v>
      </c>
      <c r="U7" s="139"/>
      <c r="V7" s="6" t="s">
        <v>34</v>
      </c>
      <c r="W7" s="6" t="s">
        <v>35</v>
      </c>
      <c r="X7" s="6" t="s">
        <v>36</v>
      </c>
      <c r="Y7" s="139"/>
      <c r="Z7" s="6" t="s">
        <v>37</v>
      </c>
      <c r="AA7" s="6" t="s">
        <v>38</v>
      </c>
      <c r="AB7" s="6" t="s">
        <v>39</v>
      </c>
      <c r="AC7" s="139"/>
      <c r="AD7" s="6" t="s">
        <v>40</v>
      </c>
      <c r="AE7" s="6" t="s">
        <v>41</v>
      </c>
      <c r="AF7" s="6" t="s">
        <v>42</v>
      </c>
      <c r="AG7" s="139"/>
      <c r="AH7" s="139"/>
      <c r="AI7" s="7" t="s">
        <v>43</v>
      </c>
      <c r="AJ7" s="7" t="s">
        <v>44</v>
      </c>
      <c r="AK7" s="1"/>
      <c r="AL7" s="1"/>
      <c r="AM7" s="1"/>
      <c r="AN7" s="1"/>
      <c r="AO7" s="1"/>
      <c r="AP7" s="1"/>
      <c r="AQ7" s="1"/>
      <c r="AR7" s="1"/>
    </row>
    <row r="8" spans="1:44" ht="12.75" customHeight="1" x14ac:dyDescent="0.25">
      <c r="A8" s="146" t="s">
        <v>45</v>
      </c>
      <c r="B8" s="147"/>
      <c r="C8" s="147"/>
      <c r="D8" s="147"/>
      <c r="E8" s="148"/>
      <c r="F8" s="8"/>
      <c r="G8" s="9"/>
      <c r="H8" s="10"/>
      <c r="I8" s="10"/>
      <c r="J8" s="167">
        <v>97200000</v>
      </c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6"/>
    </row>
    <row r="9" spans="1:44" ht="12.75" customHeight="1" outlineLevel="1" x14ac:dyDescent="0.25">
      <c r="A9" s="17">
        <v>1</v>
      </c>
      <c r="B9" s="18"/>
      <c r="C9" s="19"/>
      <c r="D9" s="20"/>
      <c r="E9" s="21"/>
      <c r="F9" s="21"/>
      <c r="G9" s="21"/>
      <c r="H9" s="20"/>
      <c r="I9" s="20"/>
      <c r="J9" s="168"/>
      <c r="K9" s="23">
        <v>97200000</v>
      </c>
      <c r="L9" s="21"/>
      <c r="M9" s="24"/>
      <c r="N9" s="24"/>
      <c r="O9" s="24"/>
      <c r="P9" s="21"/>
      <c r="Q9" s="21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 t="shared" ref="AH9:AH18" si="0">SUM(U9,Y9,AC9,AG9)</f>
        <v>0</v>
      </c>
      <c r="AI9" s="26">
        <f>IF(ISERROR(AH9/J9),0,AH9/J9)</f>
        <v>0</v>
      </c>
      <c r="AJ9" s="27">
        <f t="shared" ref="AJ9:AJ18" si="1">IF(ISERROR(AH9/$AH$204),"-",AH9/$AH$204)</f>
        <v>0</v>
      </c>
      <c r="AK9" s="1"/>
      <c r="AL9" s="1"/>
      <c r="AM9" s="1"/>
      <c r="AN9" s="1"/>
      <c r="AO9" s="1"/>
      <c r="AP9" s="1"/>
      <c r="AQ9" s="1"/>
      <c r="AR9" s="1"/>
    </row>
    <row r="10" spans="1:44" ht="12.75" hidden="1" customHeight="1" outlineLevel="1" x14ac:dyDescent="0.25">
      <c r="A10" s="17">
        <v>2</v>
      </c>
      <c r="B10" s="18"/>
      <c r="C10" s="28"/>
      <c r="D10" s="29"/>
      <c r="E10" s="30"/>
      <c r="F10" s="21"/>
      <c r="G10" s="21"/>
      <c r="H10" s="20"/>
      <c r="I10" s="20"/>
      <c r="J10" s="168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 t="shared" ref="U10:U18" si="2">SUM(R10:T10)</f>
        <v>0</v>
      </c>
      <c r="V10" s="24"/>
      <c r="W10" s="24"/>
      <c r="X10" s="24"/>
      <c r="Y10" s="25">
        <f t="shared" ref="Y10:Y18" si="3">SUM(V10:X10)</f>
        <v>0</v>
      </c>
      <c r="Z10" s="24"/>
      <c r="AA10" s="24"/>
      <c r="AB10" s="24"/>
      <c r="AC10" s="25">
        <f t="shared" ref="AC10:AC18" si="4">SUM(Z10:AB10)</f>
        <v>0</v>
      </c>
      <c r="AD10" s="24"/>
      <c r="AE10" s="24"/>
      <c r="AF10" s="24"/>
      <c r="AG10" s="25">
        <f t="shared" ref="AG10:AG18" si="5">SUM(AD10:AF10)</f>
        <v>0</v>
      </c>
      <c r="AH10" s="25">
        <f t="shared" si="0"/>
        <v>0</v>
      </c>
      <c r="AI10" s="26">
        <f t="shared" ref="AI10:AI18" si="6">IF(ISERROR(AH10/J10),0,AH10/J10)</f>
        <v>0</v>
      </c>
      <c r="AJ10" s="27">
        <f t="shared" si="1"/>
        <v>0</v>
      </c>
      <c r="AK10" s="1"/>
      <c r="AL10" s="1"/>
      <c r="AM10" s="1"/>
      <c r="AN10" s="1"/>
      <c r="AO10" s="1"/>
      <c r="AP10" s="1"/>
      <c r="AQ10" s="1"/>
      <c r="AR10" s="1"/>
    </row>
    <row r="11" spans="1:44" ht="12.75" hidden="1" customHeight="1" outlineLevel="1" x14ac:dyDescent="0.25">
      <c r="A11" s="17">
        <v>3</v>
      </c>
      <c r="B11" s="18"/>
      <c r="C11" s="28"/>
      <c r="D11" s="29"/>
      <c r="E11" s="30"/>
      <c r="F11" s="30"/>
      <c r="G11" s="30"/>
      <c r="H11" s="29"/>
      <c r="I11" s="29"/>
      <c r="J11" s="168"/>
      <c r="K11" s="31"/>
      <c r="L11" s="30"/>
      <c r="M11" s="24"/>
      <c r="N11" s="24"/>
      <c r="O11" s="24"/>
      <c r="P11" s="30"/>
      <c r="Q11" s="30"/>
      <c r="R11" s="24"/>
      <c r="S11" s="24"/>
      <c r="T11" s="24"/>
      <c r="U11" s="25">
        <f t="shared" si="2"/>
        <v>0</v>
      </c>
      <c r="V11" s="24"/>
      <c r="W11" s="24"/>
      <c r="X11" s="24"/>
      <c r="Y11" s="25">
        <f t="shared" si="3"/>
        <v>0</v>
      </c>
      <c r="Z11" s="24"/>
      <c r="AA11" s="24"/>
      <c r="AB11" s="24"/>
      <c r="AC11" s="25">
        <f t="shared" si="4"/>
        <v>0</v>
      </c>
      <c r="AD11" s="24"/>
      <c r="AE11" s="24"/>
      <c r="AF11" s="24"/>
      <c r="AG11" s="25">
        <f t="shared" si="5"/>
        <v>0</v>
      </c>
      <c r="AH11" s="25">
        <f t="shared" si="0"/>
        <v>0</v>
      </c>
      <c r="AI11" s="26">
        <f t="shared" si="6"/>
        <v>0</v>
      </c>
      <c r="AJ11" s="27">
        <f t="shared" si="1"/>
        <v>0</v>
      </c>
    </row>
    <row r="12" spans="1:44" ht="12.75" hidden="1" customHeight="1" outlineLevel="1" x14ac:dyDescent="0.25">
      <c r="A12" s="17">
        <v>4</v>
      </c>
      <c r="B12" s="18"/>
      <c r="C12" s="28"/>
      <c r="D12" s="29"/>
      <c r="E12" s="30"/>
      <c r="F12" s="30"/>
      <c r="G12" s="30"/>
      <c r="H12" s="29"/>
      <c r="I12" s="29"/>
      <c r="J12" s="168"/>
      <c r="K12" s="31"/>
      <c r="L12" s="30"/>
      <c r="M12" s="24"/>
      <c r="N12" s="24"/>
      <c r="O12" s="24"/>
      <c r="P12" s="30"/>
      <c r="Q12" s="30"/>
      <c r="R12" s="24"/>
      <c r="S12" s="24"/>
      <c r="T12" s="24"/>
      <c r="U12" s="25">
        <f t="shared" si="2"/>
        <v>0</v>
      </c>
      <c r="V12" s="24"/>
      <c r="W12" s="24"/>
      <c r="X12" s="24"/>
      <c r="Y12" s="25">
        <f t="shared" si="3"/>
        <v>0</v>
      </c>
      <c r="Z12" s="24"/>
      <c r="AA12" s="24"/>
      <c r="AB12" s="24"/>
      <c r="AC12" s="25">
        <f t="shared" si="4"/>
        <v>0</v>
      </c>
      <c r="AD12" s="24"/>
      <c r="AE12" s="24"/>
      <c r="AF12" s="24"/>
      <c r="AG12" s="25">
        <f t="shared" si="5"/>
        <v>0</v>
      </c>
      <c r="AH12" s="25">
        <f t="shared" si="0"/>
        <v>0</v>
      </c>
      <c r="AI12" s="26">
        <f t="shared" si="6"/>
        <v>0</v>
      </c>
      <c r="AJ12" s="27">
        <f t="shared" si="1"/>
        <v>0</v>
      </c>
      <c r="AK12" s="1"/>
      <c r="AL12" s="1"/>
      <c r="AM12" s="1"/>
      <c r="AN12" s="1"/>
      <c r="AO12" s="1"/>
      <c r="AP12" s="1"/>
      <c r="AQ12" s="1"/>
      <c r="AR12" s="1"/>
    </row>
    <row r="13" spans="1:44" ht="12.75" hidden="1" customHeight="1" outlineLevel="1" x14ac:dyDescent="0.25">
      <c r="A13" s="17">
        <v>5</v>
      </c>
      <c r="B13" s="18"/>
      <c r="C13" s="28"/>
      <c r="D13" s="29"/>
      <c r="E13" s="30"/>
      <c r="F13" s="30"/>
      <c r="G13" s="30"/>
      <c r="H13" s="29"/>
      <c r="I13" s="29"/>
      <c r="J13" s="168"/>
      <c r="K13" s="31"/>
      <c r="L13" s="30"/>
      <c r="M13" s="24"/>
      <c r="N13" s="24"/>
      <c r="O13" s="24"/>
      <c r="P13" s="30"/>
      <c r="Q13" s="30"/>
      <c r="R13" s="24"/>
      <c r="S13" s="24"/>
      <c r="T13" s="24"/>
      <c r="U13" s="25">
        <f t="shared" si="2"/>
        <v>0</v>
      </c>
      <c r="V13" s="24"/>
      <c r="W13" s="24"/>
      <c r="X13" s="24"/>
      <c r="Y13" s="25">
        <f t="shared" si="3"/>
        <v>0</v>
      </c>
      <c r="Z13" s="24"/>
      <c r="AA13" s="24"/>
      <c r="AB13" s="24"/>
      <c r="AC13" s="25">
        <f t="shared" si="4"/>
        <v>0</v>
      </c>
      <c r="AD13" s="24"/>
      <c r="AE13" s="24"/>
      <c r="AF13" s="24"/>
      <c r="AG13" s="25">
        <f t="shared" si="5"/>
        <v>0</v>
      </c>
      <c r="AH13" s="25">
        <f t="shared" si="0"/>
        <v>0</v>
      </c>
      <c r="AI13" s="26">
        <f t="shared" si="6"/>
        <v>0</v>
      </c>
      <c r="AJ13" s="27">
        <f t="shared" si="1"/>
        <v>0</v>
      </c>
      <c r="AK13" s="1"/>
      <c r="AL13" s="1"/>
      <c r="AM13" s="1"/>
      <c r="AN13" s="1"/>
      <c r="AO13" s="1"/>
      <c r="AP13" s="1"/>
      <c r="AQ13" s="1"/>
      <c r="AR13" s="1"/>
    </row>
    <row r="14" spans="1:44" ht="12.75" hidden="1" customHeight="1" outlineLevel="1" x14ac:dyDescent="0.25">
      <c r="A14" s="17">
        <v>6</v>
      </c>
      <c r="B14" s="18"/>
      <c r="C14" s="28"/>
      <c r="D14" s="29"/>
      <c r="E14" s="30"/>
      <c r="F14" s="30"/>
      <c r="G14" s="30"/>
      <c r="H14" s="29"/>
      <c r="I14" s="29"/>
      <c r="J14" s="168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 t="shared" si="2"/>
        <v>0</v>
      </c>
      <c r="V14" s="24"/>
      <c r="W14" s="24"/>
      <c r="X14" s="24"/>
      <c r="Y14" s="25">
        <f t="shared" si="3"/>
        <v>0</v>
      </c>
      <c r="Z14" s="24"/>
      <c r="AA14" s="24"/>
      <c r="AB14" s="24"/>
      <c r="AC14" s="25">
        <f t="shared" si="4"/>
        <v>0</v>
      </c>
      <c r="AD14" s="24"/>
      <c r="AE14" s="24"/>
      <c r="AF14" s="24"/>
      <c r="AG14" s="25">
        <f t="shared" si="5"/>
        <v>0</v>
      </c>
      <c r="AH14" s="25">
        <f t="shared" si="0"/>
        <v>0</v>
      </c>
      <c r="AI14" s="26">
        <f t="shared" si="6"/>
        <v>0</v>
      </c>
      <c r="AJ14" s="27">
        <f t="shared" si="1"/>
        <v>0</v>
      </c>
    </row>
    <row r="15" spans="1:44" ht="12.75" hidden="1" customHeight="1" outlineLevel="1" x14ac:dyDescent="0.25">
      <c r="A15" s="17">
        <v>7</v>
      </c>
      <c r="B15" s="18"/>
      <c r="C15" s="28"/>
      <c r="D15" s="29"/>
      <c r="E15" s="30"/>
      <c r="F15" s="30"/>
      <c r="G15" s="30"/>
      <c r="H15" s="29"/>
      <c r="I15" s="29"/>
      <c r="J15" s="168"/>
      <c r="K15" s="31"/>
      <c r="L15" s="30"/>
      <c r="M15" s="24"/>
      <c r="N15" s="24"/>
      <c r="O15" s="24"/>
      <c r="P15" s="30"/>
      <c r="Q15" s="30"/>
      <c r="R15" s="24"/>
      <c r="S15" s="24"/>
      <c r="T15" s="24"/>
      <c r="U15" s="25">
        <f t="shared" si="2"/>
        <v>0</v>
      </c>
      <c r="V15" s="24"/>
      <c r="W15" s="24"/>
      <c r="X15" s="24"/>
      <c r="Y15" s="25">
        <f t="shared" si="3"/>
        <v>0</v>
      </c>
      <c r="Z15" s="24"/>
      <c r="AA15" s="24"/>
      <c r="AB15" s="24"/>
      <c r="AC15" s="25">
        <f t="shared" si="4"/>
        <v>0</v>
      </c>
      <c r="AD15" s="24"/>
      <c r="AE15" s="24"/>
      <c r="AF15" s="24"/>
      <c r="AG15" s="25">
        <f t="shared" si="5"/>
        <v>0</v>
      </c>
      <c r="AH15" s="25">
        <f t="shared" si="0"/>
        <v>0</v>
      </c>
      <c r="AI15" s="26">
        <f t="shared" si="6"/>
        <v>0</v>
      </c>
      <c r="AJ15" s="27">
        <f t="shared" si="1"/>
        <v>0</v>
      </c>
      <c r="AK15" s="1"/>
      <c r="AL15" s="1"/>
      <c r="AM15" s="1"/>
      <c r="AN15" s="1"/>
      <c r="AO15" s="1"/>
      <c r="AP15" s="1"/>
      <c r="AQ15" s="1"/>
      <c r="AR15" s="1"/>
    </row>
    <row r="16" spans="1:44" ht="12.75" hidden="1" customHeight="1" outlineLevel="1" x14ac:dyDescent="0.25">
      <c r="A16" s="17">
        <v>8</v>
      </c>
      <c r="B16" s="18"/>
      <c r="C16" s="28"/>
      <c r="D16" s="29"/>
      <c r="E16" s="30"/>
      <c r="F16" s="30"/>
      <c r="G16" s="30"/>
      <c r="H16" s="29"/>
      <c r="I16" s="29"/>
      <c r="J16" s="168"/>
      <c r="K16" s="31"/>
      <c r="L16" s="30"/>
      <c r="M16" s="24"/>
      <c r="N16" s="24"/>
      <c r="O16" s="24"/>
      <c r="P16" s="30"/>
      <c r="Q16" s="30"/>
      <c r="R16" s="24"/>
      <c r="S16" s="24"/>
      <c r="T16" s="24"/>
      <c r="U16" s="25">
        <f t="shared" si="2"/>
        <v>0</v>
      </c>
      <c r="V16" s="24"/>
      <c r="W16" s="24"/>
      <c r="X16" s="24"/>
      <c r="Y16" s="25">
        <f t="shared" si="3"/>
        <v>0</v>
      </c>
      <c r="Z16" s="24"/>
      <c r="AA16" s="24"/>
      <c r="AB16" s="24"/>
      <c r="AC16" s="25">
        <f t="shared" si="4"/>
        <v>0</v>
      </c>
      <c r="AD16" s="24"/>
      <c r="AE16" s="24"/>
      <c r="AF16" s="24"/>
      <c r="AG16" s="25">
        <f t="shared" si="5"/>
        <v>0</v>
      </c>
      <c r="AH16" s="25">
        <f t="shared" si="0"/>
        <v>0</v>
      </c>
      <c r="AI16" s="26">
        <f t="shared" si="6"/>
        <v>0</v>
      </c>
      <c r="AJ16" s="27">
        <f t="shared" si="1"/>
        <v>0</v>
      </c>
      <c r="AK16" s="1"/>
      <c r="AL16" s="1"/>
      <c r="AM16" s="1"/>
      <c r="AN16" s="1"/>
      <c r="AO16" s="1"/>
      <c r="AP16" s="1"/>
      <c r="AQ16" s="1"/>
      <c r="AR16" s="1"/>
    </row>
    <row r="17" spans="1:44" ht="12.75" hidden="1" customHeight="1" outlineLevel="1" x14ac:dyDescent="0.25">
      <c r="A17" s="17">
        <v>9</v>
      </c>
      <c r="B17" s="18"/>
      <c r="C17" s="28"/>
      <c r="D17" s="29"/>
      <c r="E17" s="30"/>
      <c r="F17" s="30"/>
      <c r="G17" s="30"/>
      <c r="H17" s="29"/>
      <c r="I17" s="29"/>
      <c r="J17" s="168"/>
      <c r="K17" s="31"/>
      <c r="L17" s="30"/>
      <c r="M17" s="24"/>
      <c r="N17" s="24"/>
      <c r="O17" s="24"/>
      <c r="P17" s="30"/>
      <c r="Q17" s="30"/>
      <c r="R17" s="24"/>
      <c r="S17" s="24"/>
      <c r="T17" s="24"/>
      <c r="U17" s="25">
        <f t="shared" si="2"/>
        <v>0</v>
      </c>
      <c r="V17" s="24"/>
      <c r="W17" s="24"/>
      <c r="X17" s="24"/>
      <c r="Y17" s="25">
        <f t="shared" si="3"/>
        <v>0</v>
      </c>
      <c r="Z17" s="24"/>
      <c r="AA17" s="24"/>
      <c r="AB17" s="24"/>
      <c r="AC17" s="25">
        <f t="shared" si="4"/>
        <v>0</v>
      </c>
      <c r="AD17" s="24"/>
      <c r="AE17" s="24"/>
      <c r="AF17" s="24"/>
      <c r="AG17" s="25">
        <f t="shared" si="5"/>
        <v>0</v>
      </c>
      <c r="AH17" s="25">
        <f t="shared" si="0"/>
        <v>0</v>
      </c>
      <c r="AI17" s="26">
        <f t="shared" si="6"/>
        <v>0</v>
      </c>
      <c r="AJ17" s="27">
        <f t="shared" si="1"/>
        <v>0</v>
      </c>
    </row>
    <row r="18" spans="1:44" ht="12.75" hidden="1" customHeight="1" outlineLevel="1" x14ac:dyDescent="0.25">
      <c r="A18" s="17">
        <v>10</v>
      </c>
      <c r="B18" s="18"/>
      <c r="C18" s="28"/>
      <c r="D18" s="29"/>
      <c r="E18" s="30"/>
      <c r="F18" s="30"/>
      <c r="G18" s="30"/>
      <c r="H18" s="29"/>
      <c r="I18" s="29"/>
      <c r="J18" s="169"/>
      <c r="K18" s="32"/>
      <c r="L18" s="30"/>
      <c r="M18" s="24"/>
      <c r="N18" s="24"/>
      <c r="O18" s="24"/>
      <c r="P18" s="30"/>
      <c r="Q18" s="30"/>
      <c r="R18" s="24"/>
      <c r="S18" s="24"/>
      <c r="T18" s="24"/>
      <c r="U18" s="25">
        <f t="shared" si="2"/>
        <v>0</v>
      </c>
      <c r="V18" s="24"/>
      <c r="W18" s="24"/>
      <c r="X18" s="24"/>
      <c r="Y18" s="25">
        <f t="shared" si="3"/>
        <v>0</v>
      </c>
      <c r="Z18" s="24"/>
      <c r="AA18" s="24"/>
      <c r="AB18" s="24"/>
      <c r="AC18" s="25">
        <f t="shared" si="4"/>
        <v>0</v>
      </c>
      <c r="AD18" s="24"/>
      <c r="AE18" s="24"/>
      <c r="AF18" s="24"/>
      <c r="AG18" s="25">
        <f t="shared" si="5"/>
        <v>0</v>
      </c>
      <c r="AH18" s="25">
        <f t="shared" si="0"/>
        <v>0</v>
      </c>
      <c r="AI18" s="26">
        <f t="shared" si="6"/>
        <v>0</v>
      </c>
      <c r="AJ18" s="27">
        <f t="shared" si="1"/>
        <v>0</v>
      </c>
      <c r="AK18" s="1"/>
      <c r="AL18" s="1"/>
      <c r="AM18" s="1"/>
      <c r="AN18" s="1"/>
      <c r="AO18" s="1"/>
      <c r="AP18" s="1"/>
      <c r="AQ18" s="1"/>
      <c r="AR18" s="1"/>
    </row>
    <row r="19" spans="1:44" ht="12.75" customHeight="1" collapsed="1" x14ac:dyDescent="0.25">
      <c r="A19" s="142" t="s">
        <v>46</v>
      </c>
      <c r="B19" s="143"/>
      <c r="C19" s="144"/>
      <c r="D19" s="144"/>
      <c r="E19" s="144"/>
      <c r="F19" s="144"/>
      <c r="G19" s="144"/>
      <c r="H19" s="144"/>
      <c r="I19" s="145"/>
      <c r="J19" s="33">
        <f>SUM(J8)</f>
        <v>97200000</v>
      </c>
      <c r="K19" s="33">
        <f>SUM(K9:K18)</f>
        <v>97200000</v>
      </c>
      <c r="L19" s="34"/>
      <c r="M19" s="33">
        <f>SUM(M9:M18)</f>
        <v>0</v>
      </c>
      <c r="N19" s="33">
        <f>SUM(N9:N18)</f>
        <v>0</v>
      </c>
      <c r="O19" s="33">
        <f>SUM(O9:O18)</f>
        <v>0</v>
      </c>
      <c r="P19" s="35"/>
      <c r="Q19" s="38"/>
      <c r="R19" s="33">
        <f t="shared" ref="R19:AH19" si="7">SUM(R9:R18)</f>
        <v>0</v>
      </c>
      <c r="S19" s="33">
        <f t="shared" si="7"/>
        <v>0</v>
      </c>
      <c r="T19" s="33">
        <f t="shared" si="7"/>
        <v>0</v>
      </c>
      <c r="U19" s="33">
        <f>SUM(U9:U18)</f>
        <v>0</v>
      </c>
      <c r="V19" s="33">
        <f t="shared" si="7"/>
        <v>0</v>
      </c>
      <c r="W19" s="33">
        <f t="shared" si="7"/>
        <v>0</v>
      </c>
      <c r="X19" s="33">
        <f t="shared" si="7"/>
        <v>0</v>
      </c>
      <c r="Y19" s="33">
        <f t="shared" si="7"/>
        <v>0</v>
      </c>
      <c r="Z19" s="33">
        <f t="shared" si="7"/>
        <v>0</v>
      </c>
      <c r="AA19" s="33">
        <f t="shared" si="7"/>
        <v>0</v>
      </c>
      <c r="AB19" s="33">
        <f t="shared" si="7"/>
        <v>0</v>
      </c>
      <c r="AC19" s="33">
        <f t="shared" si="7"/>
        <v>0</v>
      </c>
      <c r="AD19" s="33">
        <f t="shared" si="7"/>
        <v>0</v>
      </c>
      <c r="AE19" s="33">
        <f t="shared" si="7"/>
        <v>0</v>
      </c>
      <c r="AF19" s="33">
        <f t="shared" si="7"/>
        <v>0</v>
      </c>
      <c r="AG19" s="33">
        <f t="shared" si="7"/>
        <v>0</v>
      </c>
      <c r="AH19" s="33">
        <f t="shared" si="7"/>
        <v>0</v>
      </c>
      <c r="AI19" s="37">
        <f>IF(ISERROR(AH19/J19),0,AH19/J19)</f>
        <v>0</v>
      </c>
      <c r="AJ19" s="37">
        <f>IF(ISERROR(AH19/$AH$204),0,AH19/$AH$204)</f>
        <v>0</v>
      </c>
      <c r="AK19" s="1"/>
      <c r="AL19" s="1"/>
      <c r="AM19" s="1"/>
      <c r="AN19" s="1"/>
      <c r="AO19" s="1"/>
      <c r="AP19" s="1"/>
      <c r="AQ19" s="1"/>
      <c r="AR19" s="1"/>
    </row>
    <row r="20" spans="1:44" ht="12.75" customHeight="1" x14ac:dyDescent="0.25">
      <c r="A20" s="149" t="s">
        <v>47</v>
      </c>
      <c r="B20" s="150"/>
      <c r="C20" s="150"/>
      <c r="D20" s="150"/>
      <c r="E20" s="151"/>
      <c r="F20" s="8"/>
      <c r="G20" s="9"/>
      <c r="H20" s="10"/>
      <c r="I20" s="10"/>
      <c r="J20" s="170">
        <v>138500000</v>
      </c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6"/>
    </row>
    <row r="21" spans="1:44" ht="12.75" customHeight="1" outlineLevel="1" x14ac:dyDescent="0.25">
      <c r="A21" s="41">
        <v>1</v>
      </c>
      <c r="B21" s="42"/>
      <c r="C21" s="43"/>
      <c r="D21" s="44"/>
      <c r="E21" s="45"/>
      <c r="F21" s="45"/>
      <c r="G21" s="45"/>
      <c r="H21" s="44"/>
      <c r="I21" s="44"/>
      <c r="J21" s="171"/>
      <c r="K21" s="46">
        <v>351735</v>
      </c>
      <c r="L21" s="53" t="s">
        <v>113</v>
      </c>
      <c r="M21" s="47"/>
      <c r="N21" s="47"/>
      <c r="O21" s="47"/>
      <c r="P21" s="45"/>
      <c r="Q21" s="45"/>
      <c r="R21" s="47"/>
      <c r="S21" s="47"/>
      <c r="T21" s="47"/>
      <c r="U21" s="48">
        <f>SUM(R21:T21)</f>
        <v>0</v>
      </c>
      <c r="V21" s="47"/>
      <c r="W21" s="47">
        <f>69147*2</f>
        <v>138294</v>
      </c>
      <c r="X21" s="47">
        <f>69147+6000+19756+118538</f>
        <v>213441</v>
      </c>
      <c r="Y21" s="48">
        <f>SUM(V21:X21)</f>
        <v>351735</v>
      </c>
      <c r="Z21" s="47"/>
      <c r="AA21" s="47"/>
      <c r="AB21" s="47"/>
      <c r="AC21" s="48">
        <f>SUM(Z21:AB21)</f>
        <v>0</v>
      </c>
      <c r="AD21" s="47"/>
      <c r="AE21" s="47"/>
      <c r="AF21" s="47"/>
      <c r="AG21" s="48">
        <f>SUM(AD21:AF21)</f>
        <v>0</v>
      </c>
      <c r="AH21" s="48">
        <f t="shared" ref="AH21:AH30" si="8">SUM(U21,Y21,AC21,AG21)</f>
        <v>351735</v>
      </c>
      <c r="AI21" s="49">
        <f>IF(ISERROR(AH21/J21),0,AH21/J21)</f>
        <v>0</v>
      </c>
      <c r="AJ21" s="50">
        <f t="shared" ref="AJ21:AJ30" si="9">IF(ISERROR(AH21/$AH$204),"-",AH21/$AH$204)</f>
        <v>4.4552455771489544E-2</v>
      </c>
      <c r="AK21" s="1"/>
      <c r="AL21" s="1"/>
      <c r="AM21" s="1"/>
      <c r="AN21" s="1"/>
      <c r="AO21" s="1"/>
      <c r="AP21" s="1"/>
      <c r="AQ21" s="1"/>
      <c r="AR21" s="1"/>
    </row>
    <row r="22" spans="1:44" ht="12.75" customHeight="1" outlineLevel="1" x14ac:dyDescent="0.25">
      <c r="A22" s="17">
        <v>2</v>
      </c>
      <c r="B22" s="18"/>
      <c r="C22" s="28"/>
      <c r="D22" s="29"/>
      <c r="E22" s="30"/>
      <c r="F22" s="30"/>
      <c r="G22" s="30"/>
      <c r="H22" s="29"/>
      <c r="I22" s="29"/>
      <c r="J22" s="171"/>
      <c r="K22" s="31">
        <v>138000000</v>
      </c>
      <c r="L22" s="30" t="s">
        <v>104</v>
      </c>
      <c r="M22" s="24"/>
      <c r="N22" s="24"/>
      <c r="O22" s="24"/>
      <c r="P22" s="30"/>
      <c r="Q22" s="30"/>
      <c r="R22" s="24"/>
      <c r="S22" s="24"/>
      <c r="T22" s="24"/>
      <c r="U22" s="25">
        <f t="shared" ref="U22:U30" si="10">SUM(R22:T22)</f>
        <v>0</v>
      </c>
      <c r="V22" s="24"/>
      <c r="W22" s="24"/>
      <c r="X22" s="24"/>
      <c r="Y22" s="25">
        <f t="shared" ref="Y22:Y30" si="11">SUM(V22:X22)</f>
        <v>0</v>
      </c>
      <c r="Z22" s="24"/>
      <c r="AA22" s="24"/>
      <c r="AB22" s="24"/>
      <c r="AC22" s="25">
        <f t="shared" ref="AC22:AC30" si="12">SUM(Z22:AB22)</f>
        <v>0</v>
      </c>
      <c r="AD22" s="24"/>
      <c r="AE22" s="24"/>
      <c r="AF22" s="24"/>
      <c r="AG22" s="25">
        <f t="shared" ref="AG22:AG30" si="13">SUM(AD22:AF22)</f>
        <v>0</v>
      </c>
      <c r="AH22" s="25">
        <f t="shared" si="8"/>
        <v>0</v>
      </c>
      <c r="AI22" s="26">
        <f t="shared" ref="AI22:AI30" si="14">IF(ISERROR(AH22/J22),0,AH22/J22)</f>
        <v>0</v>
      </c>
      <c r="AJ22" s="27">
        <f t="shared" si="9"/>
        <v>0</v>
      </c>
      <c r="AK22" s="1"/>
      <c r="AL22" s="1"/>
      <c r="AM22" s="1"/>
      <c r="AN22" s="1"/>
      <c r="AO22" s="1"/>
      <c r="AP22" s="1"/>
      <c r="AQ22" s="1"/>
      <c r="AR22" s="1"/>
    </row>
    <row r="23" spans="1:44" ht="12.75" hidden="1" customHeight="1" outlineLevel="1" x14ac:dyDescent="0.25">
      <c r="A23" s="17">
        <v>3</v>
      </c>
      <c r="B23" s="18"/>
      <c r="C23" s="28"/>
      <c r="D23" s="29"/>
      <c r="E23" s="30"/>
      <c r="F23" s="30"/>
      <c r="G23" s="30"/>
      <c r="H23" s="29"/>
      <c r="I23" s="29"/>
      <c r="J23" s="171"/>
      <c r="K23" s="31"/>
      <c r="L23" s="30"/>
      <c r="M23" s="24"/>
      <c r="N23" s="24"/>
      <c r="O23" s="24"/>
      <c r="P23" s="30"/>
      <c r="Q23" s="30"/>
      <c r="R23" s="24"/>
      <c r="S23" s="24"/>
      <c r="T23" s="24"/>
      <c r="U23" s="25">
        <f t="shared" si="10"/>
        <v>0</v>
      </c>
      <c r="V23" s="24"/>
      <c r="W23" s="24"/>
      <c r="X23" s="24"/>
      <c r="Y23" s="25">
        <f t="shared" si="11"/>
        <v>0</v>
      </c>
      <c r="Z23" s="24"/>
      <c r="AA23" s="24"/>
      <c r="AB23" s="24"/>
      <c r="AC23" s="25">
        <f t="shared" si="12"/>
        <v>0</v>
      </c>
      <c r="AD23" s="24"/>
      <c r="AE23" s="24"/>
      <c r="AF23" s="24"/>
      <c r="AG23" s="25">
        <f t="shared" si="13"/>
        <v>0</v>
      </c>
      <c r="AH23" s="25">
        <f t="shared" si="8"/>
        <v>0</v>
      </c>
      <c r="AI23" s="26">
        <f t="shared" si="14"/>
        <v>0</v>
      </c>
      <c r="AJ23" s="27">
        <f t="shared" si="9"/>
        <v>0</v>
      </c>
    </row>
    <row r="24" spans="1:44" ht="12.75" hidden="1" customHeight="1" outlineLevel="1" x14ac:dyDescent="0.25">
      <c r="A24" s="17">
        <v>4</v>
      </c>
      <c r="B24" s="18"/>
      <c r="C24" s="28"/>
      <c r="D24" s="29"/>
      <c r="E24" s="30"/>
      <c r="F24" s="30"/>
      <c r="G24" s="30"/>
      <c r="H24" s="29"/>
      <c r="I24" s="29"/>
      <c r="J24" s="171"/>
      <c r="K24" s="31"/>
      <c r="L24" s="30"/>
      <c r="M24" s="24"/>
      <c r="N24" s="24"/>
      <c r="O24" s="24"/>
      <c r="P24" s="30"/>
      <c r="Q24" s="30"/>
      <c r="R24" s="24"/>
      <c r="S24" s="24"/>
      <c r="T24" s="24"/>
      <c r="U24" s="25">
        <f t="shared" si="10"/>
        <v>0</v>
      </c>
      <c r="V24" s="24"/>
      <c r="W24" s="24"/>
      <c r="X24" s="24"/>
      <c r="Y24" s="25">
        <f t="shared" si="11"/>
        <v>0</v>
      </c>
      <c r="Z24" s="24"/>
      <c r="AA24" s="24"/>
      <c r="AB24" s="24"/>
      <c r="AC24" s="25">
        <f t="shared" si="12"/>
        <v>0</v>
      </c>
      <c r="AD24" s="24"/>
      <c r="AE24" s="24"/>
      <c r="AF24" s="24"/>
      <c r="AG24" s="25">
        <f t="shared" si="13"/>
        <v>0</v>
      </c>
      <c r="AH24" s="25">
        <f t="shared" si="8"/>
        <v>0</v>
      </c>
      <c r="AI24" s="26">
        <f t="shared" si="14"/>
        <v>0</v>
      </c>
      <c r="AJ24" s="27">
        <f t="shared" si="9"/>
        <v>0</v>
      </c>
      <c r="AK24" s="1"/>
      <c r="AL24" s="1"/>
      <c r="AM24" s="1"/>
      <c r="AN24" s="1"/>
      <c r="AO24" s="1"/>
      <c r="AP24" s="1"/>
      <c r="AQ24" s="1"/>
      <c r="AR24" s="1"/>
    </row>
    <row r="25" spans="1:44" ht="12.75" hidden="1" customHeight="1" outlineLevel="1" x14ac:dyDescent="0.25">
      <c r="A25" s="17">
        <v>5</v>
      </c>
      <c r="B25" s="18"/>
      <c r="C25" s="28"/>
      <c r="D25" s="29"/>
      <c r="E25" s="30"/>
      <c r="F25" s="30"/>
      <c r="G25" s="30"/>
      <c r="H25" s="29"/>
      <c r="I25" s="29"/>
      <c r="J25" s="171"/>
      <c r="K25" s="31"/>
      <c r="L25" s="30"/>
      <c r="M25" s="24"/>
      <c r="N25" s="24"/>
      <c r="O25" s="24"/>
      <c r="P25" s="30"/>
      <c r="Q25" s="30"/>
      <c r="R25" s="24"/>
      <c r="S25" s="24"/>
      <c r="T25" s="24"/>
      <c r="U25" s="25">
        <f t="shared" si="10"/>
        <v>0</v>
      </c>
      <c r="V25" s="24"/>
      <c r="W25" s="24"/>
      <c r="X25" s="24"/>
      <c r="Y25" s="25">
        <f t="shared" si="11"/>
        <v>0</v>
      </c>
      <c r="Z25" s="24"/>
      <c r="AA25" s="24"/>
      <c r="AB25" s="24"/>
      <c r="AC25" s="25">
        <f t="shared" si="12"/>
        <v>0</v>
      </c>
      <c r="AD25" s="24"/>
      <c r="AE25" s="24"/>
      <c r="AF25" s="24"/>
      <c r="AG25" s="25">
        <f t="shared" si="13"/>
        <v>0</v>
      </c>
      <c r="AH25" s="25">
        <f t="shared" si="8"/>
        <v>0</v>
      </c>
      <c r="AI25" s="26">
        <f t="shared" si="14"/>
        <v>0</v>
      </c>
      <c r="AJ25" s="27">
        <f t="shared" si="9"/>
        <v>0</v>
      </c>
      <c r="AK25" s="1"/>
      <c r="AL25" s="1"/>
      <c r="AM25" s="1"/>
      <c r="AN25" s="1"/>
      <c r="AO25" s="1"/>
      <c r="AP25" s="1"/>
      <c r="AQ25" s="1"/>
      <c r="AR25" s="1"/>
    </row>
    <row r="26" spans="1:44" ht="12.75" hidden="1" customHeight="1" outlineLevel="1" x14ac:dyDescent="0.25">
      <c r="A26" s="17">
        <v>6</v>
      </c>
      <c r="B26" s="18"/>
      <c r="C26" s="28"/>
      <c r="D26" s="29"/>
      <c r="E26" s="30"/>
      <c r="F26" s="30"/>
      <c r="G26" s="30"/>
      <c r="H26" s="29"/>
      <c r="I26" s="29"/>
      <c r="J26" s="171"/>
      <c r="K26" s="31"/>
      <c r="L26" s="30"/>
      <c r="M26" s="24"/>
      <c r="N26" s="24"/>
      <c r="O26" s="24"/>
      <c r="P26" s="30"/>
      <c r="Q26" s="30"/>
      <c r="R26" s="24"/>
      <c r="S26" s="24"/>
      <c r="T26" s="24"/>
      <c r="U26" s="25">
        <f t="shared" si="10"/>
        <v>0</v>
      </c>
      <c r="V26" s="24"/>
      <c r="W26" s="24"/>
      <c r="X26" s="24"/>
      <c r="Y26" s="25">
        <f t="shared" si="11"/>
        <v>0</v>
      </c>
      <c r="Z26" s="24"/>
      <c r="AA26" s="24"/>
      <c r="AB26" s="24"/>
      <c r="AC26" s="25">
        <f t="shared" si="12"/>
        <v>0</v>
      </c>
      <c r="AD26" s="24"/>
      <c r="AE26" s="24"/>
      <c r="AF26" s="24"/>
      <c r="AG26" s="25">
        <f t="shared" si="13"/>
        <v>0</v>
      </c>
      <c r="AH26" s="25">
        <f t="shared" si="8"/>
        <v>0</v>
      </c>
      <c r="AI26" s="26">
        <f t="shared" si="14"/>
        <v>0</v>
      </c>
      <c r="AJ26" s="27">
        <f t="shared" si="9"/>
        <v>0</v>
      </c>
    </row>
    <row r="27" spans="1:44" ht="12.75" hidden="1" customHeight="1" outlineLevel="1" x14ac:dyDescent="0.25">
      <c r="A27" s="17">
        <v>7</v>
      </c>
      <c r="B27" s="18"/>
      <c r="C27" s="28"/>
      <c r="D27" s="29"/>
      <c r="E27" s="30"/>
      <c r="F27" s="30"/>
      <c r="G27" s="30"/>
      <c r="H27" s="29"/>
      <c r="I27" s="29"/>
      <c r="J27" s="171"/>
      <c r="K27" s="31"/>
      <c r="L27" s="30"/>
      <c r="M27" s="24"/>
      <c r="N27" s="24"/>
      <c r="O27" s="24"/>
      <c r="P27" s="30"/>
      <c r="Q27" s="30"/>
      <c r="R27" s="24"/>
      <c r="S27" s="24"/>
      <c r="T27" s="24"/>
      <c r="U27" s="25">
        <f t="shared" si="10"/>
        <v>0</v>
      </c>
      <c r="V27" s="24"/>
      <c r="W27" s="24"/>
      <c r="X27" s="24"/>
      <c r="Y27" s="25">
        <f t="shared" si="11"/>
        <v>0</v>
      </c>
      <c r="Z27" s="24"/>
      <c r="AA27" s="24"/>
      <c r="AB27" s="24"/>
      <c r="AC27" s="25">
        <f t="shared" si="12"/>
        <v>0</v>
      </c>
      <c r="AD27" s="24"/>
      <c r="AE27" s="24"/>
      <c r="AF27" s="24"/>
      <c r="AG27" s="25">
        <f t="shared" si="13"/>
        <v>0</v>
      </c>
      <c r="AH27" s="25">
        <f t="shared" si="8"/>
        <v>0</v>
      </c>
      <c r="AI27" s="26">
        <f t="shared" si="14"/>
        <v>0</v>
      </c>
      <c r="AJ27" s="27">
        <f t="shared" si="9"/>
        <v>0</v>
      </c>
      <c r="AK27" s="1"/>
      <c r="AL27" s="1"/>
      <c r="AM27" s="1"/>
      <c r="AN27" s="1"/>
      <c r="AO27" s="1"/>
      <c r="AP27" s="1"/>
      <c r="AQ27" s="1"/>
      <c r="AR27" s="1"/>
    </row>
    <row r="28" spans="1:44" ht="12.75" hidden="1" customHeight="1" outlineLevel="1" x14ac:dyDescent="0.25">
      <c r="A28" s="17">
        <v>8</v>
      </c>
      <c r="B28" s="18"/>
      <c r="C28" s="28"/>
      <c r="D28" s="29"/>
      <c r="E28" s="30"/>
      <c r="F28" s="30"/>
      <c r="G28" s="30"/>
      <c r="H28" s="29"/>
      <c r="I28" s="29"/>
      <c r="J28" s="171"/>
      <c r="K28" s="31"/>
      <c r="L28" s="30"/>
      <c r="M28" s="24"/>
      <c r="N28" s="24"/>
      <c r="O28" s="24"/>
      <c r="P28" s="30"/>
      <c r="Q28" s="30"/>
      <c r="R28" s="24"/>
      <c r="S28" s="24"/>
      <c r="T28" s="24"/>
      <c r="U28" s="25">
        <f t="shared" si="10"/>
        <v>0</v>
      </c>
      <c r="V28" s="24"/>
      <c r="W28" s="24"/>
      <c r="X28" s="24"/>
      <c r="Y28" s="25">
        <f t="shared" si="11"/>
        <v>0</v>
      </c>
      <c r="Z28" s="24"/>
      <c r="AA28" s="24"/>
      <c r="AB28" s="24"/>
      <c r="AC28" s="25">
        <f t="shared" si="12"/>
        <v>0</v>
      </c>
      <c r="AD28" s="24"/>
      <c r="AE28" s="24"/>
      <c r="AF28" s="24"/>
      <c r="AG28" s="25">
        <f t="shared" si="13"/>
        <v>0</v>
      </c>
      <c r="AH28" s="25">
        <f t="shared" si="8"/>
        <v>0</v>
      </c>
      <c r="AI28" s="26">
        <f t="shared" si="14"/>
        <v>0</v>
      </c>
      <c r="AJ28" s="27">
        <f t="shared" si="9"/>
        <v>0</v>
      </c>
      <c r="AK28" s="1"/>
      <c r="AL28" s="1"/>
      <c r="AM28" s="1"/>
      <c r="AN28" s="1"/>
      <c r="AO28" s="1"/>
      <c r="AP28" s="1"/>
      <c r="AQ28" s="1"/>
      <c r="AR28" s="1"/>
    </row>
    <row r="29" spans="1:44" ht="12.75" hidden="1" customHeight="1" outlineLevel="1" x14ac:dyDescent="0.25">
      <c r="A29" s="17">
        <v>9</v>
      </c>
      <c r="B29" s="18"/>
      <c r="C29" s="28"/>
      <c r="D29" s="29"/>
      <c r="E29" s="30"/>
      <c r="F29" s="30"/>
      <c r="G29" s="30"/>
      <c r="H29" s="29"/>
      <c r="I29" s="29"/>
      <c r="J29" s="171"/>
      <c r="K29" s="31"/>
      <c r="L29" s="30"/>
      <c r="M29" s="24"/>
      <c r="N29" s="24"/>
      <c r="O29" s="24"/>
      <c r="P29" s="30"/>
      <c r="Q29" s="30"/>
      <c r="R29" s="24"/>
      <c r="S29" s="24"/>
      <c r="T29" s="24"/>
      <c r="U29" s="25">
        <f t="shared" si="10"/>
        <v>0</v>
      </c>
      <c r="V29" s="24"/>
      <c r="W29" s="24"/>
      <c r="X29" s="24"/>
      <c r="Y29" s="25">
        <f t="shared" si="11"/>
        <v>0</v>
      </c>
      <c r="Z29" s="24"/>
      <c r="AA29" s="24"/>
      <c r="AB29" s="24"/>
      <c r="AC29" s="25">
        <f t="shared" si="12"/>
        <v>0</v>
      </c>
      <c r="AD29" s="24"/>
      <c r="AE29" s="24"/>
      <c r="AF29" s="24"/>
      <c r="AG29" s="25">
        <f t="shared" si="13"/>
        <v>0</v>
      </c>
      <c r="AH29" s="25">
        <f t="shared" si="8"/>
        <v>0</v>
      </c>
      <c r="AI29" s="26">
        <f t="shared" si="14"/>
        <v>0</v>
      </c>
      <c r="AJ29" s="27">
        <f t="shared" si="9"/>
        <v>0</v>
      </c>
    </row>
    <row r="30" spans="1:44" ht="12.75" hidden="1" customHeight="1" outlineLevel="1" x14ac:dyDescent="0.25">
      <c r="A30" s="17">
        <v>10</v>
      </c>
      <c r="B30" s="18"/>
      <c r="C30" s="28"/>
      <c r="D30" s="29"/>
      <c r="E30" s="30"/>
      <c r="F30" s="30"/>
      <c r="G30" s="30"/>
      <c r="H30" s="29"/>
      <c r="I30" s="29"/>
      <c r="J30" s="172"/>
      <c r="K30" s="32"/>
      <c r="L30" s="30"/>
      <c r="M30" s="24"/>
      <c r="N30" s="24"/>
      <c r="O30" s="24"/>
      <c r="P30" s="30"/>
      <c r="Q30" s="30"/>
      <c r="R30" s="24"/>
      <c r="S30" s="24"/>
      <c r="T30" s="24"/>
      <c r="U30" s="25">
        <f t="shared" si="10"/>
        <v>0</v>
      </c>
      <c r="V30" s="24"/>
      <c r="W30" s="24"/>
      <c r="X30" s="24"/>
      <c r="Y30" s="25">
        <f t="shared" si="11"/>
        <v>0</v>
      </c>
      <c r="Z30" s="24"/>
      <c r="AA30" s="24"/>
      <c r="AB30" s="24"/>
      <c r="AC30" s="25">
        <f t="shared" si="12"/>
        <v>0</v>
      </c>
      <c r="AD30" s="24"/>
      <c r="AE30" s="24"/>
      <c r="AF30" s="24"/>
      <c r="AG30" s="25">
        <f t="shared" si="13"/>
        <v>0</v>
      </c>
      <c r="AH30" s="25">
        <f t="shared" si="8"/>
        <v>0</v>
      </c>
      <c r="AI30" s="26">
        <f t="shared" si="14"/>
        <v>0</v>
      </c>
      <c r="AJ30" s="27">
        <f t="shared" si="9"/>
        <v>0</v>
      </c>
      <c r="AK30" s="1"/>
      <c r="AL30" s="1"/>
      <c r="AM30" s="1"/>
      <c r="AN30" s="1"/>
      <c r="AO30" s="1"/>
      <c r="AP30" s="1"/>
      <c r="AQ30" s="1"/>
      <c r="AR30" s="1"/>
    </row>
    <row r="31" spans="1:44" ht="12.75" customHeight="1" collapsed="1" x14ac:dyDescent="0.25">
      <c r="A31" s="142" t="s">
        <v>48</v>
      </c>
      <c r="B31" s="143"/>
      <c r="C31" s="144"/>
      <c r="D31" s="144"/>
      <c r="E31" s="144"/>
      <c r="F31" s="144"/>
      <c r="G31" s="144"/>
      <c r="H31" s="144"/>
      <c r="I31" s="145"/>
      <c r="J31" s="33">
        <f>SUM(J20)</f>
        <v>138500000</v>
      </c>
      <c r="K31" s="33">
        <f>SUM(K21:K30)</f>
        <v>138351735</v>
      </c>
      <c r="L31" s="34"/>
      <c r="M31" s="33">
        <f>SUM(M21:M30)</f>
        <v>0</v>
      </c>
      <c r="N31" s="33">
        <f>SUM(N21:N30)</f>
        <v>0</v>
      </c>
      <c r="O31" s="33">
        <f>SUM(O21:O30)</f>
        <v>0</v>
      </c>
      <c r="P31" s="35"/>
      <c r="Q31" s="38"/>
      <c r="R31" s="33">
        <f t="shared" ref="R31:AH31" si="15">SUM(R21:R30)</f>
        <v>0</v>
      </c>
      <c r="S31" s="33">
        <f t="shared" si="15"/>
        <v>0</v>
      </c>
      <c r="T31" s="33">
        <f t="shared" si="15"/>
        <v>0</v>
      </c>
      <c r="U31" s="33">
        <f t="shared" si="15"/>
        <v>0</v>
      </c>
      <c r="V31" s="33">
        <f t="shared" si="15"/>
        <v>0</v>
      </c>
      <c r="W31" s="33">
        <f t="shared" si="15"/>
        <v>138294</v>
      </c>
      <c r="X31" s="33">
        <f t="shared" si="15"/>
        <v>213441</v>
      </c>
      <c r="Y31" s="33">
        <f t="shared" si="15"/>
        <v>351735</v>
      </c>
      <c r="Z31" s="33">
        <f t="shared" si="15"/>
        <v>0</v>
      </c>
      <c r="AA31" s="33">
        <f t="shared" si="15"/>
        <v>0</v>
      </c>
      <c r="AB31" s="33">
        <f t="shared" si="15"/>
        <v>0</v>
      </c>
      <c r="AC31" s="33">
        <f t="shared" si="15"/>
        <v>0</v>
      </c>
      <c r="AD31" s="33">
        <f t="shared" si="15"/>
        <v>0</v>
      </c>
      <c r="AE31" s="33">
        <f t="shared" si="15"/>
        <v>0</v>
      </c>
      <c r="AF31" s="33">
        <f t="shared" si="15"/>
        <v>0</v>
      </c>
      <c r="AG31" s="33">
        <f t="shared" si="15"/>
        <v>0</v>
      </c>
      <c r="AH31" s="33">
        <f t="shared" si="15"/>
        <v>351735</v>
      </c>
      <c r="AI31" s="37">
        <f>IF(ISERROR(AH31/J31),0,AH31/J31)</f>
        <v>2.5396028880866426E-3</v>
      </c>
      <c r="AJ31" s="37">
        <f>IF(ISERROR(AH31/$AH$204),0,AH31/$AH$204)</f>
        <v>4.4552455771489544E-2</v>
      </c>
      <c r="AK31" s="1"/>
      <c r="AL31" s="1"/>
      <c r="AM31" s="1"/>
      <c r="AN31" s="1"/>
      <c r="AO31" s="1"/>
      <c r="AP31" s="1"/>
      <c r="AQ31" s="1"/>
      <c r="AR31" s="1"/>
    </row>
    <row r="32" spans="1:44" ht="12.75" customHeight="1" x14ac:dyDescent="0.25">
      <c r="A32" s="149" t="s">
        <v>49</v>
      </c>
      <c r="B32" s="150"/>
      <c r="C32" s="150"/>
      <c r="D32" s="150"/>
      <c r="E32" s="151"/>
      <c r="F32" s="8"/>
      <c r="G32" s="9"/>
      <c r="H32" s="10"/>
      <c r="I32" s="10"/>
      <c r="J32" s="167">
        <v>98800000</v>
      </c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6"/>
    </row>
    <row r="33" spans="1:44" ht="12.75" customHeight="1" outlineLevel="1" x14ac:dyDescent="0.25">
      <c r="A33" s="41">
        <v>1</v>
      </c>
      <c r="B33" s="42"/>
      <c r="C33" s="43"/>
      <c r="D33" s="44"/>
      <c r="E33" s="45"/>
      <c r="F33" s="45"/>
      <c r="G33" s="45"/>
      <c r="H33" s="44"/>
      <c r="I33" s="44"/>
      <c r="J33" s="168"/>
      <c r="K33" s="46">
        <v>98800000</v>
      </c>
      <c r="L33" s="30" t="s">
        <v>104</v>
      </c>
      <c r="M33" s="47"/>
      <c r="N33" s="47"/>
      <c r="O33" s="47"/>
      <c r="P33" s="45"/>
      <c r="Q33" s="45"/>
      <c r="R33" s="47"/>
      <c r="S33" s="47"/>
      <c r="T33" s="47"/>
      <c r="U33" s="48">
        <f>SUM(R33:T33)</f>
        <v>0</v>
      </c>
      <c r="V33" s="47"/>
      <c r="W33" s="47"/>
      <c r="X33" s="47"/>
      <c r="Y33" s="48">
        <f>SUM(V33:X33)</f>
        <v>0</v>
      </c>
      <c r="Z33" s="47"/>
      <c r="AA33" s="47"/>
      <c r="AB33" s="47"/>
      <c r="AC33" s="48">
        <f>SUM(Z33:AB33)</f>
        <v>0</v>
      </c>
      <c r="AD33" s="47"/>
      <c r="AE33" s="47"/>
      <c r="AF33" s="47"/>
      <c r="AG33" s="48">
        <f>SUM(AD33:AF33)</f>
        <v>0</v>
      </c>
      <c r="AH33" s="48">
        <f t="shared" ref="AH33:AH42" si="16">SUM(U33,Y33,AC33,AG33)</f>
        <v>0</v>
      </c>
      <c r="AI33" s="49">
        <f>IF(ISERROR(AH33/J33),0,AH33/J33)</f>
        <v>0</v>
      </c>
      <c r="AJ33" s="50">
        <f t="shared" ref="AJ33:AJ42" si="17">IF(ISERROR(AH33/$AH$204),"-",AH33/$AH$204)</f>
        <v>0</v>
      </c>
      <c r="AK33" s="1"/>
      <c r="AL33" s="1"/>
      <c r="AM33" s="1"/>
      <c r="AN33" s="1"/>
      <c r="AO33" s="1"/>
      <c r="AP33" s="1"/>
      <c r="AQ33" s="1"/>
      <c r="AR33" s="1"/>
    </row>
    <row r="34" spans="1:44" ht="12.75" customHeight="1" outlineLevel="1" x14ac:dyDescent="0.25">
      <c r="A34" s="41">
        <v>2</v>
      </c>
      <c r="B34" s="42"/>
      <c r="C34" s="51"/>
      <c r="D34" s="52"/>
      <c r="E34" s="53"/>
      <c r="F34" s="53"/>
      <c r="G34" s="53"/>
      <c r="H34" s="52"/>
      <c r="I34" s="52"/>
      <c r="J34" s="168"/>
      <c r="K34" s="54"/>
      <c r="L34" s="53"/>
      <c r="M34" s="47"/>
      <c r="N34" s="47"/>
      <c r="O34" s="47"/>
      <c r="P34" s="53"/>
      <c r="Q34" s="53"/>
      <c r="R34" s="47"/>
      <c r="S34" s="47"/>
      <c r="T34" s="47"/>
      <c r="U34" s="48">
        <f t="shared" ref="U34:U42" si="18">SUM(R34:T34)</f>
        <v>0</v>
      </c>
      <c r="V34" s="47"/>
      <c r="W34" s="47"/>
      <c r="X34" s="47"/>
      <c r="Y34" s="48">
        <f t="shared" ref="Y34:Y42" si="19">SUM(V34:X34)</f>
        <v>0</v>
      </c>
      <c r="Z34" s="47"/>
      <c r="AA34" s="47"/>
      <c r="AB34" s="47"/>
      <c r="AC34" s="48">
        <f t="shared" ref="AC34:AC42" si="20">SUM(Z34:AB34)</f>
        <v>0</v>
      </c>
      <c r="AD34" s="47"/>
      <c r="AE34" s="47"/>
      <c r="AF34" s="47"/>
      <c r="AG34" s="48">
        <f t="shared" ref="AG34:AG42" si="21">SUM(AD34:AF34)</f>
        <v>0</v>
      </c>
      <c r="AH34" s="48">
        <f t="shared" si="16"/>
        <v>0</v>
      </c>
      <c r="AI34" s="49">
        <f t="shared" ref="AI34:AI42" si="22">IF(ISERROR(AH34/J34),0,AH34/J34)</f>
        <v>0</v>
      </c>
      <c r="AJ34" s="50">
        <f t="shared" si="17"/>
        <v>0</v>
      </c>
      <c r="AK34" s="1"/>
      <c r="AL34" s="1"/>
      <c r="AM34" s="1"/>
      <c r="AN34" s="1"/>
      <c r="AO34" s="1"/>
      <c r="AP34" s="1"/>
      <c r="AQ34" s="1"/>
      <c r="AR34" s="1"/>
    </row>
    <row r="35" spans="1:44" ht="12.75" hidden="1" customHeight="1" outlineLevel="1" x14ac:dyDescent="0.25">
      <c r="A35" s="41">
        <v>3</v>
      </c>
      <c r="B35" s="42"/>
      <c r="C35" s="51"/>
      <c r="D35" s="52"/>
      <c r="E35" s="53"/>
      <c r="F35" s="53"/>
      <c r="G35" s="53"/>
      <c r="H35" s="52"/>
      <c r="I35" s="52"/>
      <c r="J35" s="168"/>
      <c r="K35" s="54"/>
      <c r="L35" s="53"/>
      <c r="M35" s="47"/>
      <c r="N35" s="47"/>
      <c r="O35" s="47"/>
      <c r="P35" s="53"/>
      <c r="Q35" s="53"/>
      <c r="R35" s="47"/>
      <c r="S35" s="47"/>
      <c r="T35" s="47"/>
      <c r="U35" s="48">
        <f t="shared" si="18"/>
        <v>0</v>
      </c>
      <c r="V35" s="47"/>
      <c r="W35" s="47"/>
      <c r="X35" s="47"/>
      <c r="Y35" s="48">
        <f t="shared" si="19"/>
        <v>0</v>
      </c>
      <c r="Z35" s="47"/>
      <c r="AA35" s="47"/>
      <c r="AB35" s="47"/>
      <c r="AC35" s="48">
        <f t="shared" si="20"/>
        <v>0</v>
      </c>
      <c r="AD35" s="47"/>
      <c r="AE35" s="47"/>
      <c r="AF35" s="47"/>
      <c r="AG35" s="48">
        <f t="shared" si="21"/>
        <v>0</v>
      </c>
      <c r="AH35" s="48">
        <f t="shared" si="16"/>
        <v>0</v>
      </c>
      <c r="AI35" s="49">
        <f t="shared" si="22"/>
        <v>0</v>
      </c>
      <c r="AJ35" s="50">
        <f t="shared" si="17"/>
        <v>0</v>
      </c>
    </row>
    <row r="36" spans="1:44" ht="12.75" hidden="1" customHeight="1" outlineLevel="1" x14ac:dyDescent="0.25">
      <c r="A36" s="41">
        <v>4</v>
      </c>
      <c r="B36" s="42"/>
      <c r="C36" s="51"/>
      <c r="D36" s="52"/>
      <c r="E36" s="53"/>
      <c r="F36" s="53"/>
      <c r="G36" s="53"/>
      <c r="H36" s="52"/>
      <c r="I36" s="52"/>
      <c r="J36" s="168"/>
      <c r="K36" s="54"/>
      <c r="L36" s="53"/>
      <c r="M36" s="47"/>
      <c r="N36" s="47"/>
      <c r="O36" s="47"/>
      <c r="P36" s="53"/>
      <c r="Q36" s="53"/>
      <c r="R36" s="47"/>
      <c r="S36" s="47"/>
      <c r="T36" s="47"/>
      <c r="U36" s="48">
        <f t="shared" si="18"/>
        <v>0</v>
      </c>
      <c r="V36" s="47"/>
      <c r="W36" s="47"/>
      <c r="X36" s="47"/>
      <c r="Y36" s="48">
        <f t="shared" si="19"/>
        <v>0</v>
      </c>
      <c r="Z36" s="47"/>
      <c r="AA36" s="47"/>
      <c r="AB36" s="47"/>
      <c r="AC36" s="48">
        <f t="shared" si="20"/>
        <v>0</v>
      </c>
      <c r="AD36" s="47"/>
      <c r="AE36" s="47"/>
      <c r="AF36" s="47"/>
      <c r="AG36" s="48">
        <f t="shared" si="21"/>
        <v>0</v>
      </c>
      <c r="AH36" s="48">
        <f t="shared" si="16"/>
        <v>0</v>
      </c>
      <c r="AI36" s="49">
        <f t="shared" si="22"/>
        <v>0</v>
      </c>
      <c r="AJ36" s="50">
        <f t="shared" si="17"/>
        <v>0</v>
      </c>
      <c r="AK36" s="1"/>
      <c r="AL36" s="1"/>
      <c r="AM36" s="1"/>
      <c r="AN36" s="1"/>
      <c r="AO36" s="1"/>
      <c r="AP36" s="1"/>
      <c r="AQ36" s="1"/>
      <c r="AR36" s="1"/>
    </row>
    <row r="37" spans="1:44" ht="12.75" hidden="1" customHeight="1" outlineLevel="1" x14ac:dyDescent="0.25">
      <c r="A37" s="41">
        <v>5</v>
      </c>
      <c r="B37" s="42"/>
      <c r="C37" s="51"/>
      <c r="D37" s="52"/>
      <c r="E37" s="53"/>
      <c r="F37" s="53"/>
      <c r="G37" s="53"/>
      <c r="H37" s="52"/>
      <c r="I37" s="52"/>
      <c r="J37" s="168"/>
      <c r="K37" s="54"/>
      <c r="L37" s="53"/>
      <c r="M37" s="47"/>
      <c r="N37" s="47"/>
      <c r="O37" s="47"/>
      <c r="P37" s="53"/>
      <c r="Q37" s="53"/>
      <c r="R37" s="47"/>
      <c r="S37" s="47"/>
      <c r="T37" s="47"/>
      <c r="U37" s="48">
        <f t="shared" si="18"/>
        <v>0</v>
      </c>
      <c r="V37" s="47"/>
      <c r="W37" s="47"/>
      <c r="X37" s="47"/>
      <c r="Y37" s="48">
        <f t="shared" si="19"/>
        <v>0</v>
      </c>
      <c r="Z37" s="47"/>
      <c r="AA37" s="47"/>
      <c r="AB37" s="47"/>
      <c r="AC37" s="48">
        <f t="shared" si="20"/>
        <v>0</v>
      </c>
      <c r="AD37" s="47"/>
      <c r="AE37" s="47"/>
      <c r="AF37" s="47"/>
      <c r="AG37" s="48">
        <f t="shared" si="21"/>
        <v>0</v>
      </c>
      <c r="AH37" s="48">
        <f t="shared" si="16"/>
        <v>0</v>
      </c>
      <c r="AI37" s="49">
        <f t="shared" si="22"/>
        <v>0</v>
      </c>
      <c r="AJ37" s="50">
        <f t="shared" si="17"/>
        <v>0</v>
      </c>
      <c r="AK37" s="1"/>
      <c r="AL37" s="1"/>
      <c r="AM37" s="1"/>
      <c r="AN37" s="1"/>
      <c r="AO37" s="1"/>
      <c r="AP37" s="1"/>
      <c r="AQ37" s="1"/>
      <c r="AR37" s="1"/>
    </row>
    <row r="38" spans="1:44" ht="12.75" hidden="1" customHeight="1" outlineLevel="1" x14ac:dyDescent="0.25">
      <c r="A38" s="41">
        <v>6</v>
      </c>
      <c r="B38" s="42"/>
      <c r="C38" s="51"/>
      <c r="D38" s="52"/>
      <c r="E38" s="53"/>
      <c r="F38" s="53"/>
      <c r="G38" s="53"/>
      <c r="H38" s="52"/>
      <c r="I38" s="52"/>
      <c r="J38" s="168"/>
      <c r="K38" s="54"/>
      <c r="L38" s="53"/>
      <c r="M38" s="47"/>
      <c r="N38" s="47"/>
      <c r="O38" s="47"/>
      <c r="P38" s="53"/>
      <c r="Q38" s="53"/>
      <c r="R38" s="47"/>
      <c r="S38" s="47"/>
      <c r="T38" s="47"/>
      <c r="U38" s="48">
        <f t="shared" si="18"/>
        <v>0</v>
      </c>
      <c r="V38" s="47"/>
      <c r="W38" s="47"/>
      <c r="X38" s="47"/>
      <c r="Y38" s="48">
        <f t="shared" si="19"/>
        <v>0</v>
      </c>
      <c r="Z38" s="47"/>
      <c r="AA38" s="47"/>
      <c r="AB38" s="47"/>
      <c r="AC38" s="48">
        <f t="shared" si="20"/>
        <v>0</v>
      </c>
      <c r="AD38" s="47"/>
      <c r="AE38" s="47"/>
      <c r="AF38" s="47"/>
      <c r="AG38" s="48">
        <f t="shared" si="21"/>
        <v>0</v>
      </c>
      <c r="AH38" s="48">
        <f t="shared" si="16"/>
        <v>0</v>
      </c>
      <c r="AI38" s="49">
        <f t="shared" si="22"/>
        <v>0</v>
      </c>
      <c r="AJ38" s="50">
        <f t="shared" si="17"/>
        <v>0</v>
      </c>
    </row>
    <row r="39" spans="1:44" ht="12.75" hidden="1" customHeight="1" outlineLevel="1" x14ac:dyDescent="0.25">
      <c r="A39" s="41">
        <v>7</v>
      </c>
      <c r="B39" s="42"/>
      <c r="C39" s="51"/>
      <c r="D39" s="52"/>
      <c r="E39" s="53"/>
      <c r="F39" s="53"/>
      <c r="G39" s="53"/>
      <c r="H39" s="52"/>
      <c r="I39" s="52"/>
      <c r="J39" s="168"/>
      <c r="K39" s="54"/>
      <c r="L39" s="53"/>
      <c r="M39" s="47"/>
      <c r="N39" s="47"/>
      <c r="O39" s="47"/>
      <c r="P39" s="53"/>
      <c r="Q39" s="53"/>
      <c r="R39" s="47"/>
      <c r="S39" s="47"/>
      <c r="T39" s="47"/>
      <c r="U39" s="48">
        <f t="shared" si="18"/>
        <v>0</v>
      </c>
      <c r="V39" s="47"/>
      <c r="W39" s="47"/>
      <c r="X39" s="47"/>
      <c r="Y39" s="48">
        <f t="shared" si="19"/>
        <v>0</v>
      </c>
      <c r="Z39" s="47"/>
      <c r="AA39" s="47"/>
      <c r="AB39" s="47"/>
      <c r="AC39" s="48">
        <f t="shared" si="20"/>
        <v>0</v>
      </c>
      <c r="AD39" s="47"/>
      <c r="AE39" s="47"/>
      <c r="AF39" s="47"/>
      <c r="AG39" s="48">
        <f t="shared" si="21"/>
        <v>0</v>
      </c>
      <c r="AH39" s="48">
        <f t="shared" si="16"/>
        <v>0</v>
      </c>
      <c r="AI39" s="49">
        <f t="shared" si="22"/>
        <v>0</v>
      </c>
      <c r="AJ39" s="50">
        <f t="shared" si="17"/>
        <v>0</v>
      </c>
      <c r="AK39" s="1"/>
      <c r="AL39" s="1"/>
      <c r="AM39" s="1"/>
      <c r="AN39" s="1"/>
      <c r="AO39" s="1"/>
      <c r="AP39" s="1"/>
      <c r="AQ39" s="1"/>
      <c r="AR39" s="1"/>
    </row>
    <row r="40" spans="1:44" ht="12.75" hidden="1" customHeight="1" outlineLevel="1" x14ac:dyDescent="0.25">
      <c r="A40" s="41">
        <v>8</v>
      </c>
      <c r="B40" s="42"/>
      <c r="C40" s="51"/>
      <c r="D40" s="52"/>
      <c r="E40" s="53"/>
      <c r="F40" s="53"/>
      <c r="G40" s="53"/>
      <c r="H40" s="52"/>
      <c r="I40" s="52"/>
      <c r="J40" s="168"/>
      <c r="K40" s="54"/>
      <c r="L40" s="53"/>
      <c r="M40" s="47"/>
      <c r="N40" s="47"/>
      <c r="O40" s="47"/>
      <c r="P40" s="53"/>
      <c r="Q40" s="53"/>
      <c r="R40" s="47"/>
      <c r="S40" s="47"/>
      <c r="T40" s="47"/>
      <c r="U40" s="48">
        <f t="shared" si="18"/>
        <v>0</v>
      </c>
      <c r="V40" s="47"/>
      <c r="W40" s="47"/>
      <c r="X40" s="47"/>
      <c r="Y40" s="48">
        <f t="shared" si="19"/>
        <v>0</v>
      </c>
      <c r="Z40" s="47"/>
      <c r="AA40" s="47"/>
      <c r="AB40" s="47"/>
      <c r="AC40" s="48">
        <f t="shared" si="20"/>
        <v>0</v>
      </c>
      <c r="AD40" s="47"/>
      <c r="AE40" s="47"/>
      <c r="AF40" s="47"/>
      <c r="AG40" s="48">
        <f t="shared" si="21"/>
        <v>0</v>
      </c>
      <c r="AH40" s="48">
        <f t="shared" si="16"/>
        <v>0</v>
      </c>
      <c r="AI40" s="49">
        <f t="shared" si="22"/>
        <v>0</v>
      </c>
      <c r="AJ40" s="50">
        <f t="shared" si="17"/>
        <v>0</v>
      </c>
      <c r="AK40" s="1"/>
      <c r="AL40" s="1"/>
      <c r="AM40" s="1"/>
      <c r="AN40" s="1"/>
      <c r="AO40" s="1"/>
      <c r="AP40" s="1"/>
      <c r="AQ40" s="1"/>
      <c r="AR40" s="1"/>
    </row>
    <row r="41" spans="1:44" ht="12.75" hidden="1" customHeight="1" outlineLevel="1" x14ac:dyDescent="0.25">
      <c r="A41" s="41">
        <v>9</v>
      </c>
      <c r="B41" s="42"/>
      <c r="C41" s="51"/>
      <c r="D41" s="52"/>
      <c r="E41" s="53"/>
      <c r="F41" s="53"/>
      <c r="G41" s="53"/>
      <c r="H41" s="52"/>
      <c r="I41" s="52"/>
      <c r="J41" s="168"/>
      <c r="K41" s="54"/>
      <c r="L41" s="53"/>
      <c r="M41" s="47"/>
      <c r="N41" s="47"/>
      <c r="O41" s="47"/>
      <c r="P41" s="53"/>
      <c r="Q41" s="53"/>
      <c r="R41" s="47"/>
      <c r="S41" s="47"/>
      <c r="T41" s="47"/>
      <c r="U41" s="48">
        <f t="shared" si="18"/>
        <v>0</v>
      </c>
      <c r="V41" s="47"/>
      <c r="W41" s="47"/>
      <c r="X41" s="47"/>
      <c r="Y41" s="48">
        <f t="shared" si="19"/>
        <v>0</v>
      </c>
      <c r="Z41" s="47"/>
      <c r="AA41" s="47"/>
      <c r="AB41" s="47"/>
      <c r="AC41" s="48">
        <f t="shared" si="20"/>
        <v>0</v>
      </c>
      <c r="AD41" s="47"/>
      <c r="AE41" s="47"/>
      <c r="AF41" s="47"/>
      <c r="AG41" s="48">
        <f t="shared" si="21"/>
        <v>0</v>
      </c>
      <c r="AH41" s="48">
        <f t="shared" si="16"/>
        <v>0</v>
      </c>
      <c r="AI41" s="49">
        <f t="shared" si="22"/>
        <v>0</v>
      </c>
      <c r="AJ41" s="50">
        <f t="shared" si="17"/>
        <v>0</v>
      </c>
    </row>
    <row r="42" spans="1:44" ht="12.75" hidden="1" customHeight="1" outlineLevel="1" x14ac:dyDescent="0.25">
      <c r="A42" s="41">
        <v>10</v>
      </c>
      <c r="B42" s="42"/>
      <c r="C42" s="51"/>
      <c r="D42" s="52"/>
      <c r="E42" s="53"/>
      <c r="F42" s="53"/>
      <c r="G42" s="53"/>
      <c r="H42" s="52"/>
      <c r="I42" s="52"/>
      <c r="J42" s="169"/>
      <c r="K42" s="55"/>
      <c r="L42" s="53"/>
      <c r="M42" s="47"/>
      <c r="N42" s="47"/>
      <c r="O42" s="47"/>
      <c r="P42" s="53"/>
      <c r="Q42" s="53"/>
      <c r="R42" s="47"/>
      <c r="S42" s="47"/>
      <c r="T42" s="47"/>
      <c r="U42" s="48">
        <f t="shared" si="18"/>
        <v>0</v>
      </c>
      <c r="V42" s="47"/>
      <c r="W42" s="47"/>
      <c r="X42" s="47"/>
      <c r="Y42" s="48">
        <f t="shared" si="19"/>
        <v>0</v>
      </c>
      <c r="Z42" s="47"/>
      <c r="AA42" s="47"/>
      <c r="AB42" s="47"/>
      <c r="AC42" s="48">
        <f t="shared" si="20"/>
        <v>0</v>
      </c>
      <c r="AD42" s="47"/>
      <c r="AE42" s="47"/>
      <c r="AF42" s="47"/>
      <c r="AG42" s="48">
        <f t="shared" si="21"/>
        <v>0</v>
      </c>
      <c r="AH42" s="48">
        <f t="shared" si="16"/>
        <v>0</v>
      </c>
      <c r="AI42" s="49">
        <f t="shared" si="22"/>
        <v>0</v>
      </c>
      <c r="AJ42" s="50">
        <f t="shared" si="17"/>
        <v>0</v>
      </c>
      <c r="AK42" s="1"/>
      <c r="AL42" s="1"/>
      <c r="AM42" s="1"/>
      <c r="AN42" s="1"/>
      <c r="AO42" s="1"/>
      <c r="AP42" s="1"/>
      <c r="AQ42" s="1"/>
      <c r="AR42" s="1"/>
    </row>
    <row r="43" spans="1:44" ht="12.75" customHeight="1" collapsed="1" x14ac:dyDescent="0.25">
      <c r="A43" s="142" t="s">
        <v>50</v>
      </c>
      <c r="B43" s="143"/>
      <c r="C43" s="144"/>
      <c r="D43" s="144"/>
      <c r="E43" s="144"/>
      <c r="F43" s="144"/>
      <c r="G43" s="144"/>
      <c r="H43" s="144"/>
      <c r="I43" s="145"/>
      <c r="J43" s="33">
        <f>SUM(J32)</f>
        <v>98800000</v>
      </c>
      <c r="K43" s="33">
        <f>SUM(K33:K42)</f>
        <v>98800000</v>
      </c>
      <c r="L43" s="34"/>
      <c r="M43" s="33">
        <f>SUM(M33:M42)</f>
        <v>0</v>
      </c>
      <c r="N43" s="33">
        <f>SUM(N33:N42)</f>
        <v>0</v>
      </c>
      <c r="O43" s="33">
        <f>SUM(O33:O42)</f>
        <v>0</v>
      </c>
      <c r="P43" s="35"/>
      <c r="Q43" s="38"/>
      <c r="R43" s="33">
        <f t="shared" ref="R43:AH43" si="23">SUM(R33:R42)</f>
        <v>0</v>
      </c>
      <c r="S43" s="33">
        <f t="shared" si="23"/>
        <v>0</v>
      </c>
      <c r="T43" s="33">
        <f t="shared" si="23"/>
        <v>0</v>
      </c>
      <c r="U43" s="33">
        <f t="shared" si="23"/>
        <v>0</v>
      </c>
      <c r="V43" s="33">
        <f t="shared" si="23"/>
        <v>0</v>
      </c>
      <c r="W43" s="33">
        <f t="shared" si="23"/>
        <v>0</v>
      </c>
      <c r="X43" s="33">
        <f t="shared" si="23"/>
        <v>0</v>
      </c>
      <c r="Y43" s="33">
        <f t="shared" si="23"/>
        <v>0</v>
      </c>
      <c r="Z43" s="33">
        <f t="shared" si="23"/>
        <v>0</v>
      </c>
      <c r="AA43" s="33">
        <f t="shared" si="23"/>
        <v>0</v>
      </c>
      <c r="AB43" s="33">
        <f t="shared" si="23"/>
        <v>0</v>
      </c>
      <c r="AC43" s="33">
        <f t="shared" si="23"/>
        <v>0</v>
      </c>
      <c r="AD43" s="33">
        <f t="shared" si="23"/>
        <v>0</v>
      </c>
      <c r="AE43" s="33">
        <f t="shared" si="23"/>
        <v>0</v>
      </c>
      <c r="AF43" s="33">
        <f t="shared" si="23"/>
        <v>0</v>
      </c>
      <c r="AG43" s="33">
        <f t="shared" si="23"/>
        <v>0</v>
      </c>
      <c r="AH43" s="33">
        <f t="shared" si="23"/>
        <v>0</v>
      </c>
      <c r="AI43" s="37">
        <f>IF(ISERROR(AH43/J43),0,AH43/J43)</f>
        <v>0</v>
      </c>
      <c r="AJ43" s="37">
        <f>IF(ISERROR(AH43/$AH$204),0,AH43/$AH$204)</f>
        <v>0</v>
      </c>
      <c r="AK43" s="1"/>
      <c r="AL43" s="1"/>
      <c r="AM43" s="1"/>
      <c r="AN43" s="1"/>
      <c r="AO43" s="1"/>
      <c r="AP43" s="1"/>
      <c r="AQ43" s="1"/>
      <c r="AR43" s="1"/>
    </row>
    <row r="44" spans="1:44" ht="12.75" customHeight="1" x14ac:dyDescent="0.25">
      <c r="A44" s="149" t="s">
        <v>51</v>
      </c>
      <c r="B44" s="150"/>
      <c r="C44" s="150"/>
      <c r="D44" s="150"/>
      <c r="E44" s="151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6"/>
    </row>
    <row r="45" spans="1:44" ht="12.75" customHeight="1" outlineLevel="1" x14ac:dyDescent="0.25">
      <c r="A45" s="41">
        <v>1</v>
      </c>
      <c r="B45" s="42"/>
      <c r="C45" s="43"/>
      <c r="D45" s="44"/>
      <c r="E45" s="45"/>
      <c r="F45" s="45"/>
      <c r="G45" s="45"/>
      <c r="H45" s="44"/>
      <c r="I45" s="44"/>
      <c r="J45" s="167">
        <v>104700000</v>
      </c>
      <c r="K45" s="46">
        <v>104700000</v>
      </c>
      <c r="L45" s="30" t="s">
        <v>104</v>
      </c>
      <c r="M45" s="47"/>
      <c r="N45" s="47"/>
      <c r="O45" s="47"/>
      <c r="P45" s="45"/>
      <c r="Q45" s="45"/>
      <c r="R45" s="47"/>
      <c r="S45" s="47"/>
      <c r="T45" s="47"/>
      <c r="U45" s="48">
        <f>SUM(R45:T45)</f>
        <v>0</v>
      </c>
      <c r="V45" s="47"/>
      <c r="W45" s="47"/>
      <c r="X45" s="47"/>
      <c r="Y45" s="48">
        <f>SUM(V45:X45)</f>
        <v>0</v>
      </c>
      <c r="Z45" s="47"/>
      <c r="AA45" s="47"/>
      <c r="AB45" s="47"/>
      <c r="AC45" s="48">
        <f>SUM(Z45:AB45)</f>
        <v>0</v>
      </c>
      <c r="AD45" s="47"/>
      <c r="AE45" s="47"/>
      <c r="AF45" s="47"/>
      <c r="AG45" s="48">
        <f>SUM(AD45:AF45)</f>
        <v>0</v>
      </c>
      <c r="AH45" s="48">
        <f t="shared" ref="AH45:AH54" si="24">SUM(U45,Y45,AC45,AG45)</f>
        <v>0</v>
      </c>
      <c r="AI45" s="49">
        <f>IF(ISERROR(AH45/J45),0,AH45/J45)</f>
        <v>0</v>
      </c>
      <c r="AJ45" s="50">
        <f t="shared" ref="AJ45:AJ54" si="25">IF(ISERROR(AH45/$AH$204),"-",AH45/$AH$204)</f>
        <v>0</v>
      </c>
      <c r="AK45" s="1"/>
      <c r="AL45" s="1"/>
      <c r="AM45" s="1"/>
      <c r="AN45" s="1"/>
      <c r="AO45" s="1"/>
      <c r="AP45" s="1"/>
      <c r="AQ45" s="1"/>
      <c r="AR45" s="1"/>
    </row>
    <row r="46" spans="1:44" ht="12.75" customHeight="1" outlineLevel="1" x14ac:dyDescent="0.25">
      <c r="A46" s="41">
        <v>2</v>
      </c>
      <c r="B46" s="42"/>
      <c r="C46" s="51"/>
      <c r="D46" s="52"/>
      <c r="E46" s="53"/>
      <c r="F46" s="53"/>
      <c r="G46" s="53"/>
      <c r="H46" s="52"/>
      <c r="I46" s="52"/>
      <c r="J46" s="169"/>
      <c r="K46" s="54"/>
      <c r="L46" s="53"/>
      <c r="M46" s="47"/>
      <c r="N46" s="47"/>
      <c r="O46" s="47"/>
      <c r="P46" s="53"/>
      <c r="Q46" s="53"/>
      <c r="R46" s="47"/>
      <c r="S46" s="47"/>
      <c r="T46" s="47"/>
      <c r="U46" s="48">
        <f t="shared" ref="U46:U54" si="26">SUM(R46:T46)</f>
        <v>0</v>
      </c>
      <c r="V46" s="47"/>
      <c r="W46" s="47"/>
      <c r="X46" s="47"/>
      <c r="Y46" s="48">
        <f t="shared" ref="Y46:Y54" si="27">SUM(V46:X46)</f>
        <v>0</v>
      </c>
      <c r="Z46" s="47"/>
      <c r="AA46" s="47"/>
      <c r="AB46" s="47"/>
      <c r="AC46" s="48">
        <f t="shared" ref="AC46:AC54" si="28">SUM(Z46:AB46)</f>
        <v>0</v>
      </c>
      <c r="AD46" s="47"/>
      <c r="AE46" s="47"/>
      <c r="AF46" s="47"/>
      <c r="AG46" s="48">
        <f t="shared" ref="AG46:AG54" si="29">SUM(AD46:AF46)</f>
        <v>0</v>
      </c>
      <c r="AH46" s="48">
        <f t="shared" si="24"/>
        <v>0</v>
      </c>
      <c r="AI46" s="49">
        <f t="shared" ref="AI46:AI54" si="30">IF(ISERROR(AH46/J46),0,AH46/J46)</f>
        <v>0</v>
      </c>
      <c r="AJ46" s="50">
        <f t="shared" si="25"/>
        <v>0</v>
      </c>
      <c r="AK46" s="1"/>
      <c r="AL46" s="1"/>
      <c r="AM46" s="1"/>
      <c r="AN46" s="1"/>
      <c r="AO46" s="1"/>
      <c r="AP46" s="1"/>
      <c r="AQ46" s="1"/>
      <c r="AR46" s="1"/>
    </row>
    <row r="47" spans="1:44" ht="12.75" hidden="1" customHeight="1" outlineLevel="1" x14ac:dyDescent="0.25">
      <c r="A47" s="41">
        <v>3</v>
      </c>
      <c r="B47" s="42"/>
      <c r="C47" s="51"/>
      <c r="D47" s="52"/>
      <c r="E47" s="53"/>
      <c r="F47" s="53"/>
      <c r="G47" s="53"/>
      <c r="H47" s="52"/>
      <c r="I47" s="52"/>
      <c r="J47" s="11"/>
      <c r="K47" s="54"/>
      <c r="L47" s="53"/>
      <c r="M47" s="47"/>
      <c r="N47" s="47"/>
      <c r="O47" s="47"/>
      <c r="P47" s="53"/>
      <c r="Q47" s="53"/>
      <c r="R47" s="47"/>
      <c r="S47" s="47"/>
      <c r="T47" s="47"/>
      <c r="U47" s="48">
        <f t="shared" si="26"/>
        <v>0</v>
      </c>
      <c r="V47" s="47"/>
      <c r="W47" s="47"/>
      <c r="X47" s="47"/>
      <c r="Y47" s="48">
        <f t="shared" si="27"/>
        <v>0</v>
      </c>
      <c r="Z47" s="47"/>
      <c r="AA47" s="47"/>
      <c r="AB47" s="47"/>
      <c r="AC47" s="48">
        <f t="shared" si="28"/>
        <v>0</v>
      </c>
      <c r="AD47" s="47"/>
      <c r="AE47" s="47"/>
      <c r="AF47" s="47"/>
      <c r="AG47" s="48">
        <f t="shared" si="29"/>
        <v>0</v>
      </c>
      <c r="AH47" s="48">
        <f t="shared" si="24"/>
        <v>0</v>
      </c>
      <c r="AI47" s="49">
        <f t="shared" si="30"/>
        <v>0</v>
      </c>
      <c r="AJ47" s="50">
        <f t="shared" si="25"/>
        <v>0</v>
      </c>
    </row>
    <row r="48" spans="1:44" ht="12.75" hidden="1" customHeight="1" outlineLevel="1" x14ac:dyDescent="0.25">
      <c r="A48" s="41">
        <v>4</v>
      </c>
      <c r="B48" s="42"/>
      <c r="C48" s="51"/>
      <c r="D48" s="52"/>
      <c r="E48" s="53"/>
      <c r="F48" s="53"/>
      <c r="G48" s="53"/>
      <c r="H48" s="52"/>
      <c r="I48" s="52"/>
      <c r="J48" s="11"/>
      <c r="K48" s="54"/>
      <c r="L48" s="53"/>
      <c r="M48" s="47"/>
      <c r="N48" s="47"/>
      <c r="O48" s="47"/>
      <c r="P48" s="53"/>
      <c r="Q48" s="53"/>
      <c r="R48" s="47"/>
      <c r="S48" s="47"/>
      <c r="T48" s="47"/>
      <c r="U48" s="48">
        <f t="shared" si="26"/>
        <v>0</v>
      </c>
      <c r="V48" s="47"/>
      <c r="W48" s="47"/>
      <c r="X48" s="47"/>
      <c r="Y48" s="48">
        <f t="shared" si="27"/>
        <v>0</v>
      </c>
      <c r="Z48" s="47"/>
      <c r="AA48" s="47"/>
      <c r="AB48" s="47"/>
      <c r="AC48" s="48">
        <f t="shared" si="28"/>
        <v>0</v>
      </c>
      <c r="AD48" s="47"/>
      <c r="AE48" s="47"/>
      <c r="AF48" s="47"/>
      <c r="AG48" s="48">
        <f t="shared" si="29"/>
        <v>0</v>
      </c>
      <c r="AH48" s="48">
        <f t="shared" si="24"/>
        <v>0</v>
      </c>
      <c r="AI48" s="49">
        <f t="shared" si="30"/>
        <v>0</v>
      </c>
      <c r="AJ48" s="50">
        <f t="shared" si="25"/>
        <v>0</v>
      </c>
      <c r="AK48" s="1"/>
      <c r="AL48" s="1"/>
      <c r="AM48" s="1"/>
      <c r="AN48" s="1"/>
      <c r="AO48" s="1"/>
      <c r="AP48" s="1"/>
      <c r="AQ48" s="1"/>
      <c r="AR48" s="1"/>
    </row>
    <row r="49" spans="1:44" ht="12.75" hidden="1" customHeight="1" outlineLevel="1" x14ac:dyDescent="0.25">
      <c r="A49" s="41">
        <v>5</v>
      </c>
      <c r="B49" s="42"/>
      <c r="C49" s="51"/>
      <c r="D49" s="52"/>
      <c r="E49" s="53"/>
      <c r="F49" s="53"/>
      <c r="G49" s="53"/>
      <c r="H49" s="52"/>
      <c r="I49" s="52"/>
      <c r="J49" s="11"/>
      <c r="K49" s="54"/>
      <c r="L49" s="53"/>
      <c r="M49" s="47"/>
      <c r="N49" s="47"/>
      <c r="O49" s="47"/>
      <c r="P49" s="53"/>
      <c r="Q49" s="53"/>
      <c r="R49" s="47"/>
      <c r="S49" s="47"/>
      <c r="T49" s="47"/>
      <c r="U49" s="48">
        <f t="shared" si="26"/>
        <v>0</v>
      </c>
      <c r="V49" s="47"/>
      <c r="W49" s="47"/>
      <c r="X49" s="47"/>
      <c r="Y49" s="48">
        <f t="shared" si="27"/>
        <v>0</v>
      </c>
      <c r="Z49" s="47"/>
      <c r="AA49" s="47"/>
      <c r="AB49" s="47"/>
      <c r="AC49" s="48">
        <f t="shared" si="28"/>
        <v>0</v>
      </c>
      <c r="AD49" s="47"/>
      <c r="AE49" s="47"/>
      <c r="AF49" s="47"/>
      <c r="AG49" s="48">
        <f t="shared" si="29"/>
        <v>0</v>
      </c>
      <c r="AH49" s="48">
        <f t="shared" si="24"/>
        <v>0</v>
      </c>
      <c r="AI49" s="49">
        <f t="shared" si="30"/>
        <v>0</v>
      </c>
      <c r="AJ49" s="50">
        <f t="shared" si="25"/>
        <v>0</v>
      </c>
      <c r="AK49" s="1"/>
      <c r="AL49" s="1"/>
      <c r="AM49" s="1"/>
      <c r="AN49" s="1"/>
      <c r="AO49" s="1"/>
      <c r="AP49" s="1"/>
      <c r="AQ49" s="1"/>
      <c r="AR49" s="1"/>
    </row>
    <row r="50" spans="1:44" ht="12.75" hidden="1" customHeight="1" outlineLevel="1" x14ac:dyDescent="0.25">
      <c r="A50" s="41">
        <v>6</v>
      </c>
      <c r="B50" s="42"/>
      <c r="C50" s="51"/>
      <c r="D50" s="52"/>
      <c r="E50" s="53"/>
      <c r="F50" s="53"/>
      <c r="G50" s="53"/>
      <c r="H50" s="52"/>
      <c r="I50" s="52"/>
      <c r="J50" s="11"/>
      <c r="K50" s="54"/>
      <c r="L50" s="53"/>
      <c r="M50" s="47"/>
      <c r="N50" s="47"/>
      <c r="O50" s="47"/>
      <c r="P50" s="53"/>
      <c r="Q50" s="53"/>
      <c r="R50" s="47"/>
      <c r="S50" s="47"/>
      <c r="T50" s="47"/>
      <c r="U50" s="48">
        <f t="shared" si="26"/>
        <v>0</v>
      </c>
      <c r="V50" s="47"/>
      <c r="W50" s="47"/>
      <c r="X50" s="47"/>
      <c r="Y50" s="48">
        <f t="shared" si="27"/>
        <v>0</v>
      </c>
      <c r="Z50" s="47"/>
      <c r="AA50" s="47"/>
      <c r="AB50" s="47"/>
      <c r="AC50" s="48">
        <f t="shared" si="28"/>
        <v>0</v>
      </c>
      <c r="AD50" s="47"/>
      <c r="AE50" s="47"/>
      <c r="AF50" s="47"/>
      <c r="AG50" s="48">
        <f t="shared" si="29"/>
        <v>0</v>
      </c>
      <c r="AH50" s="48">
        <f t="shared" si="24"/>
        <v>0</v>
      </c>
      <c r="AI50" s="49">
        <f t="shared" si="30"/>
        <v>0</v>
      </c>
      <c r="AJ50" s="50">
        <f t="shared" si="25"/>
        <v>0</v>
      </c>
    </row>
    <row r="51" spans="1:44" ht="12.75" hidden="1" customHeight="1" outlineLevel="1" x14ac:dyDescent="0.25">
      <c r="A51" s="41">
        <v>7</v>
      </c>
      <c r="B51" s="42"/>
      <c r="C51" s="51"/>
      <c r="D51" s="52"/>
      <c r="E51" s="53"/>
      <c r="F51" s="53"/>
      <c r="G51" s="53"/>
      <c r="H51" s="52"/>
      <c r="I51" s="52"/>
      <c r="J51" s="11"/>
      <c r="K51" s="54"/>
      <c r="L51" s="53"/>
      <c r="M51" s="47"/>
      <c r="N51" s="47"/>
      <c r="O51" s="47"/>
      <c r="P51" s="53"/>
      <c r="Q51" s="53"/>
      <c r="R51" s="47"/>
      <c r="S51" s="47"/>
      <c r="T51" s="47"/>
      <c r="U51" s="48">
        <f t="shared" si="26"/>
        <v>0</v>
      </c>
      <c r="V51" s="47"/>
      <c r="W51" s="47"/>
      <c r="X51" s="47"/>
      <c r="Y51" s="48">
        <f t="shared" si="27"/>
        <v>0</v>
      </c>
      <c r="Z51" s="47"/>
      <c r="AA51" s="47"/>
      <c r="AB51" s="47"/>
      <c r="AC51" s="48">
        <f t="shared" si="28"/>
        <v>0</v>
      </c>
      <c r="AD51" s="47"/>
      <c r="AE51" s="47"/>
      <c r="AF51" s="47"/>
      <c r="AG51" s="48">
        <f t="shared" si="29"/>
        <v>0</v>
      </c>
      <c r="AH51" s="48">
        <f t="shared" si="24"/>
        <v>0</v>
      </c>
      <c r="AI51" s="49">
        <f t="shared" si="30"/>
        <v>0</v>
      </c>
      <c r="AJ51" s="50">
        <f t="shared" si="25"/>
        <v>0</v>
      </c>
      <c r="AK51" s="1"/>
      <c r="AL51" s="1"/>
      <c r="AM51" s="1"/>
      <c r="AN51" s="1"/>
      <c r="AO51" s="1"/>
      <c r="AP51" s="1"/>
      <c r="AQ51" s="1"/>
      <c r="AR51" s="1"/>
    </row>
    <row r="52" spans="1:44" ht="12.75" hidden="1" customHeight="1" outlineLevel="1" x14ac:dyDescent="0.25">
      <c r="A52" s="41">
        <v>8</v>
      </c>
      <c r="B52" s="42"/>
      <c r="C52" s="51"/>
      <c r="D52" s="52"/>
      <c r="E52" s="53"/>
      <c r="F52" s="53"/>
      <c r="G52" s="53"/>
      <c r="H52" s="52"/>
      <c r="I52" s="52"/>
      <c r="J52" s="11"/>
      <c r="K52" s="54"/>
      <c r="L52" s="53"/>
      <c r="M52" s="47"/>
      <c r="N52" s="47"/>
      <c r="O52" s="47"/>
      <c r="P52" s="53"/>
      <c r="Q52" s="53"/>
      <c r="R52" s="47"/>
      <c r="S52" s="47"/>
      <c r="T52" s="47"/>
      <c r="U52" s="48">
        <f t="shared" si="26"/>
        <v>0</v>
      </c>
      <c r="V52" s="47"/>
      <c r="W52" s="47"/>
      <c r="X52" s="47"/>
      <c r="Y52" s="48">
        <f t="shared" si="27"/>
        <v>0</v>
      </c>
      <c r="Z52" s="47"/>
      <c r="AA52" s="47"/>
      <c r="AB52" s="47"/>
      <c r="AC52" s="48">
        <f t="shared" si="28"/>
        <v>0</v>
      </c>
      <c r="AD52" s="47"/>
      <c r="AE52" s="47"/>
      <c r="AF52" s="47"/>
      <c r="AG52" s="48">
        <f t="shared" si="29"/>
        <v>0</v>
      </c>
      <c r="AH52" s="48">
        <f t="shared" si="24"/>
        <v>0</v>
      </c>
      <c r="AI52" s="49">
        <f t="shared" si="30"/>
        <v>0</v>
      </c>
      <c r="AJ52" s="50">
        <f t="shared" si="25"/>
        <v>0</v>
      </c>
      <c r="AK52" s="1"/>
      <c r="AL52" s="1"/>
      <c r="AM52" s="1"/>
      <c r="AN52" s="1"/>
      <c r="AO52" s="1"/>
      <c r="AP52" s="1"/>
      <c r="AQ52" s="1"/>
      <c r="AR52" s="1"/>
    </row>
    <row r="53" spans="1:44" ht="12.75" hidden="1" customHeight="1" outlineLevel="1" x14ac:dyDescent="0.25">
      <c r="A53" s="41">
        <v>9</v>
      </c>
      <c r="B53" s="42"/>
      <c r="C53" s="51"/>
      <c r="D53" s="52"/>
      <c r="E53" s="53"/>
      <c r="F53" s="53"/>
      <c r="G53" s="53"/>
      <c r="H53" s="52"/>
      <c r="I53" s="52"/>
      <c r="J53" s="11"/>
      <c r="K53" s="54"/>
      <c r="L53" s="53"/>
      <c r="M53" s="47"/>
      <c r="N53" s="47"/>
      <c r="O53" s="47"/>
      <c r="P53" s="53"/>
      <c r="Q53" s="53"/>
      <c r="R53" s="47"/>
      <c r="S53" s="47"/>
      <c r="T53" s="47"/>
      <c r="U53" s="48">
        <f t="shared" si="26"/>
        <v>0</v>
      </c>
      <c r="V53" s="47"/>
      <c r="W53" s="47"/>
      <c r="X53" s="47"/>
      <c r="Y53" s="48">
        <f t="shared" si="27"/>
        <v>0</v>
      </c>
      <c r="Z53" s="47"/>
      <c r="AA53" s="47"/>
      <c r="AB53" s="47"/>
      <c r="AC53" s="48">
        <f t="shared" si="28"/>
        <v>0</v>
      </c>
      <c r="AD53" s="47"/>
      <c r="AE53" s="47"/>
      <c r="AF53" s="47"/>
      <c r="AG53" s="48">
        <f t="shared" si="29"/>
        <v>0</v>
      </c>
      <c r="AH53" s="48">
        <f t="shared" si="24"/>
        <v>0</v>
      </c>
      <c r="AI53" s="49">
        <f t="shared" si="30"/>
        <v>0</v>
      </c>
      <c r="AJ53" s="50">
        <f t="shared" si="25"/>
        <v>0</v>
      </c>
    </row>
    <row r="54" spans="1:44" ht="12.75" hidden="1" customHeight="1" outlineLevel="1" x14ac:dyDescent="0.25">
      <c r="A54" s="41">
        <v>10</v>
      </c>
      <c r="B54" s="42"/>
      <c r="C54" s="51"/>
      <c r="D54" s="52"/>
      <c r="E54" s="53"/>
      <c r="F54" s="53"/>
      <c r="G54" s="53"/>
      <c r="H54" s="52"/>
      <c r="I54" s="52"/>
      <c r="J54" s="11"/>
      <c r="K54" s="55"/>
      <c r="L54" s="53"/>
      <c r="M54" s="47"/>
      <c r="N54" s="47"/>
      <c r="O54" s="47"/>
      <c r="P54" s="53"/>
      <c r="Q54" s="53"/>
      <c r="R54" s="47"/>
      <c r="S54" s="47"/>
      <c r="T54" s="47"/>
      <c r="U54" s="48">
        <f t="shared" si="26"/>
        <v>0</v>
      </c>
      <c r="V54" s="47"/>
      <c r="W54" s="47"/>
      <c r="X54" s="47"/>
      <c r="Y54" s="48">
        <f t="shared" si="27"/>
        <v>0</v>
      </c>
      <c r="Z54" s="47"/>
      <c r="AA54" s="47"/>
      <c r="AB54" s="47"/>
      <c r="AC54" s="48">
        <f t="shared" si="28"/>
        <v>0</v>
      </c>
      <c r="AD54" s="47"/>
      <c r="AE54" s="47"/>
      <c r="AF54" s="47"/>
      <c r="AG54" s="48">
        <f t="shared" si="29"/>
        <v>0</v>
      </c>
      <c r="AH54" s="48">
        <f t="shared" si="24"/>
        <v>0</v>
      </c>
      <c r="AI54" s="49">
        <f t="shared" si="30"/>
        <v>0</v>
      </c>
      <c r="AJ54" s="50">
        <f t="shared" si="25"/>
        <v>0</v>
      </c>
      <c r="AK54" s="1"/>
      <c r="AL54" s="1"/>
      <c r="AM54" s="1"/>
      <c r="AN54" s="1"/>
      <c r="AO54" s="1"/>
      <c r="AP54" s="1"/>
      <c r="AQ54" s="1"/>
      <c r="AR54" s="1"/>
    </row>
    <row r="55" spans="1:44" ht="12.75" customHeight="1" collapsed="1" x14ac:dyDescent="0.25">
      <c r="A55" s="142" t="s">
        <v>52</v>
      </c>
      <c r="B55" s="143"/>
      <c r="C55" s="144"/>
      <c r="D55" s="144"/>
      <c r="E55" s="144"/>
      <c r="F55" s="144"/>
      <c r="G55" s="144"/>
      <c r="H55" s="144"/>
      <c r="I55" s="145"/>
      <c r="J55" s="33">
        <f>SUM(J45:J54)</f>
        <v>104700000</v>
      </c>
      <c r="K55" s="33">
        <f>SUM(K45:K54)</f>
        <v>104700000</v>
      </c>
      <c r="L55" s="34"/>
      <c r="M55" s="33">
        <f>SUM(M45:M54)</f>
        <v>0</v>
      </c>
      <c r="N55" s="33">
        <f>SUM(N45:N54)</f>
        <v>0</v>
      </c>
      <c r="O55" s="33">
        <f>SUM(O45:O54)</f>
        <v>0</v>
      </c>
      <c r="P55" s="35"/>
      <c r="Q55" s="38"/>
      <c r="R55" s="33">
        <f t="shared" ref="R55:AH55" si="31">SUM(R45:R54)</f>
        <v>0</v>
      </c>
      <c r="S55" s="33">
        <f t="shared" si="31"/>
        <v>0</v>
      </c>
      <c r="T55" s="33">
        <f t="shared" si="31"/>
        <v>0</v>
      </c>
      <c r="U55" s="33">
        <f t="shared" si="31"/>
        <v>0</v>
      </c>
      <c r="V55" s="33">
        <f t="shared" si="31"/>
        <v>0</v>
      </c>
      <c r="W55" s="33">
        <f t="shared" si="31"/>
        <v>0</v>
      </c>
      <c r="X55" s="33">
        <f t="shared" si="31"/>
        <v>0</v>
      </c>
      <c r="Y55" s="33">
        <f t="shared" si="31"/>
        <v>0</v>
      </c>
      <c r="Z55" s="33">
        <f t="shared" si="31"/>
        <v>0</v>
      </c>
      <c r="AA55" s="33">
        <f t="shared" si="31"/>
        <v>0</v>
      </c>
      <c r="AB55" s="33">
        <f t="shared" si="31"/>
        <v>0</v>
      </c>
      <c r="AC55" s="33">
        <f t="shared" si="31"/>
        <v>0</v>
      </c>
      <c r="AD55" s="33">
        <f t="shared" si="31"/>
        <v>0</v>
      </c>
      <c r="AE55" s="33">
        <f t="shared" si="31"/>
        <v>0</v>
      </c>
      <c r="AF55" s="33">
        <f t="shared" si="31"/>
        <v>0</v>
      </c>
      <c r="AG55" s="33">
        <f t="shared" si="31"/>
        <v>0</v>
      </c>
      <c r="AH55" s="33">
        <f t="shared" si="31"/>
        <v>0</v>
      </c>
      <c r="AI55" s="37">
        <f>IF(ISERROR(AH55/J55),0,AH55/J55)</f>
        <v>0</v>
      </c>
      <c r="AJ55" s="37">
        <f>IF(ISERROR(AH55/$AH$204),0,AH55/$AH$204)</f>
        <v>0</v>
      </c>
      <c r="AK55" s="1"/>
      <c r="AL55" s="1"/>
      <c r="AM55" s="1"/>
      <c r="AN55" s="1"/>
      <c r="AO55" s="1"/>
      <c r="AP55" s="1"/>
      <c r="AQ55" s="1"/>
      <c r="AR55" s="1"/>
    </row>
    <row r="56" spans="1:44" ht="12.75" customHeight="1" x14ac:dyDescent="0.25">
      <c r="A56" s="149" t="s">
        <v>53</v>
      </c>
      <c r="B56" s="150"/>
      <c r="C56" s="150"/>
      <c r="D56" s="150"/>
      <c r="E56" s="151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6"/>
    </row>
    <row r="57" spans="1:44" outlineLevel="1" x14ac:dyDescent="0.25">
      <c r="A57" s="41">
        <v>1</v>
      </c>
      <c r="B57" s="42"/>
      <c r="C57" s="56"/>
      <c r="D57" s="57"/>
      <c r="E57" s="58"/>
      <c r="F57" s="59"/>
      <c r="G57" s="59"/>
      <c r="H57" s="60"/>
      <c r="I57" s="60"/>
      <c r="J57" s="167">
        <v>437600000</v>
      </c>
      <c r="K57" s="61">
        <v>437600000</v>
      </c>
      <c r="L57" s="30" t="s">
        <v>104</v>
      </c>
      <c r="M57" s="62"/>
      <c r="N57" s="63"/>
      <c r="O57" s="62"/>
      <c r="P57" s="64"/>
      <c r="Q57" s="64"/>
      <c r="R57" s="47"/>
      <c r="S57" s="47"/>
      <c r="T57" s="47"/>
      <c r="U57" s="48">
        <f>SUM(R57:T57)</f>
        <v>0</v>
      </c>
      <c r="V57" s="47"/>
      <c r="W57" s="47"/>
      <c r="X57" s="47"/>
      <c r="Y57" s="48">
        <f>SUM(V57:X57)</f>
        <v>0</v>
      </c>
      <c r="Z57" s="47"/>
      <c r="AA57" s="47"/>
      <c r="AB57" s="47"/>
      <c r="AC57" s="48">
        <f>SUM(Z57:AB57)</f>
        <v>0</v>
      </c>
      <c r="AD57" s="47"/>
      <c r="AE57" s="47">
        <v>0</v>
      </c>
      <c r="AF57" s="47">
        <v>0</v>
      </c>
      <c r="AG57" s="48">
        <f>SUM(AD57:AF57)</f>
        <v>0</v>
      </c>
      <c r="AH57" s="48">
        <f t="shared" ref="AH57:AH66" si="32">SUM(U57,Y57,AC57,AG57)</f>
        <v>0</v>
      </c>
      <c r="AI57" s="49">
        <f>IF(ISERROR(AH57/J57),0,AH57/J57)</f>
        <v>0</v>
      </c>
      <c r="AJ57" s="50">
        <f t="shared" ref="AJ57:AJ66" si="33">IF(ISERROR(AH57/$AH$204),"-",AH57/$AH$204)</f>
        <v>0</v>
      </c>
      <c r="AK57" s="1"/>
      <c r="AL57" s="1"/>
      <c r="AM57" s="1"/>
      <c r="AN57" s="1"/>
      <c r="AO57" s="1"/>
      <c r="AP57" s="1"/>
      <c r="AQ57" s="1"/>
      <c r="AR57" s="1"/>
    </row>
    <row r="58" spans="1:44" hidden="1" outlineLevel="1" x14ac:dyDescent="0.25">
      <c r="A58" s="41">
        <v>2</v>
      </c>
      <c r="B58" s="42"/>
      <c r="C58" s="65"/>
      <c r="D58" s="66"/>
      <c r="E58" s="51"/>
      <c r="F58" s="59"/>
      <c r="G58" s="59"/>
      <c r="H58" s="66"/>
      <c r="I58" s="60"/>
      <c r="J58" s="168"/>
      <c r="K58" s="67"/>
      <c r="L58" s="56"/>
      <c r="M58" s="62"/>
      <c r="N58" s="63"/>
      <c r="O58" s="62"/>
      <c r="P58" s="64"/>
      <c r="Q58" s="64"/>
      <c r="R58" s="47"/>
      <c r="S58" s="47"/>
      <c r="T58" s="47"/>
      <c r="U58" s="48">
        <f t="shared" ref="U58:U66" si="34">SUM(R58:T58)</f>
        <v>0</v>
      </c>
      <c r="V58" s="47"/>
      <c r="W58" s="47"/>
      <c r="X58" s="47"/>
      <c r="Y58" s="48">
        <f t="shared" ref="Y58:Y66" si="35">SUM(V58:X58)</f>
        <v>0</v>
      </c>
      <c r="Z58" s="47"/>
      <c r="AA58" s="47"/>
      <c r="AB58" s="47"/>
      <c r="AC58" s="48">
        <f t="shared" ref="AC58:AC66" si="36">SUM(Z58:AB58)</f>
        <v>0</v>
      </c>
      <c r="AD58" s="47"/>
      <c r="AE58" s="47">
        <v>0</v>
      </c>
      <c r="AF58" s="47">
        <v>0</v>
      </c>
      <c r="AG58" s="48">
        <f t="shared" ref="AG58:AG66" si="37">SUM(AD58:AF58)</f>
        <v>0</v>
      </c>
      <c r="AH58" s="48">
        <f t="shared" si="32"/>
        <v>0</v>
      </c>
      <c r="AI58" s="49">
        <f>IF(ISERROR(AH58/J58),0,AH58/J58)</f>
        <v>0</v>
      </c>
      <c r="AJ58" s="50">
        <f t="shared" si="33"/>
        <v>0</v>
      </c>
      <c r="AK58" s="1"/>
      <c r="AL58" s="1"/>
      <c r="AM58" s="1"/>
      <c r="AN58" s="1"/>
      <c r="AO58" s="1"/>
      <c r="AP58" s="1"/>
      <c r="AQ58" s="1"/>
      <c r="AR58" s="1"/>
    </row>
    <row r="59" spans="1:44" ht="12.75" hidden="1" customHeight="1" outlineLevel="1" x14ac:dyDescent="0.25">
      <c r="A59" s="41">
        <v>3</v>
      </c>
      <c r="B59" s="42"/>
      <c r="C59" s="43"/>
      <c r="D59" s="44"/>
      <c r="E59" s="53"/>
      <c r="F59" s="53"/>
      <c r="G59" s="53"/>
      <c r="H59" s="52"/>
      <c r="I59" s="52"/>
      <c r="J59" s="168"/>
      <c r="K59" s="54"/>
      <c r="L59" s="45"/>
      <c r="M59" s="47"/>
      <c r="N59" s="47"/>
      <c r="O59" s="47"/>
      <c r="P59" s="53"/>
      <c r="Q59" s="53"/>
      <c r="R59" s="47"/>
      <c r="S59" s="47"/>
      <c r="T59" s="47"/>
      <c r="U59" s="48">
        <f t="shared" si="34"/>
        <v>0</v>
      </c>
      <c r="V59" s="47"/>
      <c r="W59" s="47"/>
      <c r="X59" s="47"/>
      <c r="Y59" s="48">
        <f t="shared" si="35"/>
        <v>0</v>
      </c>
      <c r="Z59" s="47"/>
      <c r="AA59" s="47"/>
      <c r="AB59" s="47"/>
      <c r="AC59" s="48">
        <f t="shared" si="36"/>
        <v>0</v>
      </c>
      <c r="AD59" s="47"/>
      <c r="AE59" s="47"/>
      <c r="AF59" s="47"/>
      <c r="AG59" s="48">
        <f t="shared" si="37"/>
        <v>0</v>
      </c>
      <c r="AH59" s="48">
        <f t="shared" si="32"/>
        <v>0</v>
      </c>
      <c r="AI59" s="49">
        <f>IF(ISERROR(AH59/J59),0,AH59/J59)</f>
        <v>0</v>
      </c>
      <c r="AJ59" s="50">
        <f t="shared" si="33"/>
        <v>0</v>
      </c>
    </row>
    <row r="60" spans="1:44" ht="12.75" hidden="1" customHeight="1" outlineLevel="1" x14ac:dyDescent="0.25">
      <c r="A60" s="41">
        <v>4</v>
      </c>
      <c r="B60" s="42"/>
      <c r="C60" s="51"/>
      <c r="D60" s="52"/>
      <c r="E60" s="53"/>
      <c r="F60" s="53"/>
      <c r="G60" s="53"/>
      <c r="H60" s="52"/>
      <c r="I60" s="52"/>
      <c r="J60" s="168"/>
      <c r="K60" s="54"/>
      <c r="L60" s="53"/>
      <c r="M60" s="47"/>
      <c r="N60" s="47"/>
      <c r="O60" s="47"/>
      <c r="P60" s="53"/>
      <c r="Q60" s="53"/>
      <c r="R60" s="47"/>
      <c r="S60" s="47"/>
      <c r="T60" s="47"/>
      <c r="U60" s="48">
        <f t="shared" si="34"/>
        <v>0</v>
      </c>
      <c r="V60" s="47"/>
      <c r="W60" s="47"/>
      <c r="X60" s="47"/>
      <c r="Y60" s="48">
        <f t="shared" si="35"/>
        <v>0</v>
      </c>
      <c r="Z60" s="47"/>
      <c r="AA60" s="47"/>
      <c r="AB60" s="47"/>
      <c r="AC60" s="48">
        <f t="shared" si="36"/>
        <v>0</v>
      </c>
      <c r="AD60" s="47"/>
      <c r="AE60" s="47"/>
      <c r="AF60" s="47"/>
      <c r="AG60" s="48">
        <f t="shared" si="37"/>
        <v>0</v>
      </c>
      <c r="AH60" s="48">
        <f t="shared" si="32"/>
        <v>0</v>
      </c>
      <c r="AI60" s="49">
        <f t="shared" ref="AI60:AI66" si="38">IF(ISERROR(AH60/J60),0,AH60/J60)</f>
        <v>0</v>
      </c>
      <c r="AJ60" s="50">
        <f t="shared" si="33"/>
        <v>0</v>
      </c>
      <c r="AK60" s="1"/>
      <c r="AL60" s="1"/>
      <c r="AM60" s="1"/>
      <c r="AN60" s="1"/>
      <c r="AO60" s="1"/>
      <c r="AP60" s="1"/>
      <c r="AQ60" s="1"/>
      <c r="AR60" s="1"/>
    </row>
    <row r="61" spans="1:44" ht="12.75" hidden="1" customHeight="1" outlineLevel="1" x14ac:dyDescent="0.25">
      <c r="A61" s="41">
        <v>5</v>
      </c>
      <c r="B61" s="42"/>
      <c r="C61" s="51"/>
      <c r="D61" s="52"/>
      <c r="E61" s="53"/>
      <c r="F61" s="53"/>
      <c r="G61" s="53"/>
      <c r="H61" s="52"/>
      <c r="I61" s="52"/>
      <c r="J61" s="168"/>
      <c r="K61" s="54"/>
      <c r="L61" s="53"/>
      <c r="M61" s="47"/>
      <c r="N61" s="47"/>
      <c r="O61" s="47"/>
      <c r="P61" s="53"/>
      <c r="Q61" s="53"/>
      <c r="R61" s="47"/>
      <c r="S61" s="47"/>
      <c r="T61" s="47"/>
      <c r="U61" s="48">
        <f t="shared" si="34"/>
        <v>0</v>
      </c>
      <c r="V61" s="47"/>
      <c r="W61" s="47"/>
      <c r="X61" s="47"/>
      <c r="Y61" s="48">
        <f t="shared" si="35"/>
        <v>0</v>
      </c>
      <c r="Z61" s="47"/>
      <c r="AA61" s="47"/>
      <c r="AB61" s="47"/>
      <c r="AC61" s="48">
        <f t="shared" si="36"/>
        <v>0</v>
      </c>
      <c r="AD61" s="47"/>
      <c r="AE61" s="47"/>
      <c r="AF61" s="47"/>
      <c r="AG61" s="48">
        <f t="shared" si="37"/>
        <v>0</v>
      </c>
      <c r="AH61" s="48">
        <f t="shared" si="32"/>
        <v>0</v>
      </c>
      <c r="AI61" s="49">
        <f t="shared" si="38"/>
        <v>0</v>
      </c>
      <c r="AJ61" s="50">
        <f t="shared" si="33"/>
        <v>0</v>
      </c>
      <c r="AK61" s="1"/>
      <c r="AL61" s="1"/>
      <c r="AM61" s="1"/>
      <c r="AN61" s="1"/>
      <c r="AO61" s="1"/>
      <c r="AP61" s="1"/>
      <c r="AQ61" s="1"/>
      <c r="AR61" s="1"/>
    </row>
    <row r="62" spans="1:44" ht="12.75" hidden="1" customHeight="1" outlineLevel="1" x14ac:dyDescent="0.25">
      <c r="A62" s="41">
        <v>6</v>
      </c>
      <c r="B62" s="42"/>
      <c r="C62" s="51"/>
      <c r="D62" s="52"/>
      <c r="E62" s="53"/>
      <c r="F62" s="53"/>
      <c r="G62" s="53"/>
      <c r="H62" s="52"/>
      <c r="I62" s="52"/>
      <c r="J62" s="168"/>
      <c r="K62" s="54"/>
      <c r="L62" s="53"/>
      <c r="M62" s="47"/>
      <c r="N62" s="47"/>
      <c r="O62" s="47"/>
      <c r="P62" s="53"/>
      <c r="Q62" s="53"/>
      <c r="R62" s="47"/>
      <c r="S62" s="47"/>
      <c r="T62" s="47"/>
      <c r="U62" s="48">
        <f t="shared" si="34"/>
        <v>0</v>
      </c>
      <c r="V62" s="47"/>
      <c r="W62" s="47"/>
      <c r="X62" s="47"/>
      <c r="Y62" s="48">
        <f t="shared" si="35"/>
        <v>0</v>
      </c>
      <c r="Z62" s="47"/>
      <c r="AA62" s="47"/>
      <c r="AB62" s="47"/>
      <c r="AC62" s="48">
        <f t="shared" si="36"/>
        <v>0</v>
      </c>
      <c r="AD62" s="47"/>
      <c r="AE62" s="47"/>
      <c r="AF62" s="47"/>
      <c r="AG62" s="48">
        <f t="shared" si="37"/>
        <v>0</v>
      </c>
      <c r="AH62" s="48">
        <f t="shared" si="32"/>
        <v>0</v>
      </c>
      <c r="AI62" s="49">
        <f t="shared" si="38"/>
        <v>0</v>
      </c>
      <c r="AJ62" s="50">
        <f t="shared" si="33"/>
        <v>0</v>
      </c>
    </row>
    <row r="63" spans="1:44" ht="12.75" hidden="1" customHeight="1" outlineLevel="1" x14ac:dyDescent="0.25">
      <c r="A63" s="41">
        <v>7</v>
      </c>
      <c r="B63" s="42"/>
      <c r="C63" s="51"/>
      <c r="D63" s="52"/>
      <c r="E63" s="53"/>
      <c r="F63" s="53"/>
      <c r="G63" s="53"/>
      <c r="H63" s="52"/>
      <c r="I63" s="52"/>
      <c r="J63" s="168"/>
      <c r="K63" s="54"/>
      <c r="L63" s="53"/>
      <c r="M63" s="47"/>
      <c r="N63" s="47"/>
      <c r="O63" s="47"/>
      <c r="P63" s="53"/>
      <c r="Q63" s="53"/>
      <c r="R63" s="47"/>
      <c r="S63" s="47"/>
      <c r="T63" s="47"/>
      <c r="U63" s="48">
        <f t="shared" si="34"/>
        <v>0</v>
      </c>
      <c r="V63" s="47"/>
      <c r="W63" s="47"/>
      <c r="X63" s="47"/>
      <c r="Y63" s="48">
        <f t="shared" si="35"/>
        <v>0</v>
      </c>
      <c r="Z63" s="47"/>
      <c r="AA63" s="47"/>
      <c r="AB63" s="47"/>
      <c r="AC63" s="48">
        <f t="shared" si="36"/>
        <v>0</v>
      </c>
      <c r="AD63" s="47"/>
      <c r="AE63" s="47"/>
      <c r="AF63" s="47"/>
      <c r="AG63" s="48">
        <f t="shared" si="37"/>
        <v>0</v>
      </c>
      <c r="AH63" s="48">
        <f t="shared" si="32"/>
        <v>0</v>
      </c>
      <c r="AI63" s="49">
        <f t="shared" si="38"/>
        <v>0</v>
      </c>
      <c r="AJ63" s="50">
        <f t="shared" si="33"/>
        <v>0</v>
      </c>
      <c r="AK63" s="1"/>
      <c r="AL63" s="1"/>
      <c r="AM63" s="1"/>
      <c r="AN63" s="1"/>
      <c r="AO63" s="1"/>
      <c r="AP63" s="1"/>
      <c r="AQ63" s="1"/>
      <c r="AR63" s="1"/>
    </row>
    <row r="64" spans="1:44" ht="12.75" hidden="1" customHeight="1" outlineLevel="1" x14ac:dyDescent="0.25">
      <c r="A64" s="41">
        <v>8</v>
      </c>
      <c r="B64" s="42"/>
      <c r="C64" s="51"/>
      <c r="D64" s="52"/>
      <c r="E64" s="53"/>
      <c r="F64" s="53"/>
      <c r="G64" s="53"/>
      <c r="H64" s="52"/>
      <c r="I64" s="52"/>
      <c r="J64" s="168"/>
      <c r="K64" s="54"/>
      <c r="L64" s="53"/>
      <c r="M64" s="47"/>
      <c r="N64" s="47"/>
      <c r="O64" s="47"/>
      <c r="P64" s="53"/>
      <c r="Q64" s="53"/>
      <c r="R64" s="47"/>
      <c r="S64" s="47"/>
      <c r="T64" s="47"/>
      <c r="U64" s="48">
        <f t="shared" si="34"/>
        <v>0</v>
      </c>
      <c r="V64" s="47"/>
      <c r="W64" s="47"/>
      <c r="X64" s="47"/>
      <c r="Y64" s="48">
        <f t="shared" si="35"/>
        <v>0</v>
      </c>
      <c r="Z64" s="47"/>
      <c r="AA64" s="47"/>
      <c r="AB64" s="47"/>
      <c r="AC64" s="48">
        <f t="shared" si="36"/>
        <v>0</v>
      </c>
      <c r="AD64" s="47"/>
      <c r="AE64" s="47"/>
      <c r="AF64" s="47"/>
      <c r="AG64" s="48">
        <f t="shared" si="37"/>
        <v>0</v>
      </c>
      <c r="AH64" s="48">
        <f t="shared" si="32"/>
        <v>0</v>
      </c>
      <c r="AI64" s="49">
        <f t="shared" si="38"/>
        <v>0</v>
      </c>
      <c r="AJ64" s="50">
        <f t="shared" si="33"/>
        <v>0</v>
      </c>
      <c r="AK64" s="1"/>
      <c r="AL64" s="1"/>
      <c r="AM64" s="1"/>
      <c r="AN64" s="1"/>
      <c r="AO64" s="1"/>
      <c r="AP64" s="1"/>
      <c r="AQ64" s="1"/>
      <c r="AR64" s="1"/>
    </row>
    <row r="65" spans="1:44" ht="12.75" hidden="1" customHeight="1" outlineLevel="1" x14ac:dyDescent="0.25">
      <c r="A65" s="41">
        <v>9</v>
      </c>
      <c r="B65" s="42"/>
      <c r="C65" s="51"/>
      <c r="D65" s="52"/>
      <c r="E65" s="53"/>
      <c r="F65" s="53"/>
      <c r="G65" s="53"/>
      <c r="H65" s="52"/>
      <c r="I65" s="52"/>
      <c r="J65" s="168"/>
      <c r="K65" s="54"/>
      <c r="L65" s="53"/>
      <c r="M65" s="47"/>
      <c r="N65" s="47"/>
      <c r="O65" s="47"/>
      <c r="P65" s="53"/>
      <c r="Q65" s="53"/>
      <c r="R65" s="47"/>
      <c r="S65" s="47"/>
      <c r="T65" s="47"/>
      <c r="U65" s="48">
        <f t="shared" si="34"/>
        <v>0</v>
      </c>
      <c r="V65" s="47"/>
      <c r="W65" s="47"/>
      <c r="X65" s="47"/>
      <c r="Y65" s="48">
        <f t="shared" si="35"/>
        <v>0</v>
      </c>
      <c r="Z65" s="47"/>
      <c r="AA65" s="47"/>
      <c r="AB65" s="47"/>
      <c r="AC65" s="48">
        <f t="shared" si="36"/>
        <v>0</v>
      </c>
      <c r="AD65" s="47"/>
      <c r="AE65" s="47"/>
      <c r="AF65" s="47"/>
      <c r="AG65" s="48">
        <f t="shared" si="37"/>
        <v>0</v>
      </c>
      <c r="AH65" s="48">
        <f t="shared" si="32"/>
        <v>0</v>
      </c>
      <c r="AI65" s="49">
        <f t="shared" si="38"/>
        <v>0</v>
      </c>
      <c r="AJ65" s="50">
        <f t="shared" si="33"/>
        <v>0</v>
      </c>
    </row>
    <row r="66" spans="1:44" ht="12.75" hidden="1" customHeight="1" outlineLevel="1" x14ac:dyDescent="0.25">
      <c r="A66" s="41">
        <v>10</v>
      </c>
      <c r="B66" s="42"/>
      <c r="C66" s="51"/>
      <c r="D66" s="52"/>
      <c r="E66" s="53"/>
      <c r="F66" s="53"/>
      <c r="G66" s="53"/>
      <c r="H66" s="52"/>
      <c r="I66" s="52"/>
      <c r="J66" s="169"/>
      <c r="K66" s="55"/>
      <c r="L66" s="53"/>
      <c r="M66" s="47"/>
      <c r="N66" s="47"/>
      <c r="O66" s="47"/>
      <c r="P66" s="53"/>
      <c r="Q66" s="53"/>
      <c r="R66" s="47"/>
      <c r="S66" s="47"/>
      <c r="T66" s="47"/>
      <c r="U66" s="48">
        <f t="shared" si="34"/>
        <v>0</v>
      </c>
      <c r="V66" s="47"/>
      <c r="W66" s="47"/>
      <c r="X66" s="47"/>
      <c r="Y66" s="48">
        <f t="shared" si="35"/>
        <v>0</v>
      </c>
      <c r="Z66" s="47"/>
      <c r="AA66" s="47"/>
      <c r="AB66" s="47"/>
      <c r="AC66" s="48">
        <f t="shared" si="36"/>
        <v>0</v>
      </c>
      <c r="AD66" s="47"/>
      <c r="AE66" s="47"/>
      <c r="AF66" s="47"/>
      <c r="AG66" s="48">
        <f t="shared" si="37"/>
        <v>0</v>
      </c>
      <c r="AH66" s="48">
        <f t="shared" si="32"/>
        <v>0</v>
      </c>
      <c r="AI66" s="49">
        <f t="shared" si="38"/>
        <v>0</v>
      </c>
      <c r="AJ66" s="50">
        <f t="shared" si="33"/>
        <v>0</v>
      </c>
      <c r="AK66" s="1"/>
      <c r="AL66" s="1"/>
      <c r="AM66" s="1"/>
      <c r="AN66" s="1"/>
      <c r="AO66" s="1"/>
      <c r="AP66" s="1"/>
      <c r="AQ66" s="1"/>
      <c r="AR66" s="1"/>
    </row>
    <row r="67" spans="1:44" ht="12.75" customHeight="1" collapsed="1" x14ac:dyDescent="0.25">
      <c r="A67" s="142" t="s">
        <v>54</v>
      </c>
      <c r="B67" s="143"/>
      <c r="C67" s="144"/>
      <c r="D67" s="144"/>
      <c r="E67" s="144"/>
      <c r="F67" s="144"/>
      <c r="G67" s="144"/>
      <c r="H67" s="144"/>
      <c r="I67" s="145"/>
      <c r="J67" s="33">
        <f>SUM(J57:J66)</f>
        <v>437600000</v>
      </c>
      <c r="K67" s="33">
        <f>SUM(K57:K66)</f>
        <v>437600000</v>
      </c>
      <c r="L67" s="34"/>
      <c r="M67" s="33">
        <f>SUM(M57:M66)</f>
        <v>0</v>
      </c>
      <c r="N67" s="33">
        <f>SUM(N57:N66)</f>
        <v>0</v>
      </c>
      <c r="O67" s="33">
        <f>SUM(O57:O66)</f>
        <v>0</v>
      </c>
      <c r="P67" s="35"/>
      <c r="Q67" s="38"/>
      <c r="R67" s="33">
        <f t="shared" ref="R67:AH67" si="39">SUM(R57:R66)</f>
        <v>0</v>
      </c>
      <c r="S67" s="33">
        <f t="shared" si="39"/>
        <v>0</v>
      </c>
      <c r="T67" s="33">
        <f t="shared" si="39"/>
        <v>0</v>
      </c>
      <c r="U67" s="33">
        <f t="shared" si="39"/>
        <v>0</v>
      </c>
      <c r="V67" s="33">
        <f t="shared" si="39"/>
        <v>0</v>
      </c>
      <c r="W67" s="33">
        <f t="shared" si="39"/>
        <v>0</v>
      </c>
      <c r="X67" s="33">
        <f t="shared" si="39"/>
        <v>0</v>
      </c>
      <c r="Y67" s="33">
        <f t="shared" si="39"/>
        <v>0</v>
      </c>
      <c r="Z67" s="33">
        <f t="shared" si="39"/>
        <v>0</v>
      </c>
      <c r="AA67" s="33">
        <f t="shared" si="39"/>
        <v>0</v>
      </c>
      <c r="AB67" s="33">
        <f t="shared" si="39"/>
        <v>0</v>
      </c>
      <c r="AC67" s="33">
        <f t="shared" si="39"/>
        <v>0</v>
      </c>
      <c r="AD67" s="33">
        <f t="shared" si="39"/>
        <v>0</v>
      </c>
      <c r="AE67" s="33">
        <f t="shared" si="39"/>
        <v>0</v>
      </c>
      <c r="AF67" s="33">
        <f t="shared" si="39"/>
        <v>0</v>
      </c>
      <c r="AG67" s="33">
        <f t="shared" si="39"/>
        <v>0</v>
      </c>
      <c r="AH67" s="33">
        <f t="shared" si="39"/>
        <v>0</v>
      </c>
      <c r="AI67" s="37">
        <f>IF(ISERROR(AH67/J67),0,AH67/J67)</f>
        <v>0</v>
      </c>
      <c r="AJ67" s="37">
        <f>IF(ISERROR(AH67/$AH$204),0,AH67/$AH$204)</f>
        <v>0</v>
      </c>
      <c r="AK67" s="1"/>
      <c r="AL67" s="1"/>
      <c r="AM67" s="1"/>
      <c r="AN67" s="1"/>
      <c r="AO67" s="1"/>
      <c r="AP67" s="1"/>
      <c r="AQ67" s="1"/>
      <c r="AR67" s="1"/>
    </row>
    <row r="68" spans="1:44" ht="12.75" customHeight="1" x14ac:dyDescent="0.25">
      <c r="A68" s="149" t="s">
        <v>55</v>
      </c>
      <c r="B68" s="150"/>
      <c r="C68" s="150"/>
      <c r="D68" s="150"/>
      <c r="E68" s="151"/>
      <c r="F68" s="8"/>
      <c r="G68" s="9"/>
      <c r="H68" s="10"/>
      <c r="I68" s="10"/>
      <c r="J68" s="11"/>
      <c r="K68" s="12"/>
      <c r="L68" s="13"/>
      <c r="M68" s="14"/>
      <c r="N68" s="14"/>
      <c r="O68" s="14"/>
      <c r="P68" s="9"/>
      <c r="Q68" s="15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6"/>
      <c r="AJ68" s="16"/>
    </row>
    <row r="69" spans="1:44" ht="12.75" customHeight="1" outlineLevel="1" x14ac:dyDescent="0.25">
      <c r="A69" s="41">
        <v>1</v>
      </c>
      <c r="B69" s="42"/>
      <c r="C69" s="43"/>
      <c r="D69" s="44"/>
      <c r="E69" s="45"/>
      <c r="F69" s="45"/>
      <c r="G69" s="45"/>
      <c r="H69" s="44"/>
      <c r="I69" s="44"/>
      <c r="J69" s="167">
        <v>84100000</v>
      </c>
      <c r="K69" s="46">
        <v>84100000</v>
      </c>
      <c r="L69" s="30" t="s">
        <v>104</v>
      </c>
      <c r="M69" s="47"/>
      <c r="N69" s="47"/>
      <c r="O69" s="47"/>
      <c r="P69" s="45"/>
      <c r="Q69" s="45"/>
      <c r="R69" s="47"/>
      <c r="S69" s="47"/>
      <c r="T69" s="47"/>
      <c r="U69" s="48">
        <f>SUM(R69:T69)</f>
        <v>0</v>
      </c>
      <c r="V69" s="47"/>
      <c r="W69" s="47"/>
      <c r="X69" s="47"/>
      <c r="Y69" s="48">
        <f>SUM(V69:X69)</f>
        <v>0</v>
      </c>
      <c r="Z69" s="47"/>
      <c r="AA69" s="47"/>
      <c r="AB69" s="47"/>
      <c r="AC69" s="48">
        <f>SUM(Z69:AB69)</f>
        <v>0</v>
      </c>
      <c r="AD69" s="47"/>
      <c r="AE69" s="47"/>
      <c r="AF69" s="47"/>
      <c r="AG69" s="48">
        <f>SUM(AD69:AF69)</f>
        <v>0</v>
      </c>
      <c r="AH69" s="48">
        <f t="shared" ref="AH69:AH78" si="40">SUM(U69,Y69,AC69,AG69)</f>
        <v>0</v>
      </c>
      <c r="AI69" s="49">
        <f>IF(ISERROR(AH69/J69),0,AH69/J69)</f>
        <v>0</v>
      </c>
      <c r="AJ69" s="50">
        <f t="shared" ref="AJ69:AJ78" si="41">IF(ISERROR(AH69/$AH$204),"-",AH69/$AH$204)</f>
        <v>0</v>
      </c>
      <c r="AK69" s="1"/>
      <c r="AL69" s="1"/>
      <c r="AM69" s="1"/>
      <c r="AN69" s="1"/>
      <c r="AO69" s="1"/>
      <c r="AP69" s="1"/>
      <c r="AQ69" s="1"/>
      <c r="AR69" s="1"/>
    </row>
    <row r="70" spans="1:44" ht="12.75" hidden="1" customHeight="1" outlineLevel="1" x14ac:dyDescent="0.25">
      <c r="A70" s="41">
        <v>2</v>
      </c>
      <c r="B70" s="42"/>
      <c r="C70" s="51"/>
      <c r="D70" s="52"/>
      <c r="E70" s="53"/>
      <c r="F70" s="53"/>
      <c r="G70" s="53"/>
      <c r="H70" s="52"/>
      <c r="I70" s="52"/>
      <c r="J70" s="168"/>
      <c r="K70" s="54"/>
      <c r="L70" s="53"/>
      <c r="M70" s="47"/>
      <c r="N70" s="47"/>
      <c r="O70" s="47"/>
      <c r="P70" s="53"/>
      <c r="Q70" s="53"/>
      <c r="R70" s="47"/>
      <c r="S70" s="47"/>
      <c r="T70" s="47"/>
      <c r="U70" s="48">
        <f t="shared" ref="U70:U78" si="42">SUM(R70:T70)</f>
        <v>0</v>
      </c>
      <c r="V70" s="47"/>
      <c r="W70" s="47"/>
      <c r="X70" s="47"/>
      <c r="Y70" s="48">
        <f t="shared" ref="Y70:Y78" si="43">SUM(V70:X70)</f>
        <v>0</v>
      </c>
      <c r="Z70" s="47"/>
      <c r="AA70" s="47"/>
      <c r="AB70" s="47"/>
      <c r="AC70" s="48">
        <f t="shared" ref="AC70:AC78" si="44">SUM(Z70:AB70)</f>
        <v>0</v>
      </c>
      <c r="AD70" s="47"/>
      <c r="AE70" s="47"/>
      <c r="AF70" s="47"/>
      <c r="AG70" s="48">
        <f t="shared" ref="AG70:AG78" si="45">SUM(AD70:AF70)</f>
        <v>0</v>
      </c>
      <c r="AH70" s="48">
        <f t="shared" si="40"/>
        <v>0</v>
      </c>
      <c r="AI70" s="49">
        <f t="shared" ref="AI70:AI78" si="46">IF(ISERROR(AH70/J70),0,AH70/J70)</f>
        <v>0</v>
      </c>
      <c r="AJ70" s="50">
        <f t="shared" si="41"/>
        <v>0</v>
      </c>
      <c r="AK70" s="1"/>
      <c r="AL70" s="1"/>
      <c r="AM70" s="1"/>
      <c r="AN70" s="1"/>
      <c r="AO70" s="1"/>
      <c r="AP70" s="1"/>
      <c r="AQ70" s="1"/>
      <c r="AR70" s="1"/>
    </row>
    <row r="71" spans="1:44" ht="12.75" hidden="1" customHeight="1" outlineLevel="1" x14ac:dyDescent="0.25">
      <c r="A71" s="41">
        <v>3</v>
      </c>
      <c r="B71" s="42"/>
      <c r="C71" s="51"/>
      <c r="D71" s="52"/>
      <c r="E71" s="53"/>
      <c r="F71" s="53"/>
      <c r="G71" s="53"/>
      <c r="H71" s="52"/>
      <c r="I71" s="52"/>
      <c r="J71" s="168"/>
      <c r="K71" s="54"/>
      <c r="L71" s="53"/>
      <c r="M71" s="47"/>
      <c r="N71" s="47"/>
      <c r="O71" s="47"/>
      <c r="P71" s="53"/>
      <c r="Q71" s="53"/>
      <c r="R71" s="47"/>
      <c r="S71" s="47"/>
      <c r="T71" s="47"/>
      <c r="U71" s="48">
        <f t="shared" si="42"/>
        <v>0</v>
      </c>
      <c r="V71" s="47"/>
      <c r="W71" s="47"/>
      <c r="X71" s="47"/>
      <c r="Y71" s="48">
        <f t="shared" si="43"/>
        <v>0</v>
      </c>
      <c r="Z71" s="47"/>
      <c r="AA71" s="47"/>
      <c r="AB71" s="47"/>
      <c r="AC71" s="48">
        <f t="shared" si="44"/>
        <v>0</v>
      </c>
      <c r="AD71" s="47"/>
      <c r="AE71" s="47"/>
      <c r="AF71" s="47"/>
      <c r="AG71" s="48">
        <f t="shared" si="45"/>
        <v>0</v>
      </c>
      <c r="AH71" s="48">
        <f t="shared" si="40"/>
        <v>0</v>
      </c>
      <c r="AI71" s="49">
        <f t="shared" si="46"/>
        <v>0</v>
      </c>
      <c r="AJ71" s="50">
        <f t="shared" si="41"/>
        <v>0</v>
      </c>
    </row>
    <row r="72" spans="1:44" ht="12.75" hidden="1" customHeight="1" outlineLevel="1" x14ac:dyDescent="0.25">
      <c r="A72" s="41">
        <v>4</v>
      </c>
      <c r="B72" s="42"/>
      <c r="C72" s="51"/>
      <c r="D72" s="52"/>
      <c r="E72" s="53"/>
      <c r="F72" s="53"/>
      <c r="G72" s="53"/>
      <c r="H72" s="52"/>
      <c r="I72" s="52"/>
      <c r="J72" s="168"/>
      <c r="K72" s="54"/>
      <c r="L72" s="53"/>
      <c r="M72" s="47"/>
      <c r="N72" s="47"/>
      <c r="O72" s="47"/>
      <c r="P72" s="53"/>
      <c r="Q72" s="53"/>
      <c r="R72" s="47"/>
      <c r="S72" s="47"/>
      <c r="T72" s="47"/>
      <c r="U72" s="48">
        <f t="shared" si="42"/>
        <v>0</v>
      </c>
      <c r="V72" s="47"/>
      <c r="W72" s="47"/>
      <c r="X72" s="47"/>
      <c r="Y72" s="48">
        <f t="shared" si="43"/>
        <v>0</v>
      </c>
      <c r="Z72" s="47"/>
      <c r="AA72" s="47"/>
      <c r="AB72" s="47"/>
      <c r="AC72" s="48">
        <f t="shared" si="44"/>
        <v>0</v>
      </c>
      <c r="AD72" s="47"/>
      <c r="AE72" s="47"/>
      <c r="AF72" s="47"/>
      <c r="AG72" s="48">
        <f t="shared" si="45"/>
        <v>0</v>
      </c>
      <c r="AH72" s="48">
        <f t="shared" si="40"/>
        <v>0</v>
      </c>
      <c r="AI72" s="49">
        <f t="shared" si="46"/>
        <v>0</v>
      </c>
      <c r="AJ72" s="50">
        <f t="shared" si="41"/>
        <v>0</v>
      </c>
      <c r="AK72" s="1"/>
      <c r="AL72" s="1"/>
      <c r="AM72" s="1"/>
      <c r="AN72" s="1"/>
      <c r="AO72" s="1"/>
      <c r="AP72" s="1"/>
      <c r="AQ72" s="1"/>
      <c r="AR72" s="1"/>
    </row>
    <row r="73" spans="1:44" ht="12.75" hidden="1" customHeight="1" outlineLevel="1" x14ac:dyDescent="0.25">
      <c r="A73" s="41">
        <v>5</v>
      </c>
      <c r="B73" s="42"/>
      <c r="C73" s="51"/>
      <c r="D73" s="52"/>
      <c r="E73" s="53"/>
      <c r="F73" s="53"/>
      <c r="G73" s="53"/>
      <c r="H73" s="52"/>
      <c r="I73" s="52"/>
      <c r="J73" s="168"/>
      <c r="K73" s="54"/>
      <c r="L73" s="53"/>
      <c r="M73" s="47"/>
      <c r="N73" s="47"/>
      <c r="O73" s="47"/>
      <c r="P73" s="53"/>
      <c r="Q73" s="53"/>
      <c r="R73" s="47"/>
      <c r="S73" s="47"/>
      <c r="T73" s="47"/>
      <c r="U73" s="48">
        <f t="shared" si="42"/>
        <v>0</v>
      </c>
      <c r="V73" s="47"/>
      <c r="W73" s="47"/>
      <c r="X73" s="47"/>
      <c r="Y73" s="48">
        <f t="shared" si="43"/>
        <v>0</v>
      </c>
      <c r="Z73" s="47"/>
      <c r="AA73" s="47"/>
      <c r="AB73" s="47"/>
      <c r="AC73" s="48">
        <f t="shared" si="44"/>
        <v>0</v>
      </c>
      <c r="AD73" s="47"/>
      <c r="AE73" s="47"/>
      <c r="AF73" s="47"/>
      <c r="AG73" s="48">
        <f t="shared" si="45"/>
        <v>0</v>
      </c>
      <c r="AH73" s="48">
        <f t="shared" si="40"/>
        <v>0</v>
      </c>
      <c r="AI73" s="49">
        <f t="shared" si="46"/>
        <v>0</v>
      </c>
      <c r="AJ73" s="50">
        <f t="shared" si="41"/>
        <v>0</v>
      </c>
      <c r="AK73" s="1"/>
      <c r="AL73" s="1"/>
      <c r="AM73" s="1"/>
      <c r="AN73" s="1"/>
      <c r="AO73" s="1"/>
      <c r="AP73" s="1"/>
      <c r="AQ73" s="1"/>
      <c r="AR73" s="1"/>
    </row>
    <row r="74" spans="1:44" ht="12.75" hidden="1" customHeight="1" outlineLevel="1" x14ac:dyDescent="0.25">
      <c r="A74" s="41">
        <v>6</v>
      </c>
      <c r="B74" s="42"/>
      <c r="C74" s="51"/>
      <c r="D74" s="52"/>
      <c r="E74" s="53"/>
      <c r="F74" s="53"/>
      <c r="G74" s="53"/>
      <c r="H74" s="52"/>
      <c r="I74" s="52"/>
      <c r="J74" s="168"/>
      <c r="K74" s="54"/>
      <c r="L74" s="53"/>
      <c r="M74" s="47"/>
      <c r="N74" s="47"/>
      <c r="O74" s="47"/>
      <c r="P74" s="53"/>
      <c r="Q74" s="53"/>
      <c r="R74" s="47"/>
      <c r="S74" s="47"/>
      <c r="T74" s="47"/>
      <c r="U74" s="48">
        <f t="shared" si="42"/>
        <v>0</v>
      </c>
      <c r="V74" s="47"/>
      <c r="W74" s="47"/>
      <c r="X74" s="47"/>
      <c r="Y74" s="48">
        <f t="shared" si="43"/>
        <v>0</v>
      </c>
      <c r="Z74" s="47"/>
      <c r="AA74" s="47"/>
      <c r="AB74" s="47"/>
      <c r="AC74" s="48">
        <f t="shared" si="44"/>
        <v>0</v>
      </c>
      <c r="AD74" s="47"/>
      <c r="AE74" s="47"/>
      <c r="AF74" s="47"/>
      <c r="AG74" s="48">
        <f t="shared" si="45"/>
        <v>0</v>
      </c>
      <c r="AH74" s="48">
        <f t="shared" si="40"/>
        <v>0</v>
      </c>
      <c r="AI74" s="49">
        <f t="shared" si="46"/>
        <v>0</v>
      </c>
      <c r="AJ74" s="50">
        <f t="shared" si="41"/>
        <v>0</v>
      </c>
    </row>
    <row r="75" spans="1:44" ht="12.75" hidden="1" customHeight="1" outlineLevel="1" x14ac:dyDescent="0.25">
      <c r="A75" s="41">
        <v>7</v>
      </c>
      <c r="B75" s="42"/>
      <c r="C75" s="51"/>
      <c r="D75" s="52"/>
      <c r="E75" s="53"/>
      <c r="F75" s="53"/>
      <c r="G75" s="53"/>
      <c r="H75" s="52"/>
      <c r="I75" s="52"/>
      <c r="J75" s="168"/>
      <c r="K75" s="54"/>
      <c r="L75" s="53"/>
      <c r="M75" s="47"/>
      <c r="N75" s="47"/>
      <c r="O75" s="47"/>
      <c r="P75" s="53"/>
      <c r="Q75" s="53"/>
      <c r="R75" s="47"/>
      <c r="S75" s="47"/>
      <c r="T75" s="47"/>
      <c r="U75" s="48">
        <f t="shared" si="42"/>
        <v>0</v>
      </c>
      <c r="V75" s="47"/>
      <c r="W75" s="47"/>
      <c r="X75" s="47"/>
      <c r="Y75" s="48">
        <f t="shared" si="43"/>
        <v>0</v>
      </c>
      <c r="Z75" s="47"/>
      <c r="AA75" s="47"/>
      <c r="AB75" s="47"/>
      <c r="AC75" s="48">
        <f t="shared" si="44"/>
        <v>0</v>
      </c>
      <c r="AD75" s="47"/>
      <c r="AE75" s="47"/>
      <c r="AF75" s="47"/>
      <c r="AG75" s="48">
        <f t="shared" si="45"/>
        <v>0</v>
      </c>
      <c r="AH75" s="48">
        <f t="shared" si="40"/>
        <v>0</v>
      </c>
      <c r="AI75" s="49">
        <f t="shared" si="46"/>
        <v>0</v>
      </c>
      <c r="AJ75" s="50">
        <f t="shared" si="41"/>
        <v>0</v>
      </c>
      <c r="AK75" s="1"/>
      <c r="AL75" s="1"/>
      <c r="AM75" s="1"/>
      <c r="AN75" s="1"/>
      <c r="AO75" s="1"/>
      <c r="AP75" s="1"/>
      <c r="AQ75" s="1"/>
      <c r="AR75" s="1"/>
    </row>
    <row r="76" spans="1:44" ht="12.75" hidden="1" customHeight="1" outlineLevel="1" x14ac:dyDescent="0.25">
      <c r="A76" s="41">
        <v>8</v>
      </c>
      <c r="B76" s="42"/>
      <c r="C76" s="51"/>
      <c r="D76" s="52"/>
      <c r="E76" s="53"/>
      <c r="F76" s="53"/>
      <c r="G76" s="53"/>
      <c r="H76" s="52"/>
      <c r="I76" s="52"/>
      <c r="J76" s="168"/>
      <c r="K76" s="54"/>
      <c r="L76" s="53"/>
      <c r="M76" s="47"/>
      <c r="N76" s="47"/>
      <c r="O76" s="47"/>
      <c r="P76" s="53"/>
      <c r="Q76" s="53"/>
      <c r="R76" s="47"/>
      <c r="S76" s="47"/>
      <c r="T76" s="47"/>
      <c r="U76" s="48">
        <f t="shared" si="42"/>
        <v>0</v>
      </c>
      <c r="V76" s="47"/>
      <c r="W76" s="47"/>
      <c r="X76" s="47"/>
      <c r="Y76" s="48">
        <f t="shared" si="43"/>
        <v>0</v>
      </c>
      <c r="Z76" s="47"/>
      <c r="AA76" s="47"/>
      <c r="AB76" s="47"/>
      <c r="AC76" s="48">
        <f t="shared" si="44"/>
        <v>0</v>
      </c>
      <c r="AD76" s="47"/>
      <c r="AE76" s="47"/>
      <c r="AF76" s="47"/>
      <c r="AG76" s="48">
        <f t="shared" si="45"/>
        <v>0</v>
      </c>
      <c r="AH76" s="48">
        <f t="shared" si="40"/>
        <v>0</v>
      </c>
      <c r="AI76" s="49">
        <f t="shared" si="46"/>
        <v>0</v>
      </c>
      <c r="AJ76" s="50">
        <f t="shared" si="41"/>
        <v>0</v>
      </c>
      <c r="AK76" s="1"/>
      <c r="AL76" s="1"/>
      <c r="AM76" s="1"/>
      <c r="AN76" s="1"/>
      <c r="AO76" s="1"/>
      <c r="AP76" s="1"/>
      <c r="AQ76" s="1"/>
      <c r="AR76" s="1"/>
    </row>
    <row r="77" spans="1:44" ht="12.75" hidden="1" customHeight="1" outlineLevel="1" x14ac:dyDescent="0.25">
      <c r="A77" s="41">
        <v>9</v>
      </c>
      <c r="B77" s="42"/>
      <c r="C77" s="51"/>
      <c r="D77" s="52"/>
      <c r="E77" s="53"/>
      <c r="F77" s="53"/>
      <c r="G77" s="53"/>
      <c r="H77" s="52"/>
      <c r="I77" s="52"/>
      <c r="J77" s="168"/>
      <c r="K77" s="54"/>
      <c r="L77" s="53"/>
      <c r="M77" s="47"/>
      <c r="N77" s="47"/>
      <c r="O77" s="47"/>
      <c r="P77" s="53"/>
      <c r="Q77" s="53"/>
      <c r="R77" s="47"/>
      <c r="S77" s="47"/>
      <c r="T77" s="47"/>
      <c r="U77" s="48">
        <f t="shared" si="42"/>
        <v>0</v>
      </c>
      <c r="V77" s="47"/>
      <c r="W77" s="47"/>
      <c r="X77" s="47"/>
      <c r="Y77" s="48">
        <f t="shared" si="43"/>
        <v>0</v>
      </c>
      <c r="Z77" s="47"/>
      <c r="AA77" s="47"/>
      <c r="AB77" s="47"/>
      <c r="AC77" s="48">
        <f t="shared" si="44"/>
        <v>0</v>
      </c>
      <c r="AD77" s="47"/>
      <c r="AE77" s="47"/>
      <c r="AF77" s="47"/>
      <c r="AG77" s="48">
        <f t="shared" si="45"/>
        <v>0</v>
      </c>
      <c r="AH77" s="48">
        <f t="shared" si="40"/>
        <v>0</v>
      </c>
      <c r="AI77" s="49">
        <f t="shared" si="46"/>
        <v>0</v>
      </c>
      <c r="AJ77" s="50">
        <f t="shared" si="41"/>
        <v>0</v>
      </c>
    </row>
    <row r="78" spans="1:44" ht="12.75" hidden="1" customHeight="1" outlineLevel="1" x14ac:dyDescent="0.25">
      <c r="A78" s="41">
        <v>10</v>
      </c>
      <c r="B78" s="42"/>
      <c r="C78" s="51"/>
      <c r="D78" s="52"/>
      <c r="E78" s="53"/>
      <c r="F78" s="53"/>
      <c r="G78" s="53"/>
      <c r="H78" s="52"/>
      <c r="I78" s="52"/>
      <c r="J78" s="169"/>
      <c r="K78" s="55"/>
      <c r="L78" s="53"/>
      <c r="M78" s="47"/>
      <c r="N78" s="47"/>
      <c r="O78" s="47"/>
      <c r="P78" s="53"/>
      <c r="Q78" s="53"/>
      <c r="R78" s="47"/>
      <c r="S78" s="47"/>
      <c r="T78" s="47"/>
      <c r="U78" s="48">
        <f t="shared" si="42"/>
        <v>0</v>
      </c>
      <c r="V78" s="47"/>
      <c r="W78" s="47"/>
      <c r="X78" s="47"/>
      <c r="Y78" s="48">
        <f t="shared" si="43"/>
        <v>0</v>
      </c>
      <c r="Z78" s="47"/>
      <c r="AA78" s="47"/>
      <c r="AB78" s="47"/>
      <c r="AC78" s="48">
        <f t="shared" si="44"/>
        <v>0</v>
      </c>
      <c r="AD78" s="47"/>
      <c r="AE78" s="47"/>
      <c r="AF78" s="47"/>
      <c r="AG78" s="48">
        <f t="shared" si="45"/>
        <v>0</v>
      </c>
      <c r="AH78" s="48">
        <f t="shared" si="40"/>
        <v>0</v>
      </c>
      <c r="AI78" s="49">
        <f t="shared" si="46"/>
        <v>0</v>
      </c>
      <c r="AJ78" s="50">
        <f t="shared" si="41"/>
        <v>0</v>
      </c>
      <c r="AK78" s="1"/>
      <c r="AL78" s="1"/>
      <c r="AM78" s="1"/>
      <c r="AN78" s="1"/>
      <c r="AO78" s="1"/>
      <c r="AP78" s="1"/>
      <c r="AQ78" s="1"/>
      <c r="AR78" s="1"/>
    </row>
    <row r="79" spans="1:44" ht="12.75" customHeight="1" collapsed="1" x14ac:dyDescent="0.25">
      <c r="A79" s="142" t="s">
        <v>56</v>
      </c>
      <c r="B79" s="143"/>
      <c r="C79" s="144"/>
      <c r="D79" s="144"/>
      <c r="E79" s="144"/>
      <c r="F79" s="144"/>
      <c r="G79" s="144"/>
      <c r="H79" s="144"/>
      <c r="I79" s="145"/>
      <c r="J79" s="33">
        <f>SUM(J69:J78)</f>
        <v>84100000</v>
      </c>
      <c r="K79" s="33">
        <f>SUM(K69:K78)</f>
        <v>84100000</v>
      </c>
      <c r="L79" s="34"/>
      <c r="M79" s="33">
        <f>SUM(M69:M78)</f>
        <v>0</v>
      </c>
      <c r="N79" s="33">
        <f>SUM(N69:N78)</f>
        <v>0</v>
      </c>
      <c r="O79" s="33">
        <f>SUM(O69:O78)</f>
        <v>0</v>
      </c>
      <c r="P79" s="35"/>
      <c r="Q79" s="38"/>
      <c r="R79" s="33">
        <f t="shared" ref="R79:AH79" si="47">SUM(R69:R78)</f>
        <v>0</v>
      </c>
      <c r="S79" s="33">
        <f t="shared" si="47"/>
        <v>0</v>
      </c>
      <c r="T79" s="33">
        <f t="shared" si="47"/>
        <v>0</v>
      </c>
      <c r="U79" s="33">
        <f t="shared" si="47"/>
        <v>0</v>
      </c>
      <c r="V79" s="33">
        <f t="shared" si="47"/>
        <v>0</v>
      </c>
      <c r="W79" s="33">
        <f t="shared" si="47"/>
        <v>0</v>
      </c>
      <c r="X79" s="33">
        <f t="shared" si="47"/>
        <v>0</v>
      </c>
      <c r="Y79" s="33">
        <f t="shared" si="47"/>
        <v>0</v>
      </c>
      <c r="Z79" s="33">
        <f t="shared" si="47"/>
        <v>0</v>
      </c>
      <c r="AA79" s="33">
        <f t="shared" si="47"/>
        <v>0</v>
      </c>
      <c r="AB79" s="33">
        <f t="shared" si="47"/>
        <v>0</v>
      </c>
      <c r="AC79" s="33">
        <f t="shared" si="47"/>
        <v>0</v>
      </c>
      <c r="AD79" s="33">
        <f t="shared" si="47"/>
        <v>0</v>
      </c>
      <c r="AE79" s="33">
        <f t="shared" si="47"/>
        <v>0</v>
      </c>
      <c r="AF79" s="33">
        <f t="shared" si="47"/>
        <v>0</v>
      </c>
      <c r="AG79" s="33">
        <f t="shared" si="47"/>
        <v>0</v>
      </c>
      <c r="AH79" s="33">
        <f t="shared" si="47"/>
        <v>0</v>
      </c>
      <c r="AI79" s="37">
        <f>IF(ISERROR(AH79/J79),0,AH79/J79)</f>
        <v>0</v>
      </c>
      <c r="AJ79" s="37">
        <f>IF(ISERROR(AH79/$AH$204),0,AH79/$AH$204)</f>
        <v>0</v>
      </c>
      <c r="AK79" s="1"/>
      <c r="AL79" s="1"/>
      <c r="AM79" s="1"/>
      <c r="AN79" s="1"/>
      <c r="AO79" s="1"/>
      <c r="AP79" s="1"/>
      <c r="AQ79" s="1"/>
      <c r="AR79" s="1"/>
    </row>
    <row r="80" spans="1:44" ht="12.75" customHeight="1" x14ac:dyDescent="0.25">
      <c r="A80" s="149" t="s">
        <v>57</v>
      </c>
      <c r="B80" s="150"/>
      <c r="C80" s="150"/>
      <c r="D80" s="150"/>
      <c r="E80" s="151"/>
      <c r="F80" s="8"/>
      <c r="G80" s="9"/>
      <c r="H80" s="10"/>
      <c r="I80" s="10"/>
      <c r="J80" s="11"/>
      <c r="K80" s="12"/>
      <c r="L80" s="13"/>
      <c r="M80" s="14"/>
      <c r="N80" s="14"/>
      <c r="O80" s="14"/>
      <c r="P80" s="9"/>
      <c r="Q80" s="15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6"/>
      <c r="AJ80" s="16"/>
    </row>
    <row r="81" spans="1:44" ht="12.75" customHeight="1" outlineLevel="1" x14ac:dyDescent="0.25">
      <c r="A81" s="41">
        <v>1</v>
      </c>
      <c r="B81" s="42"/>
      <c r="C81" s="43"/>
      <c r="D81" s="44"/>
      <c r="E81" s="45"/>
      <c r="F81" s="45"/>
      <c r="G81" s="45"/>
      <c r="H81" s="44"/>
      <c r="I81" s="44"/>
      <c r="J81" s="167">
        <v>117400000</v>
      </c>
      <c r="K81" s="46">
        <v>117400000</v>
      </c>
      <c r="L81" s="30" t="s">
        <v>104</v>
      </c>
      <c r="M81" s="47"/>
      <c r="N81" s="47"/>
      <c r="O81" s="47"/>
      <c r="P81" s="45"/>
      <c r="Q81" s="45"/>
      <c r="R81" s="47"/>
      <c r="S81" s="47"/>
      <c r="T81" s="47"/>
      <c r="U81" s="48">
        <f>SUM(R81:T81)</f>
        <v>0</v>
      </c>
      <c r="V81" s="47"/>
      <c r="W81" s="47"/>
      <c r="X81" s="47"/>
      <c r="Y81" s="48">
        <f>SUM(V81:X81)</f>
        <v>0</v>
      </c>
      <c r="Z81" s="47"/>
      <c r="AA81" s="47"/>
      <c r="AB81" s="47"/>
      <c r="AC81" s="48">
        <f>SUM(Z81:AB81)</f>
        <v>0</v>
      </c>
      <c r="AD81" s="47"/>
      <c r="AE81" s="47"/>
      <c r="AF81" s="47"/>
      <c r="AG81" s="48">
        <f>SUM(AD81:AF81)</f>
        <v>0</v>
      </c>
      <c r="AH81" s="48">
        <f t="shared" ref="AH81:AH90" si="48">SUM(U81,Y81,AC81,AG81)</f>
        <v>0</v>
      </c>
      <c r="AI81" s="49">
        <f>IF(ISERROR(AH81/J81),0,AH81/J81)</f>
        <v>0</v>
      </c>
      <c r="AJ81" s="50">
        <f t="shared" ref="AJ81:AJ90" si="49">IF(ISERROR(AH81/$AH$204),"-",AH81/$AH$204)</f>
        <v>0</v>
      </c>
      <c r="AK81" s="1"/>
      <c r="AL81" s="1"/>
      <c r="AM81" s="1"/>
      <c r="AN81" s="1"/>
      <c r="AO81" s="1"/>
      <c r="AP81" s="1"/>
      <c r="AQ81" s="1"/>
      <c r="AR81" s="1"/>
    </row>
    <row r="82" spans="1:44" ht="12.75" hidden="1" customHeight="1" outlineLevel="1" x14ac:dyDescent="0.25">
      <c r="A82" s="41">
        <v>2</v>
      </c>
      <c r="B82" s="42"/>
      <c r="C82" s="51"/>
      <c r="D82" s="52"/>
      <c r="E82" s="53"/>
      <c r="F82" s="53"/>
      <c r="G82" s="53"/>
      <c r="H82" s="52"/>
      <c r="I82" s="52"/>
      <c r="J82" s="168"/>
      <c r="K82" s="54"/>
      <c r="L82" s="53"/>
      <c r="M82" s="47"/>
      <c r="N82" s="47"/>
      <c r="O82" s="47"/>
      <c r="P82" s="53"/>
      <c r="Q82" s="53"/>
      <c r="R82" s="47"/>
      <c r="S82" s="47"/>
      <c r="T82" s="47"/>
      <c r="U82" s="48">
        <f t="shared" ref="U82:U90" si="50">SUM(R82:T82)</f>
        <v>0</v>
      </c>
      <c r="V82" s="47"/>
      <c r="W82" s="47"/>
      <c r="X82" s="47"/>
      <c r="Y82" s="48">
        <f t="shared" ref="Y82:Y90" si="51">SUM(V82:X82)</f>
        <v>0</v>
      </c>
      <c r="Z82" s="47"/>
      <c r="AA82" s="47"/>
      <c r="AB82" s="47"/>
      <c r="AC82" s="48">
        <f t="shared" ref="AC82:AC90" si="52">SUM(Z82:AB82)</f>
        <v>0</v>
      </c>
      <c r="AD82" s="47"/>
      <c r="AE82" s="47"/>
      <c r="AF82" s="47"/>
      <c r="AG82" s="48">
        <f t="shared" ref="AG82:AG90" si="53">SUM(AD82:AF82)</f>
        <v>0</v>
      </c>
      <c r="AH82" s="48">
        <f t="shared" si="48"/>
        <v>0</v>
      </c>
      <c r="AI82" s="49">
        <f t="shared" ref="AI82:AI90" si="54">IF(ISERROR(AH82/J82),0,AH82/J82)</f>
        <v>0</v>
      </c>
      <c r="AJ82" s="50">
        <f t="shared" si="49"/>
        <v>0</v>
      </c>
      <c r="AK82" s="1"/>
      <c r="AL82" s="1"/>
      <c r="AM82" s="1"/>
      <c r="AN82" s="1"/>
      <c r="AO82" s="1"/>
      <c r="AP82" s="1"/>
      <c r="AQ82" s="1"/>
      <c r="AR82" s="1"/>
    </row>
    <row r="83" spans="1:44" ht="12.75" hidden="1" customHeight="1" outlineLevel="1" x14ac:dyDescent="0.25">
      <c r="A83" s="41">
        <v>3</v>
      </c>
      <c r="B83" s="42"/>
      <c r="C83" s="51"/>
      <c r="D83" s="52"/>
      <c r="E83" s="53"/>
      <c r="F83" s="53"/>
      <c r="G83" s="53"/>
      <c r="H83" s="52"/>
      <c r="I83" s="52"/>
      <c r="J83" s="168"/>
      <c r="K83" s="54"/>
      <c r="L83" s="53"/>
      <c r="M83" s="47"/>
      <c r="N83" s="47"/>
      <c r="O83" s="47"/>
      <c r="P83" s="53"/>
      <c r="Q83" s="53"/>
      <c r="R83" s="47"/>
      <c r="S83" s="47"/>
      <c r="T83" s="47"/>
      <c r="U83" s="48">
        <f t="shared" si="50"/>
        <v>0</v>
      </c>
      <c r="V83" s="47"/>
      <c r="W83" s="47"/>
      <c r="X83" s="47"/>
      <c r="Y83" s="48">
        <f t="shared" si="51"/>
        <v>0</v>
      </c>
      <c r="Z83" s="47"/>
      <c r="AA83" s="47"/>
      <c r="AB83" s="47"/>
      <c r="AC83" s="48">
        <f t="shared" si="52"/>
        <v>0</v>
      </c>
      <c r="AD83" s="47"/>
      <c r="AE83" s="47"/>
      <c r="AF83" s="47"/>
      <c r="AG83" s="48">
        <f t="shared" si="53"/>
        <v>0</v>
      </c>
      <c r="AH83" s="48">
        <f t="shared" si="48"/>
        <v>0</v>
      </c>
      <c r="AI83" s="49">
        <f t="shared" si="54"/>
        <v>0</v>
      </c>
      <c r="AJ83" s="50">
        <f t="shared" si="49"/>
        <v>0</v>
      </c>
    </row>
    <row r="84" spans="1:44" ht="12.75" hidden="1" customHeight="1" outlineLevel="1" x14ac:dyDescent="0.25">
      <c r="A84" s="41">
        <v>4</v>
      </c>
      <c r="B84" s="42"/>
      <c r="C84" s="51"/>
      <c r="D84" s="52"/>
      <c r="E84" s="53"/>
      <c r="F84" s="53"/>
      <c r="G84" s="53"/>
      <c r="H84" s="52"/>
      <c r="I84" s="52"/>
      <c r="J84" s="168"/>
      <c r="K84" s="54"/>
      <c r="L84" s="53"/>
      <c r="M84" s="47"/>
      <c r="N84" s="47"/>
      <c r="O84" s="47"/>
      <c r="P84" s="53"/>
      <c r="Q84" s="53"/>
      <c r="R84" s="47"/>
      <c r="S84" s="47"/>
      <c r="T84" s="47"/>
      <c r="U84" s="48">
        <f t="shared" si="50"/>
        <v>0</v>
      </c>
      <c r="V84" s="47"/>
      <c r="W84" s="47"/>
      <c r="X84" s="47"/>
      <c r="Y84" s="48">
        <f t="shared" si="51"/>
        <v>0</v>
      </c>
      <c r="Z84" s="47"/>
      <c r="AA84" s="47"/>
      <c r="AB84" s="47"/>
      <c r="AC84" s="48">
        <f t="shared" si="52"/>
        <v>0</v>
      </c>
      <c r="AD84" s="47"/>
      <c r="AE84" s="47"/>
      <c r="AF84" s="47"/>
      <c r="AG84" s="48">
        <f t="shared" si="53"/>
        <v>0</v>
      </c>
      <c r="AH84" s="48">
        <f t="shared" si="48"/>
        <v>0</v>
      </c>
      <c r="AI84" s="49">
        <f t="shared" si="54"/>
        <v>0</v>
      </c>
      <c r="AJ84" s="50">
        <f t="shared" si="49"/>
        <v>0</v>
      </c>
      <c r="AK84" s="1"/>
      <c r="AL84" s="1"/>
      <c r="AM84" s="1"/>
      <c r="AN84" s="1"/>
      <c r="AO84" s="1"/>
      <c r="AP84" s="1"/>
      <c r="AQ84" s="1"/>
      <c r="AR84" s="1"/>
    </row>
    <row r="85" spans="1:44" ht="12.75" hidden="1" customHeight="1" outlineLevel="1" x14ac:dyDescent="0.25">
      <c r="A85" s="41">
        <v>5</v>
      </c>
      <c r="B85" s="42"/>
      <c r="C85" s="51"/>
      <c r="D85" s="52"/>
      <c r="E85" s="53"/>
      <c r="F85" s="53"/>
      <c r="G85" s="53"/>
      <c r="H85" s="52"/>
      <c r="I85" s="52"/>
      <c r="J85" s="168"/>
      <c r="K85" s="54"/>
      <c r="L85" s="53"/>
      <c r="M85" s="47"/>
      <c r="N85" s="47"/>
      <c r="O85" s="47"/>
      <c r="P85" s="53"/>
      <c r="Q85" s="53"/>
      <c r="R85" s="47"/>
      <c r="S85" s="47"/>
      <c r="T85" s="47"/>
      <c r="U85" s="48">
        <f t="shared" si="50"/>
        <v>0</v>
      </c>
      <c r="V85" s="47"/>
      <c r="W85" s="47"/>
      <c r="X85" s="47"/>
      <c r="Y85" s="48">
        <f t="shared" si="51"/>
        <v>0</v>
      </c>
      <c r="Z85" s="47"/>
      <c r="AA85" s="47"/>
      <c r="AB85" s="47"/>
      <c r="AC85" s="48">
        <f t="shared" si="52"/>
        <v>0</v>
      </c>
      <c r="AD85" s="47"/>
      <c r="AE85" s="47"/>
      <c r="AF85" s="47"/>
      <c r="AG85" s="48">
        <f t="shared" si="53"/>
        <v>0</v>
      </c>
      <c r="AH85" s="48">
        <f t="shared" si="48"/>
        <v>0</v>
      </c>
      <c r="AI85" s="49">
        <f t="shared" si="54"/>
        <v>0</v>
      </c>
      <c r="AJ85" s="50">
        <f t="shared" si="49"/>
        <v>0</v>
      </c>
      <c r="AK85" s="1"/>
      <c r="AL85" s="1"/>
      <c r="AM85" s="1"/>
      <c r="AN85" s="1"/>
      <c r="AO85" s="1"/>
      <c r="AP85" s="1"/>
      <c r="AQ85" s="1"/>
      <c r="AR85" s="1"/>
    </row>
    <row r="86" spans="1:44" ht="12.75" hidden="1" customHeight="1" outlineLevel="1" x14ac:dyDescent="0.25">
      <c r="A86" s="41">
        <v>6</v>
      </c>
      <c r="B86" s="42"/>
      <c r="C86" s="51"/>
      <c r="D86" s="52"/>
      <c r="E86" s="53"/>
      <c r="F86" s="53"/>
      <c r="G86" s="53"/>
      <c r="H86" s="52"/>
      <c r="I86" s="52"/>
      <c r="J86" s="168"/>
      <c r="K86" s="54"/>
      <c r="L86" s="53"/>
      <c r="M86" s="47"/>
      <c r="N86" s="47"/>
      <c r="O86" s="47"/>
      <c r="P86" s="53"/>
      <c r="Q86" s="53"/>
      <c r="R86" s="47"/>
      <c r="S86" s="47"/>
      <c r="T86" s="47"/>
      <c r="U86" s="48">
        <f t="shared" si="50"/>
        <v>0</v>
      </c>
      <c r="V86" s="47"/>
      <c r="W86" s="47"/>
      <c r="X86" s="47"/>
      <c r="Y86" s="48">
        <f t="shared" si="51"/>
        <v>0</v>
      </c>
      <c r="Z86" s="47"/>
      <c r="AA86" s="47"/>
      <c r="AB86" s="47"/>
      <c r="AC86" s="48">
        <f t="shared" si="52"/>
        <v>0</v>
      </c>
      <c r="AD86" s="47"/>
      <c r="AE86" s="47"/>
      <c r="AF86" s="47"/>
      <c r="AG86" s="48">
        <f t="shared" si="53"/>
        <v>0</v>
      </c>
      <c r="AH86" s="48">
        <f t="shared" si="48"/>
        <v>0</v>
      </c>
      <c r="AI86" s="49">
        <f t="shared" si="54"/>
        <v>0</v>
      </c>
      <c r="AJ86" s="50">
        <f t="shared" si="49"/>
        <v>0</v>
      </c>
    </row>
    <row r="87" spans="1:44" ht="12.75" hidden="1" customHeight="1" outlineLevel="1" x14ac:dyDescent="0.25">
      <c r="A87" s="41">
        <v>7</v>
      </c>
      <c r="B87" s="42"/>
      <c r="C87" s="51"/>
      <c r="D87" s="52"/>
      <c r="E87" s="53"/>
      <c r="F87" s="53"/>
      <c r="G87" s="53"/>
      <c r="H87" s="52"/>
      <c r="I87" s="52"/>
      <c r="J87" s="168"/>
      <c r="K87" s="54"/>
      <c r="L87" s="53"/>
      <c r="M87" s="47"/>
      <c r="N87" s="47"/>
      <c r="O87" s="47"/>
      <c r="P87" s="53"/>
      <c r="Q87" s="53"/>
      <c r="R87" s="47"/>
      <c r="S87" s="47"/>
      <c r="T87" s="47"/>
      <c r="U87" s="48">
        <f t="shared" si="50"/>
        <v>0</v>
      </c>
      <c r="V87" s="47"/>
      <c r="W87" s="47"/>
      <c r="X87" s="47"/>
      <c r="Y87" s="48">
        <f t="shared" si="51"/>
        <v>0</v>
      </c>
      <c r="Z87" s="47"/>
      <c r="AA87" s="47"/>
      <c r="AB87" s="47"/>
      <c r="AC87" s="48">
        <f t="shared" si="52"/>
        <v>0</v>
      </c>
      <c r="AD87" s="47"/>
      <c r="AE87" s="47"/>
      <c r="AF87" s="47"/>
      <c r="AG87" s="48">
        <f t="shared" si="53"/>
        <v>0</v>
      </c>
      <c r="AH87" s="48">
        <f t="shared" si="48"/>
        <v>0</v>
      </c>
      <c r="AI87" s="49">
        <f t="shared" si="54"/>
        <v>0</v>
      </c>
      <c r="AJ87" s="50">
        <f t="shared" si="49"/>
        <v>0</v>
      </c>
      <c r="AK87" s="1"/>
      <c r="AL87" s="1"/>
      <c r="AM87" s="1"/>
      <c r="AN87" s="1"/>
      <c r="AO87" s="1"/>
      <c r="AP87" s="1"/>
      <c r="AQ87" s="1"/>
      <c r="AR87" s="1"/>
    </row>
    <row r="88" spans="1:44" ht="12.75" hidden="1" customHeight="1" outlineLevel="1" x14ac:dyDescent="0.25">
      <c r="A88" s="41">
        <v>8</v>
      </c>
      <c r="B88" s="42"/>
      <c r="C88" s="51"/>
      <c r="D88" s="52"/>
      <c r="E88" s="53"/>
      <c r="F88" s="53"/>
      <c r="G88" s="53"/>
      <c r="H88" s="52"/>
      <c r="I88" s="52"/>
      <c r="J88" s="168"/>
      <c r="K88" s="54"/>
      <c r="L88" s="53"/>
      <c r="M88" s="47"/>
      <c r="N88" s="47"/>
      <c r="O88" s="47"/>
      <c r="P88" s="53"/>
      <c r="Q88" s="53"/>
      <c r="R88" s="47"/>
      <c r="S88" s="47"/>
      <c r="T88" s="47"/>
      <c r="U88" s="48">
        <f t="shared" si="50"/>
        <v>0</v>
      </c>
      <c r="V88" s="47"/>
      <c r="W88" s="47"/>
      <c r="X88" s="47"/>
      <c r="Y88" s="48">
        <f t="shared" si="51"/>
        <v>0</v>
      </c>
      <c r="Z88" s="47"/>
      <c r="AA88" s="47"/>
      <c r="AB88" s="47"/>
      <c r="AC88" s="48">
        <f t="shared" si="52"/>
        <v>0</v>
      </c>
      <c r="AD88" s="47"/>
      <c r="AE88" s="47"/>
      <c r="AF88" s="47"/>
      <c r="AG88" s="48">
        <f t="shared" si="53"/>
        <v>0</v>
      </c>
      <c r="AH88" s="48">
        <f t="shared" si="48"/>
        <v>0</v>
      </c>
      <c r="AI88" s="49">
        <f t="shared" si="54"/>
        <v>0</v>
      </c>
      <c r="AJ88" s="50">
        <f t="shared" si="49"/>
        <v>0</v>
      </c>
      <c r="AK88" s="1"/>
      <c r="AL88" s="1"/>
      <c r="AM88" s="1"/>
      <c r="AN88" s="1"/>
      <c r="AO88" s="1"/>
      <c r="AP88" s="1"/>
      <c r="AQ88" s="1"/>
      <c r="AR88" s="1"/>
    </row>
    <row r="89" spans="1:44" ht="12.75" hidden="1" customHeight="1" outlineLevel="1" x14ac:dyDescent="0.25">
      <c r="A89" s="41">
        <v>9</v>
      </c>
      <c r="B89" s="42"/>
      <c r="C89" s="51"/>
      <c r="D89" s="52"/>
      <c r="E89" s="53"/>
      <c r="F89" s="53"/>
      <c r="G89" s="53"/>
      <c r="H89" s="52"/>
      <c r="I89" s="52"/>
      <c r="J89" s="168"/>
      <c r="K89" s="54"/>
      <c r="L89" s="53"/>
      <c r="M89" s="47"/>
      <c r="N89" s="47"/>
      <c r="O89" s="47"/>
      <c r="P89" s="53"/>
      <c r="Q89" s="53"/>
      <c r="R89" s="47"/>
      <c r="S89" s="47"/>
      <c r="T89" s="47"/>
      <c r="U89" s="48">
        <f t="shared" si="50"/>
        <v>0</v>
      </c>
      <c r="V89" s="47"/>
      <c r="W89" s="47"/>
      <c r="X89" s="47"/>
      <c r="Y89" s="48">
        <f t="shared" si="51"/>
        <v>0</v>
      </c>
      <c r="Z89" s="47"/>
      <c r="AA89" s="47"/>
      <c r="AB89" s="47"/>
      <c r="AC89" s="48">
        <f t="shared" si="52"/>
        <v>0</v>
      </c>
      <c r="AD89" s="47"/>
      <c r="AE89" s="47"/>
      <c r="AF89" s="47"/>
      <c r="AG89" s="48">
        <f t="shared" si="53"/>
        <v>0</v>
      </c>
      <c r="AH89" s="48">
        <f t="shared" si="48"/>
        <v>0</v>
      </c>
      <c r="AI89" s="49">
        <f t="shared" si="54"/>
        <v>0</v>
      </c>
      <c r="AJ89" s="50">
        <f t="shared" si="49"/>
        <v>0</v>
      </c>
    </row>
    <row r="90" spans="1:44" ht="12.75" hidden="1" customHeight="1" outlineLevel="1" x14ac:dyDescent="0.25">
      <c r="A90" s="41">
        <v>10</v>
      </c>
      <c r="B90" s="42"/>
      <c r="C90" s="51"/>
      <c r="D90" s="52"/>
      <c r="E90" s="53"/>
      <c r="F90" s="53"/>
      <c r="G90" s="53"/>
      <c r="H90" s="52"/>
      <c r="I90" s="52"/>
      <c r="J90" s="169"/>
      <c r="K90" s="55"/>
      <c r="L90" s="53"/>
      <c r="M90" s="47"/>
      <c r="N90" s="47"/>
      <c r="O90" s="47"/>
      <c r="P90" s="53"/>
      <c r="Q90" s="53"/>
      <c r="R90" s="47"/>
      <c r="S90" s="47"/>
      <c r="T90" s="47"/>
      <c r="U90" s="48">
        <f t="shared" si="50"/>
        <v>0</v>
      </c>
      <c r="V90" s="47"/>
      <c r="W90" s="47"/>
      <c r="X90" s="47"/>
      <c r="Y90" s="48">
        <f t="shared" si="51"/>
        <v>0</v>
      </c>
      <c r="Z90" s="47"/>
      <c r="AA90" s="47"/>
      <c r="AB90" s="47"/>
      <c r="AC90" s="48">
        <f t="shared" si="52"/>
        <v>0</v>
      </c>
      <c r="AD90" s="47"/>
      <c r="AE90" s="47"/>
      <c r="AF90" s="47"/>
      <c r="AG90" s="48">
        <f t="shared" si="53"/>
        <v>0</v>
      </c>
      <c r="AH90" s="48">
        <f t="shared" si="48"/>
        <v>0</v>
      </c>
      <c r="AI90" s="49">
        <f t="shared" si="54"/>
        <v>0</v>
      </c>
      <c r="AJ90" s="50">
        <f t="shared" si="49"/>
        <v>0</v>
      </c>
      <c r="AK90" s="1"/>
      <c r="AL90" s="1"/>
      <c r="AM90" s="1"/>
      <c r="AN90" s="1"/>
      <c r="AO90" s="1"/>
      <c r="AP90" s="1"/>
      <c r="AQ90" s="1"/>
      <c r="AR90" s="1"/>
    </row>
    <row r="91" spans="1:44" ht="12.75" customHeight="1" collapsed="1" x14ac:dyDescent="0.25">
      <c r="A91" s="142" t="s">
        <v>58</v>
      </c>
      <c r="B91" s="143"/>
      <c r="C91" s="144"/>
      <c r="D91" s="144"/>
      <c r="E91" s="144"/>
      <c r="F91" s="144"/>
      <c r="G91" s="144"/>
      <c r="H91" s="144"/>
      <c r="I91" s="145"/>
      <c r="J91" s="33">
        <f>SUM(J81:J90)</f>
        <v>117400000</v>
      </c>
      <c r="K91" s="33">
        <f>SUM(K81:K90)</f>
        <v>117400000</v>
      </c>
      <c r="L91" s="34"/>
      <c r="M91" s="33">
        <f>SUM(M81:M90)</f>
        <v>0</v>
      </c>
      <c r="N91" s="33">
        <f>SUM(N81:N90)</f>
        <v>0</v>
      </c>
      <c r="O91" s="33">
        <f>SUM(O81:O90)</f>
        <v>0</v>
      </c>
      <c r="P91" s="35"/>
      <c r="Q91" s="38"/>
      <c r="R91" s="33">
        <f t="shared" ref="R91:AH91" si="55">SUM(R81:R90)</f>
        <v>0</v>
      </c>
      <c r="S91" s="33">
        <f t="shared" si="55"/>
        <v>0</v>
      </c>
      <c r="T91" s="33">
        <f t="shared" si="55"/>
        <v>0</v>
      </c>
      <c r="U91" s="33">
        <f t="shared" si="55"/>
        <v>0</v>
      </c>
      <c r="V91" s="33">
        <f t="shared" si="55"/>
        <v>0</v>
      </c>
      <c r="W91" s="33">
        <f t="shared" si="55"/>
        <v>0</v>
      </c>
      <c r="X91" s="33">
        <f t="shared" si="55"/>
        <v>0</v>
      </c>
      <c r="Y91" s="33">
        <f t="shared" si="55"/>
        <v>0</v>
      </c>
      <c r="Z91" s="33">
        <f t="shared" si="55"/>
        <v>0</v>
      </c>
      <c r="AA91" s="33">
        <f t="shared" si="55"/>
        <v>0</v>
      </c>
      <c r="AB91" s="33">
        <f t="shared" si="55"/>
        <v>0</v>
      </c>
      <c r="AC91" s="33">
        <f t="shared" si="55"/>
        <v>0</v>
      </c>
      <c r="AD91" s="33">
        <f t="shared" si="55"/>
        <v>0</v>
      </c>
      <c r="AE91" s="33">
        <f t="shared" si="55"/>
        <v>0</v>
      </c>
      <c r="AF91" s="33">
        <f t="shared" si="55"/>
        <v>0</v>
      </c>
      <c r="AG91" s="33">
        <f t="shared" si="55"/>
        <v>0</v>
      </c>
      <c r="AH91" s="33">
        <f t="shared" si="55"/>
        <v>0</v>
      </c>
      <c r="AI91" s="37">
        <f>IF(ISERROR(AH91/J91),0,AH91/J91)</f>
        <v>0</v>
      </c>
      <c r="AJ91" s="37">
        <f>IF(ISERROR(AH91/$AH$204),0,AH91/$AH$204)</f>
        <v>0</v>
      </c>
      <c r="AK91" s="1"/>
      <c r="AL91" s="1"/>
      <c r="AM91" s="1"/>
      <c r="AN91" s="1"/>
      <c r="AO91" s="1"/>
      <c r="AP91" s="1"/>
      <c r="AQ91" s="1"/>
      <c r="AR91" s="1"/>
    </row>
    <row r="92" spans="1:44" ht="12.75" customHeight="1" x14ac:dyDescent="0.25">
      <c r="A92" s="149" t="s">
        <v>59</v>
      </c>
      <c r="B92" s="150"/>
      <c r="C92" s="150"/>
      <c r="D92" s="150"/>
      <c r="E92" s="151"/>
      <c r="F92" s="8"/>
      <c r="G92" s="9"/>
      <c r="H92" s="10"/>
      <c r="I92" s="10"/>
      <c r="J92" s="11"/>
      <c r="K92" s="12"/>
      <c r="L92" s="13"/>
      <c r="M92" s="14"/>
      <c r="N92" s="14"/>
      <c r="O92" s="14"/>
      <c r="P92" s="9"/>
      <c r="Q92" s="15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6"/>
      <c r="AJ92" s="16"/>
    </row>
    <row r="93" spans="1:44" ht="12.75" customHeight="1" outlineLevel="1" x14ac:dyDescent="0.25">
      <c r="A93" s="41">
        <v>1</v>
      </c>
      <c r="B93" s="42"/>
      <c r="C93" s="43"/>
      <c r="D93" s="44"/>
      <c r="E93" s="45"/>
      <c r="F93" s="45"/>
      <c r="G93" s="45"/>
      <c r="H93" s="44"/>
      <c r="I93" s="44"/>
      <c r="J93" s="167">
        <v>247500000</v>
      </c>
      <c r="K93" s="46">
        <v>247500000</v>
      </c>
      <c r="L93" s="30" t="s">
        <v>104</v>
      </c>
      <c r="M93" s="47"/>
      <c r="N93" s="47"/>
      <c r="O93" s="47"/>
      <c r="P93" s="45"/>
      <c r="Q93" s="45"/>
      <c r="R93" s="47"/>
      <c r="S93" s="47"/>
      <c r="T93" s="47"/>
      <c r="U93" s="48">
        <f>SUM(R93:T93)</f>
        <v>0</v>
      </c>
      <c r="V93" s="47"/>
      <c r="W93" s="47"/>
      <c r="X93" s="47"/>
      <c r="Y93" s="48">
        <f>SUM(V93:X93)</f>
        <v>0</v>
      </c>
      <c r="Z93" s="47"/>
      <c r="AA93" s="47"/>
      <c r="AB93" s="47"/>
      <c r="AC93" s="48">
        <f>SUM(Z93:AB93)</f>
        <v>0</v>
      </c>
      <c r="AD93" s="47"/>
      <c r="AE93" s="47"/>
      <c r="AF93" s="47"/>
      <c r="AG93" s="48">
        <f>SUM(AD93:AF93)</f>
        <v>0</v>
      </c>
      <c r="AH93" s="48">
        <f t="shared" ref="AH93:AH102" si="56">SUM(U93,Y93,AC93,AG93)</f>
        <v>0</v>
      </c>
      <c r="AI93" s="49">
        <f>IF(ISERROR(AH93/J93),0,AH93/J93)</f>
        <v>0</v>
      </c>
      <c r="AJ93" s="50">
        <f t="shared" ref="AJ93:AJ102" si="57">IF(ISERROR(AH93/$AH$204),"-",AH93/$AH$204)</f>
        <v>0</v>
      </c>
      <c r="AK93" s="1"/>
      <c r="AL93" s="1"/>
      <c r="AM93" s="1"/>
      <c r="AN93" s="1"/>
      <c r="AO93" s="1"/>
      <c r="AP93" s="1"/>
      <c r="AQ93" s="1"/>
      <c r="AR93" s="1"/>
    </row>
    <row r="94" spans="1:44" ht="12.75" hidden="1" customHeight="1" outlineLevel="1" x14ac:dyDescent="0.25">
      <c r="A94" s="41">
        <v>2</v>
      </c>
      <c r="B94" s="42"/>
      <c r="C94" s="51"/>
      <c r="D94" s="52"/>
      <c r="E94" s="53"/>
      <c r="F94" s="53"/>
      <c r="G94" s="53"/>
      <c r="H94" s="52"/>
      <c r="I94" s="52"/>
      <c r="J94" s="168"/>
      <c r="K94" s="54"/>
      <c r="L94" s="53"/>
      <c r="M94" s="47"/>
      <c r="N94" s="47"/>
      <c r="O94" s="47"/>
      <c r="P94" s="53"/>
      <c r="Q94" s="53"/>
      <c r="R94" s="47"/>
      <c r="S94" s="47"/>
      <c r="T94" s="47"/>
      <c r="U94" s="48">
        <f t="shared" ref="U94:U102" si="58">SUM(R94:T94)</f>
        <v>0</v>
      </c>
      <c r="V94" s="47"/>
      <c r="W94" s="47"/>
      <c r="X94" s="47"/>
      <c r="Y94" s="48">
        <f t="shared" ref="Y94:Y102" si="59">SUM(V94:X94)</f>
        <v>0</v>
      </c>
      <c r="Z94" s="47"/>
      <c r="AA94" s="47"/>
      <c r="AB94" s="47"/>
      <c r="AC94" s="48">
        <f t="shared" ref="AC94:AC102" si="60">SUM(Z94:AB94)</f>
        <v>0</v>
      </c>
      <c r="AD94" s="47"/>
      <c r="AE94" s="47"/>
      <c r="AF94" s="47"/>
      <c r="AG94" s="48">
        <f t="shared" ref="AG94:AG102" si="61">SUM(AD94:AF94)</f>
        <v>0</v>
      </c>
      <c r="AH94" s="48">
        <f t="shared" si="56"/>
        <v>0</v>
      </c>
      <c r="AI94" s="49">
        <f t="shared" ref="AI94:AI102" si="62">IF(ISERROR(AH94/J94),0,AH94/J94)</f>
        <v>0</v>
      </c>
      <c r="AJ94" s="50">
        <f t="shared" si="57"/>
        <v>0</v>
      </c>
      <c r="AK94" s="1"/>
      <c r="AL94" s="1"/>
      <c r="AM94" s="1"/>
      <c r="AN94" s="1"/>
      <c r="AO94" s="1"/>
      <c r="AP94" s="1"/>
      <c r="AQ94" s="1"/>
      <c r="AR94" s="1"/>
    </row>
    <row r="95" spans="1:44" ht="12.75" hidden="1" customHeight="1" outlineLevel="1" x14ac:dyDescent="0.25">
      <c r="A95" s="41">
        <v>3</v>
      </c>
      <c r="B95" s="42"/>
      <c r="C95" s="51"/>
      <c r="D95" s="52"/>
      <c r="E95" s="53"/>
      <c r="F95" s="53"/>
      <c r="G95" s="53"/>
      <c r="H95" s="52"/>
      <c r="I95" s="52"/>
      <c r="J95" s="168"/>
      <c r="K95" s="54"/>
      <c r="L95" s="53"/>
      <c r="M95" s="47"/>
      <c r="N95" s="47"/>
      <c r="O95" s="47"/>
      <c r="P95" s="53"/>
      <c r="Q95" s="53"/>
      <c r="R95" s="47"/>
      <c r="S95" s="47"/>
      <c r="T95" s="47"/>
      <c r="U95" s="48">
        <f t="shared" si="58"/>
        <v>0</v>
      </c>
      <c r="V95" s="47"/>
      <c r="W95" s="47"/>
      <c r="X95" s="47"/>
      <c r="Y95" s="48">
        <f t="shared" si="59"/>
        <v>0</v>
      </c>
      <c r="Z95" s="47"/>
      <c r="AA95" s="47"/>
      <c r="AB95" s="47"/>
      <c r="AC95" s="48">
        <f t="shared" si="60"/>
        <v>0</v>
      </c>
      <c r="AD95" s="47"/>
      <c r="AE95" s="47"/>
      <c r="AF95" s="47"/>
      <c r="AG95" s="48">
        <f t="shared" si="61"/>
        <v>0</v>
      </c>
      <c r="AH95" s="48">
        <f t="shared" si="56"/>
        <v>0</v>
      </c>
      <c r="AI95" s="49">
        <f t="shared" si="62"/>
        <v>0</v>
      </c>
      <c r="AJ95" s="50">
        <f t="shared" si="57"/>
        <v>0</v>
      </c>
    </row>
    <row r="96" spans="1:44" ht="12.75" hidden="1" customHeight="1" outlineLevel="1" x14ac:dyDescent="0.25">
      <c r="A96" s="41">
        <v>4</v>
      </c>
      <c r="B96" s="42"/>
      <c r="C96" s="51"/>
      <c r="D96" s="52"/>
      <c r="E96" s="53"/>
      <c r="F96" s="53"/>
      <c r="G96" s="53"/>
      <c r="H96" s="52"/>
      <c r="I96" s="52"/>
      <c r="J96" s="168"/>
      <c r="K96" s="54"/>
      <c r="L96" s="53"/>
      <c r="M96" s="47"/>
      <c r="N96" s="47"/>
      <c r="O96" s="47"/>
      <c r="P96" s="53"/>
      <c r="Q96" s="53"/>
      <c r="R96" s="47"/>
      <c r="S96" s="47"/>
      <c r="T96" s="47"/>
      <c r="U96" s="48">
        <f t="shared" si="58"/>
        <v>0</v>
      </c>
      <c r="V96" s="47"/>
      <c r="W96" s="47"/>
      <c r="X96" s="47"/>
      <c r="Y96" s="48">
        <f t="shared" si="59"/>
        <v>0</v>
      </c>
      <c r="Z96" s="47"/>
      <c r="AA96" s="47"/>
      <c r="AB96" s="47"/>
      <c r="AC96" s="48">
        <f t="shared" si="60"/>
        <v>0</v>
      </c>
      <c r="AD96" s="47"/>
      <c r="AE96" s="47"/>
      <c r="AF96" s="47"/>
      <c r="AG96" s="48">
        <f t="shared" si="61"/>
        <v>0</v>
      </c>
      <c r="AH96" s="48">
        <f t="shared" si="56"/>
        <v>0</v>
      </c>
      <c r="AI96" s="49">
        <f t="shared" si="62"/>
        <v>0</v>
      </c>
      <c r="AJ96" s="50">
        <f t="shared" si="57"/>
        <v>0</v>
      </c>
      <c r="AK96" s="1"/>
      <c r="AL96" s="1"/>
      <c r="AM96" s="1"/>
      <c r="AN96" s="1"/>
      <c r="AO96" s="1"/>
      <c r="AP96" s="1"/>
      <c r="AQ96" s="1"/>
      <c r="AR96" s="1"/>
    </row>
    <row r="97" spans="1:44" ht="12.75" hidden="1" customHeight="1" outlineLevel="1" x14ac:dyDescent="0.25">
      <c r="A97" s="41">
        <v>5</v>
      </c>
      <c r="B97" s="42"/>
      <c r="C97" s="51"/>
      <c r="D97" s="52"/>
      <c r="E97" s="53"/>
      <c r="F97" s="53"/>
      <c r="G97" s="53"/>
      <c r="H97" s="52"/>
      <c r="I97" s="52"/>
      <c r="J97" s="168"/>
      <c r="K97" s="54"/>
      <c r="L97" s="53"/>
      <c r="M97" s="47"/>
      <c r="N97" s="47"/>
      <c r="O97" s="47"/>
      <c r="P97" s="53"/>
      <c r="Q97" s="53"/>
      <c r="R97" s="47"/>
      <c r="S97" s="47"/>
      <c r="T97" s="47"/>
      <c r="U97" s="48">
        <f t="shared" si="58"/>
        <v>0</v>
      </c>
      <c r="V97" s="47"/>
      <c r="W97" s="47"/>
      <c r="X97" s="47"/>
      <c r="Y97" s="48">
        <f t="shared" si="59"/>
        <v>0</v>
      </c>
      <c r="Z97" s="47"/>
      <c r="AA97" s="47"/>
      <c r="AB97" s="47"/>
      <c r="AC97" s="48">
        <f t="shared" si="60"/>
        <v>0</v>
      </c>
      <c r="AD97" s="47"/>
      <c r="AE97" s="47"/>
      <c r="AF97" s="47"/>
      <c r="AG97" s="48">
        <f t="shared" si="61"/>
        <v>0</v>
      </c>
      <c r="AH97" s="48">
        <f t="shared" si="56"/>
        <v>0</v>
      </c>
      <c r="AI97" s="49">
        <f t="shared" si="62"/>
        <v>0</v>
      </c>
      <c r="AJ97" s="50">
        <f t="shared" si="57"/>
        <v>0</v>
      </c>
      <c r="AK97" s="1"/>
      <c r="AL97" s="1"/>
      <c r="AM97" s="1"/>
      <c r="AN97" s="1"/>
      <c r="AO97" s="1"/>
      <c r="AP97" s="1"/>
      <c r="AQ97" s="1"/>
      <c r="AR97" s="1"/>
    </row>
    <row r="98" spans="1:44" ht="12.75" hidden="1" customHeight="1" outlineLevel="1" x14ac:dyDescent="0.25">
      <c r="A98" s="41">
        <v>6</v>
      </c>
      <c r="B98" s="42"/>
      <c r="C98" s="51"/>
      <c r="D98" s="52"/>
      <c r="E98" s="53"/>
      <c r="F98" s="53"/>
      <c r="G98" s="53"/>
      <c r="H98" s="52"/>
      <c r="I98" s="52"/>
      <c r="J98" s="168"/>
      <c r="K98" s="54"/>
      <c r="L98" s="53"/>
      <c r="M98" s="47"/>
      <c r="N98" s="47"/>
      <c r="O98" s="47"/>
      <c r="P98" s="53"/>
      <c r="Q98" s="53"/>
      <c r="R98" s="47"/>
      <c r="S98" s="47"/>
      <c r="T98" s="47"/>
      <c r="U98" s="48">
        <f t="shared" si="58"/>
        <v>0</v>
      </c>
      <c r="V98" s="47"/>
      <c r="W98" s="47"/>
      <c r="X98" s="47"/>
      <c r="Y98" s="48">
        <f t="shared" si="59"/>
        <v>0</v>
      </c>
      <c r="Z98" s="47"/>
      <c r="AA98" s="47"/>
      <c r="AB98" s="47"/>
      <c r="AC98" s="48">
        <f t="shared" si="60"/>
        <v>0</v>
      </c>
      <c r="AD98" s="47"/>
      <c r="AE98" s="47"/>
      <c r="AF98" s="47"/>
      <c r="AG98" s="48">
        <f t="shared" si="61"/>
        <v>0</v>
      </c>
      <c r="AH98" s="48">
        <f t="shared" si="56"/>
        <v>0</v>
      </c>
      <c r="AI98" s="49">
        <f t="shared" si="62"/>
        <v>0</v>
      </c>
      <c r="AJ98" s="50">
        <f t="shared" si="57"/>
        <v>0</v>
      </c>
    </row>
    <row r="99" spans="1:44" ht="12.75" hidden="1" customHeight="1" outlineLevel="1" x14ac:dyDescent="0.25">
      <c r="A99" s="41">
        <v>7</v>
      </c>
      <c r="B99" s="42"/>
      <c r="C99" s="51"/>
      <c r="D99" s="52"/>
      <c r="E99" s="53"/>
      <c r="F99" s="53"/>
      <c r="G99" s="53"/>
      <c r="H99" s="52"/>
      <c r="I99" s="52"/>
      <c r="J99" s="168"/>
      <c r="K99" s="54"/>
      <c r="L99" s="53"/>
      <c r="M99" s="47"/>
      <c r="N99" s="47"/>
      <c r="O99" s="47"/>
      <c r="P99" s="53"/>
      <c r="Q99" s="53"/>
      <c r="R99" s="47"/>
      <c r="S99" s="47"/>
      <c r="T99" s="47"/>
      <c r="U99" s="48">
        <f t="shared" si="58"/>
        <v>0</v>
      </c>
      <c r="V99" s="47"/>
      <c r="W99" s="47"/>
      <c r="X99" s="47"/>
      <c r="Y99" s="48">
        <f t="shared" si="59"/>
        <v>0</v>
      </c>
      <c r="Z99" s="47"/>
      <c r="AA99" s="47"/>
      <c r="AB99" s="47"/>
      <c r="AC99" s="48">
        <f t="shared" si="60"/>
        <v>0</v>
      </c>
      <c r="AD99" s="47"/>
      <c r="AE99" s="47"/>
      <c r="AF99" s="47"/>
      <c r="AG99" s="48">
        <f t="shared" si="61"/>
        <v>0</v>
      </c>
      <c r="AH99" s="48">
        <f t="shared" si="56"/>
        <v>0</v>
      </c>
      <c r="AI99" s="49">
        <f t="shared" si="62"/>
        <v>0</v>
      </c>
      <c r="AJ99" s="50">
        <f t="shared" si="57"/>
        <v>0</v>
      </c>
      <c r="AK99" s="1"/>
      <c r="AL99" s="1"/>
      <c r="AM99" s="1"/>
      <c r="AN99" s="1"/>
      <c r="AO99" s="1"/>
      <c r="AP99" s="1"/>
      <c r="AQ99" s="1"/>
      <c r="AR99" s="1"/>
    </row>
    <row r="100" spans="1:44" ht="12.75" hidden="1" customHeight="1" outlineLevel="1" x14ac:dyDescent="0.25">
      <c r="A100" s="41">
        <v>8</v>
      </c>
      <c r="B100" s="42"/>
      <c r="C100" s="51"/>
      <c r="D100" s="52"/>
      <c r="E100" s="53"/>
      <c r="F100" s="53"/>
      <c r="G100" s="53"/>
      <c r="H100" s="52"/>
      <c r="I100" s="52"/>
      <c r="J100" s="168"/>
      <c r="K100" s="54"/>
      <c r="L100" s="53"/>
      <c r="M100" s="47"/>
      <c r="N100" s="47"/>
      <c r="O100" s="47"/>
      <c r="P100" s="53"/>
      <c r="Q100" s="53"/>
      <c r="R100" s="47"/>
      <c r="S100" s="47"/>
      <c r="T100" s="47"/>
      <c r="U100" s="48">
        <f t="shared" si="58"/>
        <v>0</v>
      </c>
      <c r="V100" s="47"/>
      <c r="W100" s="47"/>
      <c r="X100" s="47"/>
      <c r="Y100" s="48">
        <f t="shared" si="59"/>
        <v>0</v>
      </c>
      <c r="Z100" s="47"/>
      <c r="AA100" s="47"/>
      <c r="AB100" s="47"/>
      <c r="AC100" s="48">
        <f t="shared" si="60"/>
        <v>0</v>
      </c>
      <c r="AD100" s="47"/>
      <c r="AE100" s="47"/>
      <c r="AF100" s="47"/>
      <c r="AG100" s="48">
        <f t="shared" si="61"/>
        <v>0</v>
      </c>
      <c r="AH100" s="48">
        <f t="shared" si="56"/>
        <v>0</v>
      </c>
      <c r="AI100" s="49">
        <f t="shared" si="62"/>
        <v>0</v>
      </c>
      <c r="AJ100" s="50">
        <f t="shared" si="57"/>
        <v>0</v>
      </c>
      <c r="AK100" s="1"/>
      <c r="AL100" s="1"/>
      <c r="AM100" s="1"/>
      <c r="AN100" s="1"/>
      <c r="AO100" s="1"/>
      <c r="AP100" s="1"/>
      <c r="AQ100" s="1"/>
      <c r="AR100" s="1"/>
    </row>
    <row r="101" spans="1:44" ht="12.75" hidden="1" customHeight="1" outlineLevel="1" x14ac:dyDescent="0.25">
      <c r="A101" s="41">
        <v>9</v>
      </c>
      <c r="B101" s="42"/>
      <c r="C101" s="51"/>
      <c r="D101" s="52"/>
      <c r="E101" s="53"/>
      <c r="F101" s="53"/>
      <c r="G101" s="53"/>
      <c r="H101" s="52"/>
      <c r="I101" s="52"/>
      <c r="J101" s="168"/>
      <c r="K101" s="54"/>
      <c r="L101" s="53"/>
      <c r="M101" s="47"/>
      <c r="N101" s="47"/>
      <c r="O101" s="47"/>
      <c r="P101" s="53"/>
      <c r="Q101" s="53"/>
      <c r="R101" s="47"/>
      <c r="S101" s="47"/>
      <c r="T101" s="47"/>
      <c r="U101" s="48">
        <f t="shared" si="58"/>
        <v>0</v>
      </c>
      <c r="V101" s="47"/>
      <c r="W101" s="47"/>
      <c r="X101" s="47"/>
      <c r="Y101" s="48">
        <f t="shared" si="59"/>
        <v>0</v>
      </c>
      <c r="Z101" s="47"/>
      <c r="AA101" s="47"/>
      <c r="AB101" s="47"/>
      <c r="AC101" s="48">
        <f t="shared" si="60"/>
        <v>0</v>
      </c>
      <c r="AD101" s="47"/>
      <c r="AE101" s="47"/>
      <c r="AF101" s="47"/>
      <c r="AG101" s="48">
        <f t="shared" si="61"/>
        <v>0</v>
      </c>
      <c r="AH101" s="48">
        <f t="shared" si="56"/>
        <v>0</v>
      </c>
      <c r="AI101" s="49">
        <f t="shared" si="62"/>
        <v>0</v>
      </c>
      <c r="AJ101" s="50">
        <f t="shared" si="57"/>
        <v>0</v>
      </c>
    </row>
    <row r="102" spans="1:44" ht="12.75" hidden="1" customHeight="1" outlineLevel="1" x14ac:dyDescent="0.25">
      <c r="A102" s="41">
        <v>10</v>
      </c>
      <c r="B102" s="42"/>
      <c r="C102" s="51"/>
      <c r="D102" s="52"/>
      <c r="E102" s="53"/>
      <c r="F102" s="53"/>
      <c r="G102" s="53"/>
      <c r="H102" s="52"/>
      <c r="I102" s="52"/>
      <c r="J102" s="169"/>
      <c r="K102" s="55"/>
      <c r="L102" s="53"/>
      <c r="M102" s="47"/>
      <c r="N102" s="47"/>
      <c r="O102" s="47"/>
      <c r="P102" s="53"/>
      <c r="Q102" s="53"/>
      <c r="R102" s="47"/>
      <c r="S102" s="47"/>
      <c r="T102" s="47"/>
      <c r="U102" s="48">
        <f t="shared" si="58"/>
        <v>0</v>
      </c>
      <c r="V102" s="47"/>
      <c r="W102" s="47"/>
      <c r="X102" s="47"/>
      <c r="Y102" s="48">
        <f t="shared" si="59"/>
        <v>0</v>
      </c>
      <c r="Z102" s="47"/>
      <c r="AA102" s="47"/>
      <c r="AB102" s="47"/>
      <c r="AC102" s="48">
        <f t="shared" si="60"/>
        <v>0</v>
      </c>
      <c r="AD102" s="47"/>
      <c r="AE102" s="47"/>
      <c r="AF102" s="47"/>
      <c r="AG102" s="48">
        <f t="shared" si="61"/>
        <v>0</v>
      </c>
      <c r="AH102" s="48">
        <f t="shared" si="56"/>
        <v>0</v>
      </c>
      <c r="AI102" s="49">
        <f t="shared" si="62"/>
        <v>0</v>
      </c>
      <c r="AJ102" s="50">
        <f t="shared" si="57"/>
        <v>0</v>
      </c>
      <c r="AK102" s="1"/>
      <c r="AL102" s="1"/>
      <c r="AM102" s="1"/>
      <c r="AN102" s="1"/>
      <c r="AO102" s="1"/>
      <c r="AP102" s="1"/>
      <c r="AQ102" s="1"/>
      <c r="AR102" s="1"/>
    </row>
    <row r="103" spans="1:44" ht="12.75" customHeight="1" collapsed="1" x14ac:dyDescent="0.25">
      <c r="A103" s="142" t="s">
        <v>60</v>
      </c>
      <c r="B103" s="143"/>
      <c r="C103" s="144"/>
      <c r="D103" s="144"/>
      <c r="E103" s="144"/>
      <c r="F103" s="144"/>
      <c r="G103" s="144"/>
      <c r="H103" s="144"/>
      <c r="I103" s="145"/>
      <c r="J103" s="33">
        <f>SUM(J93:J102)</f>
        <v>247500000</v>
      </c>
      <c r="K103" s="33">
        <f>SUM(K93:K102)</f>
        <v>247500000</v>
      </c>
      <c r="L103" s="34"/>
      <c r="M103" s="33">
        <f>SUM(M93:M102)</f>
        <v>0</v>
      </c>
      <c r="N103" s="33">
        <f>SUM(N93:N102)</f>
        <v>0</v>
      </c>
      <c r="O103" s="33">
        <f>SUM(O93:O102)</f>
        <v>0</v>
      </c>
      <c r="P103" s="35"/>
      <c r="Q103" s="38"/>
      <c r="R103" s="33">
        <f t="shared" ref="R103:AH103" si="63">SUM(R93:R102)</f>
        <v>0</v>
      </c>
      <c r="S103" s="33">
        <f t="shared" si="63"/>
        <v>0</v>
      </c>
      <c r="T103" s="33">
        <f t="shared" si="63"/>
        <v>0</v>
      </c>
      <c r="U103" s="33">
        <f t="shared" si="63"/>
        <v>0</v>
      </c>
      <c r="V103" s="33">
        <f t="shared" si="63"/>
        <v>0</v>
      </c>
      <c r="W103" s="33">
        <f t="shared" si="63"/>
        <v>0</v>
      </c>
      <c r="X103" s="33">
        <f t="shared" si="63"/>
        <v>0</v>
      </c>
      <c r="Y103" s="33">
        <f t="shared" si="63"/>
        <v>0</v>
      </c>
      <c r="Z103" s="33">
        <f t="shared" si="63"/>
        <v>0</v>
      </c>
      <c r="AA103" s="33">
        <f t="shared" si="63"/>
        <v>0</v>
      </c>
      <c r="AB103" s="33">
        <f t="shared" si="63"/>
        <v>0</v>
      </c>
      <c r="AC103" s="33">
        <f t="shared" si="63"/>
        <v>0</v>
      </c>
      <c r="AD103" s="33">
        <f t="shared" si="63"/>
        <v>0</v>
      </c>
      <c r="AE103" s="33">
        <f t="shared" si="63"/>
        <v>0</v>
      </c>
      <c r="AF103" s="33">
        <f t="shared" si="63"/>
        <v>0</v>
      </c>
      <c r="AG103" s="33">
        <f t="shared" si="63"/>
        <v>0</v>
      </c>
      <c r="AH103" s="33">
        <f t="shared" si="63"/>
        <v>0</v>
      </c>
      <c r="AI103" s="37">
        <f>IF(ISERROR(AH103/J103),0,AH103/J103)</f>
        <v>0</v>
      </c>
      <c r="AJ103" s="37">
        <f>IF(ISERROR(AH103/$AH$204),0,AH103/$AH$204)</f>
        <v>0</v>
      </c>
      <c r="AK103" s="1"/>
      <c r="AL103" s="1"/>
      <c r="AM103" s="1"/>
      <c r="AN103" s="1"/>
      <c r="AO103" s="1"/>
      <c r="AP103" s="1"/>
      <c r="AQ103" s="1"/>
      <c r="AR103" s="1"/>
    </row>
    <row r="104" spans="1:44" ht="12.75" customHeight="1" x14ac:dyDescent="0.25">
      <c r="A104" s="149" t="s">
        <v>61</v>
      </c>
      <c r="B104" s="150"/>
      <c r="C104" s="150"/>
      <c r="D104" s="150"/>
      <c r="E104" s="151"/>
      <c r="F104" s="8"/>
      <c r="G104" s="9"/>
      <c r="H104" s="10"/>
      <c r="I104" s="10"/>
      <c r="J104" s="11"/>
      <c r="K104" s="12"/>
      <c r="L104" s="13"/>
      <c r="M104" s="14"/>
      <c r="N104" s="14"/>
      <c r="O104" s="14"/>
      <c r="P104" s="9"/>
      <c r="Q104" s="15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6"/>
      <c r="AJ104" s="16"/>
    </row>
    <row r="105" spans="1:44" outlineLevel="1" x14ac:dyDescent="0.25">
      <c r="A105" s="41">
        <v>1</v>
      </c>
      <c r="B105" s="42"/>
      <c r="C105" s="56"/>
      <c r="D105" s="57"/>
      <c r="E105" s="58"/>
      <c r="F105" s="59"/>
      <c r="G105" s="59"/>
      <c r="H105" s="57"/>
      <c r="I105" s="57"/>
      <c r="J105" s="167">
        <v>48400000</v>
      </c>
      <c r="K105" s="61">
        <v>48400000</v>
      </c>
      <c r="L105" s="30" t="s">
        <v>104</v>
      </c>
      <c r="M105" s="62"/>
      <c r="N105" s="63"/>
      <c r="O105" s="62"/>
      <c r="P105" s="64"/>
      <c r="Q105" s="64"/>
      <c r="R105" s="47"/>
      <c r="S105" s="47"/>
      <c r="T105" s="47"/>
      <c r="U105" s="48">
        <f>SUM(R105:T105)</f>
        <v>0</v>
      </c>
      <c r="V105" s="47"/>
      <c r="W105" s="47"/>
      <c r="X105" s="47"/>
      <c r="Y105" s="48">
        <f>SUM(V105:X105)</f>
        <v>0</v>
      </c>
      <c r="Z105" s="47"/>
      <c r="AA105" s="47"/>
      <c r="AB105" s="47"/>
      <c r="AC105" s="48">
        <f>SUM(Z105:AB105)</f>
        <v>0</v>
      </c>
      <c r="AD105" s="47"/>
      <c r="AE105" s="47">
        <v>0</v>
      </c>
      <c r="AF105" s="47">
        <v>0</v>
      </c>
      <c r="AG105" s="48">
        <f>SUM(AD105:AF105)</f>
        <v>0</v>
      </c>
      <c r="AH105" s="48">
        <f t="shared" ref="AH105:AH114" si="64">SUM(U105,Y105,AC105,AG105)</f>
        <v>0</v>
      </c>
      <c r="AI105" s="49">
        <f t="shared" ref="AI105:AI114" si="65">IF(ISERROR(AH105/J105),0,AH105/J105)</f>
        <v>0</v>
      </c>
      <c r="AJ105" s="50">
        <f t="shared" ref="AJ105:AJ114" si="66">IF(ISERROR(AH105/$AH$204),"-",AH105/$AH$204)</f>
        <v>0</v>
      </c>
      <c r="AK105" s="1"/>
      <c r="AL105" s="1"/>
      <c r="AM105" s="1"/>
      <c r="AN105" s="1"/>
      <c r="AO105" s="1"/>
      <c r="AP105" s="1"/>
      <c r="AQ105" s="1"/>
      <c r="AR105" s="1"/>
    </row>
    <row r="106" spans="1:44" ht="12.75" hidden="1" customHeight="1" outlineLevel="1" x14ac:dyDescent="0.25">
      <c r="A106" s="41">
        <v>2</v>
      </c>
      <c r="B106" s="42"/>
      <c r="C106" s="43"/>
      <c r="D106" s="44"/>
      <c r="E106" s="53"/>
      <c r="F106" s="53"/>
      <c r="G106" s="53"/>
      <c r="H106" s="52"/>
      <c r="I106" s="52"/>
      <c r="J106" s="168"/>
      <c r="K106" s="54"/>
      <c r="L106" s="45"/>
      <c r="M106" s="47"/>
      <c r="N106" s="47"/>
      <c r="O106" s="47"/>
      <c r="P106" s="53"/>
      <c r="Q106" s="53"/>
      <c r="R106" s="47"/>
      <c r="S106" s="47"/>
      <c r="T106" s="47"/>
      <c r="U106" s="48">
        <f t="shared" ref="U106:U114" si="67">SUM(R106:T106)</f>
        <v>0</v>
      </c>
      <c r="V106" s="47"/>
      <c r="W106" s="47"/>
      <c r="X106" s="47"/>
      <c r="Y106" s="48">
        <f t="shared" ref="Y106:Y114" si="68">SUM(V106:X106)</f>
        <v>0</v>
      </c>
      <c r="Z106" s="47"/>
      <c r="AA106" s="47"/>
      <c r="AB106" s="47"/>
      <c r="AC106" s="48">
        <f t="shared" ref="AC106:AC114" si="69">SUM(Z106:AB106)</f>
        <v>0</v>
      </c>
      <c r="AD106" s="47"/>
      <c r="AE106" s="47"/>
      <c r="AF106" s="47"/>
      <c r="AG106" s="48">
        <f t="shared" ref="AG106:AG114" si="70">SUM(AD106:AF106)</f>
        <v>0</v>
      </c>
      <c r="AH106" s="48">
        <f t="shared" si="64"/>
        <v>0</v>
      </c>
      <c r="AI106" s="49">
        <f t="shared" si="65"/>
        <v>0</v>
      </c>
      <c r="AJ106" s="50">
        <f t="shared" si="66"/>
        <v>0</v>
      </c>
      <c r="AK106" s="1"/>
      <c r="AL106" s="1"/>
      <c r="AM106" s="1"/>
      <c r="AN106" s="1"/>
      <c r="AO106" s="1"/>
      <c r="AP106" s="1"/>
      <c r="AQ106" s="1"/>
      <c r="AR106" s="1"/>
    </row>
    <row r="107" spans="1:44" ht="12.75" hidden="1" customHeight="1" outlineLevel="1" x14ac:dyDescent="0.25">
      <c r="A107" s="41">
        <v>3</v>
      </c>
      <c r="B107" s="42"/>
      <c r="C107" s="51"/>
      <c r="D107" s="52"/>
      <c r="E107" s="53"/>
      <c r="F107" s="53"/>
      <c r="G107" s="53"/>
      <c r="H107" s="52"/>
      <c r="I107" s="52"/>
      <c r="J107" s="168"/>
      <c r="K107" s="54"/>
      <c r="L107" s="53"/>
      <c r="M107" s="47"/>
      <c r="N107" s="47"/>
      <c r="O107" s="47"/>
      <c r="P107" s="53"/>
      <c r="Q107" s="53"/>
      <c r="R107" s="47"/>
      <c r="S107" s="47"/>
      <c r="T107" s="47"/>
      <c r="U107" s="48">
        <f t="shared" si="67"/>
        <v>0</v>
      </c>
      <c r="V107" s="47"/>
      <c r="W107" s="47"/>
      <c r="X107" s="47"/>
      <c r="Y107" s="48">
        <f t="shared" si="68"/>
        <v>0</v>
      </c>
      <c r="Z107" s="47"/>
      <c r="AA107" s="47"/>
      <c r="AB107" s="47"/>
      <c r="AC107" s="48">
        <f t="shared" si="69"/>
        <v>0</v>
      </c>
      <c r="AD107" s="47"/>
      <c r="AE107" s="47"/>
      <c r="AF107" s="47"/>
      <c r="AG107" s="48">
        <f t="shared" si="70"/>
        <v>0</v>
      </c>
      <c r="AH107" s="48">
        <f t="shared" si="64"/>
        <v>0</v>
      </c>
      <c r="AI107" s="49">
        <f t="shared" si="65"/>
        <v>0</v>
      </c>
      <c r="AJ107" s="50">
        <f t="shared" si="66"/>
        <v>0</v>
      </c>
    </row>
    <row r="108" spans="1:44" ht="12.75" hidden="1" customHeight="1" outlineLevel="1" x14ac:dyDescent="0.25">
      <c r="A108" s="41">
        <v>4</v>
      </c>
      <c r="B108" s="42"/>
      <c r="C108" s="51"/>
      <c r="D108" s="52"/>
      <c r="E108" s="53"/>
      <c r="F108" s="53"/>
      <c r="G108" s="53"/>
      <c r="H108" s="52"/>
      <c r="I108" s="52"/>
      <c r="J108" s="168"/>
      <c r="K108" s="54"/>
      <c r="L108" s="53"/>
      <c r="M108" s="47"/>
      <c r="N108" s="47"/>
      <c r="O108" s="47"/>
      <c r="P108" s="53"/>
      <c r="Q108" s="53"/>
      <c r="R108" s="47"/>
      <c r="S108" s="47"/>
      <c r="T108" s="47"/>
      <c r="U108" s="48">
        <f t="shared" si="67"/>
        <v>0</v>
      </c>
      <c r="V108" s="47"/>
      <c r="W108" s="47"/>
      <c r="X108" s="47"/>
      <c r="Y108" s="48">
        <f t="shared" si="68"/>
        <v>0</v>
      </c>
      <c r="Z108" s="47"/>
      <c r="AA108" s="47"/>
      <c r="AB108" s="47"/>
      <c r="AC108" s="48">
        <f t="shared" si="69"/>
        <v>0</v>
      </c>
      <c r="AD108" s="47"/>
      <c r="AE108" s="47"/>
      <c r="AF108" s="47"/>
      <c r="AG108" s="48">
        <f t="shared" si="70"/>
        <v>0</v>
      </c>
      <c r="AH108" s="48">
        <f t="shared" si="64"/>
        <v>0</v>
      </c>
      <c r="AI108" s="49">
        <f t="shared" si="65"/>
        <v>0</v>
      </c>
      <c r="AJ108" s="50">
        <f t="shared" si="66"/>
        <v>0</v>
      </c>
      <c r="AK108" s="1"/>
      <c r="AL108" s="1"/>
      <c r="AM108" s="1"/>
      <c r="AN108" s="1"/>
      <c r="AO108" s="1"/>
      <c r="AP108" s="1"/>
      <c r="AQ108" s="1"/>
      <c r="AR108" s="1"/>
    </row>
    <row r="109" spans="1:44" ht="12.75" hidden="1" customHeight="1" outlineLevel="1" x14ac:dyDescent="0.25">
      <c r="A109" s="41">
        <v>5</v>
      </c>
      <c r="B109" s="42"/>
      <c r="C109" s="51"/>
      <c r="D109" s="52"/>
      <c r="E109" s="53"/>
      <c r="F109" s="53"/>
      <c r="G109" s="53"/>
      <c r="H109" s="52"/>
      <c r="I109" s="52"/>
      <c r="J109" s="168"/>
      <c r="K109" s="54"/>
      <c r="L109" s="53"/>
      <c r="M109" s="47"/>
      <c r="N109" s="47"/>
      <c r="O109" s="47"/>
      <c r="P109" s="53"/>
      <c r="Q109" s="53"/>
      <c r="R109" s="47"/>
      <c r="S109" s="47"/>
      <c r="T109" s="47"/>
      <c r="U109" s="48">
        <f t="shared" si="67"/>
        <v>0</v>
      </c>
      <c r="V109" s="47"/>
      <c r="W109" s="47"/>
      <c r="X109" s="47"/>
      <c r="Y109" s="48">
        <f t="shared" si="68"/>
        <v>0</v>
      </c>
      <c r="Z109" s="47"/>
      <c r="AA109" s="47"/>
      <c r="AB109" s="47"/>
      <c r="AC109" s="48">
        <f t="shared" si="69"/>
        <v>0</v>
      </c>
      <c r="AD109" s="47"/>
      <c r="AE109" s="47"/>
      <c r="AF109" s="47"/>
      <c r="AG109" s="48">
        <f t="shared" si="70"/>
        <v>0</v>
      </c>
      <c r="AH109" s="48">
        <f t="shared" si="64"/>
        <v>0</v>
      </c>
      <c r="AI109" s="49">
        <f t="shared" si="65"/>
        <v>0</v>
      </c>
      <c r="AJ109" s="50">
        <f t="shared" si="66"/>
        <v>0</v>
      </c>
      <c r="AK109" s="1"/>
      <c r="AL109" s="1"/>
      <c r="AM109" s="1"/>
      <c r="AN109" s="1"/>
      <c r="AO109" s="1"/>
      <c r="AP109" s="1"/>
      <c r="AQ109" s="1"/>
      <c r="AR109" s="1"/>
    </row>
    <row r="110" spans="1:44" ht="12.75" hidden="1" customHeight="1" outlineLevel="1" x14ac:dyDescent="0.25">
      <c r="A110" s="41">
        <v>6</v>
      </c>
      <c r="B110" s="42"/>
      <c r="C110" s="51"/>
      <c r="D110" s="52"/>
      <c r="E110" s="53"/>
      <c r="F110" s="53"/>
      <c r="G110" s="53"/>
      <c r="H110" s="52"/>
      <c r="I110" s="52"/>
      <c r="J110" s="168"/>
      <c r="K110" s="54"/>
      <c r="L110" s="53"/>
      <c r="M110" s="47"/>
      <c r="N110" s="47"/>
      <c r="O110" s="47"/>
      <c r="P110" s="53"/>
      <c r="Q110" s="53"/>
      <c r="R110" s="47"/>
      <c r="S110" s="47"/>
      <c r="T110" s="47"/>
      <c r="U110" s="48">
        <f t="shared" si="67"/>
        <v>0</v>
      </c>
      <c r="V110" s="47"/>
      <c r="W110" s="47"/>
      <c r="X110" s="47"/>
      <c r="Y110" s="48">
        <f t="shared" si="68"/>
        <v>0</v>
      </c>
      <c r="Z110" s="47"/>
      <c r="AA110" s="47"/>
      <c r="AB110" s="47"/>
      <c r="AC110" s="48">
        <f t="shared" si="69"/>
        <v>0</v>
      </c>
      <c r="AD110" s="47"/>
      <c r="AE110" s="47"/>
      <c r="AF110" s="47"/>
      <c r="AG110" s="48">
        <f t="shared" si="70"/>
        <v>0</v>
      </c>
      <c r="AH110" s="48">
        <f t="shared" si="64"/>
        <v>0</v>
      </c>
      <c r="AI110" s="49">
        <f t="shared" si="65"/>
        <v>0</v>
      </c>
      <c r="AJ110" s="50">
        <f t="shared" si="66"/>
        <v>0</v>
      </c>
    </row>
    <row r="111" spans="1:44" ht="12.75" hidden="1" customHeight="1" outlineLevel="1" x14ac:dyDescent="0.25">
      <c r="A111" s="41">
        <v>7</v>
      </c>
      <c r="B111" s="42"/>
      <c r="C111" s="51"/>
      <c r="D111" s="52"/>
      <c r="E111" s="53"/>
      <c r="F111" s="53"/>
      <c r="G111" s="53"/>
      <c r="H111" s="52"/>
      <c r="I111" s="52"/>
      <c r="J111" s="168"/>
      <c r="K111" s="54"/>
      <c r="L111" s="53"/>
      <c r="M111" s="47"/>
      <c r="N111" s="47"/>
      <c r="O111" s="47"/>
      <c r="P111" s="53"/>
      <c r="Q111" s="53"/>
      <c r="R111" s="47"/>
      <c r="S111" s="47"/>
      <c r="T111" s="47"/>
      <c r="U111" s="48">
        <f t="shared" si="67"/>
        <v>0</v>
      </c>
      <c r="V111" s="47"/>
      <c r="W111" s="47"/>
      <c r="X111" s="47"/>
      <c r="Y111" s="48">
        <f t="shared" si="68"/>
        <v>0</v>
      </c>
      <c r="Z111" s="47"/>
      <c r="AA111" s="47"/>
      <c r="AB111" s="47"/>
      <c r="AC111" s="48">
        <f t="shared" si="69"/>
        <v>0</v>
      </c>
      <c r="AD111" s="47"/>
      <c r="AE111" s="47"/>
      <c r="AF111" s="47"/>
      <c r="AG111" s="48">
        <f t="shared" si="70"/>
        <v>0</v>
      </c>
      <c r="AH111" s="48">
        <f t="shared" si="64"/>
        <v>0</v>
      </c>
      <c r="AI111" s="49">
        <f t="shared" si="65"/>
        <v>0</v>
      </c>
      <c r="AJ111" s="50">
        <f t="shared" si="66"/>
        <v>0</v>
      </c>
      <c r="AK111" s="1"/>
      <c r="AL111" s="1"/>
      <c r="AM111" s="1"/>
      <c r="AN111" s="1"/>
      <c r="AO111" s="1"/>
      <c r="AP111" s="1"/>
      <c r="AQ111" s="1"/>
      <c r="AR111" s="1"/>
    </row>
    <row r="112" spans="1:44" ht="12.75" hidden="1" customHeight="1" outlineLevel="1" x14ac:dyDescent="0.25">
      <c r="A112" s="41">
        <v>8</v>
      </c>
      <c r="B112" s="42"/>
      <c r="C112" s="51"/>
      <c r="D112" s="52"/>
      <c r="E112" s="53"/>
      <c r="F112" s="53"/>
      <c r="G112" s="53"/>
      <c r="H112" s="52"/>
      <c r="I112" s="52"/>
      <c r="J112" s="168"/>
      <c r="K112" s="54"/>
      <c r="L112" s="53"/>
      <c r="M112" s="47"/>
      <c r="N112" s="47"/>
      <c r="O112" s="47"/>
      <c r="P112" s="53"/>
      <c r="Q112" s="53"/>
      <c r="R112" s="47"/>
      <c r="S112" s="47"/>
      <c r="T112" s="47"/>
      <c r="U112" s="48">
        <f t="shared" si="67"/>
        <v>0</v>
      </c>
      <c r="V112" s="47"/>
      <c r="W112" s="47"/>
      <c r="X112" s="47"/>
      <c r="Y112" s="48">
        <f t="shared" si="68"/>
        <v>0</v>
      </c>
      <c r="Z112" s="47"/>
      <c r="AA112" s="47"/>
      <c r="AB112" s="47"/>
      <c r="AC112" s="48">
        <f t="shared" si="69"/>
        <v>0</v>
      </c>
      <c r="AD112" s="47"/>
      <c r="AE112" s="47"/>
      <c r="AF112" s="47"/>
      <c r="AG112" s="48">
        <f t="shared" si="70"/>
        <v>0</v>
      </c>
      <c r="AH112" s="48">
        <f t="shared" si="64"/>
        <v>0</v>
      </c>
      <c r="AI112" s="49">
        <f t="shared" si="65"/>
        <v>0</v>
      </c>
      <c r="AJ112" s="50">
        <f t="shared" si="66"/>
        <v>0</v>
      </c>
      <c r="AK112" s="1"/>
      <c r="AL112" s="1"/>
      <c r="AM112" s="1"/>
      <c r="AN112" s="1"/>
      <c r="AO112" s="1"/>
      <c r="AP112" s="1"/>
      <c r="AQ112" s="1"/>
      <c r="AR112" s="1"/>
    </row>
    <row r="113" spans="1:44" ht="12.75" hidden="1" customHeight="1" outlineLevel="1" x14ac:dyDescent="0.25">
      <c r="A113" s="41">
        <v>9</v>
      </c>
      <c r="B113" s="42"/>
      <c r="C113" s="51"/>
      <c r="D113" s="52"/>
      <c r="E113" s="53"/>
      <c r="F113" s="53"/>
      <c r="G113" s="53"/>
      <c r="H113" s="52"/>
      <c r="I113" s="52"/>
      <c r="J113" s="168"/>
      <c r="K113" s="54"/>
      <c r="L113" s="53"/>
      <c r="M113" s="47"/>
      <c r="N113" s="47"/>
      <c r="O113" s="47"/>
      <c r="P113" s="53"/>
      <c r="Q113" s="53"/>
      <c r="R113" s="47"/>
      <c r="S113" s="47"/>
      <c r="T113" s="47"/>
      <c r="U113" s="48">
        <f t="shared" si="67"/>
        <v>0</v>
      </c>
      <c r="V113" s="47"/>
      <c r="W113" s="47"/>
      <c r="X113" s="47"/>
      <c r="Y113" s="48">
        <f t="shared" si="68"/>
        <v>0</v>
      </c>
      <c r="Z113" s="47"/>
      <c r="AA113" s="47"/>
      <c r="AB113" s="47"/>
      <c r="AC113" s="48">
        <f t="shared" si="69"/>
        <v>0</v>
      </c>
      <c r="AD113" s="47"/>
      <c r="AE113" s="47"/>
      <c r="AF113" s="47"/>
      <c r="AG113" s="48">
        <f t="shared" si="70"/>
        <v>0</v>
      </c>
      <c r="AH113" s="48">
        <f t="shared" si="64"/>
        <v>0</v>
      </c>
      <c r="AI113" s="49">
        <f t="shared" si="65"/>
        <v>0</v>
      </c>
      <c r="AJ113" s="50">
        <f t="shared" si="66"/>
        <v>0</v>
      </c>
    </row>
    <row r="114" spans="1:44" ht="12.75" hidden="1" customHeight="1" outlineLevel="1" x14ac:dyDescent="0.25">
      <c r="A114" s="41">
        <v>10</v>
      </c>
      <c r="B114" s="42"/>
      <c r="C114" s="51"/>
      <c r="D114" s="52"/>
      <c r="E114" s="53"/>
      <c r="F114" s="53"/>
      <c r="G114" s="53"/>
      <c r="H114" s="52"/>
      <c r="I114" s="52"/>
      <c r="J114" s="169"/>
      <c r="K114" s="55"/>
      <c r="L114" s="53"/>
      <c r="M114" s="47"/>
      <c r="N114" s="47"/>
      <c r="O114" s="47"/>
      <c r="P114" s="53"/>
      <c r="Q114" s="53"/>
      <c r="R114" s="47"/>
      <c r="S114" s="47"/>
      <c r="T114" s="47"/>
      <c r="U114" s="48">
        <f t="shared" si="67"/>
        <v>0</v>
      </c>
      <c r="V114" s="47"/>
      <c r="W114" s="47"/>
      <c r="X114" s="47"/>
      <c r="Y114" s="48">
        <f t="shared" si="68"/>
        <v>0</v>
      </c>
      <c r="Z114" s="47"/>
      <c r="AA114" s="47"/>
      <c r="AB114" s="47"/>
      <c r="AC114" s="48">
        <f t="shared" si="69"/>
        <v>0</v>
      </c>
      <c r="AD114" s="47"/>
      <c r="AE114" s="47"/>
      <c r="AF114" s="47"/>
      <c r="AG114" s="48">
        <f t="shared" si="70"/>
        <v>0</v>
      </c>
      <c r="AH114" s="48">
        <f t="shared" si="64"/>
        <v>0</v>
      </c>
      <c r="AI114" s="49">
        <f t="shared" si="65"/>
        <v>0</v>
      </c>
      <c r="AJ114" s="50">
        <f t="shared" si="66"/>
        <v>0</v>
      </c>
      <c r="AK114" s="1"/>
      <c r="AL114" s="1"/>
      <c r="AM114" s="1"/>
      <c r="AN114" s="1"/>
      <c r="AO114" s="1"/>
      <c r="AP114" s="1"/>
      <c r="AQ114" s="1"/>
      <c r="AR114" s="1"/>
    </row>
    <row r="115" spans="1:44" ht="12.75" customHeight="1" collapsed="1" x14ac:dyDescent="0.25">
      <c r="A115" s="142" t="s">
        <v>62</v>
      </c>
      <c r="B115" s="143"/>
      <c r="C115" s="144"/>
      <c r="D115" s="144"/>
      <c r="E115" s="144"/>
      <c r="F115" s="144"/>
      <c r="G115" s="144"/>
      <c r="H115" s="144"/>
      <c r="I115" s="145"/>
      <c r="J115" s="33">
        <f>SUM(J105:J114)</f>
        <v>48400000</v>
      </c>
      <c r="K115" s="33">
        <f>SUM(K105:K114)</f>
        <v>48400000</v>
      </c>
      <c r="L115" s="34"/>
      <c r="M115" s="33">
        <f>SUM(M105:M114)</f>
        <v>0</v>
      </c>
      <c r="N115" s="33">
        <f>SUM(N105:N114)</f>
        <v>0</v>
      </c>
      <c r="O115" s="33">
        <f>SUM(O105:O114)</f>
        <v>0</v>
      </c>
      <c r="P115" s="35"/>
      <c r="Q115" s="38"/>
      <c r="R115" s="33">
        <f t="shared" ref="R115:AH115" si="71">SUM(R105:R114)</f>
        <v>0</v>
      </c>
      <c r="S115" s="33">
        <f t="shared" si="71"/>
        <v>0</v>
      </c>
      <c r="T115" s="33">
        <f t="shared" si="71"/>
        <v>0</v>
      </c>
      <c r="U115" s="33">
        <f t="shared" si="71"/>
        <v>0</v>
      </c>
      <c r="V115" s="33">
        <f t="shared" si="71"/>
        <v>0</v>
      </c>
      <c r="W115" s="33">
        <f t="shared" si="71"/>
        <v>0</v>
      </c>
      <c r="X115" s="33">
        <f t="shared" si="71"/>
        <v>0</v>
      </c>
      <c r="Y115" s="33">
        <f t="shared" si="71"/>
        <v>0</v>
      </c>
      <c r="Z115" s="33">
        <f t="shared" si="71"/>
        <v>0</v>
      </c>
      <c r="AA115" s="33">
        <f t="shared" si="71"/>
        <v>0</v>
      </c>
      <c r="AB115" s="33">
        <f t="shared" si="71"/>
        <v>0</v>
      </c>
      <c r="AC115" s="33">
        <f t="shared" si="71"/>
        <v>0</v>
      </c>
      <c r="AD115" s="33">
        <f t="shared" si="71"/>
        <v>0</v>
      </c>
      <c r="AE115" s="33">
        <f t="shared" si="71"/>
        <v>0</v>
      </c>
      <c r="AF115" s="33">
        <f t="shared" si="71"/>
        <v>0</v>
      </c>
      <c r="AG115" s="33">
        <f t="shared" si="71"/>
        <v>0</v>
      </c>
      <c r="AH115" s="33">
        <f t="shared" si="71"/>
        <v>0</v>
      </c>
      <c r="AI115" s="37">
        <f>IF(ISERROR(AH115/J115),0,AH115/J115)</f>
        <v>0</v>
      </c>
      <c r="AJ115" s="37">
        <f>IF(ISERROR(AH115/$AH$204),0,AH115/$AH$204)</f>
        <v>0</v>
      </c>
      <c r="AK115" s="1"/>
      <c r="AL115" s="1"/>
      <c r="AM115" s="1"/>
      <c r="AN115" s="1"/>
      <c r="AO115" s="1"/>
      <c r="AP115" s="1"/>
      <c r="AQ115" s="1"/>
      <c r="AR115" s="1"/>
    </row>
    <row r="116" spans="1:44" ht="12.75" customHeight="1" x14ac:dyDescent="0.25">
      <c r="A116" s="149" t="s">
        <v>63</v>
      </c>
      <c r="B116" s="150"/>
      <c r="C116" s="150"/>
      <c r="D116" s="150"/>
      <c r="E116" s="151"/>
      <c r="F116" s="8"/>
      <c r="G116" s="9"/>
      <c r="H116" s="10"/>
      <c r="I116" s="10"/>
      <c r="J116" s="11"/>
      <c r="K116" s="12"/>
      <c r="L116" s="13"/>
      <c r="M116" s="14"/>
      <c r="N116" s="14"/>
      <c r="O116" s="14"/>
      <c r="P116" s="9"/>
      <c r="Q116" s="15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6"/>
      <c r="AJ116" s="16"/>
    </row>
    <row r="117" spans="1:44" outlineLevel="1" x14ac:dyDescent="0.25">
      <c r="A117" s="41">
        <v>1</v>
      </c>
      <c r="B117" s="42"/>
      <c r="C117" s="56"/>
      <c r="D117" s="57"/>
      <c r="E117" s="68"/>
      <c r="F117" s="59"/>
      <c r="G117" s="59"/>
      <c r="H117" s="57"/>
      <c r="I117" s="57"/>
      <c r="J117" s="167">
        <v>149600000</v>
      </c>
      <c r="K117" s="46">
        <v>149600000</v>
      </c>
      <c r="L117" s="30" t="s">
        <v>104</v>
      </c>
      <c r="M117" s="62"/>
      <c r="N117" s="63"/>
      <c r="O117" s="62"/>
      <c r="P117" s="64"/>
      <c r="Q117" s="64"/>
      <c r="R117" s="47">
        <v>0</v>
      </c>
      <c r="S117" s="47">
        <v>0</v>
      </c>
      <c r="T117" s="47">
        <v>0</v>
      </c>
      <c r="U117" s="48">
        <f>SUM(R117:T117)</f>
        <v>0</v>
      </c>
      <c r="V117" s="47">
        <v>0</v>
      </c>
      <c r="W117" s="47">
        <v>0</v>
      </c>
      <c r="X117" s="47">
        <v>0</v>
      </c>
      <c r="Y117" s="48">
        <f>SUM(V117:X117)</f>
        <v>0</v>
      </c>
      <c r="Z117" s="47">
        <v>0</v>
      </c>
      <c r="AA117" s="47">
        <v>0</v>
      </c>
      <c r="AB117" s="47">
        <v>0</v>
      </c>
      <c r="AC117" s="48">
        <f>SUM(Z117:AB117)</f>
        <v>0</v>
      </c>
      <c r="AD117" s="47">
        <v>0</v>
      </c>
      <c r="AE117" s="47">
        <v>0</v>
      </c>
      <c r="AF117" s="47">
        <v>0</v>
      </c>
      <c r="AG117" s="48">
        <f>SUM(AD117:AF117)</f>
        <v>0</v>
      </c>
      <c r="AH117" s="48">
        <f t="shared" ref="AH117:AH126" si="72">SUM(U117,Y117,AC117,AG117)</f>
        <v>0</v>
      </c>
      <c r="AI117" s="49">
        <f t="shared" ref="AI117:AI126" si="73">IF(ISERROR(AH117/J117),0,AH117/J117)</f>
        <v>0</v>
      </c>
      <c r="AJ117" s="50">
        <f t="shared" ref="AJ117:AJ126" si="74">IF(ISERROR(AH117/$AH$204),"-",AH117/$AH$204)</f>
        <v>0</v>
      </c>
      <c r="AK117" s="1"/>
      <c r="AL117" s="1"/>
      <c r="AM117" s="1"/>
      <c r="AN117" s="1"/>
      <c r="AO117" s="1"/>
      <c r="AP117" s="1"/>
      <c r="AQ117" s="1"/>
      <c r="AR117" s="1"/>
    </row>
    <row r="118" spans="1:44" ht="12.75" hidden="1" customHeight="1" outlineLevel="1" x14ac:dyDescent="0.25">
      <c r="A118" s="41">
        <v>2</v>
      </c>
      <c r="B118" s="42"/>
      <c r="C118" s="43"/>
      <c r="D118" s="44"/>
      <c r="E118" s="53"/>
      <c r="F118" s="45"/>
      <c r="G118" s="45"/>
      <c r="H118" s="44"/>
      <c r="I118" s="52"/>
      <c r="J118" s="168"/>
      <c r="K118" s="54"/>
      <c r="L118" s="53"/>
      <c r="M118" s="47"/>
      <c r="N118" s="47"/>
      <c r="O118" s="47"/>
      <c r="P118" s="53"/>
      <c r="Q118" s="53"/>
      <c r="R118" s="47"/>
      <c r="S118" s="47"/>
      <c r="T118" s="47"/>
      <c r="U118" s="48">
        <f t="shared" ref="U118:U126" si="75">SUM(R118:T118)</f>
        <v>0</v>
      </c>
      <c r="V118" s="47"/>
      <c r="W118" s="47"/>
      <c r="X118" s="47"/>
      <c r="Y118" s="48">
        <f t="shared" ref="Y118:Y126" si="76">SUM(V118:X118)</f>
        <v>0</v>
      </c>
      <c r="Z118" s="47"/>
      <c r="AA118" s="47"/>
      <c r="AB118" s="47"/>
      <c r="AC118" s="48">
        <f t="shared" ref="AC118:AC126" si="77">SUM(Z118:AB118)</f>
        <v>0</v>
      </c>
      <c r="AD118" s="47"/>
      <c r="AE118" s="47"/>
      <c r="AF118" s="47"/>
      <c r="AG118" s="48">
        <f t="shared" ref="AG118:AG126" si="78">SUM(AD118:AF118)</f>
        <v>0</v>
      </c>
      <c r="AH118" s="48">
        <f t="shared" si="72"/>
        <v>0</v>
      </c>
      <c r="AI118" s="49">
        <f t="shared" si="73"/>
        <v>0</v>
      </c>
      <c r="AJ118" s="50">
        <f t="shared" si="74"/>
        <v>0</v>
      </c>
      <c r="AK118" s="1"/>
      <c r="AL118" s="1"/>
      <c r="AM118" s="1"/>
      <c r="AN118" s="1"/>
      <c r="AO118" s="1"/>
      <c r="AP118" s="1"/>
      <c r="AQ118" s="1"/>
      <c r="AR118" s="1"/>
    </row>
    <row r="119" spans="1:44" ht="12.75" hidden="1" customHeight="1" outlineLevel="1" x14ac:dyDescent="0.25">
      <c r="A119" s="41">
        <v>3</v>
      </c>
      <c r="B119" s="42"/>
      <c r="C119" s="51"/>
      <c r="D119" s="52"/>
      <c r="E119" s="53"/>
      <c r="F119" s="53"/>
      <c r="G119" s="53"/>
      <c r="H119" s="52"/>
      <c r="I119" s="52"/>
      <c r="J119" s="168"/>
      <c r="K119" s="54"/>
      <c r="L119" s="53"/>
      <c r="M119" s="47"/>
      <c r="N119" s="47"/>
      <c r="O119" s="47"/>
      <c r="P119" s="53"/>
      <c r="Q119" s="53"/>
      <c r="R119" s="47"/>
      <c r="S119" s="47"/>
      <c r="T119" s="47"/>
      <c r="U119" s="48">
        <f t="shared" si="75"/>
        <v>0</v>
      </c>
      <c r="V119" s="47"/>
      <c r="W119" s="47"/>
      <c r="X119" s="47"/>
      <c r="Y119" s="48">
        <f t="shared" si="76"/>
        <v>0</v>
      </c>
      <c r="Z119" s="47"/>
      <c r="AA119" s="47"/>
      <c r="AB119" s="47"/>
      <c r="AC119" s="48">
        <f t="shared" si="77"/>
        <v>0</v>
      </c>
      <c r="AD119" s="47"/>
      <c r="AE119" s="47"/>
      <c r="AF119" s="47"/>
      <c r="AG119" s="48">
        <f t="shared" si="78"/>
        <v>0</v>
      </c>
      <c r="AH119" s="48">
        <f t="shared" si="72"/>
        <v>0</v>
      </c>
      <c r="AI119" s="49">
        <f t="shared" si="73"/>
        <v>0</v>
      </c>
      <c r="AJ119" s="50">
        <f t="shared" si="74"/>
        <v>0</v>
      </c>
    </row>
    <row r="120" spans="1:44" ht="12.75" hidden="1" customHeight="1" outlineLevel="1" x14ac:dyDescent="0.25">
      <c r="A120" s="41">
        <v>4</v>
      </c>
      <c r="B120" s="42"/>
      <c r="C120" s="51"/>
      <c r="D120" s="52"/>
      <c r="E120" s="53"/>
      <c r="F120" s="53"/>
      <c r="G120" s="53"/>
      <c r="H120" s="52"/>
      <c r="I120" s="52"/>
      <c r="J120" s="168"/>
      <c r="K120" s="54"/>
      <c r="L120" s="53"/>
      <c r="M120" s="47"/>
      <c r="N120" s="47"/>
      <c r="O120" s="47"/>
      <c r="P120" s="53"/>
      <c r="Q120" s="53"/>
      <c r="R120" s="47"/>
      <c r="S120" s="47"/>
      <c r="T120" s="47"/>
      <c r="U120" s="48">
        <f t="shared" si="75"/>
        <v>0</v>
      </c>
      <c r="V120" s="47"/>
      <c r="W120" s="47"/>
      <c r="X120" s="47"/>
      <c r="Y120" s="48">
        <f t="shared" si="76"/>
        <v>0</v>
      </c>
      <c r="Z120" s="47"/>
      <c r="AA120" s="47"/>
      <c r="AB120" s="47"/>
      <c r="AC120" s="48">
        <f t="shared" si="77"/>
        <v>0</v>
      </c>
      <c r="AD120" s="47"/>
      <c r="AE120" s="47"/>
      <c r="AF120" s="47"/>
      <c r="AG120" s="48">
        <f t="shared" si="78"/>
        <v>0</v>
      </c>
      <c r="AH120" s="48">
        <f t="shared" si="72"/>
        <v>0</v>
      </c>
      <c r="AI120" s="49">
        <f t="shared" si="73"/>
        <v>0</v>
      </c>
      <c r="AJ120" s="50">
        <f t="shared" si="74"/>
        <v>0</v>
      </c>
      <c r="AK120" s="1"/>
      <c r="AL120" s="1"/>
      <c r="AM120" s="1"/>
      <c r="AN120" s="1"/>
      <c r="AO120" s="1"/>
      <c r="AP120" s="1"/>
      <c r="AQ120" s="1"/>
      <c r="AR120" s="1"/>
    </row>
    <row r="121" spans="1:44" ht="12.75" hidden="1" customHeight="1" outlineLevel="1" x14ac:dyDescent="0.25">
      <c r="A121" s="41">
        <v>5</v>
      </c>
      <c r="B121" s="42"/>
      <c r="C121" s="51"/>
      <c r="D121" s="52"/>
      <c r="E121" s="53"/>
      <c r="F121" s="53"/>
      <c r="G121" s="53"/>
      <c r="H121" s="52"/>
      <c r="I121" s="52"/>
      <c r="J121" s="168"/>
      <c r="K121" s="54"/>
      <c r="L121" s="53"/>
      <c r="M121" s="47"/>
      <c r="N121" s="47"/>
      <c r="O121" s="47"/>
      <c r="P121" s="53"/>
      <c r="Q121" s="53"/>
      <c r="R121" s="47"/>
      <c r="S121" s="47"/>
      <c r="T121" s="47"/>
      <c r="U121" s="48">
        <f t="shared" si="75"/>
        <v>0</v>
      </c>
      <c r="V121" s="47"/>
      <c r="W121" s="47"/>
      <c r="X121" s="47"/>
      <c r="Y121" s="48">
        <f t="shared" si="76"/>
        <v>0</v>
      </c>
      <c r="Z121" s="47"/>
      <c r="AA121" s="47"/>
      <c r="AB121" s="47"/>
      <c r="AC121" s="48">
        <f t="shared" si="77"/>
        <v>0</v>
      </c>
      <c r="AD121" s="47"/>
      <c r="AE121" s="47"/>
      <c r="AF121" s="47"/>
      <c r="AG121" s="48">
        <f t="shared" si="78"/>
        <v>0</v>
      </c>
      <c r="AH121" s="48">
        <f t="shared" si="72"/>
        <v>0</v>
      </c>
      <c r="AI121" s="49">
        <f t="shared" si="73"/>
        <v>0</v>
      </c>
      <c r="AJ121" s="50">
        <f t="shared" si="74"/>
        <v>0</v>
      </c>
      <c r="AK121" s="1"/>
      <c r="AL121" s="1"/>
      <c r="AM121" s="1"/>
      <c r="AN121" s="1"/>
      <c r="AO121" s="1"/>
      <c r="AP121" s="1"/>
      <c r="AQ121" s="1"/>
      <c r="AR121" s="1"/>
    </row>
    <row r="122" spans="1:44" ht="12.75" hidden="1" customHeight="1" outlineLevel="1" x14ac:dyDescent="0.25">
      <c r="A122" s="41">
        <v>6</v>
      </c>
      <c r="B122" s="42"/>
      <c r="C122" s="51"/>
      <c r="D122" s="52"/>
      <c r="E122" s="53"/>
      <c r="F122" s="53"/>
      <c r="G122" s="53"/>
      <c r="H122" s="52"/>
      <c r="I122" s="52"/>
      <c r="J122" s="168"/>
      <c r="K122" s="54"/>
      <c r="L122" s="53"/>
      <c r="M122" s="47"/>
      <c r="N122" s="47"/>
      <c r="O122" s="47"/>
      <c r="P122" s="53"/>
      <c r="Q122" s="53"/>
      <c r="R122" s="47"/>
      <c r="S122" s="47"/>
      <c r="T122" s="47"/>
      <c r="U122" s="48">
        <f t="shared" si="75"/>
        <v>0</v>
      </c>
      <c r="V122" s="47"/>
      <c r="W122" s="47"/>
      <c r="X122" s="47"/>
      <c r="Y122" s="48">
        <f t="shared" si="76"/>
        <v>0</v>
      </c>
      <c r="Z122" s="47"/>
      <c r="AA122" s="47"/>
      <c r="AB122" s="47"/>
      <c r="AC122" s="48">
        <f t="shared" si="77"/>
        <v>0</v>
      </c>
      <c r="AD122" s="47"/>
      <c r="AE122" s="47"/>
      <c r="AF122" s="47"/>
      <c r="AG122" s="48">
        <f t="shared" si="78"/>
        <v>0</v>
      </c>
      <c r="AH122" s="48">
        <f t="shared" si="72"/>
        <v>0</v>
      </c>
      <c r="AI122" s="49">
        <f t="shared" si="73"/>
        <v>0</v>
      </c>
      <c r="AJ122" s="50">
        <f t="shared" si="74"/>
        <v>0</v>
      </c>
    </row>
    <row r="123" spans="1:44" ht="12.75" hidden="1" customHeight="1" outlineLevel="1" x14ac:dyDescent="0.25">
      <c r="A123" s="41">
        <v>7</v>
      </c>
      <c r="B123" s="42"/>
      <c r="C123" s="51"/>
      <c r="D123" s="52"/>
      <c r="E123" s="53"/>
      <c r="F123" s="53"/>
      <c r="G123" s="53"/>
      <c r="H123" s="52"/>
      <c r="I123" s="52"/>
      <c r="J123" s="168"/>
      <c r="K123" s="54"/>
      <c r="L123" s="53"/>
      <c r="M123" s="47"/>
      <c r="N123" s="47"/>
      <c r="O123" s="47"/>
      <c r="P123" s="53"/>
      <c r="Q123" s="53"/>
      <c r="R123" s="47"/>
      <c r="S123" s="47"/>
      <c r="T123" s="47"/>
      <c r="U123" s="48">
        <f t="shared" si="75"/>
        <v>0</v>
      </c>
      <c r="V123" s="47"/>
      <c r="W123" s="47"/>
      <c r="X123" s="47"/>
      <c r="Y123" s="48">
        <f t="shared" si="76"/>
        <v>0</v>
      </c>
      <c r="Z123" s="47"/>
      <c r="AA123" s="47"/>
      <c r="AB123" s="47"/>
      <c r="AC123" s="48">
        <f t="shared" si="77"/>
        <v>0</v>
      </c>
      <c r="AD123" s="47"/>
      <c r="AE123" s="47"/>
      <c r="AF123" s="47"/>
      <c r="AG123" s="48">
        <f t="shared" si="78"/>
        <v>0</v>
      </c>
      <c r="AH123" s="48">
        <f t="shared" si="72"/>
        <v>0</v>
      </c>
      <c r="AI123" s="49">
        <f t="shared" si="73"/>
        <v>0</v>
      </c>
      <c r="AJ123" s="50">
        <f t="shared" si="74"/>
        <v>0</v>
      </c>
      <c r="AK123" s="1"/>
      <c r="AL123" s="1"/>
      <c r="AM123" s="1"/>
      <c r="AN123" s="1"/>
      <c r="AO123" s="1"/>
      <c r="AP123" s="1"/>
      <c r="AQ123" s="1"/>
      <c r="AR123" s="1"/>
    </row>
    <row r="124" spans="1:44" ht="12.75" hidden="1" customHeight="1" outlineLevel="1" x14ac:dyDescent="0.25">
      <c r="A124" s="41">
        <v>8</v>
      </c>
      <c r="B124" s="42"/>
      <c r="C124" s="51"/>
      <c r="D124" s="52"/>
      <c r="E124" s="53"/>
      <c r="F124" s="53"/>
      <c r="G124" s="53"/>
      <c r="H124" s="52"/>
      <c r="I124" s="52"/>
      <c r="J124" s="168"/>
      <c r="K124" s="54"/>
      <c r="L124" s="53"/>
      <c r="M124" s="47"/>
      <c r="N124" s="47"/>
      <c r="O124" s="47"/>
      <c r="P124" s="53"/>
      <c r="Q124" s="53"/>
      <c r="R124" s="47"/>
      <c r="S124" s="47"/>
      <c r="T124" s="47"/>
      <c r="U124" s="48">
        <f t="shared" si="75"/>
        <v>0</v>
      </c>
      <c r="V124" s="47"/>
      <c r="W124" s="47"/>
      <c r="X124" s="47"/>
      <c r="Y124" s="48">
        <f t="shared" si="76"/>
        <v>0</v>
      </c>
      <c r="Z124" s="47"/>
      <c r="AA124" s="47"/>
      <c r="AB124" s="47"/>
      <c r="AC124" s="48">
        <f t="shared" si="77"/>
        <v>0</v>
      </c>
      <c r="AD124" s="47"/>
      <c r="AE124" s="47"/>
      <c r="AF124" s="47"/>
      <c r="AG124" s="48">
        <f t="shared" si="78"/>
        <v>0</v>
      </c>
      <c r="AH124" s="48">
        <f t="shared" si="72"/>
        <v>0</v>
      </c>
      <c r="AI124" s="49">
        <f t="shared" si="73"/>
        <v>0</v>
      </c>
      <c r="AJ124" s="50">
        <f t="shared" si="74"/>
        <v>0</v>
      </c>
      <c r="AK124" s="1"/>
      <c r="AL124" s="1"/>
      <c r="AM124" s="1"/>
      <c r="AN124" s="1"/>
      <c r="AO124" s="1"/>
      <c r="AP124" s="1"/>
      <c r="AQ124" s="1"/>
      <c r="AR124" s="1"/>
    </row>
    <row r="125" spans="1:44" ht="12.75" hidden="1" customHeight="1" outlineLevel="1" x14ac:dyDescent="0.25">
      <c r="A125" s="41">
        <v>9</v>
      </c>
      <c r="B125" s="42"/>
      <c r="C125" s="51"/>
      <c r="D125" s="52"/>
      <c r="E125" s="53"/>
      <c r="F125" s="53"/>
      <c r="G125" s="53"/>
      <c r="H125" s="52"/>
      <c r="I125" s="52"/>
      <c r="J125" s="168"/>
      <c r="K125" s="54"/>
      <c r="L125" s="53"/>
      <c r="M125" s="47"/>
      <c r="N125" s="47"/>
      <c r="O125" s="47"/>
      <c r="P125" s="53"/>
      <c r="Q125" s="53"/>
      <c r="R125" s="47"/>
      <c r="S125" s="47"/>
      <c r="T125" s="47"/>
      <c r="U125" s="48">
        <f t="shared" si="75"/>
        <v>0</v>
      </c>
      <c r="V125" s="47"/>
      <c r="W125" s="47"/>
      <c r="X125" s="47"/>
      <c r="Y125" s="48">
        <f t="shared" si="76"/>
        <v>0</v>
      </c>
      <c r="Z125" s="47"/>
      <c r="AA125" s="47"/>
      <c r="AB125" s="47"/>
      <c r="AC125" s="48">
        <f t="shared" si="77"/>
        <v>0</v>
      </c>
      <c r="AD125" s="47"/>
      <c r="AE125" s="47"/>
      <c r="AF125" s="47"/>
      <c r="AG125" s="48">
        <f t="shared" si="78"/>
        <v>0</v>
      </c>
      <c r="AH125" s="48">
        <f t="shared" si="72"/>
        <v>0</v>
      </c>
      <c r="AI125" s="49">
        <f t="shared" si="73"/>
        <v>0</v>
      </c>
      <c r="AJ125" s="50">
        <f t="shared" si="74"/>
        <v>0</v>
      </c>
    </row>
    <row r="126" spans="1:44" ht="12.75" hidden="1" customHeight="1" outlineLevel="1" x14ac:dyDescent="0.25">
      <c r="A126" s="41">
        <v>10</v>
      </c>
      <c r="B126" s="42"/>
      <c r="C126" s="51"/>
      <c r="D126" s="52"/>
      <c r="E126" s="53"/>
      <c r="F126" s="53"/>
      <c r="G126" s="53"/>
      <c r="H126" s="52"/>
      <c r="I126" s="52"/>
      <c r="J126" s="169"/>
      <c r="K126" s="55"/>
      <c r="L126" s="53"/>
      <c r="M126" s="47"/>
      <c r="N126" s="47"/>
      <c r="O126" s="47"/>
      <c r="P126" s="53"/>
      <c r="Q126" s="53"/>
      <c r="R126" s="47"/>
      <c r="S126" s="47"/>
      <c r="T126" s="47"/>
      <c r="U126" s="48">
        <f t="shared" si="75"/>
        <v>0</v>
      </c>
      <c r="V126" s="47"/>
      <c r="W126" s="47"/>
      <c r="X126" s="47"/>
      <c r="Y126" s="48">
        <f t="shared" si="76"/>
        <v>0</v>
      </c>
      <c r="Z126" s="47"/>
      <c r="AA126" s="47"/>
      <c r="AB126" s="47"/>
      <c r="AC126" s="48">
        <f t="shared" si="77"/>
        <v>0</v>
      </c>
      <c r="AD126" s="47"/>
      <c r="AE126" s="47"/>
      <c r="AF126" s="47"/>
      <c r="AG126" s="48">
        <f t="shared" si="78"/>
        <v>0</v>
      </c>
      <c r="AH126" s="48">
        <f t="shared" si="72"/>
        <v>0</v>
      </c>
      <c r="AI126" s="49">
        <f t="shared" si="73"/>
        <v>0</v>
      </c>
      <c r="AJ126" s="50">
        <f t="shared" si="74"/>
        <v>0</v>
      </c>
      <c r="AK126" s="1"/>
      <c r="AL126" s="1"/>
      <c r="AM126" s="1"/>
      <c r="AN126" s="1"/>
      <c r="AO126" s="1"/>
      <c r="AP126" s="1"/>
      <c r="AQ126" s="1"/>
      <c r="AR126" s="1"/>
    </row>
    <row r="127" spans="1:44" ht="12.75" customHeight="1" collapsed="1" x14ac:dyDescent="0.25">
      <c r="A127" s="142" t="s">
        <v>64</v>
      </c>
      <c r="B127" s="143"/>
      <c r="C127" s="144"/>
      <c r="D127" s="144"/>
      <c r="E127" s="144"/>
      <c r="F127" s="144"/>
      <c r="G127" s="144"/>
      <c r="H127" s="144"/>
      <c r="I127" s="145"/>
      <c r="J127" s="33">
        <f>SUM(J117:J126)</f>
        <v>149600000</v>
      </c>
      <c r="K127" s="33">
        <f>SUM(K117:K126)</f>
        <v>149600000</v>
      </c>
      <c r="L127" s="34"/>
      <c r="M127" s="33">
        <f>SUM(M117:M126)</f>
        <v>0</v>
      </c>
      <c r="N127" s="33">
        <f>SUM(N117:N126)</f>
        <v>0</v>
      </c>
      <c r="O127" s="33">
        <f>SUM(O117:O126)</f>
        <v>0</v>
      </c>
      <c r="P127" s="35"/>
      <c r="Q127" s="38"/>
      <c r="R127" s="33">
        <f t="shared" ref="R127:AH127" si="79">SUM(R117:R126)</f>
        <v>0</v>
      </c>
      <c r="S127" s="33">
        <f t="shared" si="79"/>
        <v>0</v>
      </c>
      <c r="T127" s="33">
        <f t="shared" si="79"/>
        <v>0</v>
      </c>
      <c r="U127" s="33">
        <f t="shared" si="79"/>
        <v>0</v>
      </c>
      <c r="V127" s="33">
        <f t="shared" si="79"/>
        <v>0</v>
      </c>
      <c r="W127" s="33">
        <f t="shared" si="79"/>
        <v>0</v>
      </c>
      <c r="X127" s="33">
        <f t="shared" si="79"/>
        <v>0</v>
      </c>
      <c r="Y127" s="33">
        <f t="shared" si="79"/>
        <v>0</v>
      </c>
      <c r="Z127" s="33">
        <f t="shared" si="79"/>
        <v>0</v>
      </c>
      <c r="AA127" s="33">
        <f t="shared" si="79"/>
        <v>0</v>
      </c>
      <c r="AB127" s="33">
        <f t="shared" si="79"/>
        <v>0</v>
      </c>
      <c r="AC127" s="33">
        <f t="shared" si="79"/>
        <v>0</v>
      </c>
      <c r="AD127" s="33">
        <f t="shared" si="79"/>
        <v>0</v>
      </c>
      <c r="AE127" s="33">
        <f t="shared" si="79"/>
        <v>0</v>
      </c>
      <c r="AF127" s="33">
        <f t="shared" si="79"/>
        <v>0</v>
      </c>
      <c r="AG127" s="33">
        <f t="shared" si="79"/>
        <v>0</v>
      </c>
      <c r="AH127" s="33">
        <f t="shared" si="79"/>
        <v>0</v>
      </c>
      <c r="AI127" s="37">
        <f>IF(ISERROR(AH127/J127),0,AH127/J127)</f>
        <v>0</v>
      </c>
      <c r="AJ127" s="37">
        <f>IF(ISERROR(AH127/$AH$204),0,AH127/$AH$204)</f>
        <v>0</v>
      </c>
      <c r="AK127" s="1"/>
      <c r="AL127" s="1"/>
      <c r="AM127" s="1"/>
      <c r="AN127" s="1"/>
      <c r="AO127" s="1"/>
      <c r="AP127" s="1"/>
      <c r="AQ127" s="1"/>
      <c r="AR127" s="1"/>
    </row>
    <row r="128" spans="1:44" ht="12.75" customHeight="1" x14ac:dyDescent="0.25">
      <c r="A128" s="149" t="s">
        <v>65</v>
      </c>
      <c r="B128" s="150"/>
      <c r="C128" s="150"/>
      <c r="D128" s="150"/>
      <c r="E128" s="151"/>
      <c r="F128" s="8"/>
      <c r="G128" s="9"/>
      <c r="H128" s="10"/>
      <c r="I128" s="10"/>
      <c r="J128" s="11"/>
      <c r="K128" s="12"/>
      <c r="L128" s="13"/>
      <c r="M128" s="14"/>
      <c r="N128" s="14"/>
      <c r="O128" s="14"/>
      <c r="P128" s="9"/>
      <c r="Q128" s="15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70"/>
      <c r="AJ128" s="70"/>
    </row>
    <row r="129" spans="1:44" outlineLevel="1" x14ac:dyDescent="0.25">
      <c r="A129" s="42">
        <v>1</v>
      </c>
      <c r="B129" s="56"/>
      <c r="C129" s="56"/>
      <c r="D129" s="60"/>
      <c r="E129" s="71"/>
      <c r="F129" s="72"/>
      <c r="G129" s="73"/>
      <c r="H129" s="57"/>
      <c r="I129" s="57"/>
      <c r="J129" s="167">
        <v>50000000</v>
      </c>
      <c r="K129" s="46">
        <v>50000000</v>
      </c>
      <c r="L129" s="30" t="s">
        <v>104</v>
      </c>
      <c r="M129" s="76"/>
      <c r="N129" s="76"/>
      <c r="O129" s="73"/>
      <c r="P129" s="73"/>
      <c r="Q129" s="73"/>
      <c r="R129" s="77"/>
      <c r="S129" s="77"/>
      <c r="T129" s="77"/>
      <c r="U129" s="48">
        <f>SUM(R129:T129)</f>
        <v>0</v>
      </c>
      <c r="V129" s="47"/>
      <c r="W129" s="47"/>
      <c r="X129" s="47"/>
      <c r="Y129" s="48">
        <f>SUM(V129:X129)</f>
        <v>0</v>
      </c>
      <c r="Z129" s="47"/>
      <c r="AA129" s="47"/>
      <c r="AB129" s="47"/>
      <c r="AC129" s="48">
        <f>SUM(Z129:AB129)</f>
        <v>0</v>
      </c>
      <c r="AD129" s="47"/>
      <c r="AE129" s="47"/>
      <c r="AF129" s="47"/>
      <c r="AG129" s="48">
        <f>SUM(AD129:AF129)</f>
        <v>0</v>
      </c>
      <c r="AH129" s="48">
        <f t="shared" ref="AH129:AH138" si="80">SUM(U129,Y129,AC129,AG129)</f>
        <v>0</v>
      </c>
      <c r="AI129" s="49">
        <f>IF(ISERROR(AH129/J129),0,AH129/J129)</f>
        <v>0</v>
      </c>
      <c r="AJ129" s="49">
        <f t="shared" ref="AJ129:AJ138" si="81">IF(ISERROR(AH129/$AH$204),"-",AH129/$AH$204)</f>
        <v>0</v>
      </c>
      <c r="AK129" s="1"/>
      <c r="AL129" s="1"/>
      <c r="AM129" s="1"/>
      <c r="AN129" s="1"/>
      <c r="AO129" s="1"/>
      <c r="AP129" s="1"/>
      <c r="AQ129" s="1"/>
      <c r="AR129" s="1"/>
    </row>
    <row r="130" spans="1:44" ht="12.75" hidden="1" customHeight="1" outlineLevel="1" x14ac:dyDescent="0.25">
      <c r="A130" s="42">
        <v>2</v>
      </c>
      <c r="B130" s="42"/>
      <c r="C130" s="78"/>
      <c r="D130" s="52"/>
      <c r="E130" s="78"/>
      <c r="F130" s="78"/>
      <c r="G130" s="78"/>
      <c r="H130" s="52"/>
      <c r="I130" s="52"/>
      <c r="J130" s="168"/>
      <c r="K130" s="54"/>
      <c r="L130" s="53"/>
      <c r="M130" s="47"/>
      <c r="N130" s="47"/>
      <c r="O130" s="47"/>
      <c r="P130" s="53"/>
      <c r="Q130" s="53"/>
      <c r="R130" s="47"/>
      <c r="S130" s="47"/>
      <c r="T130" s="47"/>
      <c r="U130" s="48">
        <f t="shared" ref="U130:U138" si="82">SUM(R130:T130)</f>
        <v>0</v>
      </c>
      <c r="V130" s="47"/>
      <c r="W130" s="47"/>
      <c r="X130" s="47"/>
      <c r="Y130" s="48">
        <f t="shared" ref="Y130:Y138" si="83">SUM(V130:X130)</f>
        <v>0</v>
      </c>
      <c r="Z130" s="47"/>
      <c r="AA130" s="47"/>
      <c r="AB130" s="47"/>
      <c r="AC130" s="48">
        <f t="shared" ref="AC130:AC138" si="84">SUM(Z130:AB130)</f>
        <v>0</v>
      </c>
      <c r="AD130" s="47"/>
      <c r="AE130" s="47"/>
      <c r="AF130" s="47"/>
      <c r="AG130" s="48">
        <f t="shared" ref="AG130:AG138" si="85">SUM(AD130:AF130)</f>
        <v>0</v>
      </c>
      <c r="AH130" s="48">
        <f t="shared" si="80"/>
        <v>0</v>
      </c>
      <c r="AI130" s="49">
        <f t="shared" ref="AI130:AI138" si="86">IF(ISERROR(AH130/J130),0,AH130/J130)</f>
        <v>0</v>
      </c>
      <c r="AJ130" s="49">
        <f t="shared" si="81"/>
        <v>0</v>
      </c>
      <c r="AK130" s="1"/>
      <c r="AL130" s="1"/>
      <c r="AM130" s="1"/>
      <c r="AN130" s="1"/>
      <c r="AO130" s="1"/>
      <c r="AP130" s="1"/>
      <c r="AQ130" s="1"/>
      <c r="AR130" s="1"/>
    </row>
    <row r="131" spans="1:44" ht="12.75" hidden="1" customHeight="1" outlineLevel="1" x14ac:dyDescent="0.25">
      <c r="A131" s="42">
        <v>3</v>
      </c>
      <c r="B131" s="42"/>
      <c r="C131" s="78"/>
      <c r="D131" s="52"/>
      <c r="E131" s="78"/>
      <c r="F131" s="78"/>
      <c r="G131" s="78"/>
      <c r="H131" s="52"/>
      <c r="I131" s="52"/>
      <c r="J131" s="168"/>
      <c r="K131" s="54"/>
      <c r="L131" s="53"/>
      <c r="M131" s="47"/>
      <c r="N131" s="47"/>
      <c r="O131" s="47"/>
      <c r="P131" s="53"/>
      <c r="Q131" s="53"/>
      <c r="R131" s="47"/>
      <c r="S131" s="47"/>
      <c r="T131" s="47"/>
      <c r="U131" s="48">
        <f t="shared" si="82"/>
        <v>0</v>
      </c>
      <c r="V131" s="47"/>
      <c r="W131" s="47"/>
      <c r="X131" s="47"/>
      <c r="Y131" s="48">
        <f t="shared" si="83"/>
        <v>0</v>
      </c>
      <c r="Z131" s="47"/>
      <c r="AA131" s="47"/>
      <c r="AB131" s="47"/>
      <c r="AC131" s="48">
        <f t="shared" si="84"/>
        <v>0</v>
      </c>
      <c r="AD131" s="47"/>
      <c r="AE131" s="47"/>
      <c r="AF131" s="47"/>
      <c r="AG131" s="48">
        <f t="shared" si="85"/>
        <v>0</v>
      </c>
      <c r="AH131" s="48">
        <f t="shared" si="80"/>
        <v>0</v>
      </c>
      <c r="AI131" s="49">
        <f t="shared" si="86"/>
        <v>0</v>
      </c>
      <c r="AJ131" s="49">
        <f t="shared" si="81"/>
        <v>0</v>
      </c>
    </row>
    <row r="132" spans="1:44" ht="12.75" hidden="1" customHeight="1" outlineLevel="1" x14ac:dyDescent="0.25">
      <c r="A132" s="42">
        <v>4</v>
      </c>
      <c r="B132" s="41"/>
      <c r="C132" s="78"/>
      <c r="D132" s="79"/>
      <c r="E132" s="78"/>
      <c r="F132" s="78"/>
      <c r="G132" s="78"/>
      <c r="H132" s="52"/>
      <c r="I132" s="52"/>
      <c r="J132" s="168"/>
      <c r="K132" s="54"/>
      <c r="L132" s="53"/>
      <c r="M132" s="47"/>
      <c r="N132" s="47"/>
      <c r="O132" s="47"/>
      <c r="P132" s="53"/>
      <c r="Q132" s="53"/>
      <c r="R132" s="47"/>
      <c r="S132" s="47"/>
      <c r="T132" s="47"/>
      <c r="U132" s="48">
        <f t="shared" si="82"/>
        <v>0</v>
      </c>
      <c r="V132" s="47"/>
      <c r="W132" s="47"/>
      <c r="X132" s="47"/>
      <c r="Y132" s="48">
        <f t="shared" si="83"/>
        <v>0</v>
      </c>
      <c r="Z132" s="47"/>
      <c r="AA132" s="47"/>
      <c r="AB132" s="47"/>
      <c r="AC132" s="48">
        <f t="shared" si="84"/>
        <v>0</v>
      </c>
      <c r="AD132" s="47"/>
      <c r="AE132" s="47"/>
      <c r="AF132" s="47"/>
      <c r="AG132" s="48">
        <f t="shared" si="85"/>
        <v>0</v>
      </c>
      <c r="AH132" s="48">
        <f t="shared" si="80"/>
        <v>0</v>
      </c>
      <c r="AI132" s="49">
        <f t="shared" si="86"/>
        <v>0</v>
      </c>
      <c r="AJ132" s="49">
        <f t="shared" si="81"/>
        <v>0</v>
      </c>
      <c r="AK132" s="1"/>
      <c r="AL132" s="1"/>
      <c r="AM132" s="1"/>
      <c r="AN132" s="1"/>
      <c r="AO132" s="1"/>
      <c r="AP132" s="1"/>
      <c r="AQ132" s="1"/>
      <c r="AR132" s="1"/>
    </row>
    <row r="133" spans="1:44" ht="12.75" hidden="1" customHeight="1" outlineLevel="1" x14ac:dyDescent="0.25">
      <c r="A133" s="42">
        <v>5</v>
      </c>
      <c r="B133" s="41"/>
      <c r="C133" s="78"/>
      <c r="D133" s="79"/>
      <c r="E133" s="78"/>
      <c r="F133" s="78"/>
      <c r="G133" s="78"/>
      <c r="H133" s="52"/>
      <c r="I133" s="52"/>
      <c r="J133" s="168"/>
      <c r="K133" s="54"/>
      <c r="L133" s="53"/>
      <c r="M133" s="47"/>
      <c r="N133" s="47"/>
      <c r="O133" s="47"/>
      <c r="P133" s="53"/>
      <c r="Q133" s="53"/>
      <c r="R133" s="47"/>
      <c r="S133" s="47"/>
      <c r="T133" s="47"/>
      <c r="U133" s="48">
        <f t="shared" si="82"/>
        <v>0</v>
      </c>
      <c r="V133" s="47"/>
      <c r="W133" s="47"/>
      <c r="X133" s="47"/>
      <c r="Y133" s="48">
        <f t="shared" si="83"/>
        <v>0</v>
      </c>
      <c r="Z133" s="47"/>
      <c r="AA133" s="47"/>
      <c r="AB133" s="47"/>
      <c r="AC133" s="48">
        <f t="shared" si="84"/>
        <v>0</v>
      </c>
      <c r="AD133" s="47"/>
      <c r="AE133" s="47"/>
      <c r="AF133" s="47"/>
      <c r="AG133" s="48">
        <f t="shared" si="85"/>
        <v>0</v>
      </c>
      <c r="AH133" s="48">
        <f t="shared" si="80"/>
        <v>0</v>
      </c>
      <c r="AI133" s="49">
        <f t="shared" si="86"/>
        <v>0</v>
      </c>
      <c r="AJ133" s="49">
        <f t="shared" si="81"/>
        <v>0</v>
      </c>
      <c r="AK133" s="1"/>
      <c r="AL133" s="1"/>
      <c r="AM133" s="1"/>
      <c r="AN133" s="1"/>
      <c r="AO133" s="1"/>
      <c r="AP133" s="1"/>
      <c r="AQ133" s="1"/>
      <c r="AR133" s="1"/>
    </row>
    <row r="134" spans="1:44" ht="12.75" hidden="1" customHeight="1" outlineLevel="1" x14ac:dyDescent="0.25">
      <c r="A134" s="42">
        <v>6</v>
      </c>
      <c r="B134" s="42"/>
      <c r="C134" s="78"/>
      <c r="D134" s="52"/>
      <c r="E134" s="78"/>
      <c r="F134" s="78"/>
      <c r="G134" s="78"/>
      <c r="H134" s="52"/>
      <c r="I134" s="52"/>
      <c r="J134" s="168"/>
      <c r="K134" s="54"/>
      <c r="L134" s="53"/>
      <c r="M134" s="47"/>
      <c r="N134" s="47"/>
      <c r="O134" s="47"/>
      <c r="P134" s="53"/>
      <c r="Q134" s="53"/>
      <c r="R134" s="47"/>
      <c r="S134" s="47"/>
      <c r="T134" s="47"/>
      <c r="U134" s="48">
        <f t="shared" si="82"/>
        <v>0</v>
      </c>
      <c r="V134" s="47"/>
      <c r="W134" s="47"/>
      <c r="X134" s="47"/>
      <c r="Y134" s="48">
        <f t="shared" si="83"/>
        <v>0</v>
      </c>
      <c r="Z134" s="47"/>
      <c r="AA134" s="47"/>
      <c r="AB134" s="47"/>
      <c r="AC134" s="48">
        <f t="shared" si="84"/>
        <v>0</v>
      </c>
      <c r="AD134" s="47"/>
      <c r="AE134" s="47"/>
      <c r="AF134" s="47"/>
      <c r="AG134" s="48">
        <f t="shared" si="85"/>
        <v>0</v>
      </c>
      <c r="AH134" s="48">
        <f t="shared" si="80"/>
        <v>0</v>
      </c>
      <c r="AI134" s="49">
        <f t="shared" si="86"/>
        <v>0</v>
      </c>
      <c r="AJ134" s="49">
        <f t="shared" si="81"/>
        <v>0</v>
      </c>
    </row>
    <row r="135" spans="1:44" ht="12.75" hidden="1" customHeight="1" outlineLevel="1" x14ac:dyDescent="0.25">
      <c r="A135" s="42">
        <v>7</v>
      </c>
      <c r="B135" s="42"/>
      <c r="C135" s="78"/>
      <c r="D135" s="52"/>
      <c r="E135" s="78"/>
      <c r="F135" s="78"/>
      <c r="G135" s="78"/>
      <c r="H135" s="52"/>
      <c r="I135" s="52"/>
      <c r="J135" s="168"/>
      <c r="K135" s="54"/>
      <c r="L135" s="53"/>
      <c r="M135" s="47"/>
      <c r="N135" s="47"/>
      <c r="O135" s="47"/>
      <c r="P135" s="53"/>
      <c r="Q135" s="53"/>
      <c r="R135" s="47"/>
      <c r="S135" s="47"/>
      <c r="T135" s="47"/>
      <c r="U135" s="48">
        <f t="shared" si="82"/>
        <v>0</v>
      </c>
      <c r="V135" s="47"/>
      <c r="W135" s="47"/>
      <c r="X135" s="47"/>
      <c r="Y135" s="48">
        <f t="shared" si="83"/>
        <v>0</v>
      </c>
      <c r="Z135" s="47"/>
      <c r="AA135" s="47"/>
      <c r="AB135" s="47"/>
      <c r="AC135" s="48">
        <f t="shared" si="84"/>
        <v>0</v>
      </c>
      <c r="AD135" s="47"/>
      <c r="AE135" s="47"/>
      <c r="AF135" s="47"/>
      <c r="AG135" s="48">
        <f t="shared" si="85"/>
        <v>0</v>
      </c>
      <c r="AH135" s="48">
        <f t="shared" si="80"/>
        <v>0</v>
      </c>
      <c r="AI135" s="49">
        <f t="shared" si="86"/>
        <v>0</v>
      </c>
      <c r="AJ135" s="49">
        <f t="shared" si="81"/>
        <v>0</v>
      </c>
      <c r="AK135" s="1"/>
      <c r="AL135" s="1"/>
      <c r="AM135" s="1"/>
      <c r="AN135" s="1"/>
      <c r="AO135" s="1"/>
      <c r="AP135" s="1"/>
      <c r="AQ135" s="1"/>
      <c r="AR135" s="1"/>
    </row>
    <row r="136" spans="1:44" ht="12.75" hidden="1" customHeight="1" outlineLevel="1" x14ac:dyDescent="0.25">
      <c r="A136" s="42">
        <v>8</v>
      </c>
      <c r="B136" s="42"/>
      <c r="C136" s="78"/>
      <c r="D136" s="52"/>
      <c r="E136" s="78"/>
      <c r="F136" s="78"/>
      <c r="G136" s="78"/>
      <c r="H136" s="52"/>
      <c r="I136" s="52"/>
      <c r="J136" s="168"/>
      <c r="K136" s="54"/>
      <c r="L136" s="53"/>
      <c r="M136" s="47"/>
      <c r="N136" s="47"/>
      <c r="O136" s="47"/>
      <c r="P136" s="53"/>
      <c r="Q136" s="53"/>
      <c r="R136" s="47"/>
      <c r="S136" s="47"/>
      <c r="T136" s="47"/>
      <c r="U136" s="48">
        <f t="shared" si="82"/>
        <v>0</v>
      </c>
      <c r="V136" s="47"/>
      <c r="W136" s="47"/>
      <c r="X136" s="47"/>
      <c r="Y136" s="48">
        <f t="shared" si="83"/>
        <v>0</v>
      </c>
      <c r="Z136" s="47"/>
      <c r="AA136" s="47"/>
      <c r="AB136" s="47"/>
      <c r="AC136" s="48">
        <f t="shared" si="84"/>
        <v>0</v>
      </c>
      <c r="AD136" s="47"/>
      <c r="AE136" s="47"/>
      <c r="AF136" s="47"/>
      <c r="AG136" s="48">
        <f t="shared" si="85"/>
        <v>0</v>
      </c>
      <c r="AH136" s="48">
        <f t="shared" si="80"/>
        <v>0</v>
      </c>
      <c r="AI136" s="49">
        <f t="shared" si="86"/>
        <v>0</v>
      </c>
      <c r="AJ136" s="49">
        <f t="shared" si="81"/>
        <v>0</v>
      </c>
      <c r="AK136" s="1"/>
      <c r="AL136" s="1"/>
      <c r="AM136" s="1"/>
      <c r="AN136" s="1"/>
      <c r="AO136" s="1"/>
      <c r="AP136" s="1"/>
      <c r="AQ136" s="1"/>
      <c r="AR136" s="1"/>
    </row>
    <row r="137" spans="1:44" ht="12.75" hidden="1" customHeight="1" outlineLevel="1" x14ac:dyDescent="0.25">
      <c r="A137" s="42">
        <v>9</v>
      </c>
      <c r="B137" s="42"/>
      <c r="C137" s="78"/>
      <c r="D137" s="52"/>
      <c r="E137" s="78"/>
      <c r="F137" s="78"/>
      <c r="G137" s="78"/>
      <c r="H137" s="52"/>
      <c r="I137" s="52"/>
      <c r="J137" s="168"/>
      <c r="K137" s="54"/>
      <c r="L137" s="53"/>
      <c r="M137" s="47"/>
      <c r="N137" s="47"/>
      <c r="O137" s="47"/>
      <c r="P137" s="53"/>
      <c r="Q137" s="53"/>
      <c r="R137" s="47"/>
      <c r="S137" s="47"/>
      <c r="T137" s="47"/>
      <c r="U137" s="48">
        <f t="shared" si="82"/>
        <v>0</v>
      </c>
      <c r="V137" s="47"/>
      <c r="W137" s="47"/>
      <c r="X137" s="47"/>
      <c r="Y137" s="48">
        <f t="shared" si="83"/>
        <v>0</v>
      </c>
      <c r="Z137" s="47"/>
      <c r="AA137" s="47"/>
      <c r="AB137" s="47"/>
      <c r="AC137" s="48">
        <f t="shared" si="84"/>
        <v>0</v>
      </c>
      <c r="AD137" s="47"/>
      <c r="AE137" s="47"/>
      <c r="AF137" s="47"/>
      <c r="AG137" s="48">
        <f t="shared" si="85"/>
        <v>0</v>
      </c>
      <c r="AH137" s="48">
        <f t="shared" si="80"/>
        <v>0</v>
      </c>
      <c r="AI137" s="49">
        <f t="shared" si="86"/>
        <v>0</v>
      </c>
      <c r="AJ137" s="49">
        <f t="shared" si="81"/>
        <v>0</v>
      </c>
    </row>
    <row r="138" spans="1:44" ht="12.75" hidden="1" customHeight="1" outlineLevel="1" x14ac:dyDescent="0.25">
      <c r="A138" s="42">
        <v>10</v>
      </c>
      <c r="B138" s="42"/>
      <c r="C138" s="78"/>
      <c r="D138" s="52"/>
      <c r="E138" s="78"/>
      <c r="F138" s="78"/>
      <c r="G138" s="78"/>
      <c r="H138" s="52"/>
      <c r="I138" s="52"/>
      <c r="J138" s="169"/>
      <c r="K138" s="55"/>
      <c r="L138" s="53"/>
      <c r="M138" s="47"/>
      <c r="N138" s="47"/>
      <c r="O138" s="47"/>
      <c r="P138" s="53"/>
      <c r="Q138" s="53"/>
      <c r="R138" s="47"/>
      <c r="S138" s="47"/>
      <c r="T138" s="47"/>
      <c r="U138" s="48">
        <f t="shared" si="82"/>
        <v>0</v>
      </c>
      <c r="V138" s="47"/>
      <c r="W138" s="47"/>
      <c r="X138" s="47"/>
      <c r="Y138" s="48">
        <f t="shared" si="83"/>
        <v>0</v>
      </c>
      <c r="Z138" s="47"/>
      <c r="AA138" s="47"/>
      <c r="AB138" s="47"/>
      <c r="AC138" s="48">
        <f t="shared" si="84"/>
        <v>0</v>
      </c>
      <c r="AD138" s="47"/>
      <c r="AE138" s="47"/>
      <c r="AF138" s="47"/>
      <c r="AG138" s="48">
        <f t="shared" si="85"/>
        <v>0</v>
      </c>
      <c r="AH138" s="48">
        <f t="shared" si="80"/>
        <v>0</v>
      </c>
      <c r="AI138" s="49">
        <f t="shared" si="86"/>
        <v>0</v>
      </c>
      <c r="AJ138" s="49">
        <f t="shared" si="81"/>
        <v>0</v>
      </c>
      <c r="AK138" s="1"/>
      <c r="AL138" s="1"/>
      <c r="AM138" s="1"/>
      <c r="AN138" s="1"/>
      <c r="AO138" s="1"/>
      <c r="AP138" s="1"/>
      <c r="AQ138" s="1"/>
      <c r="AR138" s="1"/>
    </row>
    <row r="139" spans="1:44" ht="12.75" customHeight="1" collapsed="1" x14ac:dyDescent="0.25">
      <c r="A139" s="152" t="s">
        <v>66</v>
      </c>
      <c r="B139" s="152"/>
      <c r="C139" s="152"/>
      <c r="D139" s="152"/>
      <c r="E139" s="152"/>
      <c r="F139" s="152"/>
      <c r="G139" s="152"/>
      <c r="H139" s="152"/>
      <c r="I139" s="152"/>
      <c r="J139" s="33">
        <f>+J129</f>
        <v>50000000</v>
      </c>
      <c r="K139" s="33">
        <f>+K129</f>
        <v>50000000</v>
      </c>
      <c r="L139" s="34"/>
      <c r="M139" s="33">
        <f>SUM(M129:M138)</f>
        <v>0</v>
      </c>
      <c r="N139" s="33">
        <f>SUM(N129:N138)</f>
        <v>0</v>
      </c>
      <c r="O139" s="33">
        <f>SUM(O129:O138)</f>
        <v>0</v>
      </c>
      <c r="P139" s="35"/>
      <c r="Q139" s="38"/>
      <c r="R139" s="33">
        <f t="shared" ref="R139:AH139" si="87">SUM(R129:R138)</f>
        <v>0</v>
      </c>
      <c r="S139" s="33">
        <f t="shared" si="87"/>
        <v>0</v>
      </c>
      <c r="T139" s="33">
        <f t="shared" si="87"/>
        <v>0</v>
      </c>
      <c r="U139" s="33">
        <f t="shared" si="87"/>
        <v>0</v>
      </c>
      <c r="V139" s="33">
        <f t="shared" si="87"/>
        <v>0</v>
      </c>
      <c r="W139" s="33">
        <f t="shared" si="87"/>
        <v>0</v>
      </c>
      <c r="X139" s="33">
        <f t="shared" si="87"/>
        <v>0</v>
      </c>
      <c r="Y139" s="33">
        <f t="shared" si="87"/>
        <v>0</v>
      </c>
      <c r="Z139" s="33">
        <f t="shared" si="87"/>
        <v>0</v>
      </c>
      <c r="AA139" s="33">
        <f t="shared" si="87"/>
        <v>0</v>
      </c>
      <c r="AB139" s="33">
        <f t="shared" si="87"/>
        <v>0</v>
      </c>
      <c r="AC139" s="33">
        <f t="shared" si="87"/>
        <v>0</v>
      </c>
      <c r="AD139" s="33">
        <f t="shared" si="87"/>
        <v>0</v>
      </c>
      <c r="AE139" s="33">
        <f t="shared" si="87"/>
        <v>0</v>
      </c>
      <c r="AF139" s="33">
        <f t="shared" si="87"/>
        <v>0</v>
      </c>
      <c r="AG139" s="33">
        <f t="shared" si="87"/>
        <v>0</v>
      </c>
      <c r="AH139" s="33">
        <f t="shared" si="87"/>
        <v>0</v>
      </c>
      <c r="AI139" s="37">
        <f>IF(ISERROR(AH139/J139),0,AH139/J139)</f>
        <v>0</v>
      </c>
      <c r="AJ139" s="37">
        <f>IF(ISERROR(AH139/$AH$204),0,AH139/$AH$204)</f>
        <v>0</v>
      </c>
      <c r="AK139" s="1"/>
      <c r="AL139" s="1"/>
      <c r="AM139" s="1"/>
      <c r="AN139" s="1"/>
      <c r="AO139" s="1"/>
      <c r="AP139" s="1"/>
      <c r="AQ139" s="1"/>
      <c r="AR139" s="1"/>
    </row>
    <row r="140" spans="1:44" ht="12.75" customHeight="1" x14ac:dyDescent="0.25">
      <c r="A140" s="153" t="s">
        <v>67</v>
      </c>
      <c r="B140" s="154"/>
      <c r="C140" s="154"/>
      <c r="D140" s="154"/>
      <c r="E140" s="155"/>
      <c r="F140" s="80"/>
      <c r="G140" s="81"/>
      <c r="H140" s="82"/>
      <c r="I140" s="82"/>
      <c r="J140" s="11"/>
      <c r="K140" s="12"/>
      <c r="L140" s="13"/>
      <c r="M140" s="14"/>
      <c r="N140" s="14"/>
      <c r="O140" s="14"/>
      <c r="P140" s="9"/>
      <c r="Q140" s="15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70"/>
      <c r="AJ140" s="70"/>
    </row>
    <row r="141" spans="1:44" ht="12.75" customHeight="1" outlineLevel="1" x14ac:dyDescent="0.25">
      <c r="A141" s="41">
        <v>1</v>
      </c>
      <c r="B141" s="42"/>
      <c r="C141" s="43"/>
      <c r="D141" s="44"/>
      <c r="E141" s="45"/>
      <c r="F141" s="45"/>
      <c r="G141" s="45"/>
      <c r="H141" s="44"/>
      <c r="I141" s="44"/>
      <c r="J141" s="167">
        <v>50200000</v>
      </c>
      <c r="K141" s="46">
        <v>50200000</v>
      </c>
      <c r="L141" s="30" t="s">
        <v>104</v>
      </c>
      <c r="M141" s="47"/>
      <c r="N141" s="47"/>
      <c r="O141" s="47"/>
      <c r="P141" s="45"/>
      <c r="Q141" s="45"/>
      <c r="R141" s="47"/>
      <c r="S141" s="47"/>
      <c r="T141" s="47"/>
      <c r="U141" s="48">
        <f>SUM(R141:T141)</f>
        <v>0</v>
      </c>
      <c r="V141" s="47"/>
      <c r="W141" s="47"/>
      <c r="X141" s="47"/>
      <c r="Y141" s="48">
        <f>SUM(V141:X141)</f>
        <v>0</v>
      </c>
      <c r="Z141" s="47"/>
      <c r="AA141" s="47"/>
      <c r="AB141" s="47"/>
      <c r="AC141" s="48">
        <f>SUM(Z141:AB141)</f>
        <v>0</v>
      </c>
      <c r="AD141" s="47"/>
      <c r="AE141" s="47"/>
      <c r="AF141" s="47"/>
      <c r="AG141" s="48">
        <f>SUM(AD141:AF141)</f>
        <v>0</v>
      </c>
      <c r="AH141" s="48">
        <f t="shared" ref="AH141:AH150" si="88">SUM(U141,Y141,AC141,AG141)</f>
        <v>0</v>
      </c>
      <c r="AI141" s="49">
        <f>IF(ISERROR(AH141/J141),0,AH141/J141)</f>
        <v>0</v>
      </c>
      <c r="AJ141" s="49">
        <f t="shared" ref="AJ141:AJ150" si="89">IF(ISERROR(AH141/$AH$204),"-",AH141/$AH$204)</f>
        <v>0</v>
      </c>
      <c r="AK141" s="1"/>
      <c r="AL141" s="1"/>
      <c r="AM141" s="1"/>
      <c r="AN141" s="1"/>
      <c r="AO141" s="1"/>
      <c r="AP141" s="1"/>
      <c r="AQ141" s="1"/>
      <c r="AR141" s="1"/>
    </row>
    <row r="142" spans="1:44" ht="12.75" hidden="1" customHeight="1" outlineLevel="1" x14ac:dyDescent="0.25">
      <c r="A142" s="41">
        <v>2</v>
      </c>
      <c r="B142" s="42"/>
      <c r="C142" s="51"/>
      <c r="D142" s="52"/>
      <c r="E142" s="53"/>
      <c r="F142" s="53"/>
      <c r="G142" s="53"/>
      <c r="H142" s="52"/>
      <c r="I142" s="52"/>
      <c r="J142" s="168"/>
      <c r="K142" s="54"/>
      <c r="L142" s="53"/>
      <c r="M142" s="47"/>
      <c r="N142" s="47"/>
      <c r="O142" s="47"/>
      <c r="P142" s="53"/>
      <c r="Q142" s="53"/>
      <c r="R142" s="47"/>
      <c r="S142" s="47"/>
      <c r="T142" s="47"/>
      <c r="U142" s="48">
        <f t="shared" ref="U142:U150" si="90">SUM(R142:T142)</f>
        <v>0</v>
      </c>
      <c r="V142" s="47"/>
      <c r="W142" s="47"/>
      <c r="X142" s="47"/>
      <c r="Y142" s="48">
        <f t="shared" ref="Y142:Y150" si="91">SUM(V142:X142)</f>
        <v>0</v>
      </c>
      <c r="Z142" s="47"/>
      <c r="AA142" s="47"/>
      <c r="AB142" s="47"/>
      <c r="AC142" s="48">
        <f t="shared" ref="AC142:AC150" si="92">SUM(Z142:AB142)</f>
        <v>0</v>
      </c>
      <c r="AD142" s="47"/>
      <c r="AE142" s="47"/>
      <c r="AF142" s="47"/>
      <c r="AG142" s="48">
        <f t="shared" ref="AG142:AG150" si="93">SUM(AD142:AF142)</f>
        <v>0</v>
      </c>
      <c r="AH142" s="48">
        <f t="shared" si="88"/>
        <v>0</v>
      </c>
      <c r="AI142" s="49">
        <f t="shared" ref="AI142:AI150" si="94">IF(ISERROR(AH142/J142),0,AH142/J142)</f>
        <v>0</v>
      </c>
      <c r="AJ142" s="49">
        <f t="shared" si="89"/>
        <v>0</v>
      </c>
      <c r="AK142" s="1"/>
      <c r="AL142" s="1"/>
      <c r="AM142" s="1"/>
      <c r="AN142" s="1"/>
      <c r="AO142" s="1"/>
      <c r="AP142" s="1"/>
      <c r="AQ142" s="1"/>
      <c r="AR142" s="1"/>
    </row>
    <row r="143" spans="1:44" ht="12.75" hidden="1" customHeight="1" outlineLevel="1" x14ac:dyDescent="0.25">
      <c r="A143" s="41">
        <v>3</v>
      </c>
      <c r="B143" s="42"/>
      <c r="C143" s="51"/>
      <c r="D143" s="52"/>
      <c r="E143" s="53"/>
      <c r="F143" s="53"/>
      <c r="G143" s="53"/>
      <c r="H143" s="52"/>
      <c r="I143" s="52"/>
      <c r="J143" s="168"/>
      <c r="K143" s="54"/>
      <c r="L143" s="53"/>
      <c r="M143" s="47"/>
      <c r="N143" s="47"/>
      <c r="O143" s="47"/>
      <c r="P143" s="53"/>
      <c r="Q143" s="53"/>
      <c r="R143" s="47"/>
      <c r="S143" s="47"/>
      <c r="T143" s="47"/>
      <c r="U143" s="48">
        <f t="shared" si="90"/>
        <v>0</v>
      </c>
      <c r="V143" s="47"/>
      <c r="W143" s="47"/>
      <c r="X143" s="47"/>
      <c r="Y143" s="48">
        <f t="shared" si="91"/>
        <v>0</v>
      </c>
      <c r="Z143" s="47"/>
      <c r="AA143" s="47"/>
      <c r="AB143" s="47"/>
      <c r="AC143" s="48">
        <f t="shared" si="92"/>
        <v>0</v>
      </c>
      <c r="AD143" s="47"/>
      <c r="AE143" s="47"/>
      <c r="AF143" s="47"/>
      <c r="AG143" s="48">
        <f t="shared" si="93"/>
        <v>0</v>
      </c>
      <c r="AH143" s="48">
        <f t="shared" si="88"/>
        <v>0</v>
      </c>
      <c r="AI143" s="49">
        <f t="shared" si="94"/>
        <v>0</v>
      </c>
      <c r="AJ143" s="49">
        <f t="shared" si="89"/>
        <v>0</v>
      </c>
    </row>
    <row r="144" spans="1:44" ht="12.75" hidden="1" customHeight="1" outlineLevel="1" x14ac:dyDescent="0.25">
      <c r="A144" s="41">
        <v>4</v>
      </c>
      <c r="B144" s="42"/>
      <c r="C144" s="51"/>
      <c r="D144" s="52"/>
      <c r="E144" s="53"/>
      <c r="F144" s="53"/>
      <c r="G144" s="53"/>
      <c r="H144" s="52"/>
      <c r="I144" s="52"/>
      <c r="J144" s="168"/>
      <c r="K144" s="54"/>
      <c r="L144" s="53"/>
      <c r="M144" s="47"/>
      <c r="N144" s="47"/>
      <c r="O144" s="47"/>
      <c r="P144" s="53"/>
      <c r="Q144" s="53"/>
      <c r="R144" s="47"/>
      <c r="S144" s="47"/>
      <c r="T144" s="47"/>
      <c r="U144" s="48">
        <f t="shared" si="90"/>
        <v>0</v>
      </c>
      <c r="V144" s="47"/>
      <c r="W144" s="47"/>
      <c r="X144" s="47"/>
      <c r="Y144" s="48">
        <f t="shared" si="91"/>
        <v>0</v>
      </c>
      <c r="Z144" s="47"/>
      <c r="AA144" s="47"/>
      <c r="AB144" s="47"/>
      <c r="AC144" s="48">
        <f t="shared" si="92"/>
        <v>0</v>
      </c>
      <c r="AD144" s="47"/>
      <c r="AE144" s="47"/>
      <c r="AF144" s="47"/>
      <c r="AG144" s="48">
        <f t="shared" si="93"/>
        <v>0</v>
      </c>
      <c r="AH144" s="48">
        <f t="shared" si="88"/>
        <v>0</v>
      </c>
      <c r="AI144" s="49">
        <f t="shared" si="94"/>
        <v>0</v>
      </c>
      <c r="AJ144" s="49">
        <f t="shared" si="89"/>
        <v>0</v>
      </c>
      <c r="AK144" s="1"/>
      <c r="AL144" s="1"/>
      <c r="AM144" s="1"/>
      <c r="AN144" s="1"/>
      <c r="AO144" s="1"/>
      <c r="AP144" s="1"/>
      <c r="AQ144" s="1"/>
      <c r="AR144" s="1"/>
    </row>
    <row r="145" spans="1:44" ht="12.75" hidden="1" customHeight="1" outlineLevel="1" x14ac:dyDescent="0.25">
      <c r="A145" s="41">
        <v>5</v>
      </c>
      <c r="B145" s="42"/>
      <c r="C145" s="51"/>
      <c r="D145" s="52"/>
      <c r="E145" s="53"/>
      <c r="F145" s="53"/>
      <c r="G145" s="53"/>
      <c r="H145" s="52"/>
      <c r="I145" s="52"/>
      <c r="J145" s="168"/>
      <c r="K145" s="54"/>
      <c r="L145" s="53"/>
      <c r="M145" s="47"/>
      <c r="N145" s="47"/>
      <c r="O145" s="47"/>
      <c r="P145" s="53"/>
      <c r="Q145" s="53"/>
      <c r="R145" s="47"/>
      <c r="S145" s="47"/>
      <c r="T145" s="47"/>
      <c r="U145" s="48">
        <f t="shared" si="90"/>
        <v>0</v>
      </c>
      <c r="V145" s="47"/>
      <c r="W145" s="47"/>
      <c r="X145" s="47"/>
      <c r="Y145" s="48">
        <f t="shared" si="91"/>
        <v>0</v>
      </c>
      <c r="Z145" s="47"/>
      <c r="AA145" s="47"/>
      <c r="AB145" s="47"/>
      <c r="AC145" s="48">
        <f t="shared" si="92"/>
        <v>0</v>
      </c>
      <c r="AD145" s="47"/>
      <c r="AE145" s="47"/>
      <c r="AF145" s="47"/>
      <c r="AG145" s="48">
        <f t="shared" si="93"/>
        <v>0</v>
      </c>
      <c r="AH145" s="48">
        <f t="shared" si="88"/>
        <v>0</v>
      </c>
      <c r="AI145" s="49">
        <f t="shared" si="94"/>
        <v>0</v>
      </c>
      <c r="AJ145" s="49">
        <f t="shared" si="89"/>
        <v>0</v>
      </c>
      <c r="AK145" s="1"/>
      <c r="AL145" s="1"/>
      <c r="AM145" s="1"/>
      <c r="AN145" s="1"/>
      <c r="AO145" s="1"/>
      <c r="AP145" s="1"/>
      <c r="AQ145" s="1"/>
      <c r="AR145" s="1"/>
    </row>
    <row r="146" spans="1:44" ht="12.75" hidden="1" customHeight="1" outlineLevel="1" x14ac:dyDescent="0.25">
      <c r="A146" s="41">
        <v>6</v>
      </c>
      <c r="B146" s="42"/>
      <c r="C146" s="51"/>
      <c r="D146" s="52"/>
      <c r="E146" s="53"/>
      <c r="F146" s="53"/>
      <c r="G146" s="53"/>
      <c r="H146" s="52"/>
      <c r="I146" s="52"/>
      <c r="J146" s="168"/>
      <c r="K146" s="54"/>
      <c r="L146" s="53"/>
      <c r="M146" s="47"/>
      <c r="N146" s="47"/>
      <c r="O146" s="47"/>
      <c r="P146" s="53"/>
      <c r="Q146" s="53"/>
      <c r="R146" s="47"/>
      <c r="S146" s="47"/>
      <c r="T146" s="47"/>
      <c r="U146" s="48">
        <f t="shared" si="90"/>
        <v>0</v>
      </c>
      <c r="V146" s="47"/>
      <c r="W146" s="47"/>
      <c r="X146" s="47"/>
      <c r="Y146" s="48">
        <f t="shared" si="91"/>
        <v>0</v>
      </c>
      <c r="Z146" s="47"/>
      <c r="AA146" s="47"/>
      <c r="AB146" s="47"/>
      <c r="AC146" s="48">
        <f t="shared" si="92"/>
        <v>0</v>
      </c>
      <c r="AD146" s="47"/>
      <c r="AE146" s="47"/>
      <c r="AF146" s="47"/>
      <c r="AG146" s="48">
        <f t="shared" si="93"/>
        <v>0</v>
      </c>
      <c r="AH146" s="48">
        <f t="shared" si="88"/>
        <v>0</v>
      </c>
      <c r="AI146" s="49">
        <f t="shared" si="94"/>
        <v>0</v>
      </c>
      <c r="AJ146" s="49">
        <f t="shared" si="89"/>
        <v>0</v>
      </c>
    </row>
    <row r="147" spans="1:44" ht="12.75" hidden="1" customHeight="1" outlineLevel="1" x14ac:dyDescent="0.25">
      <c r="A147" s="41">
        <v>7</v>
      </c>
      <c r="B147" s="42"/>
      <c r="C147" s="51"/>
      <c r="D147" s="52"/>
      <c r="E147" s="53"/>
      <c r="F147" s="53"/>
      <c r="G147" s="53"/>
      <c r="H147" s="52"/>
      <c r="I147" s="52"/>
      <c r="J147" s="168"/>
      <c r="K147" s="54"/>
      <c r="L147" s="53"/>
      <c r="M147" s="47"/>
      <c r="N147" s="47"/>
      <c r="O147" s="47"/>
      <c r="P147" s="53"/>
      <c r="Q147" s="53"/>
      <c r="R147" s="47"/>
      <c r="S147" s="47"/>
      <c r="T147" s="47"/>
      <c r="U147" s="48">
        <f t="shared" si="90"/>
        <v>0</v>
      </c>
      <c r="V147" s="47"/>
      <c r="W147" s="47"/>
      <c r="X147" s="47"/>
      <c r="Y147" s="48">
        <f t="shared" si="91"/>
        <v>0</v>
      </c>
      <c r="Z147" s="47"/>
      <c r="AA147" s="47"/>
      <c r="AB147" s="47"/>
      <c r="AC147" s="48">
        <f t="shared" si="92"/>
        <v>0</v>
      </c>
      <c r="AD147" s="47"/>
      <c r="AE147" s="47"/>
      <c r="AF147" s="47"/>
      <c r="AG147" s="48">
        <f t="shared" si="93"/>
        <v>0</v>
      </c>
      <c r="AH147" s="48">
        <f t="shared" si="88"/>
        <v>0</v>
      </c>
      <c r="AI147" s="49">
        <f t="shared" si="94"/>
        <v>0</v>
      </c>
      <c r="AJ147" s="49">
        <f t="shared" si="89"/>
        <v>0</v>
      </c>
      <c r="AK147" s="1"/>
      <c r="AL147" s="1"/>
      <c r="AM147" s="1"/>
      <c r="AN147" s="1"/>
      <c r="AO147" s="1"/>
      <c r="AP147" s="1"/>
      <c r="AQ147" s="1"/>
      <c r="AR147" s="1"/>
    </row>
    <row r="148" spans="1:44" ht="12.75" hidden="1" customHeight="1" outlineLevel="1" x14ac:dyDescent="0.25">
      <c r="A148" s="41">
        <v>8</v>
      </c>
      <c r="B148" s="42"/>
      <c r="C148" s="51"/>
      <c r="D148" s="52"/>
      <c r="E148" s="53"/>
      <c r="F148" s="53"/>
      <c r="G148" s="53"/>
      <c r="H148" s="52"/>
      <c r="I148" s="52"/>
      <c r="J148" s="168"/>
      <c r="K148" s="54"/>
      <c r="L148" s="53"/>
      <c r="M148" s="47"/>
      <c r="N148" s="47"/>
      <c r="O148" s="47"/>
      <c r="P148" s="53"/>
      <c r="Q148" s="53"/>
      <c r="R148" s="47"/>
      <c r="S148" s="47"/>
      <c r="T148" s="47"/>
      <c r="U148" s="48">
        <f t="shared" si="90"/>
        <v>0</v>
      </c>
      <c r="V148" s="47"/>
      <c r="W148" s="47"/>
      <c r="X148" s="47"/>
      <c r="Y148" s="48">
        <f t="shared" si="91"/>
        <v>0</v>
      </c>
      <c r="Z148" s="47"/>
      <c r="AA148" s="47"/>
      <c r="AB148" s="47"/>
      <c r="AC148" s="48">
        <f t="shared" si="92"/>
        <v>0</v>
      </c>
      <c r="AD148" s="47"/>
      <c r="AE148" s="47"/>
      <c r="AF148" s="47"/>
      <c r="AG148" s="48">
        <f t="shared" si="93"/>
        <v>0</v>
      </c>
      <c r="AH148" s="48">
        <f t="shared" si="88"/>
        <v>0</v>
      </c>
      <c r="AI148" s="49">
        <f t="shared" si="94"/>
        <v>0</v>
      </c>
      <c r="AJ148" s="49">
        <f t="shared" si="89"/>
        <v>0</v>
      </c>
      <c r="AK148" s="1"/>
      <c r="AL148" s="1"/>
      <c r="AM148" s="1"/>
      <c r="AN148" s="1"/>
      <c r="AO148" s="1"/>
      <c r="AP148" s="1"/>
      <c r="AQ148" s="1"/>
      <c r="AR148" s="1"/>
    </row>
    <row r="149" spans="1:44" ht="12.75" hidden="1" customHeight="1" outlineLevel="1" x14ac:dyDescent="0.25">
      <c r="A149" s="41">
        <v>9</v>
      </c>
      <c r="B149" s="42"/>
      <c r="C149" s="51"/>
      <c r="D149" s="52"/>
      <c r="E149" s="53"/>
      <c r="F149" s="53"/>
      <c r="G149" s="53"/>
      <c r="H149" s="52"/>
      <c r="I149" s="52"/>
      <c r="J149" s="168"/>
      <c r="K149" s="54"/>
      <c r="L149" s="53"/>
      <c r="M149" s="47"/>
      <c r="N149" s="47"/>
      <c r="O149" s="47"/>
      <c r="P149" s="53"/>
      <c r="Q149" s="53"/>
      <c r="R149" s="47"/>
      <c r="S149" s="47"/>
      <c r="T149" s="47"/>
      <c r="U149" s="48">
        <f t="shared" si="90"/>
        <v>0</v>
      </c>
      <c r="V149" s="47"/>
      <c r="W149" s="47"/>
      <c r="X149" s="47"/>
      <c r="Y149" s="48">
        <f t="shared" si="91"/>
        <v>0</v>
      </c>
      <c r="Z149" s="47"/>
      <c r="AA149" s="47"/>
      <c r="AB149" s="47"/>
      <c r="AC149" s="48">
        <f t="shared" si="92"/>
        <v>0</v>
      </c>
      <c r="AD149" s="47"/>
      <c r="AE149" s="47"/>
      <c r="AF149" s="47"/>
      <c r="AG149" s="48">
        <f t="shared" si="93"/>
        <v>0</v>
      </c>
      <c r="AH149" s="48">
        <f t="shared" si="88"/>
        <v>0</v>
      </c>
      <c r="AI149" s="49">
        <f t="shared" si="94"/>
        <v>0</v>
      </c>
      <c r="AJ149" s="49">
        <f t="shared" si="89"/>
        <v>0</v>
      </c>
    </row>
    <row r="150" spans="1:44" ht="12.75" hidden="1" customHeight="1" outlineLevel="1" x14ac:dyDescent="0.25">
      <c r="A150" s="41">
        <v>10</v>
      </c>
      <c r="B150" s="42"/>
      <c r="C150" s="51"/>
      <c r="D150" s="52"/>
      <c r="E150" s="53"/>
      <c r="F150" s="53"/>
      <c r="G150" s="53"/>
      <c r="H150" s="52"/>
      <c r="I150" s="52"/>
      <c r="J150" s="169"/>
      <c r="K150" s="55"/>
      <c r="L150" s="53"/>
      <c r="M150" s="47"/>
      <c r="N150" s="47"/>
      <c r="O150" s="47"/>
      <c r="P150" s="53"/>
      <c r="Q150" s="53"/>
      <c r="R150" s="47"/>
      <c r="S150" s="47"/>
      <c r="T150" s="47"/>
      <c r="U150" s="48">
        <f t="shared" si="90"/>
        <v>0</v>
      </c>
      <c r="V150" s="47"/>
      <c r="W150" s="47"/>
      <c r="X150" s="47"/>
      <c r="Y150" s="48">
        <f t="shared" si="91"/>
        <v>0</v>
      </c>
      <c r="Z150" s="47"/>
      <c r="AA150" s="47"/>
      <c r="AB150" s="47"/>
      <c r="AC150" s="48">
        <f t="shared" si="92"/>
        <v>0</v>
      </c>
      <c r="AD150" s="47"/>
      <c r="AE150" s="47"/>
      <c r="AF150" s="47"/>
      <c r="AG150" s="48">
        <f t="shared" si="93"/>
        <v>0</v>
      </c>
      <c r="AH150" s="48">
        <f t="shared" si="88"/>
        <v>0</v>
      </c>
      <c r="AI150" s="49">
        <f t="shared" si="94"/>
        <v>0</v>
      </c>
      <c r="AJ150" s="49">
        <f t="shared" si="89"/>
        <v>0</v>
      </c>
      <c r="AK150" s="1"/>
      <c r="AL150" s="1"/>
      <c r="AM150" s="1"/>
      <c r="AN150" s="1"/>
      <c r="AO150" s="1"/>
      <c r="AP150" s="1"/>
      <c r="AQ150" s="1"/>
      <c r="AR150" s="1"/>
    </row>
    <row r="151" spans="1:44" ht="12.75" customHeight="1" collapsed="1" x14ac:dyDescent="0.25">
      <c r="A151" s="142" t="s">
        <v>68</v>
      </c>
      <c r="B151" s="144"/>
      <c r="C151" s="144"/>
      <c r="D151" s="144"/>
      <c r="E151" s="144"/>
      <c r="F151" s="144"/>
      <c r="G151" s="144"/>
      <c r="H151" s="144"/>
      <c r="I151" s="145"/>
      <c r="J151" s="33">
        <f>SUM(J141:J150)</f>
        <v>50200000</v>
      </c>
      <c r="K151" s="33">
        <f>SUM(K141:K150)</f>
        <v>50200000</v>
      </c>
      <c r="L151" s="34"/>
      <c r="M151" s="33">
        <f>SUM(M141:M150)</f>
        <v>0</v>
      </c>
      <c r="N151" s="33">
        <f>SUM(N141:N150)</f>
        <v>0</v>
      </c>
      <c r="O151" s="33">
        <f>SUM(O141:O150)</f>
        <v>0</v>
      </c>
      <c r="P151" s="35"/>
      <c r="Q151" s="38"/>
      <c r="R151" s="33">
        <f t="shared" ref="R151:AH151" si="95">SUM(R141:R150)</f>
        <v>0</v>
      </c>
      <c r="S151" s="33">
        <f t="shared" si="95"/>
        <v>0</v>
      </c>
      <c r="T151" s="33">
        <f t="shared" si="95"/>
        <v>0</v>
      </c>
      <c r="U151" s="33">
        <f t="shared" si="95"/>
        <v>0</v>
      </c>
      <c r="V151" s="33">
        <f t="shared" si="95"/>
        <v>0</v>
      </c>
      <c r="W151" s="33">
        <f t="shared" si="95"/>
        <v>0</v>
      </c>
      <c r="X151" s="33">
        <f t="shared" si="95"/>
        <v>0</v>
      </c>
      <c r="Y151" s="33">
        <f t="shared" si="95"/>
        <v>0</v>
      </c>
      <c r="Z151" s="33">
        <f t="shared" si="95"/>
        <v>0</v>
      </c>
      <c r="AA151" s="33">
        <f t="shared" si="95"/>
        <v>0</v>
      </c>
      <c r="AB151" s="33">
        <f t="shared" si="95"/>
        <v>0</v>
      </c>
      <c r="AC151" s="33">
        <f t="shared" si="95"/>
        <v>0</v>
      </c>
      <c r="AD151" s="33">
        <f t="shared" si="95"/>
        <v>0</v>
      </c>
      <c r="AE151" s="33">
        <f t="shared" si="95"/>
        <v>0</v>
      </c>
      <c r="AF151" s="33">
        <f t="shared" si="95"/>
        <v>0</v>
      </c>
      <c r="AG151" s="33">
        <f t="shared" si="95"/>
        <v>0</v>
      </c>
      <c r="AH151" s="33">
        <f t="shared" si="95"/>
        <v>0</v>
      </c>
      <c r="AI151" s="37">
        <f>IF(ISERROR(AH151/J151),0,AH151/J151)</f>
        <v>0</v>
      </c>
      <c r="AJ151" s="37">
        <f>IF(ISERROR(AH151/$AH$204),0,AH151/$AH$204)</f>
        <v>0</v>
      </c>
      <c r="AK151" s="1"/>
      <c r="AL151" s="1"/>
      <c r="AM151" s="1"/>
      <c r="AN151" s="1"/>
      <c r="AO151" s="1"/>
      <c r="AP151" s="1"/>
      <c r="AQ151" s="1"/>
      <c r="AR151" s="1"/>
    </row>
    <row r="152" spans="1:44" ht="12.75" customHeight="1" x14ac:dyDescent="0.25">
      <c r="A152" s="149" t="s">
        <v>69</v>
      </c>
      <c r="B152" s="150"/>
      <c r="C152" s="150"/>
      <c r="D152" s="150"/>
      <c r="E152" s="151"/>
      <c r="F152" s="8"/>
      <c r="G152" s="9"/>
      <c r="H152" s="10"/>
      <c r="I152" s="10"/>
      <c r="J152" s="11"/>
      <c r="K152" s="12"/>
      <c r="L152" s="13"/>
      <c r="M152" s="14"/>
      <c r="N152" s="14"/>
      <c r="O152" s="14"/>
      <c r="P152" s="9"/>
      <c r="Q152" s="15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70"/>
      <c r="AJ152" s="70"/>
    </row>
    <row r="153" spans="1:44" ht="12.75" customHeight="1" outlineLevel="1" x14ac:dyDescent="0.25">
      <c r="A153" s="41">
        <v>1</v>
      </c>
      <c r="B153" s="42"/>
      <c r="C153" s="43"/>
      <c r="D153" s="44"/>
      <c r="E153" s="45"/>
      <c r="F153" s="45"/>
      <c r="G153" s="45"/>
      <c r="H153" s="44"/>
      <c r="I153" s="44"/>
      <c r="J153" s="167">
        <v>48400000</v>
      </c>
      <c r="K153" s="46">
        <v>48400000</v>
      </c>
      <c r="L153" s="30" t="s">
        <v>104</v>
      </c>
      <c r="M153" s="47"/>
      <c r="N153" s="47"/>
      <c r="O153" s="47"/>
      <c r="P153" s="45"/>
      <c r="Q153" s="45"/>
      <c r="R153" s="47"/>
      <c r="S153" s="47"/>
      <c r="T153" s="47"/>
      <c r="U153" s="48">
        <f>SUM(R153:T153)</f>
        <v>0</v>
      </c>
      <c r="V153" s="47"/>
      <c r="W153" s="47"/>
      <c r="X153" s="47"/>
      <c r="Y153" s="48">
        <f>SUM(V153:X153)</f>
        <v>0</v>
      </c>
      <c r="Z153" s="47"/>
      <c r="AA153" s="47"/>
      <c r="AB153" s="47"/>
      <c r="AC153" s="48">
        <f>SUM(Z153:AB153)</f>
        <v>0</v>
      </c>
      <c r="AD153" s="47"/>
      <c r="AE153" s="47"/>
      <c r="AF153" s="47"/>
      <c r="AG153" s="48">
        <f>SUM(AD153:AF153)</f>
        <v>0</v>
      </c>
      <c r="AH153" s="48">
        <f t="shared" ref="AH153:AH162" si="96">SUM(U153,Y153,AC153,AG153)</f>
        <v>0</v>
      </c>
      <c r="AI153" s="49">
        <f>IF(ISERROR(AH153/J153),0,AH153/J153)</f>
        <v>0</v>
      </c>
      <c r="AJ153" s="49">
        <f t="shared" ref="AJ153:AJ162" si="97">IF(ISERROR(AH153/$AH$204),"-",AH153/$AH$204)</f>
        <v>0</v>
      </c>
      <c r="AK153" s="1"/>
      <c r="AL153" s="1"/>
      <c r="AM153" s="1"/>
      <c r="AN153" s="1"/>
      <c r="AO153" s="1"/>
      <c r="AP153" s="1"/>
      <c r="AQ153" s="1"/>
      <c r="AR153" s="1"/>
    </row>
    <row r="154" spans="1:44" ht="12.75" hidden="1" customHeight="1" outlineLevel="1" x14ac:dyDescent="0.25">
      <c r="A154" s="41">
        <v>2</v>
      </c>
      <c r="B154" s="42"/>
      <c r="C154" s="51"/>
      <c r="D154" s="52"/>
      <c r="E154" s="53"/>
      <c r="F154" s="53"/>
      <c r="G154" s="53"/>
      <c r="H154" s="52"/>
      <c r="I154" s="52"/>
      <c r="J154" s="168"/>
      <c r="K154" s="54"/>
      <c r="L154" s="53"/>
      <c r="M154" s="47"/>
      <c r="N154" s="47"/>
      <c r="O154" s="47"/>
      <c r="P154" s="53"/>
      <c r="Q154" s="53"/>
      <c r="R154" s="47"/>
      <c r="S154" s="47"/>
      <c r="T154" s="47"/>
      <c r="U154" s="48">
        <f t="shared" ref="U154:U162" si="98">SUM(R154:T154)</f>
        <v>0</v>
      </c>
      <c r="V154" s="47"/>
      <c r="W154" s="47"/>
      <c r="X154" s="47"/>
      <c r="Y154" s="48">
        <f t="shared" ref="Y154:Y162" si="99">SUM(V154:X154)</f>
        <v>0</v>
      </c>
      <c r="Z154" s="47"/>
      <c r="AA154" s="47"/>
      <c r="AB154" s="47"/>
      <c r="AC154" s="48">
        <f t="shared" ref="AC154:AC162" si="100">SUM(Z154:AB154)</f>
        <v>0</v>
      </c>
      <c r="AD154" s="47"/>
      <c r="AE154" s="47"/>
      <c r="AF154" s="47"/>
      <c r="AG154" s="48">
        <f t="shared" ref="AG154:AG162" si="101">SUM(AD154:AF154)</f>
        <v>0</v>
      </c>
      <c r="AH154" s="48">
        <f t="shared" si="96"/>
        <v>0</v>
      </c>
      <c r="AI154" s="49">
        <f t="shared" ref="AI154:AI162" si="102">IF(ISERROR(AH154/J154),0,AH154/J154)</f>
        <v>0</v>
      </c>
      <c r="AJ154" s="49">
        <f t="shared" si="97"/>
        <v>0</v>
      </c>
      <c r="AK154" s="1"/>
      <c r="AL154" s="1"/>
      <c r="AM154" s="1"/>
      <c r="AN154" s="1"/>
      <c r="AO154" s="1"/>
      <c r="AP154" s="1"/>
      <c r="AQ154" s="1"/>
      <c r="AR154" s="1"/>
    </row>
    <row r="155" spans="1:44" ht="12.75" hidden="1" customHeight="1" outlineLevel="1" x14ac:dyDescent="0.25">
      <c r="A155" s="41">
        <v>3</v>
      </c>
      <c r="B155" s="42"/>
      <c r="C155" s="51"/>
      <c r="D155" s="52"/>
      <c r="E155" s="53"/>
      <c r="F155" s="53"/>
      <c r="G155" s="53"/>
      <c r="H155" s="52"/>
      <c r="I155" s="52"/>
      <c r="J155" s="168"/>
      <c r="K155" s="54"/>
      <c r="L155" s="53"/>
      <c r="M155" s="47"/>
      <c r="N155" s="47"/>
      <c r="O155" s="47"/>
      <c r="P155" s="53"/>
      <c r="Q155" s="53"/>
      <c r="R155" s="47"/>
      <c r="S155" s="47"/>
      <c r="T155" s="47"/>
      <c r="U155" s="48">
        <f t="shared" si="98"/>
        <v>0</v>
      </c>
      <c r="V155" s="47"/>
      <c r="W155" s="47"/>
      <c r="X155" s="47"/>
      <c r="Y155" s="48">
        <f t="shared" si="99"/>
        <v>0</v>
      </c>
      <c r="Z155" s="47"/>
      <c r="AA155" s="47"/>
      <c r="AB155" s="47"/>
      <c r="AC155" s="48">
        <f t="shared" si="100"/>
        <v>0</v>
      </c>
      <c r="AD155" s="47"/>
      <c r="AE155" s="47"/>
      <c r="AF155" s="47"/>
      <c r="AG155" s="48">
        <f t="shared" si="101"/>
        <v>0</v>
      </c>
      <c r="AH155" s="48">
        <f t="shared" si="96"/>
        <v>0</v>
      </c>
      <c r="AI155" s="49">
        <f t="shared" si="102"/>
        <v>0</v>
      </c>
      <c r="AJ155" s="49">
        <f t="shared" si="97"/>
        <v>0</v>
      </c>
    </row>
    <row r="156" spans="1:44" ht="12.75" hidden="1" customHeight="1" outlineLevel="1" x14ac:dyDescent="0.25">
      <c r="A156" s="41">
        <v>4</v>
      </c>
      <c r="B156" s="42"/>
      <c r="C156" s="51"/>
      <c r="D156" s="52"/>
      <c r="E156" s="53"/>
      <c r="F156" s="53"/>
      <c r="G156" s="53"/>
      <c r="H156" s="52"/>
      <c r="I156" s="52"/>
      <c r="J156" s="168"/>
      <c r="K156" s="54"/>
      <c r="L156" s="53"/>
      <c r="M156" s="47"/>
      <c r="N156" s="47"/>
      <c r="O156" s="47"/>
      <c r="P156" s="53"/>
      <c r="Q156" s="53"/>
      <c r="R156" s="47"/>
      <c r="S156" s="47"/>
      <c r="T156" s="47"/>
      <c r="U156" s="48">
        <f t="shared" si="98"/>
        <v>0</v>
      </c>
      <c r="V156" s="47"/>
      <c r="W156" s="47"/>
      <c r="X156" s="47"/>
      <c r="Y156" s="48">
        <f t="shared" si="99"/>
        <v>0</v>
      </c>
      <c r="Z156" s="47"/>
      <c r="AA156" s="47"/>
      <c r="AB156" s="47"/>
      <c r="AC156" s="48">
        <f t="shared" si="100"/>
        <v>0</v>
      </c>
      <c r="AD156" s="47"/>
      <c r="AE156" s="47"/>
      <c r="AF156" s="47"/>
      <c r="AG156" s="48">
        <f t="shared" si="101"/>
        <v>0</v>
      </c>
      <c r="AH156" s="48">
        <f t="shared" si="96"/>
        <v>0</v>
      </c>
      <c r="AI156" s="49">
        <f t="shared" si="102"/>
        <v>0</v>
      </c>
      <c r="AJ156" s="49">
        <f t="shared" si="97"/>
        <v>0</v>
      </c>
      <c r="AK156" s="1"/>
      <c r="AL156" s="1"/>
      <c r="AM156" s="1"/>
      <c r="AN156" s="1"/>
      <c r="AO156" s="1"/>
      <c r="AP156" s="1"/>
      <c r="AQ156" s="1"/>
      <c r="AR156" s="1"/>
    </row>
    <row r="157" spans="1:44" ht="12.75" hidden="1" customHeight="1" outlineLevel="1" x14ac:dyDescent="0.25">
      <c r="A157" s="41">
        <v>5</v>
      </c>
      <c r="B157" s="42"/>
      <c r="C157" s="51"/>
      <c r="D157" s="52"/>
      <c r="E157" s="53"/>
      <c r="F157" s="53"/>
      <c r="G157" s="53"/>
      <c r="H157" s="52"/>
      <c r="I157" s="52"/>
      <c r="J157" s="168"/>
      <c r="K157" s="54"/>
      <c r="L157" s="53"/>
      <c r="M157" s="47"/>
      <c r="N157" s="47"/>
      <c r="O157" s="47"/>
      <c r="P157" s="53"/>
      <c r="Q157" s="53"/>
      <c r="R157" s="47"/>
      <c r="S157" s="47"/>
      <c r="T157" s="47"/>
      <c r="U157" s="48">
        <f t="shared" si="98"/>
        <v>0</v>
      </c>
      <c r="V157" s="47"/>
      <c r="W157" s="47"/>
      <c r="X157" s="47"/>
      <c r="Y157" s="48">
        <f t="shared" si="99"/>
        <v>0</v>
      </c>
      <c r="Z157" s="47"/>
      <c r="AA157" s="47"/>
      <c r="AB157" s="47"/>
      <c r="AC157" s="48">
        <f t="shared" si="100"/>
        <v>0</v>
      </c>
      <c r="AD157" s="47"/>
      <c r="AE157" s="47"/>
      <c r="AF157" s="47"/>
      <c r="AG157" s="48">
        <f t="shared" si="101"/>
        <v>0</v>
      </c>
      <c r="AH157" s="48">
        <f t="shared" si="96"/>
        <v>0</v>
      </c>
      <c r="AI157" s="49">
        <f t="shared" si="102"/>
        <v>0</v>
      </c>
      <c r="AJ157" s="49">
        <f t="shared" si="97"/>
        <v>0</v>
      </c>
      <c r="AK157" s="1"/>
      <c r="AL157" s="1"/>
      <c r="AM157" s="1"/>
      <c r="AN157" s="1"/>
      <c r="AO157" s="1"/>
      <c r="AP157" s="1"/>
      <c r="AQ157" s="1"/>
      <c r="AR157" s="1"/>
    </row>
    <row r="158" spans="1:44" ht="12.75" hidden="1" customHeight="1" outlineLevel="1" x14ac:dyDescent="0.25">
      <c r="A158" s="41">
        <v>6</v>
      </c>
      <c r="B158" s="42"/>
      <c r="C158" s="51"/>
      <c r="D158" s="52"/>
      <c r="E158" s="53"/>
      <c r="F158" s="53"/>
      <c r="G158" s="53"/>
      <c r="H158" s="52"/>
      <c r="I158" s="52"/>
      <c r="J158" s="168"/>
      <c r="K158" s="54"/>
      <c r="L158" s="53"/>
      <c r="M158" s="47"/>
      <c r="N158" s="47"/>
      <c r="O158" s="47"/>
      <c r="P158" s="53"/>
      <c r="Q158" s="53"/>
      <c r="R158" s="47"/>
      <c r="S158" s="47"/>
      <c r="T158" s="47"/>
      <c r="U158" s="48">
        <f t="shared" si="98"/>
        <v>0</v>
      </c>
      <c r="V158" s="47"/>
      <c r="W158" s="47"/>
      <c r="X158" s="47"/>
      <c r="Y158" s="48">
        <f t="shared" si="99"/>
        <v>0</v>
      </c>
      <c r="Z158" s="47"/>
      <c r="AA158" s="47"/>
      <c r="AB158" s="47"/>
      <c r="AC158" s="48">
        <f t="shared" si="100"/>
        <v>0</v>
      </c>
      <c r="AD158" s="47"/>
      <c r="AE158" s="47"/>
      <c r="AF158" s="47"/>
      <c r="AG158" s="48">
        <f t="shared" si="101"/>
        <v>0</v>
      </c>
      <c r="AH158" s="48">
        <f t="shared" si="96"/>
        <v>0</v>
      </c>
      <c r="AI158" s="49">
        <f t="shared" si="102"/>
        <v>0</v>
      </c>
      <c r="AJ158" s="49">
        <f t="shared" si="97"/>
        <v>0</v>
      </c>
    </row>
    <row r="159" spans="1:44" ht="12.75" hidden="1" customHeight="1" outlineLevel="1" x14ac:dyDescent="0.25">
      <c r="A159" s="41">
        <v>7</v>
      </c>
      <c r="B159" s="42"/>
      <c r="C159" s="51"/>
      <c r="D159" s="52"/>
      <c r="E159" s="53"/>
      <c r="F159" s="53"/>
      <c r="G159" s="53"/>
      <c r="H159" s="52"/>
      <c r="I159" s="52"/>
      <c r="J159" s="168"/>
      <c r="K159" s="54"/>
      <c r="L159" s="53"/>
      <c r="M159" s="47"/>
      <c r="N159" s="47"/>
      <c r="O159" s="47"/>
      <c r="P159" s="53"/>
      <c r="Q159" s="53"/>
      <c r="R159" s="47"/>
      <c r="S159" s="47"/>
      <c r="T159" s="47"/>
      <c r="U159" s="48">
        <f t="shared" si="98"/>
        <v>0</v>
      </c>
      <c r="V159" s="47"/>
      <c r="W159" s="47"/>
      <c r="X159" s="47"/>
      <c r="Y159" s="48">
        <f t="shared" si="99"/>
        <v>0</v>
      </c>
      <c r="Z159" s="47"/>
      <c r="AA159" s="47"/>
      <c r="AB159" s="47"/>
      <c r="AC159" s="48">
        <f t="shared" si="100"/>
        <v>0</v>
      </c>
      <c r="AD159" s="47"/>
      <c r="AE159" s="47"/>
      <c r="AF159" s="47"/>
      <c r="AG159" s="48">
        <f t="shared" si="101"/>
        <v>0</v>
      </c>
      <c r="AH159" s="48">
        <f t="shared" si="96"/>
        <v>0</v>
      </c>
      <c r="AI159" s="49">
        <f t="shared" si="102"/>
        <v>0</v>
      </c>
      <c r="AJ159" s="49">
        <f t="shared" si="97"/>
        <v>0</v>
      </c>
      <c r="AK159" s="1"/>
      <c r="AL159" s="1"/>
      <c r="AM159" s="1"/>
      <c r="AN159" s="1"/>
      <c r="AO159" s="1"/>
      <c r="AP159" s="1"/>
      <c r="AQ159" s="1"/>
      <c r="AR159" s="1"/>
    </row>
    <row r="160" spans="1:44" ht="12.75" hidden="1" customHeight="1" outlineLevel="1" x14ac:dyDescent="0.25">
      <c r="A160" s="41">
        <v>8</v>
      </c>
      <c r="B160" s="42"/>
      <c r="C160" s="51"/>
      <c r="D160" s="52"/>
      <c r="E160" s="53"/>
      <c r="F160" s="53"/>
      <c r="G160" s="53"/>
      <c r="H160" s="52"/>
      <c r="I160" s="52"/>
      <c r="J160" s="168"/>
      <c r="K160" s="54"/>
      <c r="L160" s="53"/>
      <c r="M160" s="47"/>
      <c r="N160" s="47"/>
      <c r="O160" s="47"/>
      <c r="P160" s="53"/>
      <c r="Q160" s="53"/>
      <c r="R160" s="47"/>
      <c r="S160" s="47"/>
      <c r="T160" s="47"/>
      <c r="U160" s="48">
        <f t="shared" si="98"/>
        <v>0</v>
      </c>
      <c r="V160" s="47"/>
      <c r="W160" s="47"/>
      <c r="X160" s="47"/>
      <c r="Y160" s="48">
        <f t="shared" si="99"/>
        <v>0</v>
      </c>
      <c r="Z160" s="47"/>
      <c r="AA160" s="47"/>
      <c r="AB160" s="47"/>
      <c r="AC160" s="48">
        <f t="shared" si="100"/>
        <v>0</v>
      </c>
      <c r="AD160" s="47"/>
      <c r="AE160" s="47"/>
      <c r="AF160" s="47"/>
      <c r="AG160" s="48">
        <f t="shared" si="101"/>
        <v>0</v>
      </c>
      <c r="AH160" s="48">
        <f t="shared" si="96"/>
        <v>0</v>
      </c>
      <c r="AI160" s="49">
        <f t="shared" si="102"/>
        <v>0</v>
      </c>
      <c r="AJ160" s="49">
        <f t="shared" si="97"/>
        <v>0</v>
      </c>
      <c r="AK160" s="1"/>
      <c r="AL160" s="1"/>
      <c r="AM160" s="1"/>
      <c r="AN160" s="1"/>
      <c r="AO160" s="1"/>
      <c r="AP160" s="1"/>
      <c r="AQ160" s="1"/>
      <c r="AR160" s="1"/>
    </row>
    <row r="161" spans="1:44" ht="12.75" hidden="1" customHeight="1" outlineLevel="1" x14ac:dyDescent="0.25">
      <c r="A161" s="41">
        <v>9</v>
      </c>
      <c r="B161" s="42"/>
      <c r="C161" s="51"/>
      <c r="D161" s="52"/>
      <c r="E161" s="53"/>
      <c r="F161" s="53"/>
      <c r="G161" s="53"/>
      <c r="H161" s="52"/>
      <c r="I161" s="52"/>
      <c r="J161" s="168"/>
      <c r="K161" s="54"/>
      <c r="L161" s="53"/>
      <c r="M161" s="47"/>
      <c r="N161" s="47"/>
      <c r="O161" s="47"/>
      <c r="P161" s="53"/>
      <c r="Q161" s="53"/>
      <c r="R161" s="47"/>
      <c r="S161" s="47"/>
      <c r="T161" s="47"/>
      <c r="U161" s="48">
        <f t="shared" si="98"/>
        <v>0</v>
      </c>
      <c r="V161" s="47"/>
      <c r="W161" s="47"/>
      <c r="X161" s="47"/>
      <c r="Y161" s="48">
        <f t="shared" si="99"/>
        <v>0</v>
      </c>
      <c r="Z161" s="47"/>
      <c r="AA161" s="47"/>
      <c r="AB161" s="47"/>
      <c r="AC161" s="48">
        <f t="shared" si="100"/>
        <v>0</v>
      </c>
      <c r="AD161" s="47"/>
      <c r="AE161" s="47"/>
      <c r="AF161" s="47"/>
      <c r="AG161" s="48">
        <f t="shared" si="101"/>
        <v>0</v>
      </c>
      <c r="AH161" s="48">
        <f t="shared" si="96"/>
        <v>0</v>
      </c>
      <c r="AI161" s="49">
        <f t="shared" si="102"/>
        <v>0</v>
      </c>
      <c r="AJ161" s="49">
        <f t="shared" si="97"/>
        <v>0</v>
      </c>
    </row>
    <row r="162" spans="1:44" ht="12.75" hidden="1" customHeight="1" outlineLevel="1" x14ac:dyDescent="0.25">
      <c r="A162" s="41">
        <v>10</v>
      </c>
      <c r="B162" s="42"/>
      <c r="C162" s="51"/>
      <c r="D162" s="52"/>
      <c r="E162" s="53"/>
      <c r="F162" s="53"/>
      <c r="G162" s="53"/>
      <c r="H162" s="52"/>
      <c r="I162" s="52"/>
      <c r="J162" s="169"/>
      <c r="K162" s="55"/>
      <c r="L162" s="53"/>
      <c r="M162" s="47"/>
      <c r="N162" s="47"/>
      <c r="O162" s="47"/>
      <c r="P162" s="53"/>
      <c r="Q162" s="53"/>
      <c r="R162" s="47"/>
      <c r="S162" s="47"/>
      <c r="T162" s="47"/>
      <c r="U162" s="48">
        <f t="shared" si="98"/>
        <v>0</v>
      </c>
      <c r="V162" s="47"/>
      <c r="W162" s="47"/>
      <c r="X162" s="47"/>
      <c r="Y162" s="48">
        <f t="shared" si="99"/>
        <v>0</v>
      </c>
      <c r="Z162" s="47"/>
      <c r="AA162" s="47"/>
      <c r="AB162" s="47"/>
      <c r="AC162" s="48">
        <f t="shared" si="100"/>
        <v>0</v>
      </c>
      <c r="AD162" s="47"/>
      <c r="AE162" s="47"/>
      <c r="AF162" s="47"/>
      <c r="AG162" s="48">
        <f t="shared" si="101"/>
        <v>0</v>
      </c>
      <c r="AH162" s="48">
        <f t="shared" si="96"/>
        <v>0</v>
      </c>
      <c r="AI162" s="49">
        <f t="shared" si="102"/>
        <v>0</v>
      </c>
      <c r="AJ162" s="49">
        <f t="shared" si="97"/>
        <v>0</v>
      </c>
      <c r="AK162" s="1"/>
      <c r="AL162" s="1"/>
      <c r="AM162" s="1"/>
      <c r="AN162" s="1"/>
      <c r="AO162" s="1"/>
      <c r="AP162" s="1"/>
      <c r="AQ162" s="1"/>
      <c r="AR162" s="1"/>
    </row>
    <row r="163" spans="1:44" ht="12.75" customHeight="1" collapsed="1" x14ac:dyDescent="0.25">
      <c r="A163" s="142" t="s">
        <v>70</v>
      </c>
      <c r="B163" s="144"/>
      <c r="C163" s="144"/>
      <c r="D163" s="144"/>
      <c r="E163" s="144"/>
      <c r="F163" s="144"/>
      <c r="G163" s="144"/>
      <c r="H163" s="144"/>
      <c r="I163" s="145"/>
      <c r="J163" s="33">
        <f>SUM(J153:J162)</f>
        <v>48400000</v>
      </c>
      <c r="K163" s="33">
        <f>SUM(K153:K162)</f>
        <v>48400000</v>
      </c>
      <c r="L163" s="34"/>
      <c r="M163" s="33">
        <f>SUM(M153:M162)</f>
        <v>0</v>
      </c>
      <c r="N163" s="33">
        <f>SUM(N153:N162)</f>
        <v>0</v>
      </c>
      <c r="O163" s="33">
        <f>SUM(O153:O162)</f>
        <v>0</v>
      </c>
      <c r="P163" s="35"/>
      <c r="Q163" s="38"/>
      <c r="R163" s="33">
        <f t="shared" ref="R163:AH163" si="103">SUM(R153:R162)</f>
        <v>0</v>
      </c>
      <c r="S163" s="33">
        <f t="shared" si="103"/>
        <v>0</v>
      </c>
      <c r="T163" s="33">
        <f t="shared" si="103"/>
        <v>0</v>
      </c>
      <c r="U163" s="33">
        <f t="shared" si="103"/>
        <v>0</v>
      </c>
      <c r="V163" s="33">
        <f t="shared" si="103"/>
        <v>0</v>
      </c>
      <c r="W163" s="33">
        <f t="shared" si="103"/>
        <v>0</v>
      </c>
      <c r="X163" s="33">
        <f t="shared" si="103"/>
        <v>0</v>
      </c>
      <c r="Y163" s="33">
        <f t="shared" si="103"/>
        <v>0</v>
      </c>
      <c r="Z163" s="33">
        <f t="shared" si="103"/>
        <v>0</v>
      </c>
      <c r="AA163" s="33">
        <f t="shared" si="103"/>
        <v>0</v>
      </c>
      <c r="AB163" s="33">
        <f t="shared" si="103"/>
        <v>0</v>
      </c>
      <c r="AC163" s="33">
        <f t="shared" si="103"/>
        <v>0</v>
      </c>
      <c r="AD163" s="33">
        <f t="shared" si="103"/>
        <v>0</v>
      </c>
      <c r="AE163" s="33">
        <f t="shared" si="103"/>
        <v>0</v>
      </c>
      <c r="AF163" s="33">
        <f t="shared" si="103"/>
        <v>0</v>
      </c>
      <c r="AG163" s="33">
        <f t="shared" si="103"/>
        <v>0</v>
      </c>
      <c r="AH163" s="33">
        <f t="shared" si="103"/>
        <v>0</v>
      </c>
      <c r="AI163" s="37">
        <f>IF(ISERROR(AH163/J163),0,AH163/J163)</f>
        <v>0</v>
      </c>
      <c r="AJ163" s="37">
        <f>IF(ISERROR(AH163/$AH$204),0,AH163/$AH$204)</f>
        <v>0</v>
      </c>
      <c r="AK163" s="1"/>
      <c r="AL163" s="1"/>
      <c r="AM163" s="1"/>
      <c r="AN163" s="1"/>
      <c r="AO163" s="1"/>
      <c r="AP163" s="1"/>
      <c r="AQ163" s="1"/>
      <c r="AR163" s="1"/>
    </row>
    <row r="164" spans="1:44" ht="12.75" customHeight="1" x14ac:dyDescent="0.25">
      <c r="A164" s="149" t="s">
        <v>71</v>
      </c>
      <c r="B164" s="150"/>
      <c r="C164" s="150"/>
      <c r="D164" s="150"/>
      <c r="E164" s="151"/>
      <c r="F164" s="8"/>
      <c r="G164" s="9"/>
      <c r="H164" s="10"/>
      <c r="I164" s="10"/>
      <c r="J164" s="11"/>
      <c r="K164" s="12"/>
      <c r="L164" s="13"/>
      <c r="M164" s="14"/>
      <c r="N164" s="14"/>
      <c r="O164" s="14"/>
      <c r="P164" s="9"/>
      <c r="Q164" s="15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70"/>
      <c r="AJ164" s="70"/>
    </row>
    <row r="165" spans="1:44" ht="12.75" customHeight="1" outlineLevel="1" x14ac:dyDescent="0.25">
      <c r="A165" s="41">
        <v>1</v>
      </c>
      <c r="B165" s="42"/>
      <c r="C165" s="43"/>
      <c r="D165" s="44"/>
      <c r="E165" s="45"/>
      <c r="F165" s="45"/>
      <c r="G165" s="45"/>
      <c r="H165" s="44"/>
      <c r="I165" s="44"/>
      <c r="J165" s="167">
        <v>104700000</v>
      </c>
      <c r="K165" s="46">
        <v>104700000</v>
      </c>
      <c r="L165" s="30" t="s">
        <v>104</v>
      </c>
      <c r="M165" s="47"/>
      <c r="N165" s="47"/>
      <c r="O165" s="47"/>
      <c r="P165" s="45"/>
      <c r="Q165" s="45"/>
      <c r="R165" s="47"/>
      <c r="S165" s="47"/>
      <c r="T165" s="47"/>
      <c r="U165" s="48">
        <f>SUM(R165:T165)</f>
        <v>0</v>
      </c>
      <c r="V165" s="47"/>
      <c r="W165" s="47"/>
      <c r="X165" s="47"/>
      <c r="Y165" s="48">
        <f>SUM(V165:X165)</f>
        <v>0</v>
      </c>
      <c r="Z165" s="47"/>
      <c r="AA165" s="47"/>
      <c r="AB165" s="47"/>
      <c r="AC165" s="48">
        <f>SUM(Z165:AB165)</f>
        <v>0</v>
      </c>
      <c r="AD165" s="47"/>
      <c r="AE165" s="47"/>
      <c r="AF165" s="47"/>
      <c r="AG165" s="48">
        <f>SUM(AD165:AF165)</f>
        <v>0</v>
      </c>
      <c r="AH165" s="48">
        <f t="shared" ref="AH165:AH174" si="104">SUM(U165,Y165,AC165,AG165)</f>
        <v>0</v>
      </c>
      <c r="AI165" s="49">
        <f>IF(ISERROR(AH165/J165),0,AH165/J165)</f>
        <v>0</v>
      </c>
      <c r="AJ165" s="49">
        <f t="shared" ref="AJ165:AJ174" si="105">IF(ISERROR(AH165/$AH$204),"-",AH165/$AH$204)</f>
        <v>0</v>
      </c>
      <c r="AK165" s="1"/>
      <c r="AL165" s="1"/>
      <c r="AM165" s="1"/>
      <c r="AN165" s="1"/>
      <c r="AO165" s="1"/>
      <c r="AP165" s="1"/>
      <c r="AQ165" s="1"/>
      <c r="AR165" s="1"/>
    </row>
    <row r="166" spans="1:44" ht="12.75" hidden="1" customHeight="1" outlineLevel="1" x14ac:dyDescent="0.25">
      <c r="A166" s="41">
        <v>2</v>
      </c>
      <c r="B166" s="42"/>
      <c r="C166" s="51"/>
      <c r="D166" s="52"/>
      <c r="E166" s="53"/>
      <c r="F166" s="53"/>
      <c r="G166" s="53"/>
      <c r="H166" s="52"/>
      <c r="I166" s="52"/>
      <c r="J166" s="168"/>
      <c r="K166" s="54"/>
      <c r="L166" s="53"/>
      <c r="M166" s="47"/>
      <c r="N166" s="47"/>
      <c r="O166" s="47"/>
      <c r="P166" s="53"/>
      <c r="Q166" s="53"/>
      <c r="R166" s="47"/>
      <c r="S166" s="47"/>
      <c r="T166" s="47"/>
      <c r="U166" s="48">
        <f t="shared" ref="U166:U174" si="106">SUM(R166:T166)</f>
        <v>0</v>
      </c>
      <c r="V166" s="47"/>
      <c r="W166" s="47"/>
      <c r="X166" s="47"/>
      <c r="Y166" s="48">
        <f t="shared" ref="Y166:Y174" si="107">SUM(V166:X166)</f>
        <v>0</v>
      </c>
      <c r="Z166" s="47"/>
      <c r="AA166" s="47"/>
      <c r="AB166" s="47"/>
      <c r="AC166" s="48">
        <f t="shared" ref="AC166:AC174" si="108">SUM(Z166:AB166)</f>
        <v>0</v>
      </c>
      <c r="AD166" s="47"/>
      <c r="AE166" s="47"/>
      <c r="AF166" s="47"/>
      <c r="AG166" s="48">
        <f t="shared" ref="AG166:AG174" si="109">SUM(AD166:AF166)</f>
        <v>0</v>
      </c>
      <c r="AH166" s="48">
        <f t="shared" si="104"/>
        <v>0</v>
      </c>
      <c r="AI166" s="49">
        <f t="shared" ref="AI166:AI174" si="110">IF(ISERROR(AH166/J166),0,AH166/J166)</f>
        <v>0</v>
      </c>
      <c r="AJ166" s="49">
        <f t="shared" si="105"/>
        <v>0</v>
      </c>
      <c r="AK166" s="1"/>
      <c r="AL166" s="1"/>
      <c r="AM166" s="1"/>
      <c r="AN166" s="1"/>
      <c r="AO166" s="1"/>
      <c r="AP166" s="1"/>
      <c r="AQ166" s="1"/>
      <c r="AR166" s="1"/>
    </row>
    <row r="167" spans="1:44" ht="12.75" hidden="1" customHeight="1" outlineLevel="1" x14ac:dyDescent="0.25">
      <c r="A167" s="41">
        <v>3</v>
      </c>
      <c r="B167" s="42"/>
      <c r="C167" s="51"/>
      <c r="D167" s="52"/>
      <c r="E167" s="53"/>
      <c r="F167" s="53"/>
      <c r="G167" s="53"/>
      <c r="H167" s="52"/>
      <c r="I167" s="52"/>
      <c r="J167" s="168"/>
      <c r="K167" s="54"/>
      <c r="L167" s="53"/>
      <c r="M167" s="47"/>
      <c r="N167" s="47"/>
      <c r="O167" s="47"/>
      <c r="P167" s="53"/>
      <c r="Q167" s="53"/>
      <c r="R167" s="47"/>
      <c r="S167" s="47"/>
      <c r="T167" s="47"/>
      <c r="U167" s="48">
        <f t="shared" si="106"/>
        <v>0</v>
      </c>
      <c r="V167" s="47"/>
      <c r="W167" s="47"/>
      <c r="X167" s="47"/>
      <c r="Y167" s="48">
        <f t="shared" si="107"/>
        <v>0</v>
      </c>
      <c r="Z167" s="47"/>
      <c r="AA167" s="47"/>
      <c r="AB167" s="47"/>
      <c r="AC167" s="48">
        <f t="shared" si="108"/>
        <v>0</v>
      </c>
      <c r="AD167" s="47"/>
      <c r="AE167" s="47"/>
      <c r="AF167" s="47"/>
      <c r="AG167" s="48">
        <f t="shared" si="109"/>
        <v>0</v>
      </c>
      <c r="AH167" s="48">
        <f t="shared" si="104"/>
        <v>0</v>
      </c>
      <c r="AI167" s="49">
        <f t="shared" si="110"/>
        <v>0</v>
      </c>
      <c r="AJ167" s="49">
        <f t="shared" si="105"/>
        <v>0</v>
      </c>
    </row>
    <row r="168" spans="1:44" ht="12.75" hidden="1" customHeight="1" outlineLevel="1" x14ac:dyDescent="0.25">
      <c r="A168" s="41">
        <v>4</v>
      </c>
      <c r="B168" s="42"/>
      <c r="C168" s="51"/>
      <c r="D168" s="52"/>
      <c r="E168" s="53"/>
      <c r="F168" s="53"/>
      <c r="G168" s="53"/>
      <c r="H168" s="52"/>
      <c r="I168" s="52"/>
      <c r="J168" s="168"/>
      <c r="K168" s="54"/>
      <c r="L168" s="53"/>
      <c r="M168" s="47"/>
      <c r="N168" s="47"/>
      <c r="O168" s="47"/>
      <c r="P168" s="53"/>
      <c r="Q168" s="53"/>
      <c r="R168" s="47"/>
      <c r="S168" s="47"/>
      <c r="T168" s="47"/>
      <c r="U168" s="48">
        <f t="shared" si="106"/>
        <v>0</v>
      </c>
      <c r="V168" s="47"/>
      <c r="W168" s="47"/>
      <c r="X168" s="47"/>
      <c r="Y168" s="48">
        <f t="shared" si="107"/>
        <v>0</v>
      </c>
      <c r="Z168" s="47"/>
      <c r="AA168" s="47"/>
      <c r="AB168" s="47"/>
      <c r="AC168" s="48">
        <f t="shared" si="108"/>
        <v>0</v>
      </c>
      <c r="AD168" s="47"/>
      <c r="AE168" s="47"/>
      <c r="AF168" s="47"/>
      <c r="AG168" s="48">
        <f t="shared" si="109"/>
        <v>0</v>
      </c>
      <c r="AH168" s="48">
        <f t="shared" si="104"/>
        <v>0</v>
      </c>
      <c r="AI168" s="49">
        <f t="shared" si="110"/>
        <v>0</v>
      </c>
      <c r="AJ168" s="49">
        <f t="shared" si="105"/>
        <v>0</v>
      </c>
      <c r="AK168" s="1"/>
      <c r="AL168" s="1"/>
      <c r="AM168" s="1"/>
      <c r="AN168" s="1"/>
      <c r="AO168" s="1"/>
      <c r="AP168" s="1"/>
      <c r="AQ168" s="1"/>
      <c r="AR168" s="1"/>
    </row>
    <row r="169" spans="1:44" ht="12.75" hidden="1" customHeight="1" outlineLevel="1" x14ac:dyDescent="0.25">
      <c r="A169" s="41">
        <v>5</v>
      </c>
      <c r="B169" s="42"/>
      <c r="C169" s="51"/>
      <c r="D169" s="52"/>
      <c r="E169" s="53"/>
      <c r="F169" s="53"/>
      <c r="G169" s="53"/>
      <c r="H169" s="52"/>
      <c r="I169" s="52"/>
      <c r="J169" s="168"/>
      <c r="K169" s="54"/>
      <c r="L169" s="53"/>
      <c r="M169" s="47"/>
      <c r="N169" s="47"/>
      <c r="O169" s="47"/>
      <c r="P169" s="53"/>
      <c r="Q169" s="53"/>
      <c r="R169" s="47"/>
      <c r="S169" s="47"/>
      <c r="T169" s="47"/>
      <c r="U169" s="48">
        <f t="shared" si="106"/>
        <v>0</v>
      </c>
      <c r="V169" s="47"/>
      <c r="W169" s="47"/>
      <c r="X169" s="47"/>
      <c r="Y169" s="48">
        <f t="shared" si="107"/>
        <v>0</v>
      </c>
      <c r="Z169" s="47"/>
      <c r="AA169" s="47"/>
      <c r="AB169" s="47"/>
      <c r="AC169" s="48">
        <f t="shared" si="108"/>
        <v>0</v>
      </c>
      <c r="AD169" s="47"/>
      <c r="AE169" s="47"/>
      <c r="AF169" s="47"/>
      <c r="AG169" s="48">
        <f t="shared" si="109"/>
        <v>0</v>
      </c>
      <c r="AH169" s="48">
        <f t="shared" si="104"/>
        <v>0</v>
      </c>
      <c r="AI169" s="49">
        <f t="shared" si="110"/>
        <v>0</v>
      </c>
      <c r="AJ169" s="49">
        <f t="shared" si="105"/>
        <v>0</v>
      </c>
      <c r="AK169" s="1"/>
      <c r="AL169" s="1"/>
      <c r="AM169" s="1"/>
      <c r="AN169" s="1"/>
      <c r="AO169" s="1"/>
      <c r="AP169" s="1"/>
      <c r="AQ169" s="1"/>
      <c r="AR169" s="1"/>
    </row>
    <row r="170" spans="1:44" ht="12.75" hidden="1" customHeight="1" outlineLevel="1" x14ac:dyDescent="0.25">
      <c r="A170" s="41">
        <v>6</v>
      </c>
      <c r="B170" s="42"/>
      <c r="C170" s="51"/>
      <c r="D170" s="52"/>
      <c r="E170" s="53"/>
      <c r="F170" s="53"/>
      <c r="G170" s="53"/>
      <c r="H170" s="52"/>
      <c r="I170" s="52"/>
      <c r="J170" s="168"/>
      <c r="K170" s="54"/>
      <c r="L170" s="53"/>
      <c r="M170" s="47"/>
      <c r="N170" s="47"/>
      <c r="O170" s="47"/>
      <c r="P170" s="53"/>
      <c r="Q170" s="53"/>
      <c r="R170" s="47"/>
      <c r="S170" s="47"/>
      <c r="T170" s="47"/>
      <c r="U170" s="48">
        <f t="shared" si="106"/>
        <v>0</v>
      </c>
      <c r="V170" s="47"/>
      <c r="W170" s="47"/>
      <c r="X170" s="47"/>
      <c r="Y170" s="48">
        <f t="shared" si="107"/>
        <v>0</v>
      </c>
      <c r="Z170" s="47"/>
      <c r="AA170" s="47"/>
      <c r="AB170" s="47"/>
      <c r="AC170" s="48">
        <f t="shared" si="108"/>
        <v>0</v>
      </c>
      <c r="AD170" s="47"/>
      <c r="AE170" s="47"/>
      <c r="AF170" s="47"/>
      <c r="AG170" s="48">
        <f t="shared" si="109"/>
        <v>0</v>
      </c>
      <c r="AH170" s="48">
        <f t="shared" si="104"/>
        <v>0</v>
      </c>
      <c r="AI170" s="49">
        <f t="shared" si="110"/>
        <v>0</v>
      </c>
      <c r="AJ170" s="49">
        <f t="shared" si="105"/>
        <v>0</v>
      </c>
    </row>
    <row r="171" spans="1:44" ht="12.75" hidden="1" customHeight="1" outlineLevel="1" x14ac:dyDescent="0.25">
      <c r="A171" s="41">
        <v>7</v>
      </c>
      <c r="B171" s="42"/>
      <c r="C171" s="51"/>
      <c r="D171" s="52"/>
      <c r="E171" s="53"/>
      <c r="F171" s="53"/>
      <c r="G171" s="53"/>
      <c r="H171" s="52"/>
      <c r="I171" s="52"/>
      <c r="J171" s="168"/>
      <c r="K171" s="54"/>
      <c r="L171" s="53"/>
      <c r="M171" s="47"/>
      <c r="N171" s="47"/>
      <c r="O171" s="47"/>
      <c r="P171" s="53"/>
      <c r="Q171" s="53"/>
      <c r="R171" s="47"/>
      <c r="S171" s="47"/>
      <c r="T171" s="47"/>
      <c r="U171" s="48">
        <f t="shared" si="106"/>
        <v>0</v>
      </c>
      <c r="V171" s="47"/>
      <c r="W171" s="47"/>
      <c r="X171" s="47"/>
      <c r="Y171" s="48">
        <f t="shared" si="107"/>
        <v>0</v>
      </c>
      <c r="Z171" s="47"/>
      <c r="AA171" s="47"/>
      <c r="AB171" s="47"/>
      <c r="AC171" s="48">
        <f t="shared" si="108"/>
        <v>0</v>
      </c>
      <c r="AD171" s="47"/>
      <c r="AE171" s="47"/>
      <c r="AF171" s="47"/>
      <c r="AG171" s="48">
        <f t="shared" si="109"/>
        <v>0</v>
      </c>
      <c r="AH171" s="48">
        <f t="shared" si="104"/>
        <v>0</v>
      </c>
      <c r="AI171" s="49">
        <f t="shared" si="110"/>
        <v>0</v>
      </c>
      <c r="AJ171" s="49">
        <f t="shared" si="105"/>
        <v>0</v>
      </c>
      <c r="AK171" s="1"/>
      <c r="AL171" s="1"/>
      <c r="AM171" s="1"/>
      <c r="AN171" s="1"/>
      <c r="AO171" s="1"/>
      <c r="AP171" s="1"/>
      <c r="AQ171" s="1"/>
      <c r="AR171" s="1"/>
    </row>
    <row r="172" spans="1:44" ht="12.75" hidden="1" customHeight="1" outlineLevel="1" x14ac:dyDescent="0.25">
      <c r="A172" s="41">
        <v>8</v>
      </c>
      <c r="B172" s="42"/>
      <c r="C172" s="51"/>
      <c r="D172" s="52"/>
      <c r="E172" s="53"/>
      <c r="F172" s="53"/>
      <c r="G172" s="53"/>
      <c r="H172" s="52"/>
      <c r="I172" s="52"/>
      <c r="J172" s="168"/>
      <c r="K172" s="54"/>
      <c r="L172" s="53"/>
      <c r="M172" s="47"/>
      <c r="N172" s="47"/>
      <c r="O172" s="47"/>
      <c r="P172" s="53"/>
      <c r="Q172" s="53"/>
      <c r="R172" s="47"/>
      <c r="S172" s="47"/>
      <c r="T172" s="47"/>
      <c r="U172" s="48">
        <f t="shared" si="106"/>
        <v>0</v>
      </c>
      <c r="V172" s="47"/>
      <c r="W172" s="47"/>
      <c r="X172" s="47"/>
      <c r="Y172" s="48">
        <f t="shared" si="107"/>
        <v>0</v>
      </c>
      <c r="Z172" s="47"/>
      <c r="AA172" s="47"/>
      <c r="AB172" s="47"/>
      <c r="AC172" s="48">
        <f t="shared" si="108"/>
        <v>0</v>
      </c>
      <c r="AD172" s="47"/>
      <c r="AE172" s="47"/>
      <c r="AF172" s="47"/>
      <c r="AG172" s="48">
        <f t="shared" si="109"/>
        <v>0</v>
      </c>
      <c r="AH172" s="48">
        <f t="shared" si="104"/>
        <v>0</v>
      </c>
      <c r="AI172" s="49">
        <f t="shared" si="110"/>
        <v>0</v>
      </c>
      <c r="AJ172" s="49">
        <f t="shared" si="105"/>
        <v>0</v>
      </c>
      <c r="AK172" s="1"/>
      <c r="AL172" s="1"/>
      <c r="AM172" s="1"/>
      <c r="AN172" s="1"/>
      <c r="AO172" s="1"/>
      <c r="AP172" s="1"/>
      <c r="AQ172" s="1"/>
      <c r="AR172" s="1"/>
    </row>
    <row r="173" spans="1:44" ht="12.75" hidden="1" customHeight="1" outlineLevel="1" x14ac:dyDescent="0.25">
      <c r="A173" s="41">
        <v>9</v>
      </c>
      <c r="B173" s="42"/>
      <c r="C173" s="51"/>
      <c r="D173" s="52"/>
      <c r="E173" s="53"/>
      <c r="F173" s="53"/>
      <c r="G173" s="53"/>
      <c r="H173" s="52"/>
      <c r="I173" s="52"/>
      <c r="J173" s="168"/>
      <c r="K173" s="54"/>
      <c r="L173" s="53"/>
      <c r="M173" s="47"/>
      <c r="N173" s="47"/>
      <c r="O173" s="47"/>
      <c r="P173" s="53"/>
      <c r="Q173" s="53"/>
      <c r="R173" s="47"/>
      <c r="S173" s="47"/>
      <c r="T173" s="47"/>
      <c r="U173" s="48">
        <f t="shared" si="106"/>
        <v>0</v>
      </c>
      <c r="V173" s="47"/>
      <c r="W173" s="47"/>
      <c r="X173" s="47"/>
      <c r="Y173" s="48">
        <f t="shared" si="107"/>
        <v>0</v>
      </c>
      <c r="Z173" s="47"/>
      <c r="AA173" s="47"/>
      <c r="AB173" s="47"/>
      <c r="AC173" s="48">
        <f t="shared" si="108"/>
        <v>0</v>
      </c>
      <c r="AD173" s="47"/>
      <c r="AE173" s="47"/>
      <c r="AF173" s="47"/>
      <c r="AG173" s="48">
        <f t="shared" si="109"/>
        <v>0</v>
      </c>
      <c r="AH173" s="48">
        <f t="shared" si="104"/>
        <v>0</v>
      </c>
      <c r="AI173" s="49">
        <f t="shared" si="110"/>
        <v>0</v>
      </c>
      <c r="AJ173" s="49">
        <f t="shared" si="105"/>
        <v>0</v>
      </c>
    </row>
    <row r="174" spans="1:44" ht="12.75" hidden="1" customHeight="1" outlineLevel="1" x14ac:dyDescent="0.25">
      <c r="A174" s="41">
        <v>10</v>
      </c>
      <c r="B174" s="42"/>
      <c r="C174" s="51"/>
      <c r="D174" s="52"/>
      <c r="E174" s="53"/>
      <c r="F174" s="53"/>
      <c r="G174" s="53"/>
      <c r="H174" s="52"/>
      <c r="I174" s="52"/>
      <c r="J174" s="169"/>
      <c r="K174" s="55"/>
      <c r="L174" s="53"/>
      <c r="M174" s="47"/>
      <c r="N174" s="47"/>
      <c r="O174" s="47"/>
      <c r="P174" s="53"/>
      <c r="Q174" s="53"/>
      <c r="R174" s="47"/>
      <c r="S174" s="47"/>
      <c r="T174" s="47"/>
      <c r="U174" s="48">
        <f t="shared" si="106"/>
        <v>0</v>
      </c>
      <c r="V174" s="47"/>
      <c r="W174" s="47"/>
      <c r="X174" s="47"/>
      <c r="Y174" s="48">
        <f t="shared" si="107"/>
        <v>0</v>
      </c>
      <c r="Z174" s="47"/>
      <c r="AA174" s="47"/>
      <c r="AB174" s="47"/>
      <c r="AC174" s="48">
        <f t="shared" si="108"/>
        <v>0</v>
      </c>
      <c r="AD174" s="47"/>
      <c r="AE174" s="47"/>
      <c r="AF174" s="47"/>
      <c r="AG174" s="48">
        <f t="shared" si="109"/>
        <v>0</v>
      </c>
      <c r="AH174" s="48">
        <f t="shared" si="104"/>
        <v>0</v>
      </c>
      <c r="AI174" s="49">
        <f t="shared" si="110"/>
        <v>0</v>
      </c>
      <c r="AJ174" s="49">
        <f t="shared" si="105"/>
        <v>0</v>
      </c>
      <c r="AK174" s="1"/>
      <c r="AL174" s="1"/>
      <c r="AM174" s="1"/>
      <c r="AN174" s="1"/>
      <c r="AO174" s="1"/>
      <c r="AP174" s="1"/>
      <c r="AQ174" s="1"/>
      <c r="AR174" s="1"/>
    </row>
    <row r="175" spans="1:44" ht="12.75" customHeight="1" collapsed="1" x14ac:dyDescent="0.25">
      <c r="A175" s="142" t="s">
        <v>72</v>
      </c>
      <c r="B175" s="144"/>
      <c r="C175" s="144"/>
      <c r="D175" s="144"/>
      <c r="E175" s="144"/>
      <c r="F175" s="144"/>
      <c r="G175" s="144"/>
      <c r="H175" s="144"/>
      <c r="I175" s="145"/>
      <c r="J175" s="33">
        <f>SUM(J165:J174)</f>
        <v>104700000</v>
      </c>
      <c r="K175" s="33">
        <f>SUM(K165:K174)</f>
        <v>104700000</v>
      </c>
      <c r="L175" s="34"/>
      <c r="M175" s="33">
        <f>SUM(M165:M174)</f>
        <v>0</v>
      </c>
      <c r="N175" s="33">
        <f>SUM(N165:N174)</f>
        <v>0</v>
      </c>
      <c r="O175" s="33">
        <f>SUM(O165:O174)</f>
        <v>0</v>
      </c>
      <c r="P175" s="35"/>
      <c r="Q175" s="38"/>
      <c r="R175" s="33">
        <f t="shared" ref="R175:AH175" si="111">SUM(R165:R174)</f>
        <v>0</v>
      </c>
      <c r="S175" s="33">
        <f t="shared" si="111"/>
        <v>0</v>
      </c>
      <c r="T175" s="33">
        <f t="shared" si="111"/>
        <v>0</v>
      </c>
      <c r="U175" s="33">
        <f t="shared" si="111"/>
        <v>0</v>
      </c>
      <c r="V175" s="33">
        <f t="shared" si="111"/>
        <v>0</v>
      </c>
      <c r="W175" s="33">
        <f t="shared" si="111"/>
        <v>0</v>
      </c>
      <c r="X175" s="33">
        <f t="shared" si="111"/>
        <v>0</v>
      </c>
      <c r="Y175" s="33">
        <f t="shared" si="111"/>
        <v>0</v>
      </c>
      <c r="Z175" s="33">
        <f t="shared" si="111"/>
        <v>0</v>
      </c>
      <c r="AA175" s="33">
        <f t="shared" si="111"/>
        <v>0</v>
      </c>
      <c r="AB175" s="33">
        <f t="shared" si="111"/>
        <v>0</v>
      </c>
      <c r="AC175" s="33">
        <f t="shared" si="111"/>
        <v>0</v>
      </c>
      <c r="AD175" s="33">
        <f t="shared" si="111"/>
        <v>0</v>
      </c>
      <c r="AE175" s="33">
        <f t="shared" si="111"/>
        <v>0</v>
      </c>
      <c r="AF175" s="33">
        <f t="shared" si="111"/>
        <v>0</v>
      </c>
      <c r="AG175" s="33">
        <f t="shared" si="111"/>
        <v>0</v>
      </c>
      <c r="AH175" s="33">
        <f t="shared" si="111"/>
        <v>0</v>
      </c>
      <c r="AI175" s="37">
        <f>IF(ISERROR(AH175/J175),0,AH175/J175)</f>
        <v>0</v>
      </c>
      <c r="AJ175" s="37">
        <f>IF(ISERROR(AH175/$AH$204),0,AH175/$AH$204)</f>
        <v>0</v>
      </c>
      <c r="AK175" s="1"/>
      <c r="AL175" s="1"/>
      <c r="AM175" s="1"/>
      <c r="AN175" s="1"/>
      <c r="AO175" s="1"/>
      <c r="AP175" s="1"/>
      <c r="AQ175" s="1"/>
      <c r="AR175" s="1"/>
    </row>
    <row r="176" spans="1:44" ht="12.75" customHeight="1" x14ac:dyDescent="0.25">
      <c r="A176" s="149" t="s">
        <v>122</v>
      </c>
      <c r="B176" s="150"/>
      <c r="C176" s="150"/>
      <c r="D176" s="150"/>
      <c r="E176" s="151"/>
      <c r="F176" s="8"/>
      <c r="G176" s="9"/>
      <c r="H176" s="10"/>
      <c r="I176" s="10"/>
      <c r="J176" s="11"/>
      <c r="K176" s="12"/>
      <c r="L176" s="13"/>
      <c r="M176" s="14"/>
      <c r="N176" s="14"/>
      <c r="O176" s="14"/>
      <c r="P176" s="9"/>
      <c r="Q176" s="15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70"/>
      <c r="AJ176" s="70"/>
    </row>
    <row r="177" spans="1:44" ht="12.75" customHeight="1" outlineLevel="1" x14ac:dyDescent="0.25">
      <c r="A177" s="41">
        <v>1</v>
      </c>
      <c r="B177" s="42"/>
      <c r="C177" s="43"/>
      <c r="D177" s="44"/>
      <c r="E177" s="45"/>
      <c r="F177" s="45"/>
      <c r="G177" s="45"/>
      <c r="H177" s="44"/>
      <c r="I177" s="44"/>
      <c r="J177" s="167">
        <v>65200000</v>
      </c>
      <c r="K177" s="46">
        <v>65200000</v>
      </c>
      <c r="L177" s="30" t="s">
        <v>104</v>
      </c>
      <c r="M177" s="47"/>
      <c r="N177" s="47"/>
      <c r="O177" s="47"/>
      <c r="P177" s="45"/>
      <c r="Q177" s="45"/>
      <c r="R177" s="47"/>
      <c r="S177" s="47"/>
      <c r="T177" s="47"/>
      <c r="U177" s="48">
        <f>SUM(R177:T177)</f>
        <v>0</v>
      </c>
      <c r="V177" s="47"/>
      <c r="W177" s="47"/>
      <c r="X177" s="47"/>
      <c r="Y177" s="48">
        <f>SUM(V177:X177)</f>
        <v>0</v>
      </c>
      <c r="Z177" s="47"/>
      <c r="AA177" s="47"/>
      <c r="AB177" s="47"/>
      <c r="AC177" s="48">
        <f>SUM(Z177:AB177)</f>
        <v>0</v>
      </c>
      <c r="AD177" s="47"/>
      <c r="AE177" s="47"/>
      <c r="AF177" s="47"/>
      <c r="AG177" s="48">
        <f>SUM(AD177:AF177)</f>
        <v>0</v>
      </c>
      <c r="AH177" s="48">
        <f t="shared" ref="AH177:AH186" si="112">SUM(U177,Y177,AC177,AG177)</f>
        <v>0</v>
      </c>
      <c r="AI177" s="49">
        <f>IF(ISERROR(AH177/J177),0,AH177/J177)</f>
        <v>0</v>
      </c>
      <c r="AJ177" s="49">
        <f t="shared" ref="AJ177:AJ186" si="113">IF(ISERROR(AH177/$AH$204),"-",AH177/$AH$204)</f>
        <v>0</v>
      </c>
      <c r="AK177" s="1"/>
      <c r="AL177" s="1"/>
      <c r="AM177" s="1"/>
      <c r="AN177" s="1"/>
      <c r="AO177" s="1"/>
      <c r="AP177" s="1"/>
      <c r="AQ177" s="1"/>
      <c r="AR177" s="1"/>
    </row>
    <row r="178" spans="1:44" ht="12.75" hidden="1" customHeight="1" outlineLevel="1" x14ac:dyDescent="0.25">
      <c r="A178" s="41">
        <v>2</v>
      </c>
      <c r="B178" s="42"/>
      <c r="C178" s="51"/>
      <c r="D178" s="52"/>
      <c r="E178" s="53"/>
      <c r="F178" s="53"/>
      <c r="G178" s="53"/>
      <c r="H178" s="52"/>
      <c r="I178" s="52"/>
      <c r="J178" s="168"/>
      <c r="K178" s="54"/>
      <c r="L178" s="53"/>
      <c r="M178" s="47"/>
      <c r="N178" s="47"/>
      <c r="O178" s="47"/>
      <c r="P178" s="53"/>
      <c r="Q178" s="53"/>
      <c r="R178" s="47"/>
      <c r="S178" s="47"/>
      <c r="T178" s="47"/>
      <c r="U178" s="48">
        <f t="shared" ref="U178:U186" si="114">SUM(R178:T178)</f>
        <v>0</v>
      </c>
      <c r="V178" s="47"/>
      <c r="W178" s="47"/>
      <c r="X178" s="47"/>
      <c r="Y178" s="48">
        <f t="shared" ref="Y178:Y186" si="115">SUM(V178:X178)</f>
        <v>0</v>
      </c>
      <c r="Z178" s="47"/>
      <c r="AA178" s="47"/>
      <c r="AB178" s="47"/>
      <c r="AC178" s="48">
        <f t="shared" ref="AC178:AC186" si="116">SUM(Z178:AB178)</f>
        <v>0</v>
      </c>
      <c r="AD178" s="47"/>
      <c r="AE178" s="47"/>
      <c r="AF178" s="47"/>
      <c r="AG178" s="48">
        <f t="shared" ref="AG178:AG186" si="117">SUM(AD178:AF178)</f>
        <v>0</v>
      </c>
      <c r="AH178" s="48">
        <f t="shared" si="112"/>
        <v>0</v>
      </c>
      <c r="AI178" s="49">
        <f t="shared" ref="AI178:AI186" si="118">IF(ISERROR(AH178/J178),0,AH178/J178)</f>
        <v>0</v>
      </c>
      <c r="AJ178" s="49">
        <f t="shared" si="113"/>
        <v>0</v>
      </c>
      <c r="AK178" s="1"/>
      <c r="AL178" s="1"/>
      <c r="AM178" s="1"/>
      <c r="AN178" s="1"/>
      <c r="AO178" s="1"/>
      <c r="AP178" s="1"/>
      <c r="AQ178" s="1"/>
      <c r="AR178" s="1"/>
    </row>
    <row r="179" spans="1:44" ht="12.75" hidden="1" customHeight="1" outlineLevel="1" x14ac:dyDescent="0.25">
      <c r="A179" s="41">
        <v>3</v>
      </c>
      <c r="B179" s="42"/>
      <c r="C179" s="51"/>
      <c r="D179" s="52"/>
      <c r="E179" s="53"/>
      <c r="F179" s="53"/>
      <c r="G179" s="53"/>
      <c r="H179" s="52"/>
      <c r="I179" s="52"/>
      <c r="J179" s="168"/>
      <c r="K179" s="54"/>
      <c r="L179" s="53"/>
      <c r="M179" s="47"/>
      <c r="N179" s="47"/>
      <c r="O179" s="47"/>
      <c r="P179" s="53"/>
      <c r="Q179" s="53"/>
      <c r="R179" s="47"/>
      <c r="S179" s="47"/>
      <c r="T179" s="47"/>
      <c r="U179" s="48">
        <f t="shared" si="114"/>
        <v>0</v>
      </c>
      <c r="V179" s="47"/>
      <c r="W179" s="47"/>
      <c r="X179" s="47"/>
      <c r="Y179" s="48">
        <f t="shared" si="115"/>
        <v>0</v>
      </c>
      <c r="Z179" s="47"/>
      <c r="AA179" s="47"/>
      <c r="AB179" s="47"/>
      <c r="AC179" s="48">
        <f t="shared" si="116"/>
        <v>0</v>
      </c>
      <c r="AD179" s="47"/>
      <c r="AE179" s="47"/>
      <c r="AF179" s="47"/>
      <c r="AG179" s="48">
        <f t="shared" si="117"/>
        <v>0</v>
      </c>
      <c r="AH179" s="48">
        <f t="shared" si="112"/>
        <v>0</v>
      </c>
      <c r="AI179" s="49">
        <f t="shared" si="118"/>
        <v>0</v>
      </c>
      <c r="AJ179" s="49">
        <f t="shared" si="113"/>
        <v>0</v>
      </c>
    </row>
    <row r="180" spans="1:44" ht="12.75" hidden="1" customHeight="1" outlineLevel="1" x14ac:dyDescent="0.25">
      <c r="A180" s="41">
        <v>4</v>
      </c>
      <c r="B180" s="42"/>
      <c r="C180" s="51"/>
      <c r="D180" s="52"/>
      <c r="E180" s="53"/>
      <c r="F180" s="53"/>
      <c r="G180" s="53"/>
      <c r="H180" s="52"/>
      <c r="I180" s="52"/>
      <c r="J180" s="168"/>
      <c r="K180" s="54"/>
      <c r="L180" s="53"/>
      <c r="M180" s="47"/>
      <c r="N180" s="47"/>
      <c r="O180" s="47"/>
      <c r="P180" s="53"/>
      <c r="Q180" s="53"/>
      <c r="R180" s="47"/>
      <c r="S180" s="47"/>
      <c r="T180" s="47"/>
      <c r="U180" s="48">
        <f t="shared" si="114"/>
        <v>0</v>
      </c>
      <c r="V180" s="47"/>
      <c r="W180" s="47"/>
      <c r="X180" s="47"/>
      <c r="Y180" s="48">
        <f t="shared" si="115"/>
        <v>0</v>
      </c>
      <c r="Z180" s="47"/>
      <c r="AA180" s="47"/>
      <c r="AB180" s="47"/>
      <c r="AC180" s="48">
        <f t="shared" si="116"/>
        <v>0</v>
      </c>
      <c r="AD180" s="47"/>
      <c r="AE180" s="47"/>
      <c r="AF180" s="47"/>
      <c r="AG180" s="48">
        <f t="shared" si="117"/>
        <v>0</v>
      </c>
      <c r="AH180" s="48">
        <f t="shared" si="112"/>
        <v>0</v>
      </c>
      <c r="AI180" s="49">
        <f t="shared" si="118"/>
        <v>0</v>
      </c>
      <c r="AJ180" s="49">
        <f t="shared" si="113"/>
        <v>0</v>
      </c>
      <c r="AK180" s="1"/>
      <c r="AL180" s="1"/>
      <c r="AM180" s="1"/>
      <c r="AN180" s="1"/>
      <c r="AO180" s="1"/>
      <c r="AP180" s="1"/>
      <c r="AQ180" s="1"/>
      <c r="AR180" s="1"/>
    </row>
    <row r="181" spans="1:44" ht="12.75" hidden="1" customHeight="1" outlineLevel="1" x14ac:dyDescent="0.25">
      <c r="A181" s="41">
        <v>5</v>
      </c>
      <c r="B181" s="42"/>
      <c r="C181" s="51"/>
      <c r="D181" s="52"/>
      <c r="E181" s="53"/>
      <c r="F181" s="53"/>
      <c r="G181" s="53"/>
      <c r="H181" s="52"/>
      <c r="I181" s="52"/>
      <c r="J181" s="168"/>
      <c r="K181" s="54"/>
      <c r="L181" s="53"/>
      <c r="M181" s="47"/>
      <c r="N181" s="47"/>
      <c r="O181" s="47"/>
      <c r="P181" s="53"/>
      <c r="Q181" s="53"/>
      <c r="R181" s="47"/>
      <c r="S181" s="47"/>
      <c r="T181" s="47"/>
      <c r="U181" s="48">
        <f t="shared" si="114"/>
        <v>0</v>
      </c>
      <c r="V181" s="47"/>
      <c r="W181" s="47"/>
      <c r="X181" s="47"/>
      <c r="Y181" s="48">
        <f t="shared" si="115"/>
        <v>0</v>
      </c>
      <c r="Z181" s="47"/>
      <c r="AA181" s="47"/>
      <c r="AB181" s="47"/>
      <c r="AC181" s="48">
        <f t="shared" si="116"/>
        <v>0</v>
      </c>
      <c r="AD181" s="47"/>
      <c r="AE181" s="47"/>
      <c r="AF181" s="47"/>
      <c r="AG181" s="48">
        <f t="shared" si="117"/>
        <v>0</v>
      </c>
      <c r="AH181" s="48">
        <f t="shared" si="112"/>
        <v>0</v>
      </c>
      <c r="AI181" s="49">
        <f t="shared" si="118"/>
        <v>0</v>
      </c>
      <c r="AJ181" s="49">
        <f t="shared" si="113"/>
        <v>0</v>
      </c>
      <c r="AK181" s="1"/>
      <c r="AL181" s="1"/>
      <c r="AM181" s="1"/>
      <c r="AN181" s="1"/>
      <c r="AO181" s="1"/>
      <c r="AP181" s="1"/>
      <c r="AQ181" s="1"/>
      <c r="AR181" s="1"/>
    </row>
    <row r="182" spans="1:44" ht="12.75" hidden="1" customHeight="1" outlineLevel="1" x14ac:dyDescent="0.25">
      <c r="A182" s="41">
        <v>6</v>
      </c>
      <c r="B182" s="42"/>
      <c r="C182" s="51"/>
      <c r="D182" s="52"/>
      <c r="E182" s="53"/>
      <c r="F182" s="53"/>
      <c r="G182" s="53"/>
      <c r="H182" s="52"/>
      <c r="I182" s="52"/>
      <c r="J182" s="168"/>
      <c r="K182" s="54"/>
      <c r="L182" s="53"/>
      <c r="M182" s="47"/>
      <c r="N182" s="47"/>
      <c r="O182" s="47"/>
      <c r="P182" s="53"/>
      <c r="Q182" s="53"/>
      <c r="R182" s="47"/>
      <c r="S182" s="47"/>
      <c r="T182" s="47"/>
      <c r="U182" s="48">
        <f t="shared" si="114"/>
        <v>0</v>
      </c>
      <c r="V182" s="47"/>
      <c r="W182" s="47"/>
      <c r="X182" s="47"/>
      <c r="Y182" s="48">
        <f t="shared" si="115"/>
        <v>0</v>
      </c>
      <c r="Z182" s="47"/>
      <c r="AA182" s="47"/>
      <c r="AB182" s="47"/>
      <c r="AC182" s="48">
        <f t="shared" si="116"/>
        <v>0</v>
      </c>
      <c r="AD182" s="47"/>
      <c r="AE182" s="47"/>
      <c r="AF182" s="47"/>
      <c r="AG182" s="48">
        <f t="shared" si="117"/>
        <v>0</v>
      </c>
      <c r="AH182" s="48">
        <f t="shared" si="112"/>
        <v>0</v>
      </c>
      <c r="AI182" s="49">
        <f t="shared" si="118"/>
        <v>0</v>
      </c>
      <c r="AJ182" s="49">
        <f t="shared" si="113"/>
        <v>0</v>
      </c>
    </row>
    <row r="183" spans="1:44" ht="12.75" hidden="1" customHeight="1" outlineLevel="1" x14ac:dyDescent="0.25">
      <c r="A183" s="41">
        <v>7</v>
      </c>
      <c r="B183" s="42"/>
      <c r="C183" s="51"/>
      <c r="D183" s="52"/>
      <c r="E183" s="53"/>
      <c r="F183" s="53"/>
      <c r="G183" s="53"/>
      <c r="H183" s="52"/>
      <c r="I183" s="52"/>
      <c r="J183" s="168"/>
      <c r="K183" s="54"/>
      <c r="L183" s="53"/>
      <c r="M183" s="47"/>
      <c r="N183" s="47"/>
      <c r="O183" s="47"/>
      <c r="P183" s="53"/>
      <c r="Q183" s="53"/>
      <c r="R183" s="47"/>
      <c r="S183" s="47"/>
      <c r="T183" s="47"/>
      <c r="U183" s="48">
        <f t="shared" si="114"/>
        <v>0</v>
      </c>
      <c r="V183" s="47"/>
      <c r="W183" s="47"/>
      <c r="X183" s="47"/>
      <c r="Y183" s="48">
        <f t="shared" si="115"/>
        <v>0</v>
      </c>
      <c r="Z183" s="47"/>
      <c r="AA183" s="47"/>
      <c r="AB183" s="47"/>
      <c r="AC183" s="48">
        <f t="shared" si="116"/>
        <v>0</v>
      </c>
      <c r="AD183" s="47"/>
      <c r="AE183" s="47"/>
      <c r="AF183" s="47"/>
      <c r="AG183" s="48">
        <f t="shared" si="117"/>
        <v>0</v>
      </c>
      <c r="AH183" s="48">
        <f t="shared" si="112"/>
        <v>0</v>
      </c>
      <c r="AI183" s="49">
        <f t="shared" si="118"/>
        <v>0</v>
      </c>
      <c r="AJ183" s="49">
        <f t="shared" si="113"/>
        <v>0</v>
      </c>
      <c r="AK183" s="1"/>
      <c r="AL183" s="1"/>
      <c r="AM183" s="1"/>
      <c r="AN183" s="1"/>
      <c r="AO183" s="1"/>
      <c r="AP183" s="1"/>
      <c r="AQ183" s="1"/>
      <c r="AR183" s="1"/>
    </row>
    <row r="184" spans="1:44" ht="12.75" hidden="1" customHeight="1" outlineLevel="1" x14ac:dyDescent="0.25">
      <c r="A184" s="41">
        <v>8</v>
      </c>
      <c r="B184" s="42"/>
      <c r="C184" s="51"/>
      <c r="D184" s="52"/>
      <c r="E184" s="53"/>
      <c r="F184" s="53"/>
      <c r="G184" s="53"/>
      <c r="H184" s="52"/>
      <c r="I184" s="52"/>
      <c r="J184" s="168"/>
      <c r="K184" s="54"/>
      <c r="L184" s="53"/>
      <c r="M184" s="47"/>
      <c r="N184" s="47"/>
      <c r="O184" s="47"/>
      <c r="P184" s="53"/>
      <c r="Q184" s="53"/>
      <c r="R184" s="47"/>
      <c r="S184" s="47"/>
      <c r="T184" s="47"/>
      <c r="U184" s="48">
        <f t="shared" si="114"/>
        <v>0</v>
      </c>
      <c r="V184" s="47"/>
      <c r="W184" s="47"/>
      <c r="X184" s="47"/>
      <c r="Y184" s="48">
        <f t="shared" si="115"/>
        <v>0</v>
      </c>
      <c r="Z184" s="47"/>
      <c r="AA184" s="47"/>
      <c r="AB184" s="47"/>
      <c r="AC184" s="48">
        <f t="shared" si="116"/>
        <v>0</v>
      </c>
      <c r="AD184" s="47"/>
      <c r="AE184" s="47"/>
      <c r="AF184" s="47"/>
      <c r="AG184" s="48">
        <f t="shared" si="117"/>
        <v>0</v>
      </c>
      <c r="AH184" s="48">
        <f t="shared" si="112"/>
        <v>0</v>
      </c>
      <c r="AI184" s="49">
        <f t="shared" si="118"/>
        <v>0</v>
      </c>
      <c r="AJ184" s="49">
        <f t="shared" si="113"/>
        <v>0</v>
      </c>
      <c r="AK184" s="1"/>
      <c r="AL184" s="1"/>
      <c r="AM184" s="1"/>
      <c r="AN184" s="1"/>
      <c r="AO184" s="1"/>
      <c r="AP184" s="1"/>
      <c r="AQ184" s="1"/>
      <c r="AR184" s="1"/>
    </row>
    <row r="185" spans="1:44" ht="12.75" hidden="1" customHeight="1" outlineLevel="1" x14ac:dyDescent="0.25">
      <c r="A185" s="41">
        <v>9</v>
      </c>
      <c r="B185" s="42"/>
      <c r="C185" s="51"/>
      <c r="D185" s="52"/>
      <c r="E185" s="53"/>
      <c r="F185" s="53"/>
      <c r="G185" s="53"/>
      <c r="H185" s="52"/>
      <c r="I185" s="52"/>
      <c r="J185" s="168"/>
      <c r="K185" s="54"/>
      <c r="L185" s="53"/>
      <c r="M185" s="47"/>
      <c r="N185" s="47"/>
      <c r="O185" s="47"/>
      <c r="P185" s="53"/>
      <c r="Q185" s="53"/>
      <c r="R185" s="47"/>
      <c r="S185" s="47"/>
      <c r="T185" s="47"/>
      <c r="U185" s="48">
        <f t="shared" si="114"/>
        <v>0</v>
      </c>
      <c r="V185" s="47"/>
      <c r="W185" s="47"/>
      <c r="X185" s="47"/>
      <c r="Y185" s="48">
        <f t="shared" si="115"/>
        <v>0</v>
      </c>
      <c r="Z185" s="47"/>
      <c r="AA185" s="47"/>
      <c r="AB185" s="47"/>
      <c r="AC185" s="48">
        <f t="shared" si="116"/>
        <v>0</v>
      </c>
      <c r="AD185" s="47"/>
      <c r="AE185" s="47"/>
      <c r="AF185" s="47"/>
      <c r="AG185" s="48">
        <f t="shared" si="117"/>
        <v>0</v>
      </c>
      <c r="AH185" s="48">
        <f t="shared" si="112"/>
        <v>0</v>
      </c>
      <c r="AI185" s="49">
        <f t="shared" si="118"/>
        <v>0</v>
      </c>
      <c r="AJ185" s="49">
        <f t="shared" si="113"/>
        <v>0</v>
      </c>
    </row>
    <row r="186" spans="1:44" ht="12.75" hidden="1" customHeight="1" outlineLevel="1" x14ac:dyDescent="0.25">
      <c r="A186" s="41">
        <v>10</v>
      </c>
      <c r="B186" s="42"/>
      <c r="C186" s="51"/>
      <c r="D186" s="52"/>
      <c r="E186" s="53"/>
      <c r="F186" s="53"/>
      <c r="G186" s="53"/>
      <c r="H186" s="52"/>
      <c r="I186" s="52"/>
      <c r="J186" s="169"/>
      <c r="K186" s="55"/>
      <c r="L186" s="53"/>
      <c r="M186" s="47"/>
      <c r="N186" s="47"/>
      <c r="O186" s="47"/>
      <c r="P186" s="53"/>
      <c r="Q186" s="53"/>
      <c r="R186" s="47"/>
      <c r="S186" s="47"/>
      <c r="T186" s="47"/>
      <c r="U186" s="48">
        <f t="shared" si="114"/>
        <v>0</v>
      </c>
      <c r="V186" s="47"/>
      <c r="W186" s="47"/>
      <c r="X186" s="47"/>
      <c r="Y186" s="48">
        <f t="shared" si="115"/>
        <v>0</v>
      </c>
      <c r="Z186" s="47"/>
      <c r="AA186" s="47"/>
      <c r="AB186" s="47"/>
      <c r="AC186" s="48">
        <f t="shared" si="116"/>
        <v>0</v>
      </c>
      <c r="AD186" s="47"/>
      <c r="AE186" s="47"/>
      <c r="AF186" s="47"/>
      <c r="AG186" s="48">
        <f t="shared" si="117"/>
        <v>0</v>
      </c>
      <c r="AH186" s="48">
        <f t="shared" si="112"/>
        <v>0</v>
      </c>
      <c r="AI186" s="49">
        <f t="shared" si="118"/>
        <v>0</v>
      </c>
      <c r="AJ186" s="49">
        <f t="shared" si="113"/>
        <v>0</v>
      </c>
      <c r="AK186" s="1"/>
      <c r="AL186" s="1"/>
      <c r="AM186" s="1"/>
      <c r="AN186" s="1"/>
      <c r="AO186" s="1"/>
      <c r="AP186" s="1"/>
      <c r="AQ186" s="1"/>
      <c r="AR186" s="1"/>
    </row>
    <row r="187" spans="1:44" ht="12.75" customHeight="1" collapsed="1" x14ac:dyDescent="0.25">
      <c r="A187" s="142" t="s">
        <v>123</v>
      </c>
      <c r="B187" s="144"/>
      <c r="C187" s="144"/>
      <c r="D187" s="144"/>
      <c r="E187" s="144"/>
      <c r="F187" s="144"/>
      <c r="G187" s="144"/>
      <c r="H187" s="144"/>
      <c r="I187" s="145"/>
      <c r="J187" s="33">
        <f>SUM(J177:J186)</f>
        <v>65200000</v>
      </c>
      <c r="K187" s="33">
        <f>SUM(K177:K186)</f>
        <v>65200000</v>
      </c>
      <c r="L187" s="124"/>
      <c r="M187" s="33">
        <f>SUM(M177:M186)</f>
        <v>0</v>
      </c>
      <c r="N187" s="33">
        <f>SUM(N177:N186)</f>
        <v>0</v>
      </c>
      <c r="O187" s="33">
        <f>SUM(O177:O186)</f>
        <v>0</v>
      </c>
      <c r="P187" s="35"/>
      <c r="Q187" s="125"/>
      <c r="R187" s="33">
        <f t="shared" ref="R187:AH187" si="119">SUM(R177:R186)</f>
        <v>0</v>
      </c>
      <c r="S187" s="33">
        <f t="shared" si="119"/>
        <v>0</v>
      </c>
      <c r="T187" s="33">
        <f t="shared" si="119"/>
        <v>0</v>
      </c>
      <c r="U187" s="33">
        <f t="shared" si="119"/>
        <v>0</v>
      </c>
      <c r="V187" s="33">
        <f t="shared" si="119"/>
        <v>0</v>
      </c>
      <c r="W187" s="33">
        <f t="shared" si="119"/>
        <v>0</v>
      </c>
      <c r="X187" s="33">
        <f t="shared" si="119"/>
        <v>0</v>
      </c>
      <c r="Y187" s="33">
        <f t="shared" si="119"/>
        <v>0</v>
      </c>
      <c r="Z187" s="33">
        <f t="shared" si="119"/>
        <v>0</v>
      </c>
      <c r="AA187" s="33">
        <f t="shared" si="119"/>
        <v>0</v>
      </c>
      <c r="AB187" s="33">
        <f t="shared" si="119"/>
        <v>0</v>
      </c>
      <c r="AC187" s="33">
        <f t="shared" si="119"/>
        <v>0</v>
      </c>
      <c r="AD187" s="33">
        <f t="shared" si="119"/>
        <v>0</v>
      </c>
      <c r="AE187" s="33">
        <f t="shared" si="119"/>
        <v>0</v>
      </c>
      <c r="AF187" s="33">
        <f t="shared" si="119"/>
        <v>0</v>
      </c>
      <c r="AG187" s="33">
        <f t="shared" si="119"/>
        <v>0</v>
      </c>
      <c r="AH187" s="33">
        <f t="shared" si="119"/>
        <v>0</v>
      </c>
      <c r="AI187" s="37">
        <f>IF(ISERROR(AH187/J187),0,AH187/J187)</f>
        <v>0</v>
      </c>
      <c r="AJ187" s="37">
        <f>IF(ISERROR(AH187/$AH$204),0,AH187/$AH$204)</f>
        <v>0</v>
      </c>
      <c r="AK187" s="1"/>
      <c r="AL187" s="1"/>
      <c r="AM187" s="1"/>
      <c r="AN187" s="1"/>
      <c r="AO187" s="1"/>
      <c r="AP187" s="1"/>
      <c r="AQ187" s="1"/>
      <c r="AR187" s="1"/>
    </row>
    <row r="188" spans="1:44" ht="12.75" customHeight="1" x14ac:dyDescent="0.25">
      <c r="A188" s="149" t="s">
        <v>73</v>
      </c>
      <c r="B188" s="150"/>
      <c r="C188" s="150"/>
      <c r="D188" s="150"/>
      <c r="E188" s="151"/>
      <c r="F188" s="8"/>
      <c r="G188" s="9"/>
      <c r="H188" s="10"/>
      <c r="I188" s="10"/>
      <c r="J188" s="11"/>
      <c r="K188" s="12"/>
      <c r="L188" s="13"/>
      <c r="M188" s="14"/>
      <c r="N188" s="14"/>
      <c r="O188" s="14"/>
      <c r="P188" s="9"/>
      <c r="Q188" s="15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70"/>
      <c r="AJ188" s="70"/>
    </row>
    <row r="189" spans="1:44" ht="12.75" customHeight="1" outlineLevel="1" x14ac:dyDescent="0.25">
      <c r="A189" s="41">
        <v>1</v>
      </c>
      <c r="B189" s="42"/>
      <c r="C189" s="43"/>
      <c r="D189" s="44"/>
      <c r="E189" s="45"/>
      <c r="F189" s="45"/>
      <c r="G189" s="45"/>
      <c r="H189" s="44"/>
      <c r="I189" s="44"/>
      <c r="J189" s="167">
        <v>969300000</v>
      </c>
      <c r="K189" s="46">
        <v>969300000</v>
      </c>
      <c r="L189" s="30" t="s">
        <v>104</v>
      </c>
      <c r="M189" s="47"/>
      <c r="N189" s="47"/>
      <c r="O189" s="47"/>
      <c r="P189" s="45"/>
      <c r="Q189" s="45"/>
      <c r="R189" s="47"/>
      <c r="S189" s="47"/>
      <c r="T189" s="47"/>
      <c r="U189" s="48">
        <f>SUM(R189:T189)</f>
        <v>0</v>
      </c>
      <c r="V189" s="47"/>
      <c r="W189" s="47"/>
      <c r="X189" s="47"/>
      <c r="Y189" s="48">
        <f>SUM(V189:X189)</f>
        <v>0</v>
      </c>
      <c r="Z189" s="47"/>
      <c r="AA189" s="47"/>
      <c r="AB189" s="47"/>
      <c r="AC189" s="48">
        <f>SUM(Z189:AB189)</f>
        <v>0</v>
      </c>
      <c r="AD189" s="47"/>
      <c r="AE189" s="47"/>
      <c r="AF189" s="47"/>
      <c r="AG189" s="48">
        <f>SUM(AD189:AF189)</f>
        <v>0</v>
      </c>
      <c r="AH189" s="48">
        <f t="shared" ref="AH189:AH198" si="120">SUM(U189,Y189,AC189,AG189)</f>
        <v>0</v>
      </c>
      <c r="AI189" s="49">
        <f>IF(ISERROR(AH189/J189),0,AH189/J189)</f>
        <v>0</v>
      </c>
      <c r="AJ189" s="49">
        <f t="shared" ref="AJ189:AJ198" si="121">IF(ISERROR(AH189/$AH$204),"-",AH189/$AH$204)</f>
        <v>0</v>
      </c>
      <c r="AK189" s="1"/>
      <c r="AL189" s="1"/>
      <c r="AM189" s="1"/>
      <c r="AN189" s="1"/>
      <c r="AO189" s="1"/>
      <c r="AP189" s="1"/>
      <c r="AQ189" s="1"/>
      <c r="AR189" s="1"/>
    </row>
    <row r="190" spans="1:44" ht="12.75" hidden="1" customHeight="1" outlineLevel="1" x14ac:dyDescent="0.25">
      <c r="A190" s="41">
        <v>2</v>
      </c>
      <c r="B190" s="42"/>
      <c r="C190" s="51"/>
      <c r="D190" s="52"/>
      <c r="E190" s="53"/>
      <c r="F190" s="53"/>
      <c r="G190" s="53"/>
      <c r="H190" s="52"/>
      <c r="I190" s="52"/>
      <c r="J190" s="168"/>
      <c r="K190" s="54"/>
      <c r="L190" s="53"/>
      <c r="M190" s="47"/>
      <c r="N190" s="47"/>
      <c r="O190" s="47"/>
      <c r="P190" s="53"/>
      <c r="Q190" s="53"/>
      <c r="R190" s="47"/>
      <c r="S190" s="47"/>
      <c r="T190" s="47"/>
      <c r="U190" s="48">
        <f t="shared" ref="U190:U198" si="122">SUM(R190:T190)</f>
        <v>0</v>
      </c>
      <c r="V190" s="47"/>
      <c r="W190" s="47"/>
      <c r="X190" s="47"/>
      <c r="Y190" s="48">
        <f t="shared" ref="Y190:Y198" si="123">SUM(V190:X190)</f>
        <v>0</v>
      </c>
      <c r="Z190" s="47"/>
      <c r="AA190" s="47"/>
      <c r="AB190" s="47"/>
      <c r="AC190" s="48">
        <f t="shared" ref="AC190:AC198" si="124">SUM(Z190:AB190)</f>
        <v>0</v>
      </c>
      <c r="AD190" s="47"/>
      <c r="AE190" s="47"/>
      <c r="AF190" s="47"/>
      <c r="AG190" s="48">
        <f t="shared" ref="AG190:AG198" si="125">SUM(AD190:AF190)</f>
        <v>0</v>
      </c>
      <c r="AH190" s="48">
        <f t="shared" si="120"/>
        <v>0</v>
      </c>
      <c r="AI190" s="49">
        <f t="shared" ref="AI190:AI198" si="126">IF(ISERROR(AH190/J190),0,AH190/J190)</f>
        <v>0</v>
      </c>
      <c r="AJ190" s="49">
        <f t="shared" si="121"/>
        <v>0</v>
      </c>
      <c r="AK190" s="1"/>
      <c r="AL190" s="1"/>
      <c r="AM190" s="1"/>
      <c r="AN190" s="1"/>
      <c r="AO190" s="1"/>
      <c r="AP190" s="1"/>
      <c r="AQ190" s="1"/>
      <c r="AR190" s="1"/>
    </row>
    <row r="191" spans="1:44" ht="12.75" hidden="1" customHeight="1" outlineLevel="1" x14ac:dyDescent="0.25">
      <c r="A191" s="41">
        <v>3</v>
      </c>
      <c r="B191" s="42"/>
      <c r="C191" s="51"/>
      <c r="D191" s="52"/>
      <c r="E191" s="53"/>
      <c r="F191" s="53"/>
      <c r="G191" s="53"/>
      <c r="H191" s="52"/>
      <c r="I191" s="52"/>
      <c r="J191" s="168"/>
      <c r="K191" s="54"/>
      <c r="L191" s="53"/>
      <c r="M191" s="47"/>
      <c r="N191" s="47"/>
      <c r="O191" s="47"/>
      <c r="P191" s="53"/>
      <c r="Q191" s="53"/>
      <c r="R191" s="47"/>
      <c r="S191" s="47"/>
      <c r="T191" s="47"/>
      <c r="U191" s="48">
        <f t="shared" si="122"/>
        <v>0</v>
      </c>
      <c r="V191" s="47"/>
      <c r="W191" s="47"/>
      <c r="X191" s="47"/>
      <c r="Y191" s="48">
        <f t="shared" si="123"/>
        <v>0</v>
      </c>
      <c r="Z191" s="47"/>
      <c r="AA191" s="47"/>
      <c r="AB191" s="47"/>
      <c r="AC191" s="48">
        <f t="shared" si="124"/>
        <v>0</v>
      </c>
      <c r="AD191" s="47"/>
      <c r="AE191" s="47"/>
      <c r="AF191" s="47"/>
      <c r="AG191" s="48">
        <f t="shared" si="125"/>
        <v>0</v>
      </c>
      <c r="AH191" s="48">
        <f t="shared" si="120"/>
        <v>0</v>
      </c>
      <c r="AI191" s="49">
        <f t="shared" si="126"/>
        <v>0</v>
      </c>
      <c r="AJ191" s="49">
        <f t="shared" si="121"/>
        <v>0</v>
      </c>
    </row>
    <row r="192" spans="1:44" ht="12.75" hidden="1" customHeight="1" outlineLevel="1" x14ac:dyDescent="0.25">
      <c r="A192" s="41">
        <v>4</v>
      </c>
      <c r="B192" s="42"/>
      <c r="C192" s="51"/>
      <c r="D192" s="52"/>
      <c r="E192" s="53"/>
      <c r="F192" s="53"/>
      <c r="G192" s="53"/>
      <c r="H192" s="52"/>
      <c r="I192" s="52"/>
      <c r="J192" s="168"/>
      <c r="K192" s="54"/>
      <c r="L192" s="53"/>
      <c r="M192" s="47"/>
      <c r="N192" s="47"/>
      <c r="O192" s="47"/>
      <c r="P192" s="53"/>
      <c r="Q192" s="53"/>
      <c r="R192" s="47"/>
      <c r="S192" s="47"/>
      <c r="T192" s="47"/>
      <c r="U192" s="48">
        <f t="shared" si="122"/>
        <v>0</v>
      </c>
      <c r="V192" s="47"/>
      <c r="W192" s="47"/>
      <c r="X192" s="47"/>
      <c r="Y192" s="48">
        <f t="shared" si="123"/>
        <v>0</v>
      </c>
      <c r="Z192" s="47"/>
      <c r="AA192" s="47"/>
      <c r="AB192" s="47"/>
      <c r="AC192" s="48">
        <f t="shared" si="124"/>
        <v>0</v>
      </c>
      <c r="AD192" s="47"/>
      <c r="AE192" s="47"/>
      <c r="AF192" s="47"/>
      <c r="AG192" s="48">
        <f t="shared" si="125"/>
        <v>0</v>
      </c>
      <c r="AH192" s="48">
        <f t="shared" si="120"/>
        <v>0</v>
      </c>
      <c r="AI192" s="49">
        <f t="shared" si="126"/>
        <v>0</v>
      </c>
      <c r="AJ192" s="49">
        <f t="shared" si="121"/>
        <v>0</v>
      </c>
      <c r="AK192" s="1"/>
      <c r="AL192" s="1"/>
      <c r="AM192" s="1"/>
      <c r="AN192" s="1"/>
      <c r="AO192" s="1"/>
      <c r="AP192" s="1"/>
      <c r="AQ192" s="1"/>
      <c r="AR192" s="1"/>
    </row>
    <row r="193" spans="1:44" ht="12.75" hidden="1" customHeight="1" outlineLevel="1" x14ac:dyDescent="0.25">
      <c r="A193" s="41">
        <v>5</v>
      </c>
      <c r="B193" s="42"/>
      <c r="C193" s="51"/>
      <c r="D193" s="52"/>
      <c r="E193" s="53"/>
      <c r="F193" s="53"/>
      <c r="G193" s="53"/>
      <c r="H193" s="52"/>
      <c r="I193" s="52"/>
      <c r="J193" s="168"/>
      <c r="K193" s="54"/>
      <c r="L193" s="53"/>
      <c r="M193" s="47"/>
      <c r="N193" s="47"/>
      <c r="O193" s="47"/>
      <c r="P193" s="53"/>
      <c r="Q193" s="53"/>
      <c r="R193" s="47"/>
      <c r="S193" s="47"/>
      <c r="T193" s="47"/>
      <c r="U193" s="48">
        <f t="shared" si="122"/>
        <v>0</v>
      </c>
      <c r="V193" s="47"/>
      <c r="W193" s="47"/>
      <c r="X193" s="47"/>
      <c r="Y193" s="48">
        <f t="shared" si="123"/>
        <v>0</v>
      </c>
      <c r="Z193" s="47"/>
      <c r="AA193" s="47"/>
      <c r="AB193" s="47"/>
      <c r="AC193" s="48">
        <f t="shared" si="124"/>
        <v>0</v>
      </c>
      <c r="AD193" s="47"/>
      <c r="AE193" s="47"/>
      <c r="AF193" s="47"/>
      <c r="AG193" s="48">
        <f t="shared" si="125"/>
        <v>0</v>
      </c>
      <c r="AH193" s="48">
        <f t="shared" si="120"/>
        <v>0</v>
      </c>
      <c r="AI193" s="49">
        <f t="shared" si="126"/>
        <v>0</v>
      </c>
      <c r="AJ193" s="49">
        <f t="shared" si="121"/>
        <v>0</v>
      </c>
      <c r="AK193" s="1"/>
      <c r="AL193" s="1"/>
      <c r="AM193" s="1"/>
      <c r="AN193" s="1"/>
      <c r="AO193" s="1"/>
      <c r="AP193" s="1"/>
      <c r="AQ193" s="1"/>
      <c r="AR193" s="1"/>
    </row>
    <row r="194" spans="1:44" ht="12.75" hidden="1" customHeight="1" outlineLevel="1" x14ac:dyDescent="0.25">
      <c r="A194" s="41">
        <v>6</v>
      </c>
      <c r="B194" s="42"/>
      <c r="C194" s="51"/>
      <c r="D194" s="52"/>
      <c r="E194" s="53"/>
      <c r="F194" s="53"/>
      <c r="G194" s="53"/>
      <c r="H194" s="52"/>
      <c r="I194" s="52"/>
      <c r="J194" s="168"/>
      <c r="K194" s="54"/>
      <c r="L194" s="53"/>
      <c r="M194" s="47"/>
      <c r="N194" s="47"/>
      <c r="O194" s="47"/>
      <c r="P194" s="53"/>
      <c r="Q194" s="53"/>
      <c r="R194" s="47"/>
      <c r="S194" s="47"/>
      <c r="T194" s="47"/>
      <c r="U194" s="48">
        <f t="shared" si="122"/>
        <v>0</v>
      </c>
      <c r="V194" s="47"/>
      <c r="W194" s="47"/>
      <c r="X194" s="47"/>
      <c r="Y194" s="48">
        <f t="shared" si="123"/>
        <v>0</v>
      </c>
      <c r="Z194" s="47"/>
      <c r="AA194" s="47"/>
      <c r="AB194" s="47"/>
      <c r="AC194" s="48">
        <f t="shared" si="124"/>
        <v>0</v>
      </c>
      <c r="AD194" s="47"/>
      <c r="AE194" s="47"/>
      <c r="AF194" s="47"/>
      <c r="AG194" s="48">
        <f t="shared" si="125"/>
        <v>0</v>
      </c>
      <c r="AH194" s="48">
        <f t="shared" si="120"/>
        <v>0</v>
      </c>
      <c r="AI194" s="49">
        <f t="shared" si="126"/>
        <v>0</v>
      </c>
      <c r="AJ194" s="49">
        <f t="shared" si="121"/>
        <v>0</v>
      </c>
    </row>
    <row r="195" spans="1:44" ht="12.75" hidden="1" customHeight="1" outlineLevel="1" x14ac:dyDescent="0.25">
      <c r="A195" s="41">
        <v>7</v>
      </c>
      <c r="B195" s="42"/>
      <c r="C195" s="51"/>
      <c r="D195" s="52"/>
      <c r="E195" s="53"/>
      <c r="F195" s="53"/>
      <c r="G195" s="53"/>
      <c r="H195" s="52"/>
      <c r="I195" s="52"/>
      <c r="J195" s="168"/>
      <c r="K195" s="54"/>
      <c r="L195" s="53"/>
      <c r="M195" s="47"/>
      <c r="N195" s="47"/>
      <c r="O195" s="47"/>
      <c r="P195" s="53"/>
      <c r="Q195" s="53"/>
      <c r="R195" s="47"/>
      <c r="S195" s="47"/>
      <c r="T195" s="47"/>
      <c r="U195" s="48">
        <f t="shared" si="122"/>
        <v>0</v>
      </c>
      <c r="V195" s="47"/>
      <c r="W195" s="47"/>
      <c r="X195" s="47"/>
      <c r="Y195" s="48">
        <f t="shared" si="123"/>
        <v>0</v>
      </c>
      <c r="Z195" s="47"/>
      <c r="AA195" s="47"/>
      <c r="AB195" s="47"/>
      <c r="AC195" s="48">
        <f t="shared" si="124"/>
        <v>0</v>
      </c>
      <c r="AD195" s="47"/>
      <c r="AE195" s="47"/>
      <c r="AF195" s="47"/>
      <c r="AG195" s="48">
        <f t="shared" si="125"/>
        <v>0</v>
      </c>
      <c r="AH195" s="48">
        <f t="shared" si="120"/>
        <v>0</v>
      </c>
      <c r="AI195" s="49">
        <f t="shared" si="126"/>
        <v>0</v>
      </c>
      <c r="AJ195" s="49">
        <f t="shared" si="121"/>
        <v>0</v>
      </c>
      <c r="AK195" s="1"/>
      <c r="AL195" s="1"/>
      <c r="AM195" s="1"/>
      <c r="AN195" s="1"/>
      <c r="AO195" s="1"/>
      <c r="AP195" s="1"/>
      <c r="AQ195" s="1"/>
      <c r="AR195" s="1"/>
    </row>
    <row r="196" spans="1:44" ht="12.75" hidden="1" customHeight="1" outlineLevel="1" x14ac:dyDescent="0.25">
      <c r="A196" s="41">
        <v>8</v>
      </c>
      <c r="B196" s="42"/>
      <c r="C196" s="51"/>
      <c r="D196" s="52"/>
      <c r="E196" s="53"/>
      <c r="F196" s="53"/>
      <c r="G196" s="53"/>
      <c r="H196" s="52"/>
      <c r="I196" s="52"/>
      <c r="J196" s="168"/>
      <c r="K196" s="54"/>
      <c r="L196" s="53"/>
      <c r="M196" s="47"/>
      <c r="N196" s="47"/>
      <c r="O196" s="47"/>
      <c r="P196" s="53"/>
      <c r="Q196" s="53"/>
      <c r="R196" s="47"/>
      <c r="S196" s="47"/>
      <c r="T196" s="47"/>
      <c r="U196" s="48">
        <f t="shared" si="122"/>
        <v>0</v>
      </c>
      <c r="V196" s="47"/>
      <c r="W196" s="47"/>
      <c r="X196" s="47"/>
      <c r="Y196" s="48">
        <f t="shared" si="123"/>
        <v>0</v>
      </c>
      <c r="Z196" s="47"/>
      <c r="AA196" s="47"/>
      <c r="AB196" s="47"/>
      <c r="AC196" s="48">
        <f t="shared" si="124"/>
        <v>0</v>
      </c>
      <c r="AD196" s="47"/>
      <c r="AE196" s="47"/>
      <c r="AF196" s="47"/>
      <c r="AG196" s="48">
        <f t="shared" si="125"/>
        <v>0</v>
      </c>
      <c r="AH196" s="48">
        <f t="shared" si="120"/>
        <v>0</v>
      </c>
      <c r="AI196" s="49">
        <f t="shared" si="126"/>
        <v>0</v>
      </c>
      <c r="AJ196" s="49">
        <f t="shared" si="121"/>
        <v>0</v>
      </c>
      <c r="AK196" s="1"/>
      <c r="AL196" s="1"/>
      <c r="AM196" s="1"/>
      <c r="AN196" s="1"/>
      <c r="AO196" s="1"/>
      <c r="AP196" s="1"/>
      <c r="AQ196" s="1"/>
      <c r="AR196" s="1"/>
    </row>
    <row r="197" spans="1:44" ht="12.75" hidden="1" customHeight="1" outlineLevel="1" x14ac:dyDescent="0.25">
      <c r="A197" s="41">
        <v>9</v>
      </c>
      <c r="B197" s="42"/>
      <c r="C197" s="51"/>
      <c r="D197" s="52"/>
      <c r="E197" s="53"/>
      <c r="F197" s="53"/>
      <c r="G197" s="53"/>
      <c r="H197" s="52"/>
      <c r="I197" s="52"/>
      <c r="J197" s="168"/>
      <c r="K197" s="54"/>
      <c r="L197" s="53"/>
      <c r="M197" s="47"/>
      <c r="N197" s="47"/>
      <c r="O197" s="47"/>
      <c r="P197" s="53"/>
      <c r="Q197" s="53"/>
      <c r="R197" s="47"/>
      <c r="S197" s="47"/>
      <c r="T197" s="47"/>
      <c r="U197" s="48">
        <f t="shared" si="122"/>
        <v>0</v>
      </c>
      <c r="V197" s="47"/>
      <c r="W197" s="47"/>
      <c r="X197" s="47"/>
      <c r="Y197" s="48">
        <f t="shared" si="123"/>
        <v>0</v>
      </c>
      <c r="Z197" s="47"/>
      <c r="AA197" s="47"/>
      <c r="AB197" s="47"/>
      <c r="AC197" s="48">
        <f t="shared" si="124"/>
        <v>0</v>
      </c>
      <c r="AD197" s="47"/>
      <c r="AE197" s="47"/>
      <c r="AF197" s="47"/>
      <c r="AG197" s="48">
        <f t="shared" si="125"/>
        <v>0</v>
      </c>
      <c r="AH197" s="48">
        <f t="shared" si="120"/>
        <v>0</v>
      </c>
      <c r="AI197" s="49">
        <f t="shared" si="126"/>
        <v>0</v>
      </c>
      <c r="AJ197" s="49">
        <f t="shared" si="121"/>
        <v>0</v>
      </c>
    </row>
    <row r="198" spans="1:44" ht="12.75" hidden="1" customHeight="1" outlineLevel="1" x14ac:dyDescent="0.25">
      <c r="A198" s="41">
        <v>10</v>
      </c>
      <c r="B198" s="42"/>
      <c r="C198" s="51"/>
      <c r="D198" s="52"/>
      <c r="E198" s="53"/>
      <c r="F198" s="53"/>
      <c r="G198" s="53"/>
      <c r="H198" s="52"/>
      <c r="I198" s="52"/>
      <c r="J198" s="169"/>
      <c r="K198" s="55"/>
      <c r="L198" s="53"/>
      <c r="M198" s="47"/>
      <c r="N198" s="47"/>
      <c r="O198" s="47"/>
      <c r="P198" s="53"/>
      <c r="Q198" s="53"/>
      <c r="R198" s="47"/>
      <c r="S198" s="47"/>
      <c r="T198" s="47"/>
      <c r="U198" s="48">
        <f t="shared" si="122"/>
        <v>0</v>
      </c>
      <c r="V198" s="47"/>
      <c r="W198" s="47"/>
      <c r="X198" s="47"/>
      <c r="Y198" s="48">
        <f t="shared" si="123"/>
        <v>0</v>
      </c>
      <c r="Z198" s="47"/>
      <c r="AA198" s="47"/>
      <c r="AB198" s="47"/>
      <c r="AC198" s="48">
        <f t="shared" si="124"/>
        <v>0</v>
      </c>
      <c r="AD198" s="47"/>
      <c r="AE198" s="47"/>
      <c r="AF198" s="47"/>
      <c r="AG198" s="48">
        <f t="shared" si="125"/>
        <v>0</v>
      </c>
      <c r="AH198" s="48">
        <f t="shared" si="120"/>
        <v>0</v>
      </c>
      <c r="AI198" s="49">
        <f t="shared" si="126"/>
        <v>0</v>
      </c>
      <c r="AJ198" s="49">
        <f t="shared" si="121"/>
        <v>0</v>
      </c>
      <c r="AK198" s="1"/>
      <c r="AL198" s="1"/>
      <c r="AM198" s="1"/>
      <c r="AN198" s="1"/>
      <c r="AO198" s="1"/>
      <c r="AP198" s="1"/>
      <c r="AQ198" s="1"/>
      <c r="AR198" s="1"/>
    </row>
    <row r="199" spans="1:44" ht="12.75" customHeight="1" collapsed="1" x14ac:dyDescent="0.25">
      <c r="A199" s="142" t="s">
        <v>74</v>
      </c>
      <c r="B199" s="144"/>
      <c r="C199" s="144"/>
      <c r="D199" s="144"/>
      <c r="E199" s="144"/>
      <c r="F199" s="144"/>
      <c r="G199" s="144"/>
      <c r="H199" s="144"/>
      <c r="I199" s="145"/>
      <c r="J199" s="33">
        <f>SUM(J189:J198)</f>
        <v>969300000</v>
      </c>
      <c r="K199" s="33">
        <f>SUM(K189:K198)</f>
        <v>969300000</v>
      </c>
      <c r="L199" s="34"/>
      <c r="M199" s="33">
        <f>SUM(M189:M198)</f>
        <v>0</v>
      </c>
      <c r="N199" s="33">
        <f>SUM(N189:N198)</f>
        <v>0</v>
      </c>
      <c r="O199" s="33">
        <f>SUM(O189:O198)</f>
        <v>0</v>
      </c>
      <c r="P199" s="35"/>
      <c r="Q199" s="38"/>
      <c r="R199" s="33">
        <f t="shared" ref="R199:AH199" si="127">SUM(R189:R198)</f>
        <v>0</v>
      </c>
      <c r="S199" s="33">
        <f t="shared" si="127"/>
        <v>0</v>
      </c>
      <c r="T199" s="33">
        <f t="shared" si="127"/>
        <v>0</v>
      </c>
      <c r="U199" s="33">
        <f t="shared" si="127"/>
        <v>0</v>
      </c>
      <c r="V199" s="33">
        <f t="shared" si="127"/>
        <v>0</v>
      </c>
      <c r="W199" s="33">
        <f t="shared" si="127"/>
        <v>0</v>
      </c>
      <c r="X199" s="33">
        <f t="shared" si="127"/>
        <v>0</v>
      </c>
      <c r="Y199" s="33">
        <f t="shared" si="127"/>
        <v>0</v>
      </c>
      <c r="Z199" s="33">
        <f t="shared" si="127"/>
        <v>0</v>
      </c>
      <c r="AA199" s="33">
        <f t="shared" si="127"/>
        <v>0</v>
      </c>
      <c r="AB199" s="33">
        <f t="shared" si="127"/>
        <v>0</v>
      </c>
      <c r="AC199" s="33">
        <f t="shared" si="127"/>
        <v>0</v>
      </c>
      <c r="AD199" s="33">
        <f t="shared" si="127"/>
        <v>0</v>
      </c>
      <c r="AE199" s="33">
        <f t="shared" si="127"/>
        <v>0</v>
      </c>
      <c r="AF199" s="33">
        <f t="shared" si="127"/>
        <v>0</v>
      </c>
      <c r="AG199" s="33">
        <f t="shared" si="127"/>
        <v>0</v>
      </c>
      <c r="AH199" s="33">
        <f t="shared" si="127"/>
        <v>0</v>
      </c>
      <c r="AI199" s="37">
        <f>IF(ISERROR(AH199/J199),0,AH199/J199)</f>
        <v>0</v>
      </c>
      <c r="AJ199" s="37">
        <f>IF(ISERROR(AH199/$AH$204),0,AH199/$AH$204)</f>
        <v>0</v>
      </c>
      <c r="AK199" s="1"/>
      <c r="AL199" s="1"/>
      <c r="AM199" s="1"/>
      <c r="AN199" s="1"/>
      <c r="AO199" s="1"/>
      <c r="AP199" s="1"/>
      <c r="AQ199" s="1"/>
      <c r="AR199" s="1"/>
    </row>
    <row r="200" spans="1:44" ht="12.75" customHeight="1" x14ac:dyDescent="0.25">
      <c r="A200" s="149" t="s">
        <v>75</v>
      </c>
      <c r="B200" s="150"/>
      <c r="C200" s="150"/>
      <c r="D200" s="150"/>
      <c r="E200" s="151"/>
      <c r="F200" s="8"/>
      <c r="G200" s="9"/>
      <c r="H200" s="10"/>
      <c r="I200" s="10"/>
      <c r="J200" s="156">
        <v>496116000</v>
      </c>
      <c r="K200" s="12"/>
      <c r="L200" s="13"/>
      <c r="M200" s="14"/>
      <c r="N200" s="14"/>
      <c r="O200" s="14"/>
      <c r="P200" s="9"/>
      <c r="Q200" s="15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70"/>
      <c r="AJ200" s="70"/>
    </row>
    <row r="201" spans="1:44" outlineLevel="1" x14ac:dyDescent="0.25">
      <c r="A201" s="42">
        <v>1</v>
      </c>
      <c r="B201" s="42"/>
      <c r="C201" s="56"/>
      <c r="D201" s="57"/>
      <c r="E201" s="58"/>
      <c r="F201" s="83"/>
      <c r="G201" s="59"/>
      <c r="H201" s="84"/>
      <c r="I201" s="60"/>
      <c r="J201" s="157"/>
      <c r="K201" s="61">
        <v>25650072</v>
      </c>
      <c r="L201" s="71" t="s">
        <v>113</v>
      </c>
      <c r="M201" s="62"/>
      <c r="N201" s="63"/>
      <c r="O201" s="62"/>
      <c r="P201" s="64"/>
      <c r="Q201" s="64"/>
      <c r="R201" s="47">
        <v>1257186</v>
      </c>
      <c r="S201" s="47">
        <v>1257186</v>
      </c>
      <c r="T201" s="47">
        <v>1257186</v>
      </c>
      <c r="U201" s="48">
        <f>SUM(R201:T201)</f>
        <v>3771558</v>
      </c>
      <c r="V201" s="47">
        <v>1257186</v>
      </c>
      <c r="W201" s="47">
        <v>1257186</v>
      </c>
      <c r="X201" s="47">
        <v>1257186</v>
      </c>
      <c r="Y201" s="48">
        <f>SUM(V201:X201)</f>
        <v>3771558</v>
      </c>
      <c r="Z201" s="47"/>
      <c r="AA201" s="47"/>
      <c r="AB201" s="47"/>
      <c r="AC201" s="48">
        <f>SUM(Z201:AB201)</f>
        <v>0</v>
      </c>
      <c r="AD201" s="47"/>
      <c r="AE201" s="47"/>
      <c r="AF201" s="47">
        <v>0</v>
      </c>
      <c r="AG201" s="48">
        <f>SUM(AD201:AF201)</f>
        <v>0</v>
      </c>
      <c r="AH201" s="48">
        <f t="shared" ref="AH201" si="128">SUM(U201,Y201,AC201,AG201)</f>
        <v>7543116</v>
      </c>
      <c r="AI201" s="49">
        <f t="shared" ref="AI201" si="129">IF(ISERROR(AH201/J201),0,AH201/J201)</f>
        <v>0</v>
      </c>
      <c r="AJ201" s="49">
        <f>IF(ISERROR(AH201/$AH$204),"-",AH201/$AH$204)</f>
        <v>0.95544754422851041</v>
      </c>
      <c r="AK201" s="1"/>
      <c r="AL201" s="1"/>
      <c r="AM201" s="1"/>
      <c r="AN201" s="1"/>
      <c r="AO201" s="1"/>
      <c r="AP201" s="1"/>
      <c r="AQ201" s="1"/>
      <c r="AR201" s="1"/>
    </row>
    <row r="202" spans="1:44" outlineLevel="1" x14ac:dyDescent="0.25">
      <c r="A202" s="41"/>
      <c r="B202" s="114"/>
      <c r="C202" s="115"/>
      <c r="D202" s="116"/>
      <c r="E202" s="117"/>
      <c r="F202" s="118"/>
      <c r="G202" s="119"/>
      <c r="H202" s="120"/>
      <c r="I202" s="121"/>
      <c r="J202" s="112"/>
      <c r="K202" s="122">
        <f>4588000+692750</f>
        <v>5280750</v>
      </c>
      <c r="L202" s="71" t="s">
        <v>114</v>
      </c>
      <c r="M202" s="62"/>
      <c r="N202" s="63"/>
      <c r="O202" s="62"/>
      <c r="P202" s="123"/>
      <c r="Q202" s="123"/>
      <c r="R202" s="47"/>
      <c r="S202" s="47"/>
      <c r="T202" s="47"/>
      <c r="U202" s="48">
        <f>SUM(R202:T202)</f>
        <v>0</v>
      </c>
      <c r="V202" s="47"/>
      <c r="W202" s="47"/>
      <c r="X202" s="47"/>
      <c r="Y202" s="48">
        <f>SUM(V202:X202)</f>
        <v>0</v>
      </c>
      <c r="Z202" s="47"/>
      <c r="AA202" s="47"/>
      <c r="AB202" s="47"/>
      <c r="AC202" s="48">
        <f>SUM(Z202:AB202)</f>
        <v>0</v>
      </c>
      <c r="AD202" s="47"/>
      <c r="AE202" s="47"/>
      <c r="AF202" s="47">
        <v>0</v>
      </c>
      <c r="AG202" s="48">
        <f>SUM(AD202:AF202)</f>
        <v>0</v>
      </c>
      <c r="AH202" s="48">
        <f t="shared" ref="AH202" si="130">SUM(U202,Y202,AC202,AG202)</f>
        <v>0</v>
      </c>
      <c r="AI202" s="49">
        <f t="shared" ref="AI202" si="131">IF(ISERROR(AH202/J202),0,AH202/J202)</f>
        <v>0</v>
      </c>
      <c r="AJ202" s="49">
        <f>IF(ISERROR(AH202/$AH$204),"-",AH202/$AH$204)</f>
        <v>0</v>
      </c>
      <c r="AK202" s="1"/>
      <c r="AL202" s="1"/>
      <c r="AM202" s="1"/>
      <c r="AN202" s="1"/>
      <c r="AO202" s="1"/>
      <c r="AP202" s="1"/>
      <c r="AQ202" s="1"/>
      <c r="AR202" s="1"/>
    </row>
    <row r="203" spans="1:44" x14ac:dyDescent="0.25">
      <c r="A203" s="142" t="s">
        <v>76</v>
      </c>
      <c r="B203" s="144"/>
      <c r="C203" s="144"/>
      <c r="D203" s="144"/>
      <c r="E203" s="144"/>
      <c r="F203" s="144"/>
      <c r="G203" s="144"/>
      <c r="H203" s="144"/>
      <c r="I203" s="145"/>
      <c r="J203" s="33">
        <f>J200</f>
        <v>496116000</v>
      </c>
      <c r="K203" s="33">
        <f>SUM(K201:K202)</f>
        <v>30930822</v>
      </c>
      <c r="L203" s="34"/>
      <c r="M203" s="33">
        <f>SUM(M201:M201)</f>
        <v>0</v>
      </c>
      <c r="N203" s="33">
        <f>SUM(N201:N201)</f>
        <v>0</v>
      </c>
      <c r="O203" s="33">
        <f>SUM(O201:O201)</f>
        <v>0</v>
      </c>
      <c r="P203" s="35"/>
      <c r="Q203" s="38"/>
      <c r="R203" s="33">
        <f>SUM(R201:R202)</f>
        <v>1257186</v>
      </c>
      <c r="S203" s="33">
        <f t="shared" ref="S203:AH203" si="132">SUM(S201:S202)</f>
        <v>1257186</v>
      </c>
      <c r="T203" s="33">
        <f t="shared" si="132"/>
        <v>1257186</v>
      </c>
      <c r="U203" s="33">
        <f t="shared" si="132"/>
        <v>3771558</v>
      </c>
      <c r="V203" s="33">
        <f t="shared" si="132"/>
        <v>1257186</v>
      </c>
      <c r="W203" s="33">
        <f t="shared" si="132"/>
        <v>1257186</v>
      </c>
      <c r="X203" s="33">
        <f t="shared" si="132"/>
        <v>1257186</v>
      </c>
      <c r="Y203" s="33">
        <f t="shared" si="132"/>
        <v>3771558</v>
      </c>
      <c r="Z203" s="33">
        <f t="shared" si="132"/>
        <v>0</v>
      </c>
      <c r="AA203" s="33">
        <f t="shared" si="132"/>
        <v>0</v>
      </c>
      <c r="AB203" s="33">
        <f t="shared" si="132"/>
        <v>0</v>
      </c>
      <c r="AC203" s="33">
        <f t="shared" si="132"/>
        <v>0</v>
      </c>
      <c r="AD203" s="33">
        <f t="shared" si="132"/>
        <v>0</v>
      </c>
      <c r="AE203" s="33">
        <f t="shared" si="132"/>
        <v>0</v>
      </c>
      <c r="AF203" s="33">
        <f t="shared" si="132"/>
        <v>0</v>
      </c>
      <c r="AG203" s="33">
        <f t="shared" si="132"/>
        <v>0</v>
      </c>
      <c r="AH203" s="33">
        <f t="shared" si="132"/>
        <v>7543116</v>
      </c>
      <c r="AI203" s="37">
        <f>IF(ISERROR(AH203/J203),0,AH203/J203)</f>
        <v>1.5204339307742544E-2</v>
      </c>
      <c r="AJ203" s="37">
        <f>IF(ISERROR(AH203/$AH$204),0,AH203/$AH$204)</f>
        <v>0.95544754422851041</v>
      </c>
      <c r="AK203" s="1"/>
      <c r="AL203" s="1"/>
      <c r="AM203" s="1"/>
      <c r="AN203" s="1"/>
      <c r="AO203" s="1"/>
      <c r="AP203" s="1"/>
      <c r="AQ203" s="1"/>
      <c r="AR203" s="1"/>
    </row>
    <row r="204" spans="1:44" ht="15" customHeight="1" x14ac:dyDescent="0.25">
      <c r="A204" s="165" t="str">
        <f>+A5</f>
        <v>24-03-343 "Programa de Apoyo a personas en situación de calle"</v>
      </c>
      <c r="B204" s="159"/>
      <c r="C204" s="159"/>
      <c r="D204" s="159"/>
      <c r="E204" s="159"/>
      <c r="F204" s="159"/>
      <c r="G204" s="159"/>
      <c r="H204" s="159"/>
      <c r="I204" s="160"/>
      <c r="J204" s="85">
        <f>SUM(J19,J31,J43,J55,J67,J79,J91,J103,J115,J127,J139,J151,J163,J175,J199,J203)</f>
        <v>3242516000</v>
      </c>
      <c r="K204" s="85">
        <f>+K19+K31+K43+K55+K67+K79+K91+K103+K115+K127+K139+K151+K199+K163+K175+K203</f>
        <v>2777182557</v>
      </c>
      <c r="L204" s="86"/>
      <c r="M204" s="85">
        <f>+M19+M31+M43+M55+M67+M79+M91+M103+M115+M127+M139+M151+M199+M163+M175+M203</f>
        <v>0</v>
      </c>
      <c r="N204" s="85">
        <f>+N19+N31+N43+N55+N67+N79+N91+N103+N115+N127+N139+N151+N199+N163+N175+N203</f>
        <v>0</v>
      </c>
      <c r="O204" s="85">
        <f>+O19+O31+O43+O55+O67+O79+O91+O103+O115+O127+O139+O151+O199+O163+O175+O203</f>
        <v>0</v>
      </c>
      <c r="P204" s="87"/>
      <c r="Q204" s="88"/>
      <c r="R204" s="85">
        <f t="shared" ref="R204:AH204" si="133">+R19+R31+R43+R55+R67+R79+R91+R103+R115+R127+R139+R151+R199+R163+R175+R203</f>
        <v>1257186</v>
      </c>
      <c r="S204" s="85">
        <f t="shared" si="133"/>
        <v>1257186</v>
      </c>
      <c r="T204" s="85">
        <f t="shared" si="133"/>
        <v>1257186</v>
      </c>
      <c r="U204" s="85">
        <f t="shared" si="133"/>
        <v>3771558</v>
      </c>
      <c r="V204" s="85">
        <f t="shared" si="133"/>
        <v>1257186</v>
      </c>
      <c r="W204" s="85">
        <f t="shared" si="133"/>
        <v>1395480</v>
      </c>
      <c r="X204" s="85">
        <f t="shared" si="133"/>
        <v>1470627</v>
      </c>
      <c r="Y204" s="85">
        <f t="shared" si="133"/>
        <v>4123293</v>
      </c>
      <c r="Z204" s="85">
        <f t="shared" si="133"/>
        <v>0</v>
      </c>
      <c r="AA204" s="85">
        <f t="shared" si="133"/>
        <v>0</v>
      </c>
      <c r="AB204" s="85">
        <f t="shared" si="133"/>
        <v>0</v>
      </c>
      <c r="AC204" s="85">
        <f t="shared" si="133"/>
        <v>0</v>
      </c>
      <c r="AD204" s="85">
        <f t="shared" si="133"/>
        <v>0</v>
      </c>
      <c r="AE204" s="85">
        <f t="shared" si="133"/>
        <v>0</v>
      </c>
      <c r="AF204" s="85">
        <f t="shared" si="133"/>
        <v>0</v>
      </c>
      <c r="AG204" s="85">
        <f t="shared" si="133"/>
        <v>0</v>
      </c>
      <c r="AH204" s="85">
        <f t="shared" si="133"/>
        <v>7894851</v>
      </c>
      <c r="AI204" s="89">
        <f>IF(ISERROR(AH204/J204),0,AH204/J204)</f>
        <v>2.4347916864558262E-3</v>
      </c>
      <c r="AJ204" s="89">
        <f>IF(ISERROR(AH204/$AH$204),0,AH204/$AH$204)</f>
        <v>1</v>
      </c>
    </row>
    <row r="205" spans="1:44" x14ac:dyDescent="0.25">
      <c r="J205" s="90"/>
      <c r="R205" s="90"/>
      <c r="S205" s="90"/>
      <c r="T205" s="90"/>
      <c r="V205" s="90"/>
      <c r="W205" s="90"/>
      <c r="X205" s="90"/>
      <c r="Z205" s="90"/>
      <c r="AA205" s="90"/>
      <c r="AB205" s="90"/>
      <c r="AD205" s="90"/>
      <c r="AE205" s="90"/>
      <c r="AF205" s="90"/>
      <c r="AK205" s="1"/>
      <c r="AL205" s="1"/>
      <c r="AM205" s="1"/>
      <c r="AN205" s="1"/>
      <c r="AO205" s="1"/>
      <c r="AP205" s="1"/>
      <c r="AQ205" s="1"/>
      <c r="AR205" s="1"/>
    </row>
    <row r="206" spans="1:44" x14ac:dyDescent="0.25">
      <c r="J206" s="90"/>
      <c r="R206" s="90"/>
      <c r="S206" s="90"/>
      <c r="T206" s="90"/>
      <c r="V206" s="90"/>
      <c r="W206" s="90"/>
      <c r="X206" s="90"/>
      <c r="Z206" s="90"/>
      <c r="AA206" s="90"/>
      <c r="AB206" s="90"/>
      <c r="AD206" s="90"/>
      <c r="AE206" s="90"/>
      <c r="AF206" s="90"/>
      <c r="AK206" s="1"/>
      <c r="AL206" s="1"/>
      <c r="AM206" s="1"/>
      <c r="AN206" s="1"/>
      <c r="AO206" s="1"/>
      <c r="AP206" s="1"/>
      <c r="AQ206" s="1"/>
      <c r="AR206" s="1"/>
    </row>
    <row r="207" spans="1:44" x14ac:dyDescent="0.25">
      <c r="J207" s="90"/>
      <c r="R207" s="90"/>
      <c r="S207" s="90"/>
      <c r="T207" s="90"/>
      <c r="V207" s="90"/>
      <c r="W207" s="90"/>
      <c r="X207" s="90"/>
      <c r="Z207" s="90"/>
      <c r="AA207" s="90"/>
      <c r="AB207" s="90"/>
      <c r="AD207" s="90"/>
      <c r="AE207" s="90"/>
      <c r="AF207" s="90"/>
    </row>
    <row r="208" spans="1:44" x14ac:dyDescent="0.25">
      <c r="J208" s="90"/>
      <c r="R208" s="90"/>
      <c r="S208" s="90"/>
      <c r="T208" s="90"/>
      <c r="V208" s="90"/>
      <c r="W208" s="90"/>
      <c r="X208" s="90"/>
      <c r="Z208" s="90"/>
      <c r="AA208" s="90"/>
      <c r="AB208" s="90"/>
      <c r="AD208" s="90"/>
      <c r="AE208" s="90"/>
      <c r="AF208" s="90"/>
      <c r="AK208" s="1"/>
      <c r="AL208" s="1"/>
      <c r="AM208" s="1"/>
      <c r="AN208" s="1"/>
      <c r="AO208" s="1"/>
      <c r="AP208" s="1"/>
      <c r="AQ208" s="1"/>
      <c r="AR208" s="1"/>
    </row>
    <row r="209" spans="1:32" x14ac:dyDescent="0.25">
      <c r="J209" s="90"/>
      <c r="R209" s="90"/>
      <c r="S209" s="90"/>
      <c r="T209" s="90"/>
      <c r="V209" s="90"/>
      <c r="W209" s="90"/>
      <c r="X209" s="90"/>
      <c r="Z209" s="90"/>
      <c r="AA209" s="90"/>
      <c r="AB209" s="90"/>
      <c r="AD209" s="90"/>
      <c r="AE209" s="90"/>
      <c r="AF209" s="90"/>
    </row>
    <row r="210" spans="1:32" x14ac:dyDescent="0.25">
      <c r="J210" s="90"/>
      <c r="R210" s="90"/>
      <c r="S210" s="90"/>
      <c r="T210" s="90"/>
      <c r="V210" s="90"/>
      <c r="W210" s="90"/>
      <c r="X210" s="90"/>
      <c r="Z210" s="90"/>
      <c r="AA210" s="90"/>
      <c r="AB210" s="90"/>
      <c r="AD210" s="90"/>
      <c r="AE210" s="90"/>
      <c r="AF210" s="90"/>
    </row>
    <row r="211" spans="1:32" x14ac:dyDescent="0.25">
      <c r="J211" s="90"/>
      <c r="R211" s="90"/>
      <c r="S211" s="90"/>
      <c r="T211" s="90"/>
      <c r="V211" s="90"/>
      <c r="W211" s="90"/>
      <c r="X211" s="90"/>
      <c r="Z211" s="90"/>
      <c r="AA211" s="90"/>
      <c r="AB211" s="90"/>
      <c r="AD211" s="90"/>
      <c r="AE211" s="90"/>
      <c r="AF211" s="90"/>
    </row>
    <row r="212" spans="1:32" x14ac:dyDescent="0.25">
      <c r="J212" s="90"/>
      <c r="R212" s="90"/>
      <c r="S212" s="90"/>
      <c r="T212" s="90"/>
      <c r="V212" s="90"/>
      <c r="W212" s="90"/>
      <c r="X212" s="90"/>
      <c r="Z212" s="90"/>
      <c r="AA212" s="90"/>
      <c r="AB212" s="90"/>
      <c r="AD212" s="90"/>
      <c r="AE212" s="90"/>
      <c r="AF212" s="90"/>
    </row>
    <row r="213" spans="1:32" x14ac:dyDescent="0.25">
      <c r="A213" s="2"/>
      <c r="J213" s="90"/>
      <c r="R213" s="90"/>
      <c r="S213" s="90"/>
      <c r="T213" s="90"/>
      <c r="V213" s="90"/>
      <c r="W213" s="90"/>
      <c r="X213" s="90"/>
      <c r="Z213" s="90"/>
      <c r="AA213" s="90"/>
      <c r="AB213" s="90"/>
      <c r="AD213" s="90"/>
      <c r="AE213" s="90"/>
      <c r="AF213" s="90"/>
    </row>
    <row r="214" spans="1:32" x14ac:dyDescent="0.25">
      <c r="A214" s="2"/>
      <c r="J214" s="90"/>
      <c r="R214" s="90"/>
      <c r="S214" s="90"/>
      <c r="T214" s="90"/>
      <c r="V214" s="90"/>
      <c r="W214" s="90"/>
      <c r="X214" s="90"/>
      <c r="Z214" s="90"/>
      <c r="AA214" s="90"/>
      <c r="AB214" s="90"/>
      <c r="AD214" s="90"/>
      <c r="AE214" s="90"/>
      <c r="AF214" s="90"/>
    </row>
    <row r="215" spans="1:32" x14ac:dyDescent="0.25">
      <c r="A215" s="2"/>
      <c r="J215" s="90"/>
      <c r="R215" s="90"/>
      <c r="S215" s="90"/>
      <c r="T215" s="90"/>
      <c r="V215" s="90"/>
      <c r="W215" s="90"/>
      <c r="X215" s="90"/>
      <c r="Z215" s="90"/>
      <c r="AA215" s="90"/>
      <c r="AB215" s="90"/>
      <c r="AD215" s="90"/>
      <c r="AE215" s="90"/>
      <c r="AF215" s="90"/>
    </row>
    <row r="216" spans="1:32" x14ac:dyDescent="0.25">
      <c r="A216" s="2"/>
      <c r="J216" s="90"/>
      <c r="R216" s="90"/>
      <c r="S216" s="90"/>
      <c r="T216" s="90"/>
      <c r="V216" s="90"/>
      <c r="W216" s="90"/>
      <c r="X216" s="90"/>
      <c r="Z216" s="90"/>
      <c r="AA216" s="90"/>
      <c r="AB216" s="90"/>
      <c r="AD216" s="90"/>
      <c r="AE216" s="90"/>
      <c r="AF216" s="90"/>
    </row>
    <row r="217" spans="1:32" x14ac:dyDescent="0.25">
      <c r="A217" s="2"/>
      <c r="J217" s="90"/>
      <c r="R217" s="90"/>
      <c r="S217" s="90"/>
      <c r="T217" s="90"/>
      <c r="V217" s="90"/>
      <c r="W217" s="90"/>
      <c r="X217" s="90"/>
      <c r="Z217" s="90"/>
      <c r="AA217" s="90"/>
      <c r="AB217" s="90"/>
      <c r="AD217" s="90"/>
      <c r="AE217" s="90"/>
      <c r="AF217" s="90"/>
    </row>
    <row r="218" spans="1:32" x14ac:dyDescent="0.25">
      <c r="A218" s="2"/>
      <c r="J218" s="90"/>
      <c r="R218" s="90"/>
      <c r="S218" s="90"/>
      <c r="T218" s="90"/>
      <c r="V218" s="90"/>
      <c r="W218" s="90"/>
      <c r="X218" s="90"/>
      <c r="Z218" s="90"/>
      <c r="AA218" s="90"/>
      <c r="AB218" s="90"/>
      <c r="AD218" s="90"/>
      <c r="AE218" s="90"/>
      <c r="AF218" s="90"/>
    </row>
    <row r="219" spans="1:32" x14ac:dyDescent="0.25">
      <c r="A219" s="2"/>
      <c r="J219" s="90"/>
      <c r="R219" s="90"/>
      <c r="S219" s="90"/>
      <c r="T219" s="90"/>
      <c r="V219" s="90"/>
      <c r="W219" s="90"/>
      <c r="X219" s="90"/>
      <c r="Z219" s="90"/>
      <c r="AA219" s="90"/>
      <c r="AB219" s="90"/>
      <c r="AD219" s="90"/>
      <c r="AE219" s="90"/>
      <c r="AF219" s="90"/>
    </row>
    <row r="220" spans="1:32" x14ac:dyDescent="0.25">
      <c r="A220" s="2"/>
      <c r="J220" s="90"/>
      <c r="R220" s="90"/>
      <c r="S220" s="90"/>
      <c r="T220" s="90"/>
      <c r="V220" s="90"/>
      <c r="W220" s="90"/>
      <c r="X220" s="90"/>
      <c r="Z220" s="90"/>
      <c r="AA220" s="90"/>
      <c r="AB220" s="90"/>
      <c r="AD220" s="90"/>
      <c r="AE220" s="90"/>
      <c r="AF220" s="90"/>
    </row>
    <row r="221" spans="1:32" x14ac:dyDescent="0.25">
      <c r="A221" s="2"/>
      <c r="J221" s="90"/>
      <c r="R221" s="90"/>
      <c r="S221" s="90"/>
      <c r="T221" s="90"/>
      <c r="V221" s="90"/>
      <c r="W221" s="90"/>
      <c r="X221" s="90"/>
      <c r="Z221" s="90"/>
      <c r="AA221" s="90"/>
      <c r="AB221" s="90"/>
      <c r="AD221" s="90"/>
      <c r="AE221" s="90"/>
      <c r="AF221" s="90"/>
    </row>
  </sheetData>
  <mergeCells count="80">
    <mergeCell ref="J20:J30"/>
    <mergeCell ref="J32:J42"/>
    <mergeCell ref="J45:J46"/>
    <mergeCell ref="J57:J66"/>
    <mergeCell ref="J69:J78"/>
    <mergeCell ref="M6:O6"/>
    <mergeCell ref="A1:AJ1"/>
    <mergeCell ref="A2:AJ2"/>
    <mergeCell ref="A3:AJ3"/>
    <mergeCell ref="A4:AJ4"/>
    <mergeCell ref="A5:AJ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A139:I139"/>
    <mergeCell ref="A140:E140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104:E104"/>
    <mergeCell ref="A115:I115"/>
    <mergeCell ref="A116:E116"/>
    <mergeCell ref="A127:I127"/>
    <mergeCell ref="A128:E128"/>
    <mergeCell ref="J8:J18"/>
    <mergeCell ref="A200:E200"/>
    <mergeCell ref="J200:J201"/>
    <mergeCell ref="A151:I151"/>
    <mergeCell ref="A80:E80"/>
    <mergeCell ref="A91:I91"/>
    <mergeCell ref="A92:E92"/>
    <mergeCell ref="A103:I103"/>
    <mergeCell ref="J81:J90"/>
    <mergeCell ref="J93:J102"/>
    <mergeCell ref="J105:J114"/>
    <mergeCell ref="J117:J126"/>
    <mergeCell ref="J129:J138"/>
    <mergeCell ref="A203:I203"/>
    <mergeCell ref="A204:I204"/>
    <mergeCell ref="A152:E152"/>
    <mergeCell ref="A163:I163"/>
    <mergeCell ref="A164:E164"/>
    <mergeCell ref="A175:I175"/>
    <mergeCell ref="A188:E188"/>
    <mergeCell ref="A199:I199"/>
    <mergeCell ref="J141:J150"/>
    <mergeCell ref="J189:J198"/>
    <mergeCell ref="J153:J162"/>
    <mergeCell ref="J165:J174"/>
    <mergeCell ref="A176:E176"/>
    <mergeCell ref="J177:J186"/>
    <mergeCell ref="A187:I187"/>
  </mergeCells>
  <dataValidations count="11"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operator="greaterThan" allowBlank="1" showInputMessage="1" showErrorMessage="1" errorTitle="Error en Ingresos de Fechas" error="La fecha debe corresponder al Año 2014." sqref="D201:D202">
      <formula1>42005</formula1>
    </dataValidation>
    <dataValidation type="decimal" allowBlank="1" showInputMessage="1" showErrorMessage="1" errorTitle="Sólo números" error="Sólo ingresar números sin letras_x000a_" sqref="M117 V201:X202 M59:N66 M106:N114 M201:M202 M118:N126 Z201:AB202 R201:T202 V117:X126 M189:N198 V189:X198 Z189:AB198 AD189:AF198 R189:T198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AD201:AF202 V177:X186 Z177:AB186 AD177:AF186 R177:T186 M177:N186">
      <formula1>-100000000</formula1>
      <formula2>10000000000</formula2>
    </dataValidation>
    <dataValidation type="textLength" operator="lessThanOrEqual" allowBlank="1" showInputMessage="1" showErrorMessage="1" sqref="K105:K114 K141:K150 K189:K198 K69:K78 K93:K102 K33:K42 K165:K174 K117:K126 K153:K162 K81:K90 K57:K66 K45:K54 K201:K202 K9:K18 K21:K30 K129:K138 K177:K186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89:I190 H192:I198 H45:I46 H48:I54 I180:I186 H177:I178 H183:H186 H180:H181">
      <formula1>42005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91:I191 H47:I47 H179:I179">
      <formula1>42005</formula1>
    </dataValidation>
    <dataValidation type="textLength" operator="lessThanOrEqual" allowBlank="1" showInputMessage="1" showErrorMessage="1" errorTitle="MÁXIMO DE CARACTERES SOBREPASADO" error="Sólo 255 caracteres por celdas" sqref="E9:G18 E105:G114 L59:L66 L105:L114 P117:Q126 P130:Q138 C21:C30 C33:C42 C45:C54 C106:C114 C69:C78 C81:C90 C93:C102 N105 N117 C129:C138 C141:C150 C189:C198 C165:C174 C153:C162 P57:Q66 E117:G126 E57:G66 E189:G198 L141:L150 P189:Q198 E165:G174 L153:L162 P165:Q174 E153:G162 L189:L198 P153:Q162 E141:G150 L129:L138 P141:Q150 E129:G138 L93:L102 C9:C18 C118:C126 Q129 L117:L126 P201:Q202 N201:N202 P105:Q114 E93:G102 L81:L90 P93:Q102 E81:G90 L69:L78 P81:Q90 E69:G78 L57 P69:Q78 E201:G202 C59:C66 N57:N58 L9:L18 P9:Q18 E21:G30 P45:Q54 P21:Q30 E33:G42 L21:L30 P33:Q42 E45:G54 L33:L42 L45:L54 L165:L174 C177:C186 E177:G186 P177:Q186 L177:L186">
      <formula1>255</formula1>
    </dataValidation>
    <dataValidation type="date" operator="greaterThan" allowBlank="1" showInputMessage="1" showErrorMessage="1" errorTitle="Error en Ingresos de Fechas" error="La fecha debe corresponder al Año 2014." sqref="D9:D18 D59:D66 D189:D198 D165:D174 D153:D162 D141:D150 D129:D138 D118:D126 D93:D102 D81:D90 D69:D78 D106:D114 D45:D54 D33:D42 D21:D30 D177:D186">
      <formula1>41275</formula1>
    </dataValidation>
    <dataValidation allowBlank="1" showInputMessage="1" showErrorMessage="1" errorTitle="Sólo números" error="Sólo ingresar números sin letras_x000a_" sqref="O8:O18 O56:O66 O116:O126 O188:O198 O164:O174 O152:O162 O140:O150 O128:O138 P129 O200:O202 O92:O102 O80:O90 O68:O78 O104:O114 O44:O54 O32:O42 O20:O30 O176:O186"/>
    <dataValidation type="date" errorStyle="information" operator="greaterThan" allowBlank="1" showInputMessage="1" showErrorMessage="1" errorTitle="SÓLO FECHAS" error="Las fechas corresponden al Presupuesto 2014" sqref="H170 H182">
      <formula1>41275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55" orientation="landscape" r:id="rId1"/>
  <headerFooter>
    <oddHeader>&amp;L&amp;G</oddHeader>
    <oddFooter>Preparado por Fabiola Oyanedel &amp;D&amp;RPágina &amp;P</oddFooter>
  </headerFooter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42"/>
  <sheetViews>
    <sheetView topLeftCell="A3" zoomScaleNormal="100" workbookViewId="0">
      <selection activeCell="B18" sqref="B18"/>
    </sheetView>
  </sheetViews>
  <sheetFormatPr baseColWidth="10" defaultColWidth="11.42578125" defaultRowHeight="12.75" outlineLevelCol="1" x14ac:dyDescent="0.25"/>
  <cols>
    <col min="1" max="1" width="39.28515625" style="96" customWidth="1"/>
    <col min="2" max="2" width="12.140625" style="105" customWidth="1"/>
    <col min="3" max="3" width="12.140625" style="96" customWidth="1"/>
    <col min="4" max="4" width="10" style="96" hidden="1" customWidth="1"/>
    <col min="5" max="5" width="10.28515625" style="96" hidden="1" customWidth="1"/>
    <col min="6" max="6" width="9.85546875" style="96" hidden="1" customWidth="1"/>
    <col min="7" max="7" width="10.7109375" style="105" hidden="1" customWidth="1" outlineLevel="1"/>
    <col min="8" max="9" width="8.85546875" style="105" hidden="1" customWidth="1" outlineLevel="1"/>
    <col min="10" max="10" width="11.42578125" style="105" customWidth="1" collapsed="1"/>
    <col min="11" max="11" width="12.28515625" style="105" customWidth="1" outlineLevel="1"/>
    <col min="12" max="12" width="10.140625" style="105" customWidth="1" outlineLevel="1"/>
    <col min="13" max="13" width="12.28515625" style="105" customWidth="1" outlineLevel="1"/>
    <col min="14" max="14" width="11.42578125" style="105" customWidth="1"/>
    <col min="15" max="17" width="12.5703125" style="105" hidden="1" customWidth="1" outlineLevel="1"/>
    <col min="18" max="18" width="11.42578125" style="105" hidden="1" customWidth="1"/>
    <col min="19" max="19" width="10.7109375" style="105" hidden="1" customWidth="1" outlineLevel="1"/>
    <col min="20" max="20" width="11.140625" style="105" hidden="1" customWidth="1" outlineLevel="1"/>
    <col min="21" max="21" width="10.7109375" style="105" hidden="1" customWidth="1" outlineLevel="1"/>
    <col min="22" max="22" width="11.42578125" style="105" hidden="1" customWidth="1"/>
    <col min="23" max="23" width="11.42578125" style="105" customWidth="1"/>
    <col min="24" max="24" width="10.140625" style="106" customWidth="1"/>
    <col min="25" max="25" width="11.7109375" style="106" customWidth="1"/>
    <col min="26" max="16384" width="11.42578125" style="95"/>
  </cols>
  <sheetData>
    <row r="1" spans="1:25" s="94" customFormat="1" ht="15" customHeight="1" x14ac:dyDescent="0.25">
      <c r="A1" s="161" t="s">
        <v>0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61"/>
    </row>
    <row r="2" spans="1:25" s="94" customFormat="1" ht="15" customHeight="1" x14ac:dyDescent="0.25">
      <c r="A2" s="162" t="s">
        <v>1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</row>
    <row r="3" spans="1:25" s="94" customFormat="1" ht="15" customHeight="1" x14ac:dyDescent="0.25">
      <c r="A3" s="162" t="str">
        <f>+'24-03-343 Ind. Proy'!A3:AJ3</f>
        <v>EJECUCIÓN AL 30 DE JUNIO DE 2021</v>
      </c>
      <c r="B3" s="162"/>
      <c r="C3" s="162"/>
      <c r="D3" s="162"/>
      <c r="E3" s="162"/>
      <c r="F3" s="162"/>
      <c r="G3" s="162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62"/>
      <c r="Y3" s="162"/>
    </row>
    <row r="4" spans="1:25" s="94" customFormat="1" ht="15" customHeight="1" x14ac:dyDescent="0.25">
      <c r="A4" s="163" t="s">
        <v>2</v>
      </c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</row>
    <row r="5" spans="1:25" ht="18" customHeight="1" x14ac:dyDescent="0.25">
      <c r="A5" s="164" t="str">
        <f>+'24-03-343 Ind. Proy'!A5:U5</f>
        <v>24-03-343 "Programa de Apoyo a personas en situación de calle"</v>
      </c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8"/>
    </row>
    <row r="6" spans="1:25" s="96" customFormat="1" x14ac:dyDescent="0.25">
      <c r="A6" s="135" t="s">
        <v>6</v>
      </c>
      <c r="B6" s="138" t="s">
        <v>12</v>
      </c>
      <c r="C6" s="138" t="s">
        <v>78</v>
      </c>
      <c r="D6" s="127" t="s">
        <v>15</v>
      </c>
      <c r="E6" s="128"/>
      <c r="F6" s="129"/>
      <c r="G6" s="141" t="s">
        <v>18</v>
      </c>
      <c r="H6" s="141"/>
      <c r="I6" s="141"/>
      <c r="J6" s="138" t="s">
        <v>19</v>
      </c>
      <c r="K6" s="141" t="s">
        <v>18</v>
      </c>
      <c r="L6" s="141"/>
      <c r="M6" s="141"/>
      <c r="N6" s="138" t="s">
        <v>20</v>
      </c>
      <c r="O6" s="141" t="s">
        <v>18</v>
      </c>
      <c r="P6" s="141"/>
      <c r="Q6" s="141"/>
      <c r="R6" s="138" t="s">
        <v>21</v>
      </c>
      <c r="S6" s="141" t="s">
        <v>18</v>
      </c>
      <c r="T6" s="141"/>
      <c r="U6" s="141"/>
      <c r="V6" s="138" t="s">
        <v>22</v>
      </c>
      <c r="W6" s="138" t="s">
        <v>23</v>
      </c>
      <c r="X6" s="140" t="s">
        <v>79</v>
      </c>
      <c r="Y6" s="140"/>
    </row>
    <row r="7" spans="1:25" s="96" customFormat="1" ht="25.5" x14ac:dyDescent="0.25">
      <c r="A7" s="135"/>
      <c r="B7" s="139"/>
      <c r="C7" s="139"/>
      <c r="D7" s="6" t="s">
        <v>28</v>
      </c>
      <c r="E7" s="6" t="s">
        <v>29</v>
      </c>
      <c r="F7" s="6" t="s">
        <v>30</v>
      </c>
      <c r="G7" s="6" t="s">
        <v>31</v>
      </c>
      <c r="H7" s="6" t="s">
        <v>32</v>
      </c>
      <c r="I7" s="6" t="s">
        <v>33</v>
      </c>
      <c r="J7" s="139"/>
      <c r="K7" s="6" t="s">
        <v>34</v>
      </c>
      <c r="L7" s="6" t="s">
        <v>35</v>
      </c>
      <c r="M7" s="6" t="s">
        <v>36</v>
      </c>
      <c r="N7" s="139"/>
      <c r="O7" s="6" t="s">
        <v>37</v>
      </c>
      <c r="P7" s="6" t="s">
        <v>38</v>
      </c>
      <c r="Q7" s="6" t="s">
        <v>39</v>
      </c>
      <c r="R7" s="139"/>
      <c r="S7" s="6" t="s">
        <v>40</v>
      </c>
      <c r="T7" s="6" t="s">
        <v>41</v>
      </c>
      <c r="U7" s="6" t="s">
        <v>42</v>
      </c>
      <c r="V7" s="139"/>
      <c r="W7" s="139"/>
      <c r="X7" s="7" t="s">
        <v>43</v>
      </c>
      <c r="Y7" s="7" t="s">
        <v>80</v>
      </c>
    </row>
    <row r="8" spans="1:25" s="2" customFormat="1" ht="24.75" customHeight="1" x14ac:dyDescent="0.25">
      <c r="A8" s="97" t="s">
        <v>45</v>
      </c>
      <c r="B8" s="77">
        <f>+'24-03-343 Ind. Proy'!J19</f>
        <v>97200000</v>
      </c>
      <c r="C8" s="77">
        <f>+'24-03-343 Ind. Proy'!K19</f>
        <v>97200000</v>
      </c>
      <c r="D8" s="77">
        <f>+'24-03-343 Ind. Proy'!M19</f>
        <v>0</v>
      </c>
      <c r="E8" s="77">
        <f>+'24-03-343 Ind. Proy'!N19</f>
        <v>0</v>
      </c>
      <c r="F8" s="77">
        <f>+'24-03-343 Ind. Proy'!O19</f>
        <v>0</v>
      </c>
      <c r="G8" s="77">
        <f>+'24-03-343 Ind. Proy'!R19</f>
        <v>0</v>
      </c>
      <c r="H8" s="77">
        <f>+'24-03-343 Ind. Proy'!S19</f>
        <v>0</v>
      </c>
      <c r="I8" s="77">
        <f>+'24-03-343 Ind. Proy'!T19</f>
        <v>0</v>
      </c>
      <c r="J8" s="77">
        <f>+'24-03-343 Ind. Proy'!U19</f>
        <v>0</v>
      </c>
      <c r="K8" s="77">
        <f>+'24-03-343 Ind. Proy'!V19</f>
        <v>0</v>
      </c>
      <c r="L8" s="77">
        <f>+'24-03-343 Ind. Proy'!W19</f>
        <v>0</v>
      </c>
      <c r="M8" s="77">
        <f>+'24-03-343 Ind. Proy'!X19</f>
        <v>0</v>
      </c>
      <c r="N8" s="77">
        <f>+'24-03-343 Ind. Proy'!Y19</f>
        <v>0</v>
      </c>
      <c r="O8" s="77">
        <f>+'24-03-343 Ind. Proy'!Z19</f>
        <v>0</v>
      </c>
      <c r="P8" s="77">
        <f>+'24-03-343 Ind. Proy'!AA19</f>
        <v>0</v>
      </c>
      <c r="Q8" s="77">
        <f>+'24-03-343 Ind. Proy'!AB19</f>
        <v>0</v>
      </c>
      <c r="R8" s="77">
        <f>+'24-03-343 Ind. Proy'!AC19</f>
        <v>0</v>
      </c>
      <c r="S8" s="77">
        <f>+'24-03-343 Ind. Proy'!AD19</f>
        <v>0</v>
      </c>
      <c r="T8" s="77">
        <f>+'24-03-343 Ind. Proy'!AE19</f>
        <v>0</v>
      </c>
      <c r="U8" s="77">
        <f>+'24-03-343 Ind. Proy'!AF19</f>
        <v>0</v>
      </c>
      <c r="V8" s="77">
        <f>+'24-03-343 Ind. Proy'!AG19</f>
        <v>0</v>
      </c>
      <c r="W8" s="77">
        <f>+'24-03-343 Ind. Proy'!AH19</f>
        <v>0</v>
      </c>
      <c r="X8" s="98">
        <f>+'24-03-343 Ind. Proy'!AI19</f>
        <v>0</v>
      </c>
      <c r="Y8" s="98">
        <f>+'24-03-343 Ind. Proy'!AJ19</f>
        <v>0</v>
      </c>
    </row>
    <row r="9" spans="1:25" s="2" customFormat="1" ht="24.75" customHeight="1" x14ac:dyDescent="0.25">
      <c r="A9" s="97" t="s">
        <v>47</v>
      </c>
      <c r="B9" s="77">
        <f>+'24-03-343 Ind. Proy'!J31</f>
        <v>138500000</v>
      </c>
      <c r="C9" s="77">
        <f>+'24-03-343 Ind. Proy'!K31</f>
        <v>138351735</v>
      </c>
      <c r="D9" s="77">
        <f>+'24-03-343 Ind. Proy'!M31</f>
        <v>0</v>
      </c>
      <c r="E9" s="77">
        <f>+'24-03-343 Ind. Proy'!N31</f>
        <v>0</v>
      </c>
      <c r="F9" s="77">
        <f>+'24-03-343 Ind. Proy'!O31</f>
        <v>0</v>
      </c>
      <c r="G9" s="77">
        <f>+'24-03-343 Ind. Proy'!R31</f>
        <v>0</v>
      </c>
      <c r="H9" s="77">
        <f>+'24-03-343 Ind. Proy'!S31</f>
        <v>0</v>
      </c>
      <c r="I9" s="77">
        <f>+'24-03-343 Ind. Proy'!T31</f>
        <v>0</v>
      </c>
      <c r="J9" s="77">
        <f>+'24-03-343 Ind. Proy'!U31</f>
        <v>0</v>
      </c>
      <c r="K9" s="77">
        <f>+'24-03-343 Ind. Proy'!V31</f>
        <v>0</v>
      </c>
      <c r="L9" s="77">
        <f>+'24-03-343 Ind. Proy'!W31</f>
        <v>138294</v>
      </c>
      <c r="M9" s="77">
        <f>+'24-03-343 Ind. Proy'!X31</f>
        <v>213441</v>
      </c>
      <c r="N9" s="77">
        <f>+'24-03-343 Ind. Proy'!Y31</f>
        <v>351735</v>
      </c>
      <c r="O9" s="77">
        <f>+'24-03-343 Ind. Proy'!Z31</f>
        <v>0</v>
      </c>
      <c r="P9" s="77">
        <f>+'24-03-343 Ind. Proy'!AA31</f>
        <v>0</v>
      </c>
      <c r="Q9" s="77">
        <f>+'24-03-343 Ind. Proy'!AB31</f>
        <v>0</v>
      </c>
      <c r="R9" s="77">
        <f>+'24-03-343 Ind. Proy'!AC31</f>
        <v>0</v>
      </c>
      <c r="S9" s="77">
        <f>+'24-03-343 Ind. Proy'!AD31</f>
        <v>0</v>
      </c>
      <c r="T9" s="77">
        <f>+'24-03-343 Ind. Proy'!AE31</f>
        <v>0</v>
      </c>
      <c r="U9" s="77">
        <f>+'24-03-343 Ind. Proy'!AF31</f>
        <v>0</v>
      </c>
      <c r="V9" s="77">
        <f>+'24-03-343 Ind. Proy'!AG31</f>
        <v>0</v>
      </c>
      <c r="W9" s="77">
        <f>+'24-03-343 Ind. Proy'!AH31</f>
        <v>351735</v>
      </c>
      <c r="X9" s="98">
        <f>+'24-03-343 Ind. Proy'!AI31</f>
        <v>2.5396028880866426E-3</v>
      </c>
      <c r="Y9" s="98">
        <f>+'24-03-343 Ind. Proy'!AJ31</f>
        <v>4.4552455771489544E-2</v>
      </c>
    </row>
    <row r="10" spans="1:25" s="2" customFormat="1" ht="24.75" customHeight="1" x14ac:dyDescent="0.25">
      <c r="A10" s="97" t="s">
        <v>49</v>
      </c>
      <c r="B10" s="77">
        <f>+'24-03-343 Ind. Proy'!J43</f>
        <v>98800000</v>
      </c>
      <c r="C10" s="77">
        <f>+'24-03-343 Ind. Proy'!K43</f>
        <v>98800000</v>
      </c>
      <c r="D10" s="77">
        <f>+'24-03-343 Ind. Proy'!M43</f>
        <v>0</v>
      </c>
      <c r="E10" s="77">
        <f>+'24-03-343 Ind. Proy'!N43</f>
        <v>0</v>
      </c>
      <c r="F10" s="77">
        <f>+'24-03-343 Ind. Proy'!O43</f>
        <v>0</v>
      </c>
      <c r="G10" s="77">
        <f>+'24-03-343 Ind. Proy'!R43</f>
        <v>0</v>
      </c>
      <c r="H10" s="77">
        <f>+'24-03-343 Ind. Proy'!S43</f>
        <v>0</v>
      </c>
      <c r="I10" s="77">
        <f>+'24-03-343 Ind. Proy'!T43</f>
        <v>0</v>
      </c>
      <c r="J10" s="77">
        <f>+'24-03-343 Ind. Proy'!U43</f>
        <v>0</v>
      </c>
      <c r="K10" s="77">
        <f>+'24-03-343 Ind. Proy'!V43</f>
        <v>0</v>
      </c>
      <c r="L10" s="77">
        <f>+'24-03-343 Ind. Proy'!W43</f>
        <v>0</v>
      </c>
      <c r="M10" s="77">
        <f>+'24-03-343 Ind. Proy'!X43</f>
        <v>0</v>
      </c>
      <c r="N10" s="77">
        <f>+'24-03-343 Ind. Proy'!Y43</f>
        <v>0</v>
      </c>
      <c r="O10" s="77">
        <f>+'24-03-343 Ind. Proy'!Z43</f>
        <v>0</v>
      </c>
      <c r="P10" s="77">
        <f>+'24-03-343 Ind. Proy'!AA43</f>
        <v>0</v>
      </c>
      <c r="Q10" s="77">
        <f>+'24-03-343 Ind. Proy'!AB43</f>
        <v>0</v>
      </c>
      <c r="R10" s="77">
        <f>+'24-03-343 Ind. Proy'!AC43</f>
        <v>0</v>
      </c>
      <c r="S10" s="77">
        <f>+'24-03-343 Ind. Proy'!AD43</f>
        <v>0</v>
      </c>
      <c r="T10" s="77">
        <f>+'24-03-343 Ind. Proy'!AE43</f>
        <v>0</v>
      </c>
      <c r="U10" s="77">
        <f>+'24-03-343 Ind. Proy'!AF43</f>
        <v>0</v>
      </c>
      <c r="V10" s="77">
        <f>+'24-03-343 Ind. Proy'!AG43</f>
        <v>0</v>
      </c>
      <c r="W10" s="77">
        <f>+'24-03-343 Ind. Proy'!AH43</f>
        <v>0</v>
      </c>
      <c r="X10" s="98">
        <f>+'24-03-343 Ind. Proy'!AI43</f>
        <v>0</v>
      </c>
      <c r="Y10" s="98">
        <f>+'24-03-343 Ind. Proy'!AJ43</f>
        <v>0</v>
      </c>
    </row>
    <row r="11" spans="1:25" s="2" customFormat="1" ht="24.75" customHeight="1" x14ac:dyDescent="0.25">
      <c r="A11" s="97" t="s">
        <v>51</v>
      </c>
      <c r="B11" s="77">
        <f>+'24-03-343 Ind. Proy'!J55</f>
        <v>104700000</v>
      </c>
      <c r="C11" s="77">
        <f>+'24-03-343 Ind. Proy'!K55</f>
        <v>104700000</v>
      </c>
      <c r="D11" s="77">
        <f>+'24-03-343 Ind. Proy'!M55</f>
        <v>0</v>
      </c>
      <c r="E11" s="77">
        <f>+'24-03-343 Ind. Proy'!N55</f>
        <v>0</v>
      </c>
      <c r="F11" s="77">
        <f>+'24-03-343 Ind. Proy'!O55</f>
        <v>0</v>
      </c>
      <c r="G11" s="77">
        <f>+'24-03-343 Ind. Proy'!R55</f>
        <v>0</v>
      </c>
      <c r="H11" s="77">
        <f>+'24-03-343 Ind. Proy'!S55</f>
        <v>0</v>
      </c>
      <c r="I11" s="77">
        <f>+'24-03-343 Ind. Proy'!T55</f>
        <v>0</v>
      </c>
      <c r="J11" s="77">
        <f>+'24-03-343 Ind. Proy'!U55</f>
        <v>0</v>
      </c>
      <c r="K11" s="77">
        <f>+'24-03-343 Ind. Proy'!V55</f>
        <v>0</v>
      </c>
      <c r="L11" s="77">
        <f>+'24-03-343 Ind. Proy'!W55</f>
        <v>0</v>
      </c>
      <c r="M11" s="77">
        <f>+'24-03-343 Ind. Proy'!X55</f>
        <v>0</v>
      </c>
      <c r="N11" s="77">
        <f>+'24-03-343 Ind. Proy'!Y55</f>
        <v>0</v>
      </c>
      <c r="O11" s="77">
        <f>+'24-03-343 Ind. Proy'!Z55</f>
        <v>0</v>
      </c>
      <c r="P11" s="77">
        <f>+'24-03-343 Ind. Proy'!AA55</f>
        <v>0</v>
      </c>
      <c r="Q11" s="77">
        <f>+'24-03-343 Ind. Proy'!AB55</f>
        <v>0</v>
      </c>
      <c r="R11" s="77">
        <f>+'24-03-343 Ind. Proy'!AC55</f>
        <v>0</v>
      </c>
      <c r="S11" s="77">
        <f>+'24-03-343 Ind. Proy'!AD55</f>
        <v>0</v>
      </c>
      <c r="T11" s="77">
        <f>+'24-03-343 Ind. Proy'!AE55</f>
        <v>0</v>
      </c>
      <c r="U11" s="77">
        <f>+'24-03-343 Ind. Proy'!AF55</f>
        <v>0</v>
      </c>
      <c r="V11" s="77">
        <f>+'24-03-343 Ind. Proy'!AG55</f>
        <v>0</v>
      </c>
      <c r="W11" s="77">
        <f>+'24-03-343 Ind. Proy'!AH55</f>
        <v>0</v>
      </c>
      <c r="X11" s="98">
        <f>+'24-03-343 Ind. Proy'!AI55</f>
        <v>0</v>
      </c>
      <c r="Y11" s="98">
        <f>+'24-03-343 Ind. Proy'!AJ55</f>
        <v>0</v>
      </c>
    </row>
    <row r="12" spans="1:25" s="2" customFormat="1" ht="24.75" customHeight="1" x14ac:dyDescent="0.25">
      <c r="A12" s="97" t="s">
        <v>53</v>
      </c>
      <c r="B12" s="77">
        <f>+'24-03-343 Ind. Proy'!J67</f>
        <v>437600000</v>
      </c>
      <c r="C12" s="77">
        <f>+'24-03-343 Ind. Proy'!K67</f>
        <v>437600000</v>
      </c>
      <c r="D12" s="77">
        <f>+'24-03-343 Ind. Proy'!M67</f>
        <v>0</v>
      </c>
      <c r="E12" s="77">
        <f>+'24-03-343 Ind. Proy'!N67</f>
        <v>0</v>
      </c>
      <c r="F12" s="77">
        <f>+'24-03-343 Ind. Proy'!O67</f>
        <v>0</v>
      </c>
      <c r="G12" s="77">
        <f>+'24-03-343 Ind. Proy'!R67</f>
        <v>0</v>
      </c>
      <c r="H12" s="77">
        <f>+'24-03-343 Ind. Proy'!S67</f>
        <v>0</v>
      </c>
      <c r="I12" s="77">
        <f>+'24-03-343 Ind. Proy'!T67</f>
        <v>0</v>
      </c>
      <c r="J12" s="77">
        <f>+'24-03-343 Ind. Proy'!U67</f>
        <v>0</v>
      </c>
      <c r="K12" s="77">
        <f>+'24-03-343 Ind. Proy'!V67</f>
        <v>0</v>
      </c>
      <c r="L12" s="77">
        <f>+'24-03-343 Ind. Proy'!W67</f>
        <v>0</v>
      </c>
      <c r="M12" s="77">
        <f>+'24-03-343 Ind. Proy'!X67</f>
        <v>0</v>
      </c>
      <c r="N12" s="77">
        <f>+'24-03-343 Ind. Proy'!Y67</f>
        <v>0</v>
      </c>
      <c r="O12" s="77">
        <f>+'24-03-343 Ind. Proy'!Z67</f>
        <v>0</v>
      </c>
      <c r="P12" s="77">
        <f>+'24-03-343 Ind. Proy'!AA67</f>
        <v>0</v>
      </c>
      <c r="Q12" s="77">
        <f>+'24-03-343 Ind. Proy'!AB67</f>
        <v>0</v>
      </c>
      <c r="R12" s="77">
        <f>+'24-03-343 Ind. Proy'!AC67</f>
        <v>0</v>
      </c>
      <c r="S12" s="77">
        <f>+'24-03-343 Ind. Proy'!AD67</f>
        <v>0</v>
      </c>
      <c r="T12" s="77">
        <f>+'24-03-343 Ind. Proy'!AE67</f>
        <v>0</v>
      </c>
      <c r="U12" s="77">
        <f>+'24-03-343 Ind. Proy'!AF67</f>
        <v>0</v>
      </c>
      <c r="V12" s="77">
        <f>+'24-03-343 Ind. Proy'!AG67</f>
        <v>0</v>
      </c>
      <c r="W12" s="77">
        <f>+'24-03-343 Ind. Proy'!AH67</f>
        <v>0</v>
      </c>
      <c r="X12" s="98">
        <f>+'24-03-343 Ind. Proy'!AI67</f>
        <v>0</v>
      </c>
      <c r="Y12" s="98">
        <f>+'24-03-343 Ind. Proy'!AJ67</f>
        <v>0</v>
      </c>
    </row>
    <row r="13" spans="1:25" s="2" customFormat="1" ht="24.75" customHeight="1" x14ac:dyDescent="0.25">
      <c r="A13" s="97" t="s">
        <v>55</v>
      </c>
      <c r="B13" s="77">
        <f>+'24-03-343 Ind. Proy'!J79</f>
        <v>84100000</v>
      </c>
      <c r="C13" s="77">
        <f>+'24-03-343 Ind. Proy'!K79</f>
        <v>84100000</v>
      </c>
      <c r="D13" s="77">
        <f>+'24-03-343 Ind. Proy'!M79</f>
        <v>0</v>
      </c>
      <c r="E13" s="77">
        <f>+'24-03-343 Ind. Proy'!N79</f>
        <v>0</v>
      </c>
      <c r="F13" s="77">
        <f>+'24-03-343 Ind. Proy'!O79</f>
        <v>0</v>
      </c>
      <c r="G13" s="77">
        <f>+'24-03-343 Ind. Proy'!R79</f>
        <v>0</v>
      </c>
      <c r="H13" s="77">
        <f>+'24-03-343 Ind. Proy'!S79</f>
        <v>0</v>
      </c>
      <c r="I13" s="77">
        <f>+'24-03-343 Ind. Proy'!T79</f>
        <v>0</v>
      </c>
      <c r="J13" s="77">
        <f>+'24-03-343 Ind. Proy'!U79</f>
        <v>0</v>
      </c>
      <c r="K13" s="77">
        <f>+'24-03-343 Ind. Proy'!V79</f>
        <v>0</v>
      </c>
      <c r="L13" s="77">
        <f>+'24-03-343 Ind. Proy'!W79</f>
        <v>0</v>
      </c>
      <c r="M13" s="77">
        <f>+'24-03-343 Ind. Proy'!X79</f>
        <v>0</v>
      </c>
      <c r="N13" s="77">
        <f>+'24-03-343 Ind. Proy'!Y79</f>
        <v>0</v>
      </c>
      <c r="O13" s="77">
        <f>+'24-03-343 Ind. Proy'!Z79</f>
        <v>0</v>
      </c>
      <c r="P13" s="77">
        <f>+'24-03-343 Ind. Proy'!AA79</f>
        <v>0</v>
      </c>
      <c r="Q13" s="77">
        <f>+'24-03-343 Ind. Proy'!AB79</f>
        <v>0</v>
      </c>
      <c r="R13" s="77">
        <f>+'24-03-343 Ind. Proy'!AC79</f>
        <v>0</v>
      </c>
      <c r="S13" s="77">
        <f>+'24-03-343 Ind. Proy'!AD79</f>
        <v>0</v>
      </c>
      <c r="T13" s="77">
        <f>+'24-03-343 Ind. Proy'!AE79</f>
        <v>0</v>
      </c>
      <c r="U13" s="77">
        <f>+'24-03-343 Ind. Proy'!AF79</f>
        <v>0</v>
      </c>
      <c r="V13" s="77">
        <f>+'24-03-343 Ind. Proy'!AG79</f>
        <v>0</v>
      </c>
      <c r="W13" s="77">
        <f>+'24-03-343 Ind. Proy'!AH79</f>
        <v>0</v>
      </c>
      <c r="X13" s="98">
        <f>+'24-03-343 Ind. Proy'!AI79</f>
        <v>0</v>
      </c>
      <c r="Y13" s="98">
        <f>+'24-03-343 Ind. Proy'!AJ79</f>
        <v>0</v>
      </c>
    </row>
    <row r="14" spans="1:25" s="2" customFormat="1" ht="24.75" customHeight="1" x14ac:dyDescent="0.25">
      <c r="A14" s="97" t="s">
        <v>57</v>
      </c>
      <c r="B14" s="77">
        <f>+'24-03-343 Ind. Proy'!J91</f>
        <v>117400000</v>
      </c>
      <c r="C14" s="77">
        <f>+'24-03-343 Ind. Proy'!K91</f>
        <v>117400000</v>
      </c>
      <c r="D14" s="77">
        <f>+'24-03-343 Ind. Proy'!M91</f>
        <v>0</v>
      </c>
      <c r="E14" s="77">
        <f>+'24-03-343 Ind. Proy'!N91</f>
        <v>0</v>
      </c>
      <c r="F14" s="77">
        <f>+'24-03-343 Ind. Proy'!O91</f>
        <v>0</v>
      </c>
      <c r="G14" s="77">
        <f>+'24-03-343 Ind. Proy'!R91</f>
        <v>0</v>
      </c>
      <c r="H14" s="77">
        <f>+'24-03-343 Ind. Proy'!S91</f>
        <v>0</v>
      </c>
      <c r="I14" s="77">
        <f>+'24-03-343 Ind. Proy'!T91</f>
        <v>0</v>
      </c>
      <c r="J14" s="77">
        <f>+'24-03-343 Ind. Proy'!U91</f>
        <v>0</v>
      </c>
      <c r="K14" s="77">
        <f>+'24-03-343 Ind. Proy'!V91</f>
        <v>0</v>
      </c>
      <c r="L14" s="77">
        <f>+'24-03-343 Ind. Proy'!W91</f>
        <v>0</v>
      </c>
      <c r="M14" s="77">
        <f>+'24-03-343 Ind. Proy'!X91</f>
        <v>0</v>
      </c>
      <c r="N14" s="77">
        <f>+'24-03-343 Ind. Proy'!Y91</f>
        <v>0</v>
      </c>
      <c r="O14" s="77">
        <f>+'24-03-343 Ind. Proy'!Z91</f>
        <v>0</v>
      </c>
      <c r="P14" s="77">
        <f>+'24-03-343 Ind. Proy'!AA91</f>
        <v>0</v>
      </c>
      <c r="Q14" s="77">
        <f>+'24-03-343 Ind. Proy'!AB91</f>
        <v>0</v>
      </c>
      <c r="R14" s="77">
        <f>+'24-03-343 Ind. Proy'!AC91</f>
        <v>0</v>
      </c>
      <c r="S14" s="77">
        <f>+'24-03-343 Ind. Proy'!AD91</f>
        <v>0</v>
      </c>
      <c r="T14" s="77">
        <f>+'24-03-343 Ind. Proy'!AE91</f>
        <v>0</v>
      </c>
      <c r="U14" s="77">
        <f>+'24-03-343 Ind. Proy'!AF91</f>
        <v>0</v>
      </c>
      <c r="V14" s="77">
        <f>+'24-03-343 Ind. Proy'!AG91</f>
        <v>0</v>
      </c>
      <c r="W14" s="77">
        <f>+'24-03-343 Ind. Proy'!AH91</f>
        <v>0</v>
      </c>
      <c r="X14" s="98">
        <f>+'24-03-343 Ind. Proy'!AI91</f>
        <v>0</v>
      </c>
      <c r="Y14" s="98">
        <f>+'24-03-343 Ind. Proy'!AJ91</f>
        <v>0</v>
      </c>
    </row>
    <row r="15" spans="1:25" s="2" customFormat="1" ht="24.75" customHeight="1" x14ac:dyDescent="0.25">
      <c r="A15" s="97" t="s">
        <v>59</v>
      </c>
      <c r="B15" s="77">
        <f>+'24-03-343 Ind. Proy'!J103</f>
        <v>247500000</v>
      </c>
      <c r="C15" s="77">
        <f>+'24-03-343 Ind. Proy'!K103</f>
        <v>247500000</v>
      </c>
      <c r="D15" s="77">
        <f>+'24-03-343 Ind. Proy'!M103</f>
        <v>0</v>
      </c>
      <c r="E15" s="77">
        <f>+'24-03-343 Ind. Proy'!N103</f>
        <v>0</v>
      </c>
      <c r="F15" s="77">
        <f>+'24-03-343 Ind. Proy'!O103</f>
        <v>0</v>
      </c>
      <c r="G15" s="77">
        <f>+'24-03-343 Ind. Proy'!R103</f>
        <v>0</v>
      </c>
      <c r="H15" s="77">
        <f>+'24-03-343 Ind. Proy'!S103</f>
        <v>0</v>
      </c>
      <c r="I15" s="77">
        <f>+'24-03-343 Ind. Proy'!T103</f>
        <v>0</v>
      </c>
      <c r="J15" s="77">
        <f>+'24-03-343 Ind. Proy'!U103</f>
        <v>0</v>
      </c>
      <c r="K15" s="77">
        <f>+'24-03-343 Ind. Proy'!V103</f>
        <v>0</v>
      </c>
      <c r="L15" s="77">
        <f>+'24-03-343 Ind. Proy'!W103</f>
        <v>0</v>
      </c>
      <c r="M15" s="77">
        <f>+'24-03-343 Ind. Proy'!X103</f>
        <v>0</v>
      </c>
      <c r="N15" s="77">
        <f>+'24-03-343 Ind. Proy'!Y103</f>
        <v>0</v>
      </c>
      <c r="O15" s="77">
        <f>+'24-03-343 Ind. Proy'!Z103</f>
        <v>0</v>
      </c>
      <c r="P15" s="77">
        <f>+'24-03-343 Ind. Proy'!AA103</f>
        <v>0</v>
      </c>
      <c r="Q15" s="77">
        <f>+'24-03-343 Ind. Proy'!AB103</f>
        <v>0</v>
      </c>
      <c r="R15" s="77">
        <f>+'24-03-343 Ind. Proy'!AC103</f>
        <v>0</v>
      </c>
      <c r="S15" s="77">
        <f>+'24-03-343 Ind. Proy'!AD103</f>
        <v>0</v>
      </c>
      <c r="T15" s="77">
        <f>+'24-03-343 Ind. Proy'!AE103</f>
        <v>0</v>
      </c>
      <c r="U15" s="77">
        <f>+'24-03-343 Ind. Proy'!AF103</f>
        <v>0</v>
      </c>
      <c r="V15" s="77">
        <f>+'24-03-343 Ind. Proy'!AG103</f>
        <v>0</v>
      </c>
      <c r="W15" s="77">
        <f>+'24-03-343 Ind. Proy'!AH103</f>
        <v>0</v>
      </c>
      <c r="X15" s="98">
        <f>+'24-03-343 Ind. Proy'!AI103</f>
        <v>0</v>
      </c>
      <c r="Y15" s="98">
        <f>+'24-03-343 Ind. Proy'!AJ103</f>
        <v>0</v>
      </c>
    </row>
    <row r="16" spans="1:25" s="2" customFormat="1" ht="24.75" customHeight="1" x14ac:dyDescent="0.25">
      <c r="A16" s="97" t="s">
        <v>61</v>
      </c>
      <c r="B16" s="77">
        <f>+'24-03-343 Ind. Proy'!J115</f>
        <v>48400000</v>
      </c>
      <c r="C16" s="77">
        <f>+'24-03-343 Ind. Proy'!K115</f>
        <v>48400000</v>
      </c>
      <c r="D16" s="77">
        <f>+'24-03-343 Ind. Proy'!M115</f>
        <v>0</v>
      </c>
      <c r="E16" s="77">
        <f>+'24-03-343 Ind. Proy'!N115</f>
        <v>0</v>
      </c>
      <c r="F16" s="77">
        <f>+'24-03-343 Ind. Proy'!O115</f>
        <v>0</v>
      </c>
      <c r="G16" s="77">
        <f>+'24-03-343 Ind. Proy'!R115</f>
        <v>0</v>
      </c>
      <c r="H16" s="77">
        <f>+'24-03-343 Ind. Proy'!S115</f>
        <v>0</v>
      </c>
      <c r="I16" s="77">
        <f>+'24-03-343 Ind. Proy'!T115</f>
        <v>0</v>
      </c>
      <c r="J16" s="77">
        <f>+'24-03-343 Ind. Proy'!U115</f>
        <v>0</v>
      </c>
      <c r="K16" s="77">
        <f>+'24-03-343 Ind. Proy'!V115</f>
        <v>0</v>
      </c>
      <c r="L16" s="77">
        <f>+'24-03-343 Ind. Proy'!W115</f>
        <v>0</v>
      </c>
      <c r="M16" s="77">
        <f>+'24-03-343 Ind. Proy'!X115</f>
        <v>0</v>
      </c>
      <c r="N16" s="77">
        <f>+'24-03-343 Ind. Proy'!Y115</f>
        <v>0</v>
      </c>
      <c r="O16" s="77">
        <f>+'24-03-343 Ind. Proy'!Z115</f>
        <v>0</v>
      </c>
      <c r="P16" s="77">
        <f>+'24-03-343 Ind. Proy'!AA115</f>
        <v>0</v>
      </c>
      <c r="Q16" s="77">
        <f>+'24-03-343 Ind. Proy'!AB115</f>
        <v>0</v>
      </c>
      <c r="R16" s="77">
        <f>+'24-03-343 Ind. Proy'!AC115</f>
        <v>0</v>
      </c>
      <c r="S16" s="77">
        <f>+'24-03-343 Ind. Proy'!AD115</f>
        <v>0</v>
      </c>
      <c r="T16" s="77">
        <f>+'24-03-343 Ind. Proy'!AE115</f>
        <v>0</v>
      </c>
      <c r="U16" s="77">
        <f>+'24-03-343 Ind. Proy'!AF115</f>
        <v>0</v>
      </c>
      <c r="V16" s="77">
        <f>+'24-03-343 Ind. Proy'!AG115</f>
        <v>0</v>
      </c>
      <c r="W16" s="77">
        <f>+'24-03-343 Ind. Proy'!AH115</f>
        <v>0</v>
      </c>
      <c r="X16" s="98">
        <f>+'24-03-343 Ind. Proy'!AI115</f>
        <v>0</v>
      </c>
      <c r="Y16" s="98">
        <f>+'24-03-343 Ind. Proy'!AJ115</f>
        <v>0</v>
      </c>
    </row>
    <row r="17" spans="1:25" s="2" customFormat="1" ht="24.75" customHeight="1" x14ac:dyDescent="0.25">
      <c r="A17" s="97" t="s">
        <v>63</v>
      </c>
      <c r="B17" s="77">
        <f>+'24-03-343 Ind. Proy'!J127</f>
        <v>149600000</v>
      </c>
      <c r="C17" s="77">
        <f>+'24-03-343 Ind. Proy'!K127</f>
        <v>149600000</v>
      </c>
      <c r="D17" s="77">
        <f>+'24-03-343 Ind. Proy'!M127</f>
        <v>0</v>
      </c>
      <c r="E17" s="77">
        <f>+'24-03-343 Ind. Proy'!N127</f>
        <v>0</v>
      </c>
      <c r="F17" s="77">
        <f>+'24-03-343 Ind. Proy'!O127</f>
        <v>0</v>
      </c>
      <c r="G17" s="77">
        <f>+'24-03-343 Ind. Proy'!R127</f>
        <v>0</v>
      </c>
      <c r="H17" s="77">
        <f>+'24-03-343 Ind. Proy'!S127</f>
        <v>0</v>
      </c>
      <c r="I17" s="77">
        <f>+'24-03-343 Ind. Proy'!T127</f>
        <v>0</v>
      </c>
      <c r="J17" s="77">
        <f>+'24-03-343 Ind. Proy'!U127</f>
        <v>0</v>
      </c>
      <c r="K17" s="77">
        <f>+'24-03-343 Ind. Proy'!V127</f>
        <v>0</v>
      </c>
      <c r="L17" s="77">
        <f>+'24-03-343 Ind. Proy'!W127</f>
        <v>0</v>
      </c>
      <c r="M17" s="77">
        <f>+'24-03-343 Ind. Proy'!X127</f>
        <v>0</v>
      </c>
      <c r="N17" s="77">
        <f>+'24-03-343 Ind. Proy'!Y127</f>
        <v>0</v>
      </c>
      <c r="O17" s="77">
        <f>+'24-03-343 Ind. Proy'!Z127</f>
        <v>0</v>
      </c>
      <c r="P17" s="77">
        <f>+'24-03-343 Ind. Proy'!AA127</f>
        <v>0</v>
      </c>
      <c r="Q17" s="77">
        <f>+'24-03-343 Ind. Proy'!AB127</f>
        <v>0</v>
      </c>
      <c r="R17" s="77">
        <f>+'24-03-343 Ind. Proy'!AC127</f>
        <v>0</v>
      </c>
      <c r="S17" s="77">
        <f>+'24-03-343 Ind. Proy'!AD127</f>
        <v>0</v>
      </c>
      <c r="T17" s="77">
        <f>+'24-03-343 Ind. Proy'!AE127</f>
        <v>0</v>
      </c>
      <c r="U17" s="77">
        <f>+'24-03-343 Ind. Proy'!AF127</f>
        <v>0</v>
      </c>
      <c r="V17" s="77">
        <f>+'24-03-343 Ind. Proy'!AG127</f>
        <v>0</v>
      </c>
      <c r="W17" s="77">
        <f>+'24-03-343 Ind. Proy'!AH127</f>
        <v>0</v>
      </c>
      <c r="X17" s="98">
        <f>+'24-03-343 Ind. Proy'!AI116</f>
        <v>0</v>
      </c>
      <c r="Y17" s="98">
        <f>+'24-03-343 Ind. Proy'!AJ116</f>
        <v>0</v>
      </c>
    </row>
    <row r="18" spans="1:25" s="2" customFormat="1" ht="24.75" customHeight="1" x14ac:dyDescent="0.25">
      <c r="A18" s="97" t="s">
        <v>65</v>
      </c>
      <c r="B18" s="77">
        <f>+'24-03-343 Ind. Proy'!J139</f>
        <v>50000000</v>
      </c>
      <c r="C18" s="77">
        <f>+'24-03-343 Ind. Proy'!K139</f>
        <v>50000000</v>
      </c>
      <c r="D18" s="77">
        <f>+'24-03-343 Ind. Proy'!M139</f>
        <v>0</v>
      </c>
      <c r="E18" s="77">
        <f>+'24-03-343 Ind. Proy'!N139</f>
        <v>0</v>
      </c>
      <c r="F18" s="77">
        <f>+'24-03-343 Ind. Proy'!O139</f>
        <v>0</v>
      </c>
      <c r="G18" s="77">
        <f>+'24-03-343 Ind. Proy'!R139</f>
        <v>0</v>
      </c>
      <c r="H18" s="77">
        <f>+'24-03-343 Ind. Proy'!S139</f>
        <v>0</v>
      </c>
      <c r="I18" s="77">
        <f>+'24-03-343 Ind. Proy'!T139</f>
        <v>0</v>
      </c>
      <c r="J18" s="77">
        <f>+'24-03-343 Ind. Proy'!U139</f>
        <v>0</v>
      </c>
      <c r="K18" s="77">
        <f>+'24-03-343 Ind. Proy'!V139</f>
        <v>0</v>
      </c>
      <c r="L18" s="77">
        <f>+'24-03-343 Ind. Proy'!W139</f>
        <v>0</v>
      </c>
      <c r="M18" s="77">
        <f>+'24-03-343 Ind. Proy'!X139</f>
        <v>0</v>
      </c>
      <c r="N18" s="77">
        <f>+'24-03-343 Ind. Proy'!Y139</f>
        <v>0</v>
      </c>
      <c r="O18" s="77">
        <f>+'24-03-343 Ind. Proy'!Z139</f>
        <v>0</v>
      </c>
      <c r="P18" s="77">
        <f>+'24-03-343 Ind. Proy'!AA139</f>
        <v>0</v>
      </c>
      <c r="Q18" s="77">
        <f>+'24-03-343 Ind. Proy'!AB139</f>
        <v>0</v>
      </c>
      <c r="R18" s="77">
        <f>+'24-03-343 Ind. Proy'!AC139</f>
        <v>0</v>
      </c>
      <c r="S18" s="77">
        <f>+'24-03-343 Ind. Proy'!AD139</f>
        <v>0</v>
      </c>
      <c r="T18" s="77">
        <f>+'24-03-343 Ind. Proy'!AE139</f>
        <v>0</v>
      </c>
      <c r="U18" s="77">
        <f>+'24-03-343 Ind. Proy'!AF139</f>
        <v>0</v>
      </c>
      <c r="V18" s="77">
        <f>+'24-03-343 Ind. Proy'!AG139</f>
        <v>0</v>
      </c>
      <c r="W18" s="77">
        <f>+'24-03-343 Ind. Proy'!AH139</f>
        <v>0</v>
      </c>
      <c r="X18" s="98">
        <f>+'24-03-343 Ind. Proy'!AI139</f>
        <v>0</v>
      </c>
      <c r="Y18" s="98">
        <f>+'24-03-343 Ind. Proy'!AJ139</f>
        <v>0</v>
      </c>
    </row>
    <row r="19" spans="1:25" s="2" customFormat="1" ht="24.75" customHeight="1" x14ac:dyDescent="0.25">
      <c r="A19" s="97" t="s">
        <v>67</v>
      </c>
      <c r="B19" s="77">
        <f>+'24-03-343 Ind. Proy'!J151</f>
        <v>50200000</v>
      </c>
      <c r="C19" s="77">
        <f>+'24-03-343 Ind. Proy'!K151</f>
        <v>50200000</v>
      </c>
      <c r="D19" s="77">
        <f>+'24-03-343 Ind. Proy'!M151</f>
        <v>0</v>
      </c>
      <c r="E19" s="77">
        <f>+'24-03-343 Ind. Proy'!N151</f>
        <v>0</v>
      </c>
      <c r="F19" s="77">
        <f>+'24-03-343 Ind. Proy'!O151</f>
        <v>0</v>
      </c>
      <c r="G19" s="77">
        <f>+'24-03-343 Ind. Proy'!R151</f>
        <v>0</v>
      </c>
      <c r="H19" s="77">
        <f>+'24-03-343 Ind. Proy'!S151</f>
        <v>0</v>
      </c>
      <c r="I19" s="77">
        <f>+'24-03-343 Ind. Proy'!T151</f>
        <v>0</v>
      </c>
      <c r="J19" s="77">
        <f>+'24-03-343 Ind. Proy'!U151</f>
        <v>0</v>
      </c>
      <c r="K19" s="77">
        <f>+'24-03-343 Ind. Proy'!V151</f>
        <v>0</v>
      </c>
      <c r="L19" s="77">
        <f>+'24-03-343 Ind. Proy'!W151</f>
        <v>0</v>
      </c>
      <c r="M19" s="77">
        <f>+'24-03-343 Ind. Proy'!X151</f>
        <v>0</v>
      </c>
      <c r="N19" s="77">
        <f>+'24-03-343 Ind. Proy'!Y151</f>
        <v>0</v>
      </c>
      <c r="O19" s="77">
        <f>+'24-03-343 Ind. Proy'!Z151</f>
        <v>0</v>
      </c>
      <c r="P19" s="77">
        <f>+'24-03-343 Ind. Proy'!AA151</f>
        <v>0</v>
      </c>
      <c r="Q19" s="77">
        <f>+'24-03-343 Ind. Proy'!AB151</f>
        <v>0</v>
      </c>
      <c r="R19" s="77">
        <f>+'24-03-343 Ind. Proy'!AC151</f>
        <v>0</v>
      </c>
      <c r="S19" s="77">
        <f>+'24-03-343 Ind. Proy'!AD151</f>
        <v>0</v>
      </c>
      <c r="T19" s="77">
        <f>+'24-03-343 Ind. Proy'!AE151</f>
        <v>0</v>
      </c>
      <c r="U19" s="77">
        <f>+'24-03-343 Ind. Proy'!AF151</f>
        <v>0</v>
      </c>
      <c r="V19" s="77">
        <f>+'24-03-343 Ind. Proy'!AG151</f>
        <v>0</v>
      </c>
      <c r="W19" s="77">
        <f>+'24-03-343 Ind. Proy'!AH151</f>
        <v>0</v>
      </c>
      <c r="X19" s="98">
        <f>+'24-03-343 Ind. Proy'!AI151</f>
        <v>0</v>
      </c>
      <c r="Y19" s="98">
        <f>+'24-03-343 Ind. Proy'!AJ151</f>
        <v>0</v>
      </c>
    </row>
    <row r="20" spans="1:25" s="2" customFormat="1" ht="24.75" customHeight="1" x14ac:dyDescent="0.25">
      <c r="A20" s="99" t="s">
        <v>69</v>
      </c>
      <c r="B20" s="77">
        <f>+'24-03-343 Ind. Proy'!J163</f>
        <v>48400000</v>
      </c>
      <c r="C20" s="77">
        <f>+'24-03-343 Ind. Proy'!K163</f>
        <v>48400000</v>
      </c>
      <c r="D20" s="77">
        <f>+'24-03-343 Ind. Proy'!M163</f>
        <v>0</v>
      </c>
      <c r="E20" s="77">
        <f>+'24-03-343 Ind. Proy'!N163</f>
        <v>0</v>
      </c>
      <c r="F20" s="77">
        <f>+'24-03-343 Ind. Proy'!O163</f>
        <v>0</v>
      </c>
      <c r="G20" s="77">
        <f>+'24-03-343 Ind. Proy'!R163</f>
        <v>0</v>
      </c>
      <c r="H20" s="77">
        <f>+'24-03-343 Ind. Proy'!S163</f>
        <v>0</v>
      </c>
      <c r="I20" s="77">
        <f>+'24-03-343 Ind. Proy'!T163</f>
        <v>0</v>
      </c>
      <c r="J20" s="77">
        <f>+'24-03-343 Ind. Proy'!U163</f>
        <v>0</v>
      </c>
      <c r="K20" s="77">
        <f>+'24-03-343 Ind. Proy'!V163</f>
        <v>0</v>
      </c>
      <c r="L20" s="77">
        <f>+'24-03-343 Ind. Proy'!W163</f>
        <v>0</v>
      </c>
      <c r="M20" s="77">
        <f>+'24-03-343 Ind. Proy'!X163</f>
        <v>0</v>
      </c>
      <c r="N20" s="77">
        <f>+'24-03-343 Ind. Proy'!Y163</f>
        <v>0</v>
      </c>
      <c r="O20" s="77">
        <f>+'24-03-343 Ind. Proy'!Z163</f>
        <v>0</v>
      </c>
      <c r="P20" s="77">
        <f>+'24-03-343 Ind. Proy'!AA163</f>
        <v>0</v>
      </c>
      <c r="Q20" s="77">
        <f>+'24-03-343 Ind. Proy'!AB163</f>
        <v>0</v>
      </c>
      <c r="R20" s="77">
        <f>+'24-03-343 Ind. Proy'!AC163</f>
        <v>0</v>
      </c>
      <c r="S20" s="77">
        <f>+'24-03-343 Ind. Proy'!AD163</f>
        <v>0</v>
      </c>
      <c r="T20" s="77">
        <f>+'24-03-343 Ind. Proy'!AE163</f>
        <v>0</v>
      </c>
      <c r="U20" s="77">
        <f>+'24-03-343 Ind. Proy'!AF163</f>
        <v>0</v>
      </c>
      <c r="V20" s="77">
        <f>+'24-03-343 Ind. Proy'!AG163</f>
        <v>0</v>
      </c>
      <c r="W20" s="77">
        <f>+'24-03-343 Ind. Proy'!AH163</f>
        <v>0</v>
      </c>
      <c r="X20" s="98">
        <f>+'24-03-343 Ind. Proy'!AI163</f>
        <v>0</v>
      </c>
      <c r="Y20" s="98">
        <f>+'24-03-343 Ind. Proy'!AJ163</f>
        <v>0</v>
      </c>
    </row>
    <row r="21" spans="1:25" s="2" customFormat="1" ht="24.75" customHeight="1" x14ac:dyDescent="0.25">
      <c r="A21" s="99" t="s">
        <v>71</v>
      </c>
      <c r="B21" s="77">
        <f>+'24-03-343 Ind. Proy'!J175</f>
        <v>104700000</v>
      </c>
      <c r="C21" s="77">
        <f>+'24-03-343 Ind. Proy'!K175</f>
        <v>104700000</v>
      </c>
      <c r="D21" s="77">
        <f>+'24-03-343 Ind. Proy'!M175</f>
        <v>0</v>
      </c>
      <c r="E21" s="77">
        <f>+'24-03-343 Ind. Proy'!N175</f>
        <v>0</v>
      </c>
      <c r="F21" s="77">
        <f>+'24-03-343 Ind. Proy'!O175</f>
        <v>0</v>
      </c>
      <c r="G21" s="77">
        <f>+'24-03-343 Ind. Proy'!R175</f>
        <v>0</v>
      </c>
      <c r="H21" s="77">
        <f>+'24-03-343 Ind. Proy'!S175</f>
        <v>0</v>
      </c>
      <c r="I21" s="77">
        <f>+'24-03-343 Ind. Proy'!T175</f>
        <v>0</v>
      </c>
      <c r="J21" s="77">
        <f>+'24-03-343 Ind. Proy'!U175</f>
        <v>0</v>
      </c>
      <c r="K21" s="77">
        <f>+'24-03-343 Ind. Proy'!V175</f>
        <v>0</v>
      </c>
      <c r="L21" s="77">
        <f>+'24-03-343 Ind. Proy'!W175</f>
        <v>0</v>
      </c>
      <c r="M21" s="77">
        <f>+'24-03-343 Ind. Proy'!X175</f>
        <v>0</v>
      </c>
      <c r="N21" s="77">
        <f>+'24-03-343 Ind. Proy'!Y175</f>
        <v>0</v>
      </c>
      <c r="O21" s="77">
        <f>+'24-03-343 Ind. Proy'!Z175</f>
        <v>0</v>
      </c>
      <c r="P21" s="77">
        <f>+'24-03-343 Ind. Proy'!AA175</f>
        <v>0</v>
      </c>
      <c r="Q21" s="77">
        <f>+'24-03-343 Ind. Proy'!AB175</f>
        <v>0</v>
      </c>
      <c r="R21" s="77">
        <f>+'24-03-343 Ind. Proy'!AC175</f>
        <v>0</v>
      </c>
      <c r="S21" s="77">
        <f>+'24-03-343 Ind. Proy'!AD175</f>
        <v>0</v>
      </c>
      <c r="T21" s="77">
        <f>+'24-03-343 Ind. Proy'!AE175</f>
        <v>0</v>
      </c>
      <c r="U21" s="77">
        <f>+'24-03-343 Ind. Proy'!AF175</f>
        <v>0</v>
      </c>
      <c r="V21" s="77">
        <f>+'24-03-343 Ind. Proy'!AG175</f>
        <v>0</v>
      </c>
      <c r="W21" s="77">
        <f>+'24-03-343 Ind. Proy'!AH175</f>
        <v>0</v>
      </c>
      <c r="X21" s="98">
        <f>+'24-03-343 Ind. Proy'!AI175</f>
        <v>0</v>
      </c>
      <c r="Y21" s="98">
        <f>+'24-03-343 Ind. Proy'!AJ175</f>
        <v>0</v>
      </c>
    </row>
    <row r="22" spans="1:25" s="2" customFormat="1" ht="24.75" customHeight="1" x14ac:dyDescent="0.25">
      <c r="A22" s="99" t="s">
        <v>71</v>
      </c>
      <c r="B22" s="77">
        <f>+'24-03-343 Ind. Proy'!J187</f>
        <v>65200000</v>
      </c>
      <c r="C22" s="77">
        <f>+'24-03-343 Ind. Proy'!K187</f>
        <v>65200000</v>
      </c>
      <c r="D22" s="77">
        <f>+'24-03-343 Ind. Proy'!M176</f>
        <v>0</v>
      </c>
      <c r="E22" s="77">
        <f>+'24-03-343 Ind. Proy'!N176</f>
        <v>0</v>
      </c>
      <c r="F22" s="77">
        <f>+'24-03-343 Ind. Proy'!O176</f>
        <v>0</v>
      </c>
      <c r="G22" s="77">
        <f>+'24-03-343 Ind. Proy'!R176</f>
        <v>0</v>
      </c>
      <c r="H22" s="77">
        <f>+'24-03-343 Ind. Proy'!S176</f>
        <v>0</v>
      </c>
      <c r="I22" s="77">
        <f>+'24-03-343 Ind. Proy'!T176</f>
        <v>0</v>
      </c>
      <c r="J22" s="77">
        <f>+'24-03-343 Ind. Proy'!U176</f>
        <v>0</v>
      </c>
      <c r="K22" s="77">
        <f>+'24-03-343 Ind. Proy'!V176</f>
        <v>0</v>
      </c>
      <c r="L22" s="77">
        <f>+'24-03-343 Ind. Proy'!W176</f>
        <v>0</v>
      </c>
      <c r="M22" s="77">
        <f>+'24-03-343 Ind. Proy'!X176</f>
        <v>0</v>
      </c>
      <c r="N22" s="77">
        <f>+'24-03-343 Ind. Proy'!Y176</f>
        <v>0</v>
      </c>
      <c r="O22" s="77">
        <f>+'24-03-343 Ind. Proy'!Z176</f>
        <v>0</v>
      </c>
      <c r="P22" s="77">
        <f>+'24-03-343 Ind. Proy'!AA176</f>
        <v>0</v>
      </c>
      <c r="Q22" s="77">
        <f>+'24-03-343 Ind. Proy'!AB176</f>
        <v>0</v>
      </c>
      <c r="R22" s="77">
        <f>+'24-03-343 Ind. Proy'!AC176</f>
        <v>0</v>
      </c>
      <c r="S22" s="77">
        <f>+'24-03-343 Ind. Proy'!AD176</f>
        <v>0</v>
      </c>
      <c r="T22" s="77">
        <f>+'24-03-343 Ind. Proy'!AE176</f>
        <v>0</v>
      </c>
      <c r="U22" s="77">
        <f>+'24-03-343 Ind. Proy'!AF176</f>
        <v>0</v>
      </c>
      <c r="V22" s="77">
        <f>+'24-03-343 Ind. Proy'!AG176</f>
        <v>0</v>
      </c>
      <c r="W22" s="77">
        <f>+'24-03-343 Ind. Proy'!AH176</f>
        <v>0</v>
      </c>
      <c r="X22" s="98">
        <f>+'24-03-343 Ind. Proy'!AI176</f>
        <v>0</v>
      </c>
      <c r="Y22" s="98">
        <f>+'24-03-343 Ind. Proy'!AJ176</f>
        <v>0</v>
      </c>
    </row>
    <row r="23" spans="1:25" s="2" customFormat="1" ht="24.75" customHeight="1" x14ac:dyDescent="0.25">
      <c r="A23" s="99" t="s">
        <v>73</v>
      </c>
      <c r="B23" s="77">
        <f>+'24-03-343 Ind. Proy'!J199</f>
        <v>969300000</v>
      </c>
      <c r="C23" s="77">
        <f>+'24-03-343 Ind. Proy'!K199</f>
        <v>969300000</v>
      </c>
      <c r="D23" s="77">
        <f>+'24-03-343 Ind. Proy'!M199</f>
        <v>0</v>
      </c>
      <c r="E23" s="77">
        <f>+'24-03-343 Ind. Proy'!N199</f>
        <v>0</v>
      </c>
      <c r="F23" s="77">
        <f>+'24-03-343 Ind. Proy'!O199</f>
        <v>0</v>
      </c>
      <c r="G23" s="77">
        <f>+'24-03-343 Ind. Proy'!R199</f>
        <v>0</v>
      </c>
      <c r="H23" s="77">
        <f>+'24-03-343 Ind. Proy'!S199</f>
        <v>0</v>
      </c>
      <c r="I23" s="77">
        <f>+'24-03-343 Ind. Proy'!T199</f>
        <v>0</v>
      </c>
      <c r="J23" s="77">
        <f>+'24-03-343 Ind. Proy'!U199</f>
        <v>0</v>
      </c>
      <c r="K23" s="77">
        <f>+'24-03-343 Ind. Proy'!V199</f>
        <v>0</v>
      </c>
      <c r="L23" s="77">
        <f>+'24-03-343 Ind. Proy'!W199</f>
        <v>0</v>
      </c>
      <c r="M23" s="77">
        <f>+'24-03-343 Ind. Proy'!X199</f>
        <v>0</v>
      </c>
      <c r="N23" s="77">
        <f>+'24-03-343 Ind. Proy'!Y199</f>
        <v>0</v>
      </c>
      <c r="O23" s="77">
        <f>+'24-03-343 Ind. Proy'!Z199</f>
        <v>0</v>
      </c>
      <c r="P23" s="77">
        <f>+'24-03-343 Ind. Proy'!AA199</f>
        <v>0</v>
      </c>
      <c r="Q23" s="77">
        <f>+'24-03-343 Ind. Proy'!AB199</f>
        <v>0</v>
      </c>
      <c r="R23" s="77">
        <f>+'24-03-343 Ind. Proy'!AC199</f>
        <v>0</v>
      </c>
      <c r="S23" s="77">
        <f>+'24-03-343 Ind. Proy'!AD199</f>
        <v>0</v>
      </c>
      <c r="T23" s="77">
        <f>+'24-03-343 Ind. Proy'!AE199</f>
        <v>0</v>
      </c>
      <c r="U23" s="77">
        <f>+'24-03-343 Ind. Proy'!AF199</f>
        <v>0</v>
      </c>
      <c r="V23" s="77">
        <f>+'24-03-343 Ind. Proy'!AG199</f>
        <v>0</v>
      </c>
      <c r="W23" s="77">
        <f>+'24-03-343 Ind. Proy'!AH199</f>
        <v>0</v>
      </c>
      <c r="X23" s="98">
        <f>+'24-03-343 Ind. Proy'!AI199</f>
        <v>0</v>
      </c>
      <c r="Y23" s="98">
        <f>+'24-03-343 Ind. Proy'!AJ199</f>
        <v>0</v>
      </c>
    </row>
    <row r="24" spans="1:25" s="2" customFormat="1" ht="24.75" customHeight="1" x14ac:dyDescent="0.25">
      <c r="A24" s="100" t="s">
        <v>75</v>
      </c>
      <c r="B24" s="77">
        <f>+'24-03-343 Ind. Proy'!J203</f>
        <v>496116000</v>
      </c>
      <c r="C24" s="77">
        <f>+'24-03-343 Ind. Proy'!K203</f>
        <v>30930822</v>
      </c>
      <c r="D24" s="77">
        <f>+'24-03-343 Ind. Proy'!M203</f>
        <v>0</v>
      </c>
      <c r="E24" s="77">
        <f>+'24-03-343 Ind. Proy'!N203</f>
        <v>0</v>
      </c>
      <c r="F24" s="77">
        <f>+'24-03-343 Ind. Proy'!O203</f>
        <v>0</v>
      </c>
      <c r="G24" s="77">
        <f>+'24-03-343 Ind. Proy'!R203</f>
        <v>1257186</v>
      </c>
      <c r="H24" s="77">
        <f>+'24-03-343 Ind. Proy'!S203</f>
        <v>1257186</v>
      </c>
      <c r="I24" s="77">
        <f>+'24-03-343 Ind. Proy'!T203</f>
        <v>1257186</v>
      </c>
      <c r="J24" s="77">
        <f>+'24-03-343 Ind. Proy'!U203</f>
        <v>3771558</v>
      </c>
      <c r="K24" s="77">
        <f>+'24-03-343 Ind. Proy'!V203</f>
        <v>1257186</v>
      </c>
      <c r="L24" s="77">
        <f>+'24-03-343 Ind. Proy'!W203</f>
        <v>1257186</v>
      </c>
      <c r="M24" s="77">
        <f>+'24-03-343 Ind. Proy'!X203</f>
        <v>1257186</v>
      </c>
      <c r="N24" s="77">
        <f>+'24-03-343 Ind. Proy'!Y203</f>
        <v>3771558</v>
      </c>
      <c r="O24" s="77">
        <f>+'24-03-343 Ind. Proy'!Z203</f>
        <v>0</v>
      </c>
      <c r="P24" s="77">
        <f>+'24-03-343 Ind. Proy'!AA203</f>
        <v>0</v>
      </c>
      <c r="Q24" s="77">
        <f>+'24-03-343 Ind. Proy'!AB203</f>
        <v>0</v>
      </c>
      <c r="R24" s="77">
        <f>+'24-03-343 Ind. Proy'!AC203</f>
        <v>0</v>
      </c>
      <c r="S24" s="77">
        <f>+'24-03-343 Ind. Proy'!AD203</f>
        <v>0</v>
      </c>
      <c r="T24" s="77">
        <f>+'24-03-343 Ind. Proy'!AE203</f>
        <v>0</v>
      </c>
      <c r="U24" s="77">
        <f>+'24-03-343 Ind. Proy'!AF203</f>
        <v>0</v>
      </c>
      <c r="V24" s="77">
        <f>+'24-03-343 Ind. Proy'!AG203</f>
        <v>0</v>
      </c>
      <c r="W24" s="77">
        <f>+'24-03-343 Ind. Proy'!AH203</f>
        <v>7543116</v>
      </c>
      <c r="X24" s="98">
        <f>+'24-03-343 Ind. Proy'!AI203</f>
        <v>1.5204339307742544E-2</v>
      </c>
      <c r="Y24" s="98">
        <f>+'24-03-343 Ind. Proy'!AJ203</f>
        <v>0.95544754422851041</v>
      </c>
    </row>
    <row r="25" spans="1:25" ht="20.45" customHeight="1" x14ac:dyDescent="0.25">
      <c r="A25" s="107" t="str">
        <f>+A5</f>
        <v>24-03-343 "Programa de Apoyo a personas en situación de calle"</v>
      </c>
      <c r="B25" s="102">
        <f>SUM(B8:B24)</f>
        <v>3307716000</v>
      </c>
      <c r="C25" s="102">
        <f t="shared" ref="C25:W25" si="0">SUM(C8:C24)</f>
        <v>2842382557</v>
      </c>
      <c r="D25" s="102">
        <f t="shared" si="0"/>
        <v>0</v>
      </c>
      <c r="E25" s="102">
        <f>SUM(E8:E24)</f>
        <v>0</v>
      </c>
      <c r="F25" s="102">
        <f t="shared" si="0"/>
        <v>0</v>
      </c>
      <c r="G25" s="102">
        <f t="shared" si="0"/>
        <v>1257186</v>
      </c>
      <c r="H25" s="102">
        <f t="shared" si="0"/>
        <v>1257186</v>
      </c>
      <c r="I25" s="102">
        <f t="shared" si="0"/>
        <v>1257186</v>
      </c>
      <c r="J25" s="102">
        <f t="shared" si="0"/>
        <v>3771558</v>
      </c>
      <c r="K25" s="102">
        <f t="shared" si="0"/>
        <v>1257186</v>
      </c>
      <c r="L25" s="102">
        <f t="shared" si="0"/>
        <v>1395480</v>
      </c>
      <c r="M25" s="102">
        <f t="shared" si="0"/>
        <v>1470627</v>
      </c>
      <c r="N25" s="102">
        <f t="shared" si="0"/>
        <v>4123293</v>
      </c>
      <c r="O25" s="102">
        <f t="shared" si="0"/>
        <v>0</v>
      </c>
      <c r="P25" s="102">
        <f t="shared" si="0"/>
        <v>0</v>
      </c>
      <c r="Q25" s="102">
        <f t="shared" si="0"/>
        <v>0</v>
      </c>
      <c r="R25" s="102">
        <f t="shared" si="0"/>
        <v>0</v>
      </c>
      <c r="S25" s="102">
        <f t="shared" si="0"/>
        <v>0</v>
      </c>
      <c r="T25" s="102">
        <f t="shared" si="0"/>
        <v>0</v>
      </c>
      <c r="U25" s="102">
        <f t="shared" si="0"/>
        <v>0</v>
      </c>
      <c r="V25" s="102">
        <f t="shared" si="0"/>
        <v>0</v>
      </c>
      <c r="W25" s="102">
        <f t="shared" si="0"/>
        <v>7894851</v>
      </c>
      <c r="X25" s="103">
        <f>+'24-03-343 Ind. Proy'!AI204</f>
        <v>2.4347916864558262E-3</v>
      </c>
      <c r="Y25" s="103">
        <f>'24-03-343 Ind. Proy'!AJ204</f>
        <v>1</v>
      </c>
    </row>
    <row r="26" spans="1:25" x14ac:dyDescent="0.25">
      <c r="B26" s="104"/>
      <c r="G26" s="104"/>
      <c r="H26" s="104"/>
      <c r="I26" s="104"/>
      <c r="K26" s="104"/>
      <c r="L26" s="104"/>
      <c r="M26" s="104"/>
      <c r="O26" s="104"/>
      <c r="P26" s="104"/>
      <c r="Q26" s="104"/>
      <c r="S26" s="104"/>
      <c r="T26" s="104"/>
      <c r="U26" s="104"/>
    </row>
    <row r="27" spans="1:25" x14ac:dyDescent="0.25">
      <c r="B27" s="104"/>
      <c r="G27" s="104"/>
      <c r="H27" s="104"/>
      <c r="I27" s="104"/>
      <c r="K27" s="104"/>
      <c r="L27" s="104"/>
      <c r="M27" s="104"/>
      <c r="O27" s="104"/>
      <c r="P27" s="104"/>
      <c r="Q27" s="104"/>
      <c r="S27" s="104"/>
      <c r="T27" s="104"/>
      <c r="U27" s="104"/>
    </row>
    <row r="28" spans="1:25" x14ac:dyDescent="0.25">
      <c r="B28" s="104"/>
      <c r="G28" s="104"/>
      <c r="H28" s="104"/>
      <c r="I28" s="104"/>
      <c r="K28" s="104"/>
      <c r="L28" s="104"/>
      <c r="M28" s="104"/>
      <c r="O28" s="104"/>
      <c r="P28" s="104"/>
      <c r="Q28" s="104"/>
      <c r="S28" s="104"/>
      <c r="T28" s="104"/>
      <c r="U28" s="104"/>
    </row>
    <row r="29" spans="1:25" x14ac:dyDescent="0.25">
      <c r="B29" s="104"/>
      <c r="G29" s="104"/>
      <c r="H29" s="104"/>
      <c r="I29" s="104"/>
      <c r="K29" s="104"/>
      <c r="L29" s="104"/>
      <c r="M29" s="104"/>
      <c r="O29" s="104"/>
      <c r="P29" s="104"/>
      <c r="Q29" s="104"/>
      <c r="S29" s="104"/>
      <c r="T29" s="104"/>
      <c r="U29" s="104"/>
    </row>
    <row r="30" spans="1:25" x14ac:dyDescent="0.25">
      <c r="B30" s="104"/>
      <c r="G30" s="104"/>
      <c r="H30" s="104"/>
      <c r="I30" s="104"/>
      <c r="K30" s="104"/>
      <c r="L30" s="104"/>
      <c r="M30" s="104"/>
      <c r="O30" s="104"/>
      <c r="P30" s="104"/>
      <c r="Q30" s="104"/>
      <c r="S30" s="104"/>
      <c r="T30" s="104"/>
      <c r="U30" s="104"/>
    </row>
    <row r="31" spans="1:25" x14ac:dyDescent="0.25">
      <c r="B31" s="104"/>
      <c r="G31" s="104"/>
      <c r="H31" s="104"/>
      <c r="I31" s="104"/>
      <c r="K31" s="104"/>
      <c r="L31" s="104"/>
      <c r="M31" s="104"/>
      <c r="O31" s="104"/>
      <c r="P31" s="104"/>
      <c r="Q31" s="104"/>
      <c r="S31" s="104"/>
      <c r="T31" s="104"/>
      <c r="U31" s="104"/>
    </row>
    <row r="32" spans="1:25" x14ac:dyDescent="0.25">
      <c r="B32" s="104"/>
      <c r="G32" s="104"/>
      <c r="H32" s="104"/>
      <c r="I32" s="104"/>
      <c r="K32" s="104"/>
      <c r="L32" s="104"/>
      <c r="M32" s="104"/>
      <c r="O32" s="104"/>
      <c r="P32" s="104"/>
      <c r="Q32" s="104"/>
      <c r="S32" s="104"/>
      <c r="T32" s="104"/>
      <c r="U32" s="104"/>
    </row>
    <row r="33" spans="1:25" x14ac:dyDescent="0.25">
      <c r="B33" s="104"/>
      <c r="G33" s="104"/>
      <c r="H33" s="104"/>
      <c r="I33" s="104"/>
      <c r="K33" s="104"/>
      <c r="L33" s="104"/>
      <c r="M33" s="104"/>
      <c r="O33" s="104"/>
      <c r="P33" s="104"/>
      <c r="Q33" s="104"/>
      <c r="S33" s="104"/>
      <c r="T33" s="104"/>
      <c r="U33" s="104"/>
    </row>
    <row r="34" spans="1:25" x14ac:dyDescent="0.25">
      <c r="A34" s="95"/>
      <c r="B34" s="104"/>
      <c r="G34" s="104"/>
      <c r="H34" s="104"/>
      <c r="I34" s="104"/>
      <c r="K34" s="104"/>
      <c r="L34" s="104"/>
      <c r="M34" s="104"/>
      <c r="O34" s="104"/>
      <c r="P34" s="104"/>
      <c r="Q34" s="104"/>
      <c r="S34" s="104"/>
      <c r="T34" s="104"/>
      <c r="U34" s="104"/>
      <c r="V34" s="95"/>
      <c r="W34" s="95"/>
      <c r="X34" s="95"/>
      <c r="Y34" s="95"/>
    </row>
    <row r="35" spans="1:25" x14ac:dyDescent="0.25">
      <c r="A35" s="95"/>
      <c r="B35" s="104"/>
      <c r="G35" s="104"/>
      <c r="H35" s="104"/>
      <c r="I35" s="104"/>
      <c r="K35" s="104"/>
      <c r="L35" s="104"/>
      <c r="M35" s="104"/>
      <c r="O35" s="104"/>
      <c r="P35" s="104"/>
      <c r="Q35" s="104"/>
      <c r="S35" s="104"/>
      <c r="T35" s="104"/>
      <c r="U35" s="104"/>
      <c r="V35" s="95"/>
      <c r="W35" s="95"/>
      <c r="X35" s="95"/>
      <c r="Y35" s="95"/>
    </row>
    <row r="36" spans="1:25" x14ac:dyDescent="0.25">
      <c r="A36" s="95"/>
      <c r="B36" s="104"/>
      <c r="G36" s="104"/>
      <c r="H36" s="104"/>
      <c r="I36" s="104"/>
      <c r="K36" s="104"/>
      <c r="L36" s="104"/>
      <c r="M36" s="104"/>
      <c r="O36" s="104"/>
      <c r="P36" s="104"/>
      <c r="Q36" s="104"/>
      <c r="S36" s="104"/>
      <c r="T36" s="104"/>
      <c r="U36" s="104"/>
      <c r="V36" s="95"/>
      <c r="W36" s="95"/>
      <c r="X36" s="95"/>
      <c r="Y36" s="95"/>
    </row>
    <row r="37" spans="1:25" x14ac:dyDescent="0.25">
      <c r="A37" s="95"/>
      <c r="B37" s="104"/>
      <c r="G37" s="104"/>
      <c r="H37" s="104"/>
      <c r="I37" s="104"/>
      <c r="K37" s="104"/>
      <c r="L37" s="104"/>
      <c r="M37" s="104"/>
      <c r="O37" s="104"/>
      <c r="P37" s="104"/>
      <c r="Q37" s="104"/>
      <c r="S37" s="104"/>
      <c r="T37" s="104"/>
      <c r="U37" s="104"/>
      <c r="V37" s="95"/>
      <c r="W37" s="95"/>
      <c r="X37" s="95"/>
      <c r="Y37" s="95"/>
    </row>
    <row r="38" spans="1:25" x14ac:dyDescent="0.25">
      <c r="A38" s="95"/>
      <c r="B38" s="104"/>
      <c r="G38" s="104"/>
      <c r="H38" s="104"/>
      <c r="I38" s="104"/>
      <c r="K38" s="104"/>
      <c r="L38" s="104"/>
      <c r="M38" s="104"/>
      <c r="O38" s="104"/>
      <c r="P38" s="104"/>
      <c r="Q38" s="104"/>
      <c r="S38" s="104"/>
      <c r="T38" s="104"/>
      <c r="U38" s="104"/>
      <c r="V38" s="95"/>
      <c r="W38" s="95"/>
      <c r="X38" s="95"/>
      <c r="Y38" s="95"/>
    </row>
    <row r="39" spans="1:25" x14ac:dyDescent="0.25">
      <c r="A39" s="95"/>
      <c r="B39" s="104"/>
      <c r="G39" s="104"/>
      <c r="H39" s="104"/>
      <c r="I39" s="104"/>
      <c r="K39" s="104"/>
      <c r="L39" s="104"/>
      <c r="M39" s="104"/>
      <c r="O39" s="104"/>
      <c r="P39" s="104"/>
      <c r="Q39" s="104"/>
      <c r="S39" s="104"/>
      <c r="T39" s="104"/>
      <c r="U39" s="104"/>
      <c r="V39" s="95"/>
      <c r="W39" s="95"/>
      <c r="X39" s="95"/>
      <c r="Y39" s="95"/>
    </row>
    <row r="40" spans="1:25" x14ac:dyDescent="0.25">
      <c r="A40" s="95"/>
      <c r="B40" s="104"/>
      <c r="G40" s="104"/>
      <c r="H40" s="104"/>
      <c r="I40" s="104"/>
      <c r="K40" s="104"/>
      <c r="L40" s="104"/>
      <c r="M40" s="104"/>
      <c r="O40" s="104"/>
      <c r="P40" s="104"/>
      <c r="Q40" s="104"/>
      <c r="S40" s="104"/>
      <c r="T40" s="104"/>
      <c r="U40" s="104"/>
      <c r="V40" s="95"/>
      <c r="W40" s="95"/>
      <c r="X40" s="95"/>
      <c r="Y40" s="95"/>
    </row>
    <row r="41" spans="1:25" x14ac:dyDescent="0.25">
      <c r="A41" s="95"/>
      <c r="B41" s="104"/>
      <c r="G41" s="104"/>
      <c r="H41" s="104"/>
      <c r="I41" s="104"/>
      <c r="K41" s="104"/>
      <c r="L41" s="104"/>
      <c r="M41" s="104"/>
      <c r="O41" s="104"/>
      <c r="P41" s="104"/>
      <c r="Q41" s="104"/>
      <c r="S41" s="104"/>
      <c r="T41" s="104"/>
      <c r="U41" s="104"/>
      <c r="V41" s="95"/>
      <c r="W41" s="95"/>
      <c r="X41" s="95"/>
      <c r="Y41" s="95"/>
    </row>
    <row r="42" spans="1:25" x14ac:dyDescent="0.25">
      <c r="A42" s="95"/>
      <c r="B42" s="104"/>
      <c r="G42" s="104"/>
      <c r="H42" s="104"/>
      <c r="I42" s="104"/>
      <c r="K42" s="104"/>
      <c r="L42" s="104"/>
      <c r="M42" s="104"/>
      <c r="O42" s="104"/>
      <c r="P42" s="104"/>
      <c r="Q42" s="104"/>
      <c r="S42" s="104"/>
      <c r="T42" s="104"/>
      <c r="U42" s="104"/>
      <c r="V42" s="95"/>
      <c r="W42" s="95"/>
      <c r="X42" s="95"/>
      <c r="Y42" s="95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AR208"/>
  <sheetViews>
    <sheetView topLeftCell="A67" zoomScaleNormal="100" workbookViewId="0">
      <selection activeCell="K189" sqref="K189"/>
    </sheetView>
  </sheetViews>
  <sheetFormatPr baseColWidth="10" defaultColWidth="11.42578125" defaultRowHeight="12.75" outlineLevelRow="1" outlineLevelCol="1" x14ac:dyDescent="0.25"/>
  <cols>
    <col min="1" max="1" width="3.5703125" style="4" customWidth="1"/>
    <col min="2" max="2" width="13.28515625" style="4" hidden="1" customWidth="1"/>
    <col min="3" max="3" width="11.85546875" style="4" customWidth="1"/>
    <col min="4" max="4" width="10.42578125" style="4" bestFit="1" customWidth="1"/>
    <col min="5" max="5" width="29.140625" style="2" customWidth="1"/>
    <col min="6" max="6" width="26.42578125" style="2" customWidth="1"/>
    <col min="7" max="7" width="11.140625" style="4" customWidth="1"/>
    <col min="8" max="9" width="9.85546875" style="4" hidden="1" customWidth="1"/>
    <col min="10" max="10" width="12.85546875" style="92" customWidth="1"/>
    <col min="11" max="11" width="12.7109375" style="90" customWidth="1"/>
    <col min="12" max="12" width="14.85546875" style="2" customWidth="1"/>
    <col min="13" max="13" width="10.42578125" style="4" hidden="1" customWidth="1"/>
    <col min="14" max="14" width="9.140625" style="4" hidden="1" customWidth="1"/>
    <col min="15" max="15" width="13" style="4" hidden="1" customWidth="1"/>
    <col min="16" max="16" width="10.5703125" style="4" hidden="1" customWidth="1"/>
    <col min="17" max="17" width="13.85546875" style="91" hidden="1" customWidth="1"/>
    <col min="18" max="18" width="12.85546875" style="92" hidden="1" customWidth="1" outlineLevel="1"/>
    <col min="19" max="20" width="12" style="92" hidden="1" customWidth="1" outlineLevel="1"/>
    <col min="21" max="21" width="12" style="92" customWidth="1" collapsed="1"/>
    <col min="22" max="24" width="15.7109375" style="92" customWidth="1" outlineLevel="1"/>
    <col min="25" max="25" width="12.140625" style="92" customWidth="1"/>
    <col min="26" max="28" width="12.140625" style="92" hidden="1" customWidth="1" outlineLevel="1"/>
    <col min="29" max="29" width="12.140625" style="92" hidden="1" customWidth="1"/>
    <col min="30" max="32" width="12.140625" style="92" hidden="1" customWidth="1" outlineLevel="1"/>
    <col min="33" max="33" width="12.140625" style="92" hidden="1" customWidth="1"/>
    <col min="34" max="34" width="12" style="92" customWidth="1"/>
    <col min="35" max="35" width="10.28515625" style="93" bestFit="1" customWidth="1"/>
    <col min="36" max="36" width="11.140625" style="93" customWidth="1"/>
    <col min="37" max="16384" width="11.42578125" style="2"/>
  </cols>
  <sheetData>
    <row r="1" spans="1:44" s="1" customFormat="1" ht="16.5" customHeight="1" x14ac:dyDescent="0.25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</row>
    <row r="2" spans="1:44" s="1" customFormat="1" ht="16.5" customHeight="1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</row>
    <row r="3" spans="1:44" s="1" customFormat="1" ht="16.5" customHeight="1" x14ac:dyDescent="0.25">
      <c r="A3" s="132" t="str">
        <f>+'24-01-025 Ind. Proy'!A3:AJ3</f>
        <v>EJECUCIÓN AL 30 DE JUNIO DE 2021</v>
      </c>
      <c r="B3" s="132"/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/>
    </row>
    <row r="4" spans="1:44" s="1" customFormat="1" ht="16.5" customHeight="1" x14ac:dyDescent="0.25">
      <c r="A4" s="133" t="s">
        <v>2</v>
      </c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33"/>
      <c r="AI4" s="133"/>
      <c r="AJ4" s="133"/>
    </row>
    <row r="5" spans="1:44" ht="17.25" customHeight="1" x14ac:dyDescent="0.25">
      <c r="A5" s="134" t="s">
        <v>96</v>
      </c>
      <c r="B5" s="134"/>
      <c r="C5" s="134"/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  <c r="AE5" s="134"/>
      <c r="AF5" s="134"/>
      <c r="AG5" s="134"/>
      <c r="AH5" s="134"/>
      <c r="AI5" s="134"/>
      <c r="AJ5" s="134"/>
    </row>
    <row r="6" spans="1:44" s="4" customFormat="1" x14ac:dyDescent="0.25">
      <c r="A6" s="135" t="s">
        <v>4</v>
      </c>
      <c r="B6" s="136" t="s">
        <v>5</v>
      </c>
      <c r="C6" s="3" t="s">
        <v>6</v>
      </c>
      <c r="D6" s="136" t="s">
        <v>7</v>
      </c>
      <c r="E6" s="135" t="s">
        <v>8</v>
      </c>
      <c r="F6" s="136" t="s">
        <v>9</v>
      </c>
      <c r="G6" s="135" t="s">
        <v>10</v>
      </c>
      <c r="H6" s="135" t="s">
        <v>11</v>
      </c>
      <c r="I6" s="135"/>
      <c r="J6" s="138" t="s">
        <v>12</v>
      </c>
      <c r="K6" s="138" t="s">
        <v>13</v>
      </c>
      <c r="L6" s="135" t="s">
        <v>14</v>
      </c>
      <c r="M6" s="127" t="s">
        <v>15</v>
      </c>
      <c r="N6" s="128"/>
      <c r="O6" s="129"/>
      <c r="P6" s="135" t="s">
        <v>16</v>
      </c>
      <c r="Q6" s="136" t="s">
        <v>17</v>
      </c>
      <c r="R6" s="141" t="s">
        <v>18</v>
      </c>
      <c r="S6" s="141"/>
      <c r="T6" s="141"/>
      <c r="U6" s="138" t="s">
        <v>19</v>
      </c>
      <c r="V6" s="141" t="s">
        <v>18</v>
      </c>
      <c r="W6" s="141"/>
      <c r="X6" s="141"/>
      <c r="Y6" s="138" t="s">
        <v>20</v>
      </c>
      <c r="Z6" s="141" t="s">
        <v>18</v>
      </c>
      <c r="AA6" s="141"/>
      <c r="AB6" s="141"/>
      <c r="AC6" s="138" t="s">
        <v>21</v>
      </c>
      <c r="AD6" s="141" t="s">
        <v>18</v>
      </c>
      <c r="AE6" s="141"/>
      <c r="AF6" s="141"/>
      <c r="AG6" s="138" t="s">
        <v>22</v>
      </c>
      <c r="AH6" s="138" t="s">
        <v>23</v>
      </c>
      <c r="AI6" s="140" t="s">
        <v>24</v>
      </c>
      <c r="AJ6" s="140"/>
      <c r="AK6" s="1"/>
      <c r="AL6" s="1"/>
      <c r="AM6" s="1"/>
      <c r="AN6" s="1"/>
      <c r="AO6" s="1"/>
      <c r="AP6" s="1"/>
      <c r="AQ6" s="1"/>
      <c r="AR6" s="1"/>
    </row>
    <row r="7" spans="1:44" s="4" customFormat="1" ht="25.5" x14ac:dyDescent="0.25">
      <c r="A7" s="135"/>
      <c r="B7" s="137"/>
      <c r="C7" s="3" t="s">
        <v>25</v>
      </c>
      <c r="D7" s="137"/>
      <c r="E7" s="135"/>
      <c r="F7" s="137"/>
      <c r="G7" s="135"/>
      <c r="H7" s="5" t="s">
        <v>26</v>
      </c>
      <c r="I7" s="5" t="s">
        <v>27</v>
      </c>
      <c r="J7" s="139"/>
      <c r="K7" s="139"/>
      <c r="L7" s="135"/>
      <c r="M7" s="6" t="s">
        <v>28</v>
      </c>
      <c r="N7" s="6" t="s">
        <v>29</v>
      </c>
      <c r="O7" s="6" t="s">
        <v>30</v>
      </c>
      <c r="P7" s="135"/>
      <c r="Q7" s="137"/>
      <c r="R7" s="6" t="s">
        <v>31</v>
      </c>
      <c r="S7" s="6" t="s">
        <v>32</v>
      </c>
      <c r="T7" s="6" t="s">
        <v>33</v>
      </c>
      <c r="U7" s="139"/>
      <c r="V7" s="6" t="s">
        <v>34</v>
      </c>
      <c r="W7" s="6" t="s">
        <v>35</v>
      </c>
      <c r="X7" s="6" t="s">
        <v>36</v>
      </c>
      <c r="Y7" s="139"/>
      <c r="Z7" s="6" t="s">
        <v>37</v>
      </c>
      <c r="AA7" s="6" t="s">
        <v>38</v>
      </c>
      <c r="AB7" s="6" t="s">
        <v>39</v>
      </c>
      <c r="AC7" s="139"/>
      <c r="AD7" s="6" t="s">
        <v>40</v>
      </c>
      <c r="AE7" s="6" t="s">
        <v>41</v>
      </c>
      <c r="AF7" s="6" t="s">
        <v>42</v>
      </c>
      <c r="AG7" s="139"/>
      <c r="AH7" s="139"/>
      <c r="AI7" s="7" t="s">
        <v>43</v>
      </c>
      <c r="AJ7" s="7" t="s">
        <v>44</v>
      </c>
      <c r="AK7" s="1"/>
      <c r="AL7" s="1"/>
      <c r="AM7" s="1"/>
      <c r="AN7" s="1"/>
      <c r="AO7" s="1"/>
      <c r="AP7" s="1"/>
      <c r="AQ7" s="1"/>
      <c r="AR7" s="1"/>
    </row>
    <row r="8" spans="1:44" ht="12.75" customHeight="1" x14ac:dyDescent="0.25">
      <c r="A8" s="146" t="s">
        <v>45</v>
      </c>
      <c r="B8" s="147"/>
      <c r="C8" s="147"/>
      <c r="D8" s="147"/>
      <c r="E8" s="148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6"/>
    </row>
    <row r="9" spans="1:44" ht="12.75" hidden="1" customHeight="1" outlineLevel="1" x14ac:dyDescent="0.25">
      <c r="A9" s="17">
        <v>1</v>
      </c>
      <c r="B9" s="18"/>
      <c r="C9" s="19"/>
      <c r="D9" s="20"/>
      <c r="E9" s="21"/>
      <c r="F9" s="21"/>
      <c r="G9" s="21"/>
      <c r="H9" s="20"/>
      <c r="I9" s="20"/>
      <c r="J9" s="22"/>
      <c r="K9" s="23"/>
      <c r="L9" s="21"/>
      <c r="M9" s="24"/>
      <c r="N9" s="24"/>
      <c r="O9" s="24"/>
      <c r="P9" s="21"/>
      <c r="Q9" s="21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 t="shared" ref="AH9:AH18" si="0">SUM(U9,Y9,AC9,AG9)</f>
        <v>0</v>
      </c>
      <c r="AI9" s="26">
        <f>IF(ISERROR(AH9/J9),0,AH9/J9)</f>
        <v>0</v>
      </c>
      <c r="AJ9" s="27">
        <f t="shared" ref="AJ9:AJ18" si="1">IF(ISERROR(AH9/$AH$191),"-",AH9/$AH$191)</f>
        <v>0</v>
      </c>
      <c r="AK9" s="1"/>
      <c r="AL9" s="1"/>
      <c r="AM9" s="1"/>
      <c r="AN9" s="1"/>
      <c r="AO9" s="1"/>
      <c r="AP9" s="1"/>
      <c r="AQ9" s="1"/>
      <c r="AR9" s="1"/>
    </row>
    <row r="10" spans="1:44" ht="12.75" hidden="1" customHeight="1" outlineLevel="1" x14ac:dyDescent="0.25">
      <c r="A10" s="17">
        <v>2</v>
      </c>
      <c r="B10" s="18"/>
      <c r="C10" s="28"/>
      <c r="D10" s="29"/>
      <c r="E10" s="30"/>
      <c r="F10" s="21"/>
      <c r="G10" s="21"/>
      <c r="H10" s="20"/>
      <c r="I10" s="20"/>
      <c r="J10" s="22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 t="shared" ref="U10:U18" si="2">SUM(R10:T10)</f>
        <v>0</v>
      </c>
      <c r="V10" s="24"/>
      <c r="W10" s="24"/>
      <c r="X10" s="24"/>
      <c r="Y10" s="25">
        <f t="shared" ref="Y10:Y18" si="3">SUM(V10:X10)</f>
        <v>0</v>
      </c>
      <c r="Z10" s="24"/>
      <c r="AA10" s="24"/>
      <c r="AB10" s="24"/>
      <c r="AC10" s="25">
        <f t="shared" ref="AC10:AC18" si="4">SUM(Z10:AB10)</f>
        <v>0</v>
      </c>
      <c r="AD10" s="24"/>
      <c r="AE10" s="24"/>
      <c r="AF10" s="24"/>
      <c r="AG10" s="25">
        <f t="shared" ref="AG10:AG18" si="5">SUM(AD10:AF10)</f>
        <v>0</v>
      </c>
      <c r="AH10" s="25">
        <f t="shared" si="0"/>
        <v>0</v>
      </c>
      <c r="AI10" s="26">
        <f t="shared" ref="AI10:AI18" si="6">IF(ISERROR(AH10/J10),0,AH10/J10)</f>
        <v>0</v>
      </c>
      <c r="AJ10" s="27">
        <f t="shared" si="1"/>
        <v>0</v>
      </c>
      <c r="AK10" s="1"/>
      <c r="AL10" s="1"/>
      <c r="AM10" s="1"/>
      <c r="AN10" s="1"/>
      <c r="AO10" s="1"/>
      <c r="AP10" s="1"/>
      <c r="AQ10" s="1"/>
      <c r="AR10" s="1"/>
    </row>
    <row r="11" spans="1:44" ht="12.75" hidden="1" customHeight="1" outlineLevel="1" x14ac:dyDescent="0.25">
      <c r="A11" s="17">
        <v>3</v>
      </c>
      <c r="B11" s="18"/>
      <c r="C11" s="28"/>
      <c r="D11" s="29"/>
      <c r="E11" s="30"/>
      <c r="F11" s="30"/>
      <c r="G11" s="30"/>
      <c r="H11" s="29"/>
      <c r="I11" s="29"/>
      <c r="J11" s="22"/>
      <c r="K11" s="31"/>
      <c r="L11" s="30"/>
      <c r="M11" s="24"/>
      <c r="N11" s="24"/>
      <c r="O11" s="24"/>
      <c r="P11" s="30"/>
      <c r="Q11" s="30"/>
      <c r="R11" s="24"/>
      <c r="S11" s="24"/>
      <c r="T11" s="24"/>
      <c r="U11" s="25">
        <f t="shared" si="2"/>
        <v>0</v>
      </c>
      <c r="V11" s="24"/>
      <c r="W11" s="24"/>
      <c r="X11" s="24"/>
      <c r="Y11" s="25">
        <f t="shared" si="3"/>
        <v>0</v>
      </c>
      <c r="Z11" s="24"/>
      <c r="AA11" s="24"/>
      <c r="AB11" s="24"/>
      <c r="AC11" s="25">
        <f t="shared" si="4"/>
        <v>0</v>
      </c>
      <c r="AD11" s="24"/>
      <c r="AE11" s="24"/>
      <c r="AF11" s="24"/>
      <c r="AG11" s="25">
        <f t="shared" si="5"/>
        <v>0</v>
      </c>
      <c r="AH11" s="25">
        <f t="shared" si="0"/>
        <v>0</v>
      </c>
      <c r="AI11" s="26">
        <f t="shared" si="6"/>
        <v>0</v>
      </c>
      <c r="AJ11" s="27">
        <f t="shared" si="1"/>
        <v>0</v>
      </c>
    </row>
    <row r="12" spans="1:44" ht="12.75" hidden="1" customHeight="1" outlineLevel="1" x14ac:dyDescent="0.25">
      <c r="A12" s="17">
        <v>4</v>
      </c>
      <c r="B12" s="18"/>
      <c r="C12" s="28"/>
      <c r="D12" s="29"/>
      <c r="E12" s="30"/>
      <c r="F12" s="30"/>
      <c r="G12" s="30"/>
      <c r="H12" s="29"/>
      <c r="I12" s="29"/>
      <c r="J12" s="22"/>
      <c r="K12" s="31"/>
      <c r="L12" s="30"/>
      <c r="M12" s="24"/>
      <c r="N12" s="24"/>
      <c r="O12" s="24"/>
      <c r="P12" s="30"/>
      <c r="Q12" s="30"/>
      <c r="R12" s="24"/>
      <c r="S12" s="24"/>
      <c r="T12" s="24"/>
      <c r="U12" s="25">
        <f t="shared" si="2"/>
        <v>0</v>
      </c>
      <c r="V12" s="24"/>
      <c r="W12" s="24"/>
      <c r="X12" s="24"/>
      <c r="Y12" s="25">
        <f t="shared" si="3"/>
        <v>0</v>
      </c>
      <c r="Z12" s="24"/>
      <c r="AA12" s="24"/>
      <c r="AB12" s="24"/>
      <c r="AC12" s="25">
        <f t="shared" si="4"/>
        <v>0</v>
      </c>
      <c r="AD12" s="24"/>
      <c r="AE12" s="24"/>
      <c r="AF12" s="24"/>
      <c r="AG12" s="25">
        <f t="shared" si="5"/>
        <v>0</v>
      </c>
      <c r="AH12" s="25">
        <f t="shared" si="0"/>
        <v>0</v>
      </c>
      <c r="AI12" s="26">
        <f t="shared" si="6"/>
        <v>0</v>
      </c>
      <c r="AJ12" s="27">
        <f t="shared" si="1"/>
        <v>0</v>
      </c>
      <c r="AK12" s="1"/>
      <c r="AL12" s="1"/>
      <c r="AM12" s="1"/>
      <c r="AN12" s="1"/>
      <c r="AO12" s="1"/>
      <c r="AP12" s="1"/>
      <c r="AQ12" s="1"/>
      <c r="AR12" s="1"/>
    </row>
    <row r="13" spans="1:44" ht="12.75" hidden="1" customHeight="1" outlineLevel="1" x14ac:dyDescent="0.25">
      <c r="A13" s="17">
        <v>5</v>
      </c>
      <c r="B13" s="18"/>
      <c r="C13" s="28"/>
      <c r="D13" s="29"/>
      <c r="E13" s="30"/>
      <c r="F13" s="30"/>
      <c r="G13" s="30"/>
      <c r="H13" s="29"/>
      <c r="I13" s="29"/>
      <c r="J13" s="22"/>
      <c r="K13" s="31"/>
      <c r="L13" s="30"/>
      <c r="M13" s="24"/>
      <c r="N13" s="24"/>
      <c r="O13" s="24"/>
      <c r="P13" s="30"/>
      <c r="Q13" s="30"/>
      <c r="R13" s="24"/>
      <c r="S13" s="24"/>
      <c r="T13" s="24"/>
      <c r="U13" s="25">
        <f t="shared" si="2"/>
        <v>0</v>
      </c>
      <c r="V13" s="24"/>
      <c r="W13" s="24"/>
      <c r="X13" s="24"/>
      <c r="Y13" s="25">
        <f t="shared" si="3"/>
        <v>0</v>
      </c>
      <c r="Z13" s="24"/>
      <c r="AA13" s="24"/>
      <c r="AB13" s="24"/>
      <c r="AC13" s="25">
        <f t="shared" si="4"/>
        <v>0</v>
      </c>
      <c r="AD13" s="24"/>
      <c r="AE13" s="24"/>
      <c r="AF13" s="24"/>
      <c r="AG13" s="25">
        <f t="shared" si="5"/>
        <v>0</v>
      </c>
      <c r="AH13" s="25">
        <f t="shared" si="0"/>
        <v>0</v>
      </c>
      <c r="AI13" s="26">
        <f t="shared" si="6"/>
        <v>0</v>
      </c>
      <c r="AJ13" s="27">
        <f t="shared" si="1"/>
        <v>0</v>
      </c>
      <c r="AK13" s="1"/>
      <c r="AL13" s="1"/>
      <c r="AM13" s="1"/>
      <c r="AN13" s="1"/>
      <c r="AO13" s="1"/>
      <c r="AP13" s="1"/>
      <c r="AQ13" s="1"/>
      <c r="AR13" s="1"/>
    </row>
    <row r="14" spans="1:44" ht="12.75" hidden="1" customHeight="1" outlineLevel="1" x14ac:dyDescent="0.25">
      <c r="A14" s="17">
        <v>6</v>
      </c>
      <c r="B14" s="18"/>
      <c r="C14" s="28"/>
      <c r="D14" s="29"/>
      <c r="E14" s="30"/>
      <c r="F14" s="30"/>
      <c r="G14" s="30"/>
      <c r="H14" s="29"/>
      <c r="I14" s="29"/>
      <c r="J14" s="22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 t="shared" si="2"/>
        <v>0</v>
      </c>
      <c r="V14" s="24"/>
      <c r="W14" s="24"/>
      <c r="X14" s="24"/>
      <c r="Y14" s="25">
        <f t="shared" si="3"/>
        <v>0</v>
      </c>
      <c r="Z14" s="24"/>
      <c r="AA14" s="24"/>
      <c r="AB14" s="24"/>
      <c r="AC14" s="25">
        <f t="shared" si="4"/>
        <v>0</v>
      </c>
      <c r="AD14" s="24"/>
      <c r="AE14" s="24"/>
      <c r="AF14" s="24"/>
      <c r="AG14" s="25">
        <f t="shared" si="5"/>
        <v>0</v>
      </c>
      <c r="AH14" s="25">
        <f t="shared" si="0"/>
        <v>0</v>
      </c>
      <c r="AI14" s="26">
        <f t="shared" si="6"/>
        <v>0</v>
      </c>
      <c r="AJ14" s="27">
        <f t="shared" si="1"/>
        <v>0</v>
      </c>
    </row>
    <row r="15" spans="1:44" ht="12.75" hidden="1" customHeight="1" outlineLevel="1" x14ac:dyDescent="0.25">
      <c r="A15" s="17">
        <v>7</v>
      </c>
      <c r="B15" s="18"/>
      <c r="C15" s="28"/>
      <c r="D15" s="29"/>
      <c r="E15" s="30"/>
      <c r="F15" s="30"/>
      <c r="G15" s="30"/>
      <c r="H15" s="29"/>
      <c r="I15" s="29"/>
      <c r="J15" s="22"/>
      <c r="K15" s="31"/>
      <c r="L15" s="30"/>
      <c r="M15" s="24"/>
      <c r="N15" s="24"/>
      <c r="O15" s="24"/>
      <c r="P15" s="30"/>
      <c r="Q15" s="30"/>
      <c r="R15" s="24"/>
      <c r="S15" s="24"/>
      <c r="T15" s="24"/>
      <c r="U15" s="25">
        <f t="shared" si="2"/>
        <v>0</v>
      </c>
      <c r="V15" s="24"/>
      <c r="W15" s="24"/>
      <c r="X15" s="24"/>
      <c r="Y15" s="25">
        <f t="shared" si="3"/>
        <v>0</v>
      </c>
      <c r="Z15" s="24"/>
      <c r="AA15" s="24"/>
      <c r="AB15" s="24"/>
      <c r="AC15" s="25">
        <f t="shared" si="4"/>
        <v>0</v>
      </c>
      <c r="AD15" s="24"/>
      <c r="AE15" s="24"/>
      <c r="AF15" s="24"/>
      <c r="AG15" s="25">
        <f t="shared" si="5"/>
        <v>0</v>
      </c>
      <c r="AH15" s="25">
        <f t="shared" si="0"/>
        <v>0</v>
      </c>
      <c r="AI15" s="26">
        <f t="shared" si="6"/>
        <v>0</v>
      </c>
      <c r="AJ15" s="27">
        <f t="shared" si="1"/>
        <v>0</v>
      </c>
      <c r="AK15" s="1"/>
      <c r="AL15" s="1"/>
      <c r="AM15" s="1"/>
      <c r="AN15" s="1"/>
      <c r="AO15" s="1"/>
      <c r="AP15" s="1"/>
      <c r="AQ15" s="1"/>
      <c r="AR15" s="1"/>
    </row>
    <row r="16" spans="1:44" ht="12.75" hidden="1" customHeight="1" outlineLevel="1" x14ac:dyDescent="0.25">
      <c r="A16" s="17">
        <v>8</v>
      </c>
      <c r="B16" s="18"/>
      <c r="C16" s="28"/>
      <c r="D16" s="29"/>
      <c r="E16" s="30"/>
      <c r="F16" s="30"/>
      <c r="G16" s="30"/>
      <c r="H16" s="29"/>
      <c r="I16" s="29"/>
      <c r="J16" s="22"/>
      <c r="K16" s="31"/>
      <c r="L16" s="30"/>
      <c r="M16" s="24"/>
      <c r="N16" s="24"/>
      <c r="O16" s="24"/>
      <c r="P16" s="30"/>
      <c r="Q16" s="30"/>
      <c r="R16" s="24"/>
      <c r="S16" s="24"/>
      <c r="T16" s="24"/>
      <c r="U16" s="25">
        <f t="shared" si="2"/>
        <v>0</v>
      </c>
      <c r="V16" s="24"/>
      <c r="W16" s="24"/>
      <c r="X16" s="24"/>
      <c r="Y16" s="25">
        <f t="shared" si="3"/>
        <v>0</v>
      </c>
      <c r="Z16" s="24"/>
      <c r="AA16" s="24"/>
      <c r="AB16" s="24"/>
      <c r="AC16" s="25">
        <f t="shared" si="4"/>
        <v>0</v>
      </c>
      <c r="AD16" s="24"/>
      <c r="AE16" s="24"/>
      <c r="AF16" s="24"/>
      <c r="AG16" s="25">
        <f t="shared" si="5"/>
        <v>0</v>
      </c>
      <c r="AH16" s="25">
        <f t="shared" si="0"/>
        <v>0</v>
      </c>
      <c r="AI16" s="26">
        <f t="shared" si="6"/>
        <v>0</v>
      </c>
      <c r="AJ16" s="27">
        <f t="shared" si="1"/>
        <v>0</v>
      </c>
      <c r="AK16" s="1"/>
      <c r="AL16" s="1"/>
      <c r="AM16" s="1"/>
      <c r="AN16" s="1"/>
      <c r="AO16" s="1"/>
      <c r="AP16" s="1"/>
      <c r="AQ16" s="1"/>
      <c r="AR16" s="1"/>
    </row>
    <row r="17" spans="1:44" ht="12.75" hidden="1" customHeight="1" outlineLevel="1" x14ac:dyDescent="0.25">
      <c r="A17" s="17">
        <v>9</v>
      </c>
      <c r="B17" s="18"/>
      <c r="C17" s="28"/>
      <c r="D17" s="29"/>
      <c r="E17" s="30"/>
      <c r="F17" s="30"/>
      <c r="G17" s="30"/>
      <c r="H17" s="29"/>
      <c r="I17" s="29"/>
      <c r="J17" s="22"/>
      <c r="K17" s="31"/>
      <c r="L17" s="30"/>
      <c r="M17" s="24"/>
      <c r="N17" s="24"/>
      <c r="O17" s="24"/>
      <c r="P17" s="30"/>
      <c r="Q17" s="30"/>
      <c r="R17" s="24"/>
      <c r="S17" s="24"/>
      <c r="T17" s="24"/>
      <c r="U17" s="25">
        <f t="shared" si="2"/>
        <v>0</v>
      </c>
      <c r="V17" s="24"/>
      <c r="W17" s="24"/>
      <c r="X17" s="24"/>
      <c r="Y17" s="25">
        <f t="shared" si="3"/>
        <v>0</v>
      </c>
      <c r="Z17" s="24"/>
      <c r="AA17" s="24"/>
      <c r="AB17" s="24"/>
      <c r="AC17" s="25">
        <f t="shared" si="4"/>
        <v>0</v>
      </c>
      <c r="AD17" s="24"/>
      <c r="AE17" s="24"/>
      <c r="AF17" s="24"/>
      <c r="AG17" s="25">
        <f t="shared" si="5"/>
        <v>0</v>
      </c>
      <c r="AH17" s="25">
        <f t="shared" si="0"/>
        <v>0</v>
      </c>
      <c r="AI17" s="26">
        <f t="shared" si="6"/>
        <v>0</v>
      </c>
      <c r="AJ17" s="27">
        <f t="shared" si="1"/>
        <v>0</v>
      </c>
    </row>
    <row r="18" spans="1:44" ht="12.75" hidden="1" customHeight="1" outlineLevel="1" x14ac:dyDescent="0.25">
      <c r="A18" s="17">
        <v>10</v>
      </c>
      <c r="B18" s="18"/>
      <c r="C18" s="28"/>
      <c r="D18" s="29"/>
      <c r="E18" s="30"/>
      <c r="F18" s="30"/>
      <c r="G18" s="30"/>
      <c r="H18" s="29"/>
      <c r="I18" s="29"/>
      <c r="J18" s="22"/>
      <c r="K18" s="32"/>
      <c r="L18" s="30"/>
      <c r="M18" s="24"/>
      <c r="N18" s="24"/>
      <c r="O18" s="24"/>
      <c r="P18" s="30"/>
      <c r="Q18" s="30"/>
      <c r="R18" s="24"/>
      <c r="S18" s="24"/>
      <c r="T18" s="24"/>
      <c r="U18" s="25">
        <f t="shared" si="2"/>
        <v>0</v>
      </c>
      <c r="V18" s="24"/>
      <c r="W18" s="24"/>
      <c r="X18" s="24"/>
      <c r="Y18" s="25">
        <f t="shared" si="3"/>
        <v>0</v>
      </c>
      <c r="Z18" s="24"/>
      <c r="AA18" s="24"/>
      <c r="AB18" s="24"/>
      <c r="AC18" s="25">
        <f t="shared" si="4"/>
        <v>0</v>
      </c>
      <c r="AD18" s="24"/>
      <c r="AE18" s="24"/>
      <c r="AF18" s="24"/>
      <c r="AG18" s="25">
        <f t="shared" si="5"/>
        <v>0</v>
      </c>
      <c r="AH18" s="25">
        <f t="shared" si="0"/>
        <v>0</v>
      </c>
      <c r="AI18" s="26">
        <f t="shared" si="6"/>
        <v>0</v>
      </c>
      <c r="AJ18" s="27">
        <f t="shared" si="1"/>
        <v>0</v>
      </c>
      <c r="AK18" s="1"/>
      <c r="AL18" s="1"/>
      <c r="AM18" s="1"/>
      <c r="AN18" s="1"/>
      <c r="AO18" s="1"/>
      <c r="AP18" s="1"/>
      <c r="AQ18" s="1"/>
      <c r="AR18" s="1"/>
    </row>
    <row r="19" spans="1:44" ht="12.75" customHeight="1" collapsed="1" x14ac:dyDescent="0.25">
      <c r="A19" s="142" t="s">
        <v>46</v>
      </c>
      <c r="B19" s="143"/>
      <c r="C19" s="144"/>
      <c r="D19" s="144"/>
      <c r="E19" s="144"/>
      <c r="F19" s="144"/>
      <c r="G19" s="144"/>
      <c r="H19" s="144"/>
      <c r="I19" s="145"/>
      <c r="J19" s="33">
        <f>SUM(J9:J18)</f>
        <v>0</v>
      </c>
      <c r="K19" s="33">
        <f>SUM(K9:K18)</f>
        <v>0</v>
      </c>
      <c r="L19" s="34"/>
      <c r="M19" s="33">
        <f>SUM(M9:M18)</f>
        <v>0</v>
      </c>
      <c r="N19" s="33">
        <f>SUM(N9:N18)</f>
        <v>0</v>
      </c>
      <c r="O19" s="33">
        <f>SUM(O9:O18)</f>
        <v>0</v>
      </c>
      <c r="P19" s="35"/>
      <c r="Q19" s="38"/>
      <c r="R19" s="33">
        <f t="shared" ref="R19:AH19" si="7">SUM(R9:R18)</f>
        <v>0</v>
      </c>
      <c r="S19" s="33">
        <f t="shared" si="7"/>
        <v>0</v>
      </c>
      <c r="T19" s="33">
        <f t="shared" si="7"/>
        <v>0</v>
      </c>
      <c r="U19" s="33">
        <f>SUM(U9:U18)</f>
        <v>0</v>
      </c>
      <c r="V19" s="33">
        <f t="shared" si="7"/>
        <v>0</v>
      </c>
      <c r="W19" s="33">
        <f t="shared" si="7"/>
        <v>0</v>
      </c>
      <c r="X19" s="33">
        <f t="shared" si="7"/>
        <v>0</v>
      </c>
      <c r="Y19" s="33">
        <f t="shared" si="7"/>
        <v>0</v>
      </c>
      <c r="Z19" s="33">
        <f t="shared" si="7"/>
        <v>0</v>
      </c>
      <c r="AA19" s="33">
        <f t="shared" si="7"/>
        <v>0</v>
      </c>
      <c r="AB19" s="33">
        <f t="shared" si="7"/>
        <v>0</v>
      </c>
      <c r="AC19" s="33">
        <f t="shared" si="7"/>
        <v>0</v>
      </c>
      <c r="AD19" s="33">
        <f t="shared" si="7"/>
        <v>0</v>
      </c>
      <c r="AE19" s="33">
        <f t="shared" si="7"/>
        <v>0</v>
      </c>
      <c r="AF19" s="33">
        <f t="shared" si="7"/>
        <v>0</v>
      </c>
      <c r="AG19" s="33">
        <f t="shared" si="7"/>
        <v>0</v>
      </c>
      <c r="AH19" s="33">
        <f t="shared" si="7"/>
        <v>0</v>
      </c>
      <c r="AI19" s="37">
        <f>IF(ISERROR(AH19/J19),0,AH19/J19)</f>
        <v>0</v>
      </c>
      <c r="AJ19" s="37">
        <f>IF(ISERROR(AH19/$AH$191),0,AH19/$AH$191)</f>
        <v>0</v>
      </c>
      <c r="AK19" s="1"/>
      <c r="AL19" s="1"/>
      <c r="AM19" s="1"/>
      <c r="AN19" s="1"/>
      <c r="AO19" s="1"/>
      <c r="AP19" s="1"/>
      <c r="AQ19" s="1"/>
      <c r="AR19" s="1"/>
    </row>
    <row r="20" spans="1:44" ht="12.75" customHeight="1" x14ac:dyDescent="0.25">
      <c r="A20" s="149" t="s">
        <v>47</v>
      </c>
      <c r="B20" s="150"/>
      <c r="C20" s="150"/>
      <c r="D20" s="150"/>
      <c r="E20" s="151"/>
      <c r="F20" s="8"/>
      <c r="G20" s="9"/>
      <c r="H20" s="10"/>
      <c r="I20" s="10"/>
      <c r="J20" s="39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6"/>
    </row>
    <row r="21" spans="1:44" ht="12.75" hidden="1" customHeight="1" outlineLevel="1" x14ac:dyDescent="0.25">
      <c r="A21" s="17">
        <v>1</v>
      </c>
      <c r="B21" s="18"/>
      <c r="C21" s="19"/>
      <c r="D21" s="20"/>
      <c r="E21" s="21"/>
      <c r="F21" s="21"/>
      <c r="G21" s="21"/>
      <c r="H21" s="20"/>
      <c r="I21" s="20"/>
      <c r="J21" s="40"/>
      <c r="K21" s="23"/>
      <c r="L21" s="21"/>
      <c r="M21" s="24"/>
      <c r="N21" s="24"/>
      <c r="O21" s="24"/>
      <c r="P21" s="21"/>
      <c r="Q21" s="21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 t="shared" ref="AH21:AH30" si="8">SUM(U21,Y21,AC21,AG21)</f>
        <v>0</v>
      </c>
      <c r="AI21" s="26">
        <f>IF(ISERROR(AH21/J21),0,AH21/J21)</f>
        <v>0</v>
      </c>
      <c r="AJ21" s="27">
        <f t="shared" ref="AJ21:AJ30" si="9">IF(ISERROR(AH21/$AH$191),"-",AH21/$AH$191)</f>
        <v>0</v>
      </c>
      <c r="AK21" s="1"/>
      <c r="AL21" s="1"/>
      <c r="AM21" s="1"/>
      <c r="AN21" s="1"/>
      <c r="AO21" s="1"/>
      <c r="AP21" s="1"/>
      <c r="AQ21" s="1"/>
      <c r="AR21" s="1"/>
    </row>
    <row r="22" spans="1:44" ht="12.75" hidden="1" customHeight="1" outlineLevel="1" x14ac:dyDescent="0.25">
      <c r="A22" s="17">
        <v>2</v>
      </c>
      <c r="B22" s="18"/>
      <c r="C22" s="28"/>
      <c r="D22" s="29"/>
      <c r="E22" s="30"/>
      <c r="F22" s="30"/>
      <c r="G22" s="30"/>
      <c r="H22" s="29"/>
      <c r="I22" s="29"/>
      <c r="J22" s="40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 t="shared" ref="U22:U30" si="10">SUM(R22:T22)</f>
        <v>0</v>
      </c>
      <c r="V22" s="24"/>
      <c r="W22" s="24"/>
      <c r="X22" s="24"/>
      <c r="Y22" s="25">
        <f t="shared" ref="Y22:Y30" si="11">SUM(V22:X22)</f>
        <v>0</v>
      </c>
      <c r="Z22" s="24"/>
      <c r="AA22" s="24"/>
      <c r="AB22" s="24"/>
      <c r="AC22" s="25">
        <f t="shared" ref="AC22:AC30" si="12">SUM(Z22:AB22)</f>
        <v>0</v>
      </c>
      <c r="AD22" s="24"/>
      <c r="AE22" s="24"/>
      <c r="AF22" s="24"/>
      <c r="AG22" s="25">
        <f t="shared" ref="AG22:AG30" si="13">SUM(AD22:AF22)</f>
        <v>0</v>
      </c>
      <c r="AH22" s="25">
        <f t="shared" si="8"/>
        <v>0</v>
      </c>
      <c r="AI22" s="26">
        <f t="shared" ref="AI22:AI30" si="14">IF(ISERROR(AH22/J22),0,AH22/J22)</f>
        <v>0</v>
      </c>
      <c r="AJ22" s="27">
        <f t="shared" si="9"/>
        <v>0</v>
      </c>
      <c r="AK22" s="1"/>
      <c r="AL22" s="1"/>
      <c r="AM22" s="1"/>
      <c r="AN22" s="1"/>
      <c r="AO22" s="1"/>
      <c r="AP22" s="1"/>
      <c r="AQ22" s="1"/>
      <c r="AR22" s="1"/>
    </row>
    <row r="23" spans="1:44" ht="12.75" hidden="1" customHeight="1" outlineLevel="1" x14ac:dyDescent="0.25">
      <c r="A23" s="17">
        <v>3</v>
      </c>
      <c r="B23" s="18"/>
      <c r="C23" s="28"/>
      <c r="D23" s="29"/>
      <c r="E23" s="30"/>
      <c r="F23" s="30"/>
      <c r="G23" s="30"/>
      <c r="H23" s="29"/>
      <c r="I23" s="29"/>
      <c r="J23" s="40"/>
      <c r="K23" s="31"/>
      <c r="L23" s="30"/>
      <c r="M23" s="24"/>
      <c r="N23" s="24"/>
      <c r="O23" s="24"/>
      <c r="P23" s="30"/>
      <c r="Q23" s="30"/>
      <c r="R23" s="24"/>
      <c r="S23" s="24"/>
      <c r="T23" s="24"/>
      <c r="U23" s="25">
        <f t="shared" si="10"/>
        <v>0</v>
      </c>
      <c r="V23" s="24"/>
      <c r="W23" s="24"/>
      <c r="X23" s="24"/>
      <c r="Y23" s="25">
        <f t="shared" si="11"/>
        <v>0</v>
      </c>
      <c r="Z23" s="24"/>
      <c r="AA23" s="24"/>
      <c r="AB23" s="24"/>
      <c r="AC23" s="25">
        <f t="shared" si="12"/>
        <v>0</v>
      </c>
      <c r="AD23" s="24"/>
      <c r="AE23" s="24"/>
      <c r="AF23" s="24"/>
      <c r="AG23" s="25">
        <f t="shared" si="13"/>
        <v>0</v>
      </c>
      <c r="AH23" s="25">
        <f t="shared" si="8"/>
        <v>0</v>
      </c>
      <c r="AI23" s="26">
        <f t="shared" si="14"/>
        <v>0</v>
      </c>
      <c r="AJ23" s="27">
        <f t="shared" si="9"/>
        <v>0</v>
      </c>
    </row>
    <row r="24" spans="1:44" ht="12.75" hidden="1" customHeight="1" outlineLevel="1" x14ac:dyDescent="0.25">
      <c r="A24" s="17">
        <v>4</v>
      </c>
      <c r="B24" s="18"/>
      <c r="C24" s="28"/>
      <c r="D24" s="29"/>
      <c r="E24" s="30"/>
      <c r="F24" s="30"/>
      <c r="G24" s="30"/>
      <c r="H24" s="29"/>
      <c r="I24" s="29"/>
      <c r="J24" s="40"/>
      <c r="K24" s="31"/>
      <c r="L24" s="30"/>
      <c r="M24" s="24"/>
      <c r="N24" s="24"/>
      <c r="O24" s="24"/>
      <c r="P24" s="30"/>
      <c r="Q24" s="30"/>
      <c r="R24" s="24"/>
      <c r="S24" s="24"/>
      <c r="T24" s="24"/>
      <c r="U24" s="25">
        <f t="shared" si="10"/>
        <v>0</v>
      </c>
      <c r="V24" s="24"/>
      <c r="W24" s="24"/>
      <c r="X24" s="24"/>
      <c r="Y24" s="25">
        <f t="shared" si="11"/>
        <v>0</v>
      </c>
      <c r="Z24" s="24"/>
      <c r="AA24" s="24"/>
      <c r="AB24" s="24"/>
      <c r="AC24" s="25">
        <f t="shared" si="12"/>
        <v>0</v>
      </c>
      <c r="AD24" s="24"/>
      <c r="AE24" s="24"/>
      <c r="AF24" s="24"/>
      <c r="AG24" s="25">
        <f t="shared" si="13"/>
        <v>0</v>
      </c>
      <c r="AH24" s="25">
        <f t="shared" si="8"/>
        <v>0</v>
      </c>
      <c r="AI24" s="26">
        <f t="shared" si="14"/>
        <v>0</v>
      </c>
      <c r="AJ24" s="27">
        <f t="shared" si="9"/>
        <v>0</v>
      </c>
      <c r="AK24" s="1"/>
      <c r="AL24" s="1"/>
      <c r="AM24" s="1"/>
      <c r="AN24" s="1"/>
      <c r="AO24" s="1"/>
      <c r="AP24" s="1"/>
      <c r="AQ24" s="1"/>
      <c r="AR24" s="1"/>
    </row>
    <row r="25" spans="1:44" ht="12.75" hidden="1" customHeight="1" outlineLevel="1" x14ac:dyDescent="0.25">
      <c r="A25" s="17">
        <v>5</v>
      </c>
      <c r="B25" s="18"/>
      <c r="C25" s="28"/>
      <c r="D25" s="29"/>
      <c r="E25" s="30"/>
      <c r="F25" s="30"/>
      <c r="G25" s="30"/>
      <c r="H25" s="29"/>
      <c r="I25" s="29"/>
      <c r="J25" s="40"/>
      <c r="K25" s="31"/>
      <c r="L25" s="30"/>
      <c r="M25" s="24"/>
      <c r="N25" s="24"/>
      <c r="O25" s="24"/>
      <c r="P25" s="30"/>
      <c r="Q25" s="30"/>
      <c r="R25" s="24"/>
      <c r="S25" s="24"/>
      <c r="T25" s="24"/>
      <c r="U25" s="25">
        <f t="shared" si="10"/>
        <v>0</v>
      </c>
      <c r="V25" s="24"/>
      <c r="W25" s="24"/>
      <c r="X25" s="24"/>
      <c r="Y25" s="25">
        <f t="shared" si="11"/>
        <v>0</v>
      </c>
      <c r="Z25" s="24"/>
      <c r="AA25" s="24"/>
      <c r="AB25" s="24"/>
      <c r="AC25" s="25">
        <f t="shared" si="12"/>
        <v>0</v>
      </c>
      <c r="AD25" s="24"/>
      <c r="AE25" s="24"/>
      <c r="AF25" s="24"/>
      <c r="AG25" s="25">
        <f t="shared" si="13"/>
        <v>0</v>
      </c>
      <c r="AH25" s="25">
        <f t="shared" si="8"/>
        <v>0</v>
      </c>
      <c r="AI25" s="26">
        <f t="shared" si="14"/>
        <v>0</v>
      </c>
      <c r="AJ25" s="27">
        <f t="shared" si="9"/>
        <v>0</v>
      </c>
      <c r="AK25" s="1"/>
      <c r="AL25" s="1"/>
      <c r="AM25" s="1"/>
      <c r="AN25" s="1"/>
      <c r="AO25" s="1"/>
      <c r="AP25" s="1"/>
      <c r="AQ25" s="1"/>
      <c r="AR25" s="1"/>
    </row>
    <row r="26" spans="1:44" ht="12.75" hidden="1" customHeight="1" outlineLevel="1" x14ac:dyDescent="0.25">
      <c r="A26" s="17">
        <v>6</v>
      </c>
      <c r="B26" s="18"/>
      <c r="C26" s="28"/>
      <c r="D26" s="29"/>
      <c r="E26" s="30"/>
      <c r="F26" s="30"/>
      <c r="G26" s="30"/>
      <c r="H26" s="29"/>
      <c r="I26" s="29"/>
      <c r="J26" s="40"/>
      <c r="K26" s="31"/>
      <c r="L26" s="30"/>
      <c r="M26" s="24"/>
      <c r="N26" s="24"/>
      <c r="O26" s="24"/>
      <c r="P26" s="30"/>
      <c r="Q26" s="30"/>
      <c r="R26" s="24"/>
      <c r="S26" s="24"/>
      <c r="T26" s="24"/>
      <c r="U26" s="25">
        <f t="shared" si="10"/>
        <v>0</v>
      </c>
      <c r="V26" s="24"/>
      <c r="W26" s="24"/>
      <c r="X26" s="24"/>
      <c r="Y26" s="25">
        <f t="shared" si="11"/>
        <v>0</v>
      </c>
      <c r="Z26" s="24"/>
      <c r="AA26" s="24"/>
      <c r="AB26" s="24"/>
      <c r="AC26" s="25">
        <f t="shared" si="12"/>
        <v>0</v>
      </c>
      <c r="AD26" s="24"/>
      <c r="AE26" s="24"/>
      <c r="AF26" s="24"/>
      <c r="AG26" s="25">
        <f t="shared" si="13"/>
        <v>0</v>
      </c>
      <c r="AH26" s="25">
        <f t="shared" si="8"/>
        <v>0</v>
      </c>
      <c r="AI26" s="26">
        <f t="shared" si="14"/>
        <v>0</v>
      </c>
      <c r="AJ26" s="27">
        <f t="shared" si="9"/>
        <v>0</v>
      </c>
    </row>
    <row r="27" spans="1:44" ht="12.75" hidden="1" customHeight="1" outlineLevel="1" x14ac:dyDescent="0.25">
      <c r="A27" s="17">
        <v>7</v>
      </c>
      <c r="B27" s="18"/>
      <c r="C27" s="28"/>
      <c r="D27" s="29"/>
      <c r="E27" s="30"/>
      <c r="F27" s="30"/>
      <c r="G27" s="30"/>
      <c r="H27" s="29"/>
      <c r="I27" s="29"/>
      <c r="J27" s="40"/>
      <c r="K27" s="31"/>
      <c r="L27" s="30"/>
      <c r="M27" s="24"/>
      <c r="N27" s="24"/>
      <c r="O27" s="24"/>
      <c r="P27" s="30"/>
      <c r="Q27" s="30"/>
      <c r="R27" s="24"/>
      <c r="S27" s="24"/>
      <c r="T27" s="24"/>
      <c r="U27" s="25">
        <f t="shared" si="10"/>
        <v>0</v>
      </c>
      <c r="V27" s="24"/>
      <c r="W27" s="24"/>
      <c r="X27" s="24"/>
      <c r="Y27" s="25">
        <f t="shared" si="11"/>
        <v>0</v>
      </c>
      <c r="Z27" s="24"/>
      <c r="AA27" s="24"/>
      <c r="AB27" s="24"/>
      <c r="AC27" s="25">
        <f t="shared" si="12"/>
        <v>0</v>
      </c>
      <c r="AD27" s="24"/>
      <c r="AE27" s="24"/>
      <c r="AF27" s="24"/>
      <c r="AG27" s="25">
        <f t="shared" si="13"/>
        <v>0</v>
      </c>
      <c r="AH27" s="25">
        <f t="shared" si="8"/>
        <v>0</v>
      </c>
      <c r="AI27" s="26">
        <f t="shared" si="14"/>
        <v>0</v>
      </c>
      <c r="AJ27" s="27">
        <f t="shared" si="9"/>
        <v>0</v>
      </c>
      <c r="AK27" s="1"/>
      <c r="AL27" s="1"/>
      <c r="AM27" s="1"/>
      <c r="AN27" s="1"/>
      <c r="AO27" s="1"/>
      <c r="AP27" s="1"/>
      <c r="AQ27" s="1"/>
      <c r="AR27" s="1"/>
    </row>
    <row r="28" spans="1:44" ht="12.75" hidden="1" customHeight="1" outlineLevel="1" x14ac:dyDescent="0.25">
      <c r="A28" s="17">
        <v>8</v>
      </c>
      <c r="B28" s="18"/>
      <c r="C28" s="28"/>
      <c r="D28" s="29"/>
      <c r="E28" s="30"/>
      <c r="F28" s="30"/>
      <c r="G28" s="30"/>
      <c r="H28" s="29"/>
      <c r="I28" s="29"/>
      <c r="J28" s="40"/>
      <c r="K28" s="31"/>
      <c r="L28" s="30"/>
      <c r="M28" s="24"/>
      <c r="N28" s="24"/>
      <c r="O28" s="24"/>
      <c r="P28" s="30"/>
      <c r="Q28" s="30"/>
      <c r="R28" s="24"/>
      <c r="S28" s="24"/>
      <c r="T28" s="24"/>
      <c r="U28" s="25">
        <f t="shared" si="10"/>
        <v>0</v>
      </c>
      <c r="V28" s="24"/>
      <c r="W28" s="24"/>
      <c r="X28" s="24"/>
      <c r="Y28" s="25">
        <f t="shared" si="11"/>
        <v>0</v>
      </c>
      <c r="Z28" s="24"/>
      <c r="AA28" s="24"/>
      <c r="AB28" s="24"/>
      <c r="AC28" s="25">
        <f t="shared" si="12"/>
        <v>0</v>
      </c>
      <c r="AD28" s="24"/>
      <c r="AE28" s="24"/>
      <c r="AF28" s="24"/>
      <c r="AG28" s="25">
        <f t="shared" si="13"/>
        <v>0</v>
      </c>
      <c r="AH28" s="25">
        <f t="shared" si="8"/>
        <v>0</v>
      </c>
      <c r="AI28" s="26">
        <f t="shared" si="14"/>
        <v>0</v>
      </c>
      <c r="AJ28" s="27">
        <f t="shared" si="9"/>
        <v>0</v>
      </c>
      <c r="AK28" s="1"/>
      <c r="AL28" s="1"/>
      <c r="AM28" s="1"/>
      <c r="AN28" s="1"/>
      <c r="AO28" s="1"/>
      <c r="AP28" s="1"/>
      <c r="AQ28" s="1"/>
      <c r="AR28" s="1"/>
    </row>
    <row r="29" spans="1:44" ht="12.75" hidden="1" customHeight="1" outlineLevel="1" x14ac:dyDescent="0.25">
      <c r="A29" s="17">
        <v>9</v>
      </c>
      <c r="B29" s="18"/>
      <c r="C29" s="28"/>
      <c r="D29" s="29"/>
      <c r="E29" s="30"/>
      <c r="F29" s="30"/>
      <c r="G29" s="30"/>
      <c r="H29" s="29"/>
      <c r="I29" s="29"/>
      <c r="J29" s="40"/>
      <c r="K29" s="31"/>
      <c r="L29" s="30"/>
      <c r="M29" s="24"/>
      <c r="N29" s="24"/>
      <c r="O29" s="24"/>
      <c r="P29" s="30"/>
      <c r="Q29" s="30"/>
      <c r="R29" s="24"/>
      <c r="S29" s="24"/>
      <c r="T29" s="24"/>
      <c r="U29" s="25">
        <f t="shared" si="10"/>
        <v>0</v>
      </c>
      <c r="V29" s="24"/>
      <c r="W29" s="24"/>
      <c r="X29" s="24"/>
      <c r="Y29" s="25">
        <f t="shared" si="11"/>
        <v>0</v>
      </c>
      <c r="Z29" s="24"/>
      <c r="AA29" s="24"/>
      <c r="AB29" s="24"/>
      <c r="AC29" s="25">
        <f t="shared" si="12"/>
        <v>0</v>
      </c>
      <c r="AD29" s="24"/>
      <c r="AE29" s="24"/>
      <c r="AF29" s="24"/>
      <c r="AG29" s="25">
        <f t="shared" si="13"/>
        <v>0</v>
      </c>
      <c r="AH29" s="25">
        <f t="shared" si="8"/>
        <v>0</v>
      </c>
      <c r="AI29" s="26">
        <f t="shared" si="14"/>
        <v>0</v>
      </c>
      <c r="AJ29" s="27">
        <f t="shared" si="9"/>
        <v>0</v>
      </c>
    </row>
    <row r="30" spans="1:44" ht="12.75" hidden="1" customHeight="1" outlineLevel="1" x14ac:dyDescent="0.25">
      <c r="A30" s="17">
        <v>10</v>
      </c>
      <c r="B30" s="18"/>
      <c r="C30" s="28"/>
      <c r="D30" s="29"/>
      <c r="E30" s="30"/>
      <c r="F30" s="30"/>
      <c r="G30" s="30"/>
      <c r="H30" s="29"/>
      <c r="I30" s="29"/>
      <c r="J30" s="40"/>
      <c r="K30" s="32"/>
      <c r="L30" s="30"/>
      <c r="M30" s="24"/>
      <c r="N30" s="24"/>
      <c r="O30" s="24"/>
      <c r="P30" s="30"/>
      <c r="Q30" s="30"/>
      <c r="R30" s="24"/>
      <c r="S30" s="24"/>
      <c r="T30" s="24"/>
      <c r="U30" s="25">
        <f t="shared" si="10"/>
        <v>0</v>
      </c>
      <c r="V30" s="24"/>
      <c r="W30" s="24"/>
      <c r="X30" s="24"/>
      <c r="Y30" s="25">
        <f t="shared" si="11"/>
        <v>0</v>
      </c>
      <c r="Z30" s="24"/>
      <c r="AA30" s="24"/>
      <c r="AB30" s="24"/>
      <c r="AC30" s="25">
        <f t="shared" si="12"/>
        <v>0</v>
      </c>
      <c r="AD30" s="24"/>
      <c r="AE30" s="24"/>
      <c r="AF30" s="24"/>
      <c r="AG30" s="25">
        <f t="shared" si="13"/>
        <v>0</v>
      </c>
      <c r="AH30" s="25">
        <f t="shared" si="8"/>
        <v>0</v>
      </c>
      <c r="AI30" s="26">
        <f t="shared" si="14"/>
        <v>0</v>
      </c>
      <c r="AJ30" s="27">
        <f t="shared" si="9"/>
        <v>0</v>
      </c>
      <c r="AK30" s="1"/>
      <c r="AL30" s="1"/>
      <c r="AM30" s="1"/>
      <c r="AN30" s="1"/>
      <c r="AO30" s="1"/>
      <c r="AP30" s="1"/>
      <c r="AQ30" s="1"/>
      <c r="AR30" s="1"/>
    </row>
    <row r="31" spans="1:44" ht="12.75" customHeight="1" collapsed="1" x14ac:dyDescent="0.25">
      <c r="A31" s="142" t="s">
        <v>48</v>
      </c>
      <c r="B31" s="143"/>
      <c r="C31" s="144"/>
      <c r="D31" s="144"/>
      <c r="E31" s="144"/>
      <c r="F31" s="144"/>
      <c r="G31" s="144"/>
      <c r="H31" s="144"/>
      <c r="I31" s="145"/>
      <c r="J31" s="33">
        <f>SUM(J21:J30)</f>
        <v>0</v>
      </c>
      <c r="K31" s="33">
        <f>SUM(K21:K30)</f>
        <v>0</v>
      </c>
      <c r="L31" s="34"/>
      <c r="M31" s="33">
        <f>SUM(M21:M30)</f>
        <v>0</v>
      </c>
      <c r="N31" s="33">
        <f>SUM(N21:N30)</f>
        <v>0</v>
      </c>
      <c r="O31" s="33">
        <f>SUM(O21:O30)</f>
        <v>0</v>
      </c>
      <c r="P31" s="35"/>
      <c r="Q31" s="38"/>
      <c r="R31" s="33">
        <f t="shared" ref="R31:AH31" si="15">SUM(R21:R30)</f>
        <v>0</v>
      </c>
      <c r="S31" s="33">
        <f t="shared" si="15"/>
        <v>0</v>
      </c>
      <c r="T31" s="33">
        <f t="shared" si="15"/>
        <v>0</v>
      </c>
      <c r="U31" s="33">
        <f t="shared" si="15"/>
        <v>0</v>
      </c>
      <c r="V31" s="33">
        <f t="shared" si="15"/>
        <v>0</v>
      </c>
      <c r="W31" s="33">
        <f t="shared" si="15"/>
        <v>0</v>
      </c>
      <c r="X31" s="33">
        <f t="shared" si="15"/>
        <v>0</v>
      </c>
      <c r="Y31" s="33">
        <f t="shared" si="15"/>
        <v>0</v>
      </c>
      <c r="Z31" s="33">
        <f t="shared" si="15"/>
        <v>0</v>
      </c>
      <c r="AA31" s="33">
        <f t="shared" si="15"/>
        <v>0</v>
      </c>
      <c r="AB31" s="33">
        <f t="shared" si="15"/>
        <v>0</v>
      </c>
      <c r="AC31" s="33">
        <f t="shared" si="15"/>
        <v>0</v>
      </c>
      <c r="AD31" s="33">
        <f t="shared" si="15"/>
        <v>0</v>
      </c>
      <c r="AE31" s="33">
        <f t="shared" si="15"/>
        <v>0</v>
      </c>
      <c r="AF31" s="33">
        <f t="shared" si="15"/>
        <v>0</v>
      </c>
      <c r="AG31" s="33">
        <f t="shared" si="15"/>
        <v>0</v>
      </c>
      <c r="AH31" s="33">
        <f t="shared" si="15"/>
        <v>0</v>
      </c>
      <c r="AI31" s="37">
        <f>IF(ISERROR(AH31/J31),0,AH31/J31)</f>
        <v>0</v>
      </c>
      <c r="AJ31" s="37">
        <f>IF(ISERROR(AH31/$AH$191),0,AH31/$AH$191)</f>
        <v>0</v>
      </c>
      <c r="AK31" s="1"/>
      <c r="AL31" s="1"/>
      <c r="AM31" s="1"/>
      <c r="AN31" s="1"/>
      <c r="AO31" s="1"/>
      <c r="AP31" s="1"/>
      <c r="AQ31" s="1"/>
      <c r="AR31" s="1"/>
    </row>
    <row r="32" spans="1:44" ht="12.75" customHeight="1" x14ac:dyDescent="0.25">
      <c r="A32" s="149" t="s">
        <v>49</v>
      </c>
      <c r="B32" s="150"/>
      <c r="C32" s="150"/>
      <c r="D32" s="150"/>
      <c r="E32" s="151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6"/>
    </row>
    <row r="33" spans="1:44" ht="12.75" hidden="1" customHeight="1" outlineLevel="1" x14ac:dyDescent="0.25">
      <c r="A33" s="41">
        <v>1</v>
      </c>
      <c r="B33" s="42"/>
      <c r="C33" s="43"/>
      <c r="D33" s="44"/>
      <c r="E33" s="45"/>
      <c r="F33" s="45"/>
      <c r="G33" s="45"/>
      <c r="H33" s="44"/>
      <c r="I33" s="44"/>
      <c r="J33" s="11"/>
      <c r="K33" s="46"/>
      <c r="L33" s="45"/>
      <c r="M33" s="47"/>
      <c r="N33" s="47"/>
      <c r="O33" s="47"/>
      <c r="P33" s="45"/>
      <c r="Q33" s="45"/>
      <c r="R33" s="47"/>
      <c r="S33" s="47"/>
      <c r="T33" s="47"/>
      <c r="U33" s="48">
        <f>SUM(R33:T33)</f>
        <v>0</v>
      </c>
      <c r="V33" s="47"/>
      <c r="W33" s="47"/>
      <c r="X33" s="47"/>
      <c r="Y33" s="48">
        <f>SUM(V33:X33)</f>
        <v>0</v>
      </c>
      <c r="Z33" s="47"/>
      <c r="AA33" s="47"/>
      <c r="AB33" s="47"/>
      <c r="AC33" s="48">
        <f>SUM(Z33:AB33)</f>
        <v>0</v>
      </c>
      <c r="AD33" s="47"/>
      <c r="AE33" s="47"/>
      <c r="AF33" s="47"/>
      <c r="AG33" s="48">
        <f>SUM(AD33:AF33)</f>
        <v>0</v>
      </c>
      <c r="AH33" s="48">
        <f t="shared" ref="AH33:AH42" si="16">SUM(U33,Y33,AC33,AG33)</f>
        <v>0</v>
      </c>
      <c r="AI33" s="49">
        <f>IF(ISERROR(AH33/J33),0,AH33/J33)</f>
        <v>0</v>
      </c>
      <c r="AJ33" s="50">
        <f t="shared" ref="AJ33:AJ42" si="17">IF(ISERROR(AH33/$AH$191),"-",AH33/$AH$191)</f>
        <v>0</v>
      </c>
      <c r="AK33" s="1"/>
      <c r="AL33" s="1"/>
      <c r="AM33" s="1"/>
      <c r="AN33" s="1"/>
      <c r="AO33" s="1"/>
      <c r="AP33" s="1"/>
      <c r="AQ33" s="1"/>
      <c r="AR33" s="1"/>
    </row>
    <row r="34" spans="1:44" ht="12.75" hidden="1" customHeight="1" outlineLevel="1" x14ac:dyDescent="0.25">
      <c r="A34" s="41">
        <v>2</v>
      </c>
      <c r="B34" s="42"/>
      <c r="C34" s="51"/>
      <c r="D34" s="52"/>
      <c r="E34" s="53"/>
      <c r="F34" s="53"/>
      <c r="G34" s="53"/>
      <c r="H34" s="52"/>
      <c r="I34" s="52"/>
      <c r="J34" s="11"/>
      <c r="K34" s="54"/>
      <c r="L34" s="53"/>
      <c r="M34" s="47"/>
      <c r="N34" s="47"/>
      <c r="O34" s="47"/>
      <c r="P34" s="53"/>
      <c r="Q34" s="53"/>
      <c r="R34" s="47"/>
      <c r="S34" s="47"/>
      <c r="T34" s="47"/>
      <c r="U34" s="48">
        <f t="shared" ref="U34:U42" si="18">SUM(R34:T34)</f>
        <v>0</v>
      </c>
      <c r="V34" s="47"/>
      <c r="W34" s="47"/>
      <c r="X34" s="47"/>
      <c r="Y34" s="48">
        <f t="shared" ref="Y34:Y42" si="19">SUM(V34:X34)</f>
        <v>0</v>
      </c>
      <c r="Z34" s="47"/>
      <c r="AA34" s="47"/>
      <c r="AB34" s="47"/>
      <c r="AC34" s="48">
        <f t="shared" ref="AC34:AC42" si="20">SUM(Z34:AB34)</f>
        <v>0</v>
      </c>
      <c r="AD34" s="47"/>
      <c r="AE34" s="47"/>
      <c r="AF34" s="47"/>
      <c r="AG34" s="48">
        <f t="shared" ref="AG34:AG42" si="21">SUM(AD34:AF34)</f>
        <v>0</v>
      </c>
      <c r="AH34" s="48">
        <f t="shared" si="16"/>
        <v>0</v>
      </c>
      <c r="AI34" s="49">
        <f t="shared" ref="AI34:AI42" si="22">IF(ISERROR(AH34/J34),0,AH34/J34)</f>
        <v>0</v>
      </c>
      <c r="AJ34" s="50">
        <f t="shared" si="17"/>
        <v>0</v>
      </c>
      <c r="AK34" s="1"/>
      <c r="AL34" s="1"/>
      <c r="AM34" s="1"/>
      <c r="AN34" s="1"/>
      <c r="AO34" s="1"/>
      <c r="AP34" s="1"/>
      <c r="AQ34" s="1"/>
      <c r="AR34" s="1"/>
    </row>
    <row r="35" spans="1:44" ht="12.75" hidden="1" customHeight="1" outlineLevel="1" x14ac:dyDescent="0.25">
      <c r="A35" s="41">
        <v>3</v>
      </c>
      <c r="B35" s="42"/>
      <c r="C35" s="51"/>
      <c r="D35" s="52"/>
      <c r="E35" s="53"/>
      <c r="F35" s="53"/>
      <c r="G35" s="53"/>
      <c r="H35" s="52"/>
      <c r="I35" s="52"/>
      <c r="J35" s="11"/>
      <c r="K35" s="54"/>
      <c r="L35" s="53"/>
      <c r="M35" s="47"/>
      <c r="N35" s="47"/>
      <c r="O35" s="47"/>
      <c r="P35" s="53"/>
      <c r="Q35" s="53"/>
      <c r="R35" s="47"/>
      <c r="S35" s="47"/>
      <c r="T35" s="47"/>
      <c r="U35" s="48">
        <f t="shared" si="18"/>
        <v>0</v>
      </c>
      <c r="V35" s="47"/>
      <c r="W35" s="47"/>
      <c r="X35" s="47"/>
      <c r="Y35" s="48">
        <f t="shared" si="19"/>
        <v>0</v>
      </c>
      <c r="Z35" s="47"/>
      <c r="AA35" s="47"/>
      <c r="AB35" s="47"/>
      <c r="AC35" s="48">
        <f t="shared" si="20"/>
        <v>0</v>
      </c>
      <c r="AD35" s="47"/>
      <c r="AE35" s="47"/>
      <c r="AF35" s="47"/>
      <c r="AG35" s="48">
        <f t="shared" si="21"/>
        <v>0</v>
      </c>
      <c r="AH35" s="48">
        <f t="shared" si="16"/>
        <v>0</v>
      </c>
      <c r="AI35" s="49">
        <f t="shared" si="22"/>
        <v>0</v>
      </c>
      <c r="AJ35" s="50">
        <f t="shared" si="17"/>
        <v>0</v>
      </c>
    </row>
    <row r="36" spans="1:44" ht="12.75" hidden="1" customHeight="1" outlineLevel="1" x14ac:dyDescent="0.25">
      <c r="A36" s="41">
        <v>4</v>
      </c>
      <c r="B36" s="42"/>
      <c r="C36" s="51"/>
      <c r="D36" s="52"/>
      <c r="E36" s="53"/>
      <c r="F36" s="53"/>
      <c r="G36" s="53"/>
      <c r="H36" s="52"/>
      <c r="I36" s="52"/>
      <c r="J36" s="11"/>
      <c r="K36" s="54"/>
      <c r="L36" s="53"/>
      <c r="M36" s="47"/>
      <c r="N36" s="47"/>
      <c r="O36" s="47"/>
      <c r="P36" s="53"/>
      <c r="Q36" s="53"/>
      <c r="R36" s="47"/>
      <c r="S36" s="47"/>
      <c r="T36" s="47"/>
      <c r="U36" s="48">
        <f t="shared" si="18"/>
        <v>0</v>
      </c>
      <c r="V36" s="47"/>
      <c r="W36" s="47"/>
      <c r="X36" s="47"/>
      <c r="Y36" s="48">
        <f t="shared" si="19"/>
        <v>0</v>
      </c>
      <c r="Z36" s="47"/>
      <c r="AA36" s="47"/>
      <c r="AB36" s="47"/>
      <c r="AC36" s="48">
        <f t="shared" si="20"/>
        <v>0</v>
      </c>
      <c r="AD36" s="47"/>
      <c r="AE36" s="47"/>
      <c r="AF36" s="47"/>
      <c r="AG36" s="48">
        <f t="shared" si="21"/>
        <v>0</v>
      </c>
      <c r="AH36" s="48">
        <f t="shared" si="16"/>
        <v>0</v>
      </c>
      <c r="AI36" s="49">
        <f t="shared" si="22"/>
        <v>0</v>
      </c>
      <c r="AJ36" s="50">
        <f t="shared" si="17"/>
        <v>0</v>
      </c>
      <c r="AK36" s="1"/>
      <c r="AL36" s="1"/>
      <c r="AM36" s="1"/>
      <c r="AN36" s="1"/>
      <c r="AO36" s="1"/>
      <c r="AP36" s="1"/>
      <c r="AQ36" s="1"/>
      <c r="AR36" s="1"/>
    </row>
    <row r="37" spans="1:44" ht="12.75" hidden="1" customHeight="1" outlineLevel="1" x14ac:dyDescent="0.25">
      <c r="A37" s="41">
        <v>5</v>
      </c>
      <c r="B37" s="42"/>
      <c r="C37" s="51"/>
      <c r="D37" s="52"/>
      <c r="E37" s="53"/>
      <c r="F37" s="53"/>
      <c r="G37" s="53"/>
      <c r="H37" s="52"/>
      <c r="I37" s="52"/>
      <c r="J37" s="11"/>
      <c r="K37" s="54"/>
      <c r="L37" s="53"/>
      <c r="M37" s="47"/>
      <c r="N37" s="47"/>
      <c r="O37" s="47"/>
      <c r="P37" s="53"/>
      <c r="Q37" s="53"/>
      <c r="R37" s="47"/>
      <c r="S37" s="47"/>
      <c r="T37" s="47"/>
      <c r="U37" s="48">
        <f t="shared" si="18"/>
        <v>0</v>
      </c>
      <c r="V37" s="47"/>
      <c r="W37" s="47"/>
      <c r="X37" s="47"/>
      <c r="Y37" s="48">
        <f t="shared" si="19"/>
        <v>0</v>
      </c>
      <c r="Z37" s="47"/>
      <c r="AA37" s="47"/>
      <c r="AB37" s="47"/>
      <c r="AC37" s="48">
        <f t="shared" si="20"/>
        <v>0</v>
      </c>
      <c r="AD37" s="47"/>
      <c r="AE37" s="47"/>
      <c r="AF37" s="47"/>
      <c r="AG37" s="48">
        <f t="shared" si="21"/>
        <v>0</v>
      </c>
      <c r="AH37" s="48">
        <f t="shared" si="16"/>
        <v>0</v>
      </c>
      <c r="AI37" s="49">
        <f t="shared" si="22"/>
        <v>0</v>
      </c>
      <c r="AJ37" s="50">
        <f t="shared" si="17"/>
        <v>0</v>
      </c>
      <c r="AK37" s="1"/>
      <c r="AL37" s="1"/>
      <c r="AM37" s="1"/>
      <c r="AN37" s="1"/>
      <c r="AO37" s="1"/>
      <c r="AP37" s="1"/>
      <c r="AQ37" s="1"/>
      <c r="AR37" s="1"/>
    </row>
    <row r="38" spans="1:44" ht="12.75" hidden="1" customHeight="1" outlineLevel="1" x14ac:dyDescent="0.25">
      <c r="A38" s="41">
        <v>6</v>
      </c>
      <c r="B38" s="42"/>
      <c r="C38" s="51"/>
      <c r="D38" s="52"/>
      <c r="E38" s="53"/>
      <c r="F38" s="53"/>
      <c r="G38" s="53"/>
      <c r="H38" s="52"/>
      <c r="I38" s="52"/>
      <c r="J38" s="11"/>
      <c r="K38" s="54"/>
      <c r="L38" s="53"/>
      <c r="M38" s="47"/>
      <c r="N38" s="47"/>
      <c r="O38" s="47"/>
      <c r="P38" s="53"/>
      <c r="Q38" s="53"/>
      <c r="R38" s="47"/>
      <c r="S38" s="47"/>
      <c r="T38" s="47"/>
      <c r="U38" s="48">
        <f t="shared" si="18"/>
        <v>0</v>
      </c>
      <c r="V38" s="47"/>
      <c r="W38" s="47"/>
      <c r="X38" s="47"/>
      <c r="Y38" s="48">
        <f t="shared" si="19"/>
        <v>0</v>
      </c>
      <c r="Z38" s="47"/>
      <c r="AA38" s="47"/>
      <c r="AB38" s="47"/>
      <c r="AC38" s="48">
        <f t="shared" si="20"/>
        <v>0</v>
      </c>
      <c r="AD38" s="47"/>
      <c r="AE38" s="47"/>
      <c r="AF38" s="47"/>
      <c r="AG38" s="48">
        <f t="shared" si="21"/>
        <v>0</v>
      </c>
      <c r="AH38" s="48">
        <f t="shared" si="16"/>
        <v>0</v>
      </c>
      <c r="AI38" s="49">
        <f t="shared" si="22"/>
        <v>0</v>
      </c>
      <c r="AJ38" s="50">
        <f t="shared" si="17"/>
        <v>0</v>
      </c>
    </row>
    <row r="39" spans="1:44" ht="12.75" hidden="1" customHeight="1" outlineLevel="1" x14ac:dyDescent="0.25">
      <c r="A39" s="41">
        <v>7</v>
      </c>
      <c r="B39" s="42"/>
      <c r="C39" s="51"/>
      <c r="D39" s="52"/>
      <c r="E39" s="53"/>
      <c r="F39" s="53"/>
      <c r="G39" s="53"/>
      <c r="H39" s="52"/>
      <c r="I39" s="52"/>
      <c r="J39" s="11"/>
      <c r="K39" s="54"/>
      <c r="L39" s="53"/>
      <c r="M39" s="47"/>
      <c r="N39" s="47"/>
      <c r="O39" s="47"/>
      <c r="P39" s="53"/>
      <c r="Q39" s="53"/>
      <c r="R39" s="47"/>
      <c r="S39" s="47"/>
      <c r="T39" s="47"/>
      <c r="U39" s="48">
        <f t="shared" si="18"/>
        <v>0</v>
      </c>
      <c r="V39" s="47"/>
      <c r="W39" s="47"/>
      <c r="X39" s="47"/>
      <c r="Y39" s="48">
        <f t="shared" si="19"/>
        <v>0</v>
      </c>
      <c r="Z39" s="47"/>
      <c r="AA39" s="47"/>
      <c r="AB39" s="47"/>
      <c r="AC39" s="48">
        <f t="shared" si="20"/>
        <v>0</v>
      </c>
      <c r="AD39" s="47"/>
      <c r="AE39" s="47"/>
      <c r="AF39" s="47"/>
      <c r="AG39" s="48">
        <f t="shared" si="21"/>
        <v>0</v>
      </c>
      <c r="AH39" s="48">
        <f t="shared" si="16"/>
        <v>0</v>
      </c>
      <c r="AI39" s="49">
        <f t="shared" si="22"/>
        <v>0</v>
      </c>
      <c r="AJ39" s="50">
        <f t="shared" si="17"/>
        <v>0</v>
      </c>
      <c r="AK39" s="1"/>
      <c r="AL39" s="1"/>
      <c r="AM39" s="1"/>
      <c r="AN39" s="1"/>
      <c r="AO39" s="1"/>
      <c r="AP39" s="1"/>
      <c r="AQ39" s="1"/>
      <c r="AR39" s="1"/>
    </row>
    <row r="40" spans="1:44" ht="12.75" hidden="1" customHeight="1" outlineLevel="1" x14ac:dyDescent="0.25">
      <c r="A40" s="41">
        <v>8</v>
      </c>
      <c r="B40" s="42"/>
      <c r="C40" s="51"/>
      <c r="D40" s="52"/>
      <c r="E40" s="53"/>
      <c r="F40" s="53"/>
      <c r="G40" s="53"/>
      <c r="H40" s="52"/>
      <c r="I40" s="52"/>
      <c r="J40" s="11"/>
      <c r="K40" s="54"/>
      <c r="L40" s="53"/>
      <c r="M40" s="47"/>
      <c r="N40" s="47"/>
      <c r="O40" s="47"/>
      <c r="P40" s="53"/>
      <c r="Q40" s="53"/>
      <c r="R40" s="47"/>
      <c r="S40" s="47"/>
      <c r="T40" s="47"/>
      <c r="U40" s="48">
        <f t="shared" si="18"/>
        <v>0</v>
      </c>
      <c r="V40" s="47"/>
      <c r="W40" s="47"/>
      <c r="X40" s="47"/>
      <c r="Y40" s="48">
        <f t="shared" si="19"/>
        <v>0</v>
      </c>
      <c r="Z40" s="47"/>
      <c r="AA40" s="47"/>
      <c r="AB40" s="47"/>
      <c r="AC40" s="48">
        <f t="shared" si="20"/>
        <v>0</v>
      </c>
      <c r="AD40" s="47"/>
      <c r="AE40" s="47"/>
      <c r="AF40" s="47"/>
      <c r="AG40" s="48">
        <f t="shared" si="21"/>
        <v>0</v>
      </c>
      <c r="AH40" s="48">
        <f t="shared" si="16"/>
        <v>0</v>
      </c>
      <c r="AI40" s="49">
        <f t="shared" si="22"/>
        <v>0</v>
      </c>
      <c r="AJ40" s="50">
        <f t="shared" si="17"/>
        <v>0</v>
      </c>
      <c r="AK40" s="1"/>
      <c r="AL40" s="1"/>
      <c r="AM40" s="1"/>
      <c r="AN40" s="1"/>
      <c r="AO40" s="1"/>
      <c r="AP40" s="1"/>
      <c r="AQ40" s="1"/>
      <c r="AR40" s="1"/>
    </row>
    <row r="41" spans="1:44" ht="12.75" hidden="1" customHeight="1" outlineLevel="1" x14ac:dyDescent="0.25">
      <c r="A41" s="41">
        <v>9</v>
      </c>
      <c r="B41" s="42"/>
      <c r="C41" s="51"/>
      <c r="D41" s="52"/>
      <c r="E41" s="53"/>
      <c r="F41" s="53"/>
      <c r="G41" s="53"/>
      <c r="H41" s="52"/>
      <c r="I41" s="52"/>
      <c r="J41" s="11"/>
      <c r="K41" s="54"/>
      <c r="L41" s="53"/>
      <c r="M41" s="47"/>
      <c r="N41" s="47"/>
      <c r="O41" s="47"/>
      <c r="P41" s="53"/>
      <c r="Q41" s="53"/>
      <c r="R41" s="47"/>
      <c r="S41" s="47"/>
      <c r="T41" s="47"/>
      <c r="U41" s="48">
        <f t="shared" si="18"/>
        <v>0</v>
      </c>
      <c r="V41" s="47"/>
      <c r="W41" s="47"/>
      <c r="X41" s="47"/>
      <c r="Y41" s="48">
        <f t="shared" si="19"/>
        <v>0</v>
      </c>
      <c r="Z41" s="47"/>
      <c r="AA41" s="47"/>
      <c r="AB41" s="47"/>
      <c r="AC41" s="48">
        <f t="shared" si="20"/>
        <v>0</v>
      </c>
      <c r="AD41" s="47"/>
      <c r="AE41" s="47"/>
      <c r="AF41" s="47"/>
      <c r="AG41" s="48">
        <f t="shared" si="21"/>
        <v>0</v>
      </c>
      <c r="AH41" s="48">
        <f t="shared" si="16"/>
        <v>0</v>
      </c>
      <c r="AI41" s="49">
        <f t="shared" si="22"/>
        <v>0</v>
      </c>
      <c r="AJ41" s="50">
        <f t="shared" si="17"/>
        <v>0</v>
      </c>
    </row>
    <row r="42" spans="1:44" ht="12.75" hidden="1" customHeight="1" outlineLevel="1" x14ac:dyDescent="0.25">
      <c r="A42" s="41">
        <v>10</v>
      </c>
      <c r="B42" s="42"/>
      <c r="C42" s="51"/>
      <c r="D42" s="52"/>
      <c r="E42" s="53"/>
      <c r="F42" s="53"/>
      <c r="G42" s="53"/>
      <c r="H42" s="52"/>
      <c r="I42" s="52"/>
      <c r="J42" s="11"/>
      <c r="K42" s="55"/>
      <c r="L42" s="53"/>
      <c r="M42" s="47"/>
      <c r="N42" s="47"/>
      <c r="O42" s="47"/>
      <c r="P42" s="53"/>
      <c r="Q42" s="53"/>
      <c r="R42" s="47"/>
      <c r="S42" s="47"/>
      <c r="T42" s="47"/>
      <c r="U42" s="48">
        <f t="shared" si="18"/>
        <v>0</v>
      </c>
      <c r="V42" s="47"/>
      <c r="W42" s="47"/>
      <c r="X42" s="47"/>
      <c r="Y42" s="48">
        <f t="shared" si="19"/>
        <v>0</v>
      </c>
      <c r="Z42" s="47"/>
      <c r="AA42" s="47"/>
      <c r="AB42" s="47"/>
      <c r="AC42" s="48">
        <f t="shared" si="20"/>
        <v>0</v>
      </c>
      <c r="AD42" s="47"/>
      <c r="AE42" s="47"/>
      <c r="AF42" s="47"/>
      <c r="AG42" s="48">
        <f t="shared" si="21"/>
        <v>0</v>
      </c>
      <c r="AH42" s="48">
        <f t="shared" si="16"/>
        <v>0</v>
      </c>
      <c r="AI42" s="49">
        <f t="shared" si="22"/>
        <v>0</v>
      </c>
      <c r="AJ42" s="50">
        <f t="shared" si="17"/>
        <v>0</v>
      </c>
      <c r="AK42" s="1"/>
      <c r="AL42" s="1"/>
      <c r="AM42" s="1"/>
      <c r="AN42" s="1"/>
      <c r="AO42" s="1"/>
      <c r="AP42" s="1"/>
      <c r="AQ42" s="1"/>
      <c r="AR42" s="1"/>
    </row>
    <row r="43" spans="1:44" ht="12.75" customHeight="1" collapsed="1" x14ac:dyDescent="0.25">
      <c r="A43" s="142" t="s">
        <v>50</v>
      </c>
      <c r="B43" s="143"/>
      <c r="C43" s="144"/>
      <c r="D43" s="144"/>
      <c r="E43" s="144"/>
      <c r="F43" s="144"/>
      <c r="G43" s="144"/>
      <c r="H43" s="144"/>
      <c r="I43" s="145"/>
      <c r="J43" s="33">
        <f>SUM(J33:J42)</f>
        <v>0</v>
      </c>
      <c r="K43" s="33">
        <f>SUM(K33:K42)</f>
        <v>0</v>
      </c>
      <c r="L43" s="34"/>
      <c r="M43" s="33">
        <f>SUM(M33:M42)</f>
        <v>0</v>
      </c>
      <c r="N43" s="33">
        <f>SUM(N33:N42)</f>
        <v>0</v>
      </c>
      <c r="O43" s="33">
        <f>SUM(O33:O42)</f>
        <v>0</v>
      </c>
      <c r="P43" s="35"/>
      <c r="Q43" s="38"/>
      <c r="R43" s="33">
        <f t="shared" ref="R43:AH43" si="23">SUM(R33:R42)</f>
        <v>0</v>
      </c>
      <c r="S43" s="33">
        <f t="shared" si="23"/>
        <v>0</v>
      </c>
      <c r="T43" s="33">
        <f t="shared" si="23"/>
        <v>0</v>
      </c>
      <c r="U43" s="33">
        <f t="shared" si="23"/>
        <v>0</v>
      </c>
      <c r="V43" s="33">
        <f t="shared" si="23"/>
        <v>0</v>
      </c>
      <c r="W43" s="33">
        <f t="shared" si="23"/>
        <v>0</v>
      </c>
      <c r="X43" s="33">
        <f t="shared" si="23"/>
        <v>0</v>
      </c>
      <c r="Y43" s="33">
        <f t="shared" si="23"/>
        <v>0</v>
      </c>
      <c r="Z43" s="33">
        <f t="shared" si="23"/>
        <v>0</v>
      </c>
      <c r="AA43" s="33">
        <f t="shared" si="23"/>
        <v>0</v>
      </c>
      <c r="AB43" s="33">
        <f t="shared" si="23"/>
        <v>0</v>
      </c>
      <c r="AC43" s="33">
        <f t="shared" si="23"/>
        <v>0</v>
      </c>
      <c r="AD43" s="33">
        <f t="shared" si="23"/>
        <v>0</v>
      </c>
      <c r="AE43" s="33">
        <f t="shared" si="23"/>
        <v>0</v>
      </c>
      <c r="AF43" s="33">
        <f t="shared" si="23"/>
        <v>0</v>
      </c>
      <c r="AG43" s="33">
        <f t="shared" si="23"/>
        <v>0</v>
      </c>
      <c r="AH43" s="33">
        <f t="shared" si="23"/>
        <v>0</v>
      </c>
      <c r="AI43" s="37">
        <f>IF(ISERROR(AH43/J43),0,AH43/J43)</f>
        <v>0</v>
      </c>
      <c r="AJ43" s="37">
        <f>IF(ISERROR(AH43/$AH$191),0,AH43/$AH$191)</f>
        <v>0</v>
      </c>
      <c r="AK43" s="1"/>
      <c r="AL43" s="1"/>
      <c r="AM43" s="1"/>
      <c r="AN43" s="1"/>
      <c r="AO43" s="1"/>
      <c r="AP43" s="1"/>
      <c r="AQ43" s="1"/>
      <c r="AR43" s="1"/>
    </row>
    <row r="44" spans="1:44" ht="12.75" customHeight="1" x14ac:dyDescent="0.25">
      <c r="A44" s="149" t="s">
        <v>51</v>
      </c>
      <c r="B44" s="150"/>
      <c r="C44" s="150"/>
      <c r="D44" s="150"/>
      <c r="E44" s="151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6"/>
    </row>
    <row r="45" spans="1:44" ht="12.75" hidden="1" customHeight="1" outlineLevel="1" x14ac:dyDescent="0.25">
      <c r="A45" s="41">
        <v>1</v>
      </c>
      <c r="B45" s="42"/>
      <c r="C45" s="43"/>
      <c r="D45" s="44"/>
      <c r="E45" s="45"/>
      <c r="F45" s="45"/>
      <c r="G45" s="45"/>
      <c r="H45" s="44"/>
      <c r="I45" s="44"/>
      <c r="J45" s="11"/>
      <c r="K45" s="46"/>
      <c r="L45" s="45"/>
      <c r="M45" s="47"/>
      <c r="N45" s="47"/>
      <c r="O45" s="47"/>
      <c r="P45" s="45"/>
      <c r="Q45" s="45"/>
      <c r="R45" s="47"/>
      <c r="S45" s="47"/>
      <c r="T45" s="47"/>
      <c r="U45" s="48">
        <f>SUM(R45:T45)</f>
        <v>0</v>
      </c>
      <c r="V45" s="47"/>
      <c r="W45" s="47"/>
      <c r="X45" s="47"/>
      <c r="Y45" s="48">
        <f>SUM(V45:X45)</f>
        <v>0</v>
      </c>
      <c r="Z45" s="47"/>
      <c r="AA45" s="47"/>
      <c r="AB45" s="47"/>
      <c r="AC45" s="48">
        <f>SUM(Z45:AB45)</f>
        <v>0</v>
      </c>
      <c r="AD45" s="47"/>
      <c r="AE45" s="47"/>
      <c r="AF45" s="47"/>
      <c r="AG45" s="48">
        <f>SUM(AD45:AF45)</f>
        <v>0</v>
      </c>
      <c r="AH45" s="48">
        <f t="shared" ref="AH45:AH54" si="24">SUM(U45,Y45,AC45,AG45)</f>
        <v>0</v>
      </c>
      <c r="AI45" s="49">
        <f>IF(ISERROR(AH45/J45),0,AH45/J45)</f>
        <v>0</v>
      </c>
      <c r="AJ45" s="50">
        <f t="shared" ref="AJ45:AJ54" si="25">IF(ISERROR(AH45/$AH$191),"-",AH45/$AH$191)</f>
        <v>0</v>
      </c>
      <c r="AK45" s="1"/>
      <c r="AL45" s="1"/>
      <c r="AM45" s="1"/>
      <c r="AN45" s="1"/>
      <c r="AO45" s="1"/>
      <c r="AP45" s="1"/>
      <c r="AQ45" s="1"/>
      <c r="AR45" s="1"/>
    </row>
    <row r="46" spans="1:44" ht="12.75" hidden="1" customHeight="1" outlineLevel="1" x14ac:dyDescent="0.25">
      <c r="A46" s="41">
        <v>2</v>
      </c>
      <c r="B46" s="42"/>
      <c r="C46" s="51"/>
      <c r="D46" s="52"/>
      <c r="E46" s="53"/>
      <c r="F46" s="53"/>
      <c r="G46" s="53"/>
      <c r="H46" s="52"/>
      <c r="I46" s="52"/>
      <c r="J46" s="11"/>
      <c r="K46" s="54"/>
      <c r="L46" s="53"/>
      <c r="M46" s="47"/>
      <c r="N46" s="47"/>
      <c r="O46" s="47"/>
      <c r="P46" s="53"/>
      <c r="Q46" s="53"/>
      <c r="R46" s="47"/>
      <c r="S46" s="47"/>
      <c r="T46" s="47"/>
      <c r="U46" s="48">
        <f t="shared" ref="U46:U54" si="26">SUM(R46:T46)</f>
        <v>0</v>
      </c>
      <c r="V46" s="47"/>
      <c r="W46" s="47"/>
      <c r="X46" s="47"/>
      <c r="Y46" s="48">
        <f t="shared" ref="Y46:Y54" si="27">SUM(V46:X46)</f>
        <v>0</v>
      </c>
      <c r="Z46" s="47"/>
      <c r="AA46" s="47"/>
      <c r="AB46" s="47"/>
      <c r="AC46" s="48">
        <f t="shared" ref="AC46:AC54" si="28">SUM(Z46:AB46)</f>
        <v>0</v>
      </c>
      <c r="AD46" s="47"/>
      <c r="AE46" s="47"/>
      <c r="AF46" s="47"/>
      <c r="AG46" s="48">
        <f t="shared" ref="AG46:AG54" si="29">SUM(AD46:AF46)</f>
        <v>0</v>
      </c>
      <c r="AH46" s="48">
        <f t="shared" si="24"/>
        <v>0</v>
      </c>
      <c r="AI46" s="49">
        <f t="shared" ref="AI46:AI54" si="30">IF(ISERROR(AH46/J46),0,AH46/J46)</f>
        <v>0</v>
      </c>
      <c r="AJ46" s="50">
        <f t="shared" si="25"/>
        <v>0</v>
      </c>
      <c r="AK46" s="1"/>
      <c r="AL46" s="1"/>
      <c r="AM46" s="1"/>
      <c r="AN46" s="1"/>
      <c r="AO46" s="1"/>
      <c r="AP46" s="1"/>
      <c r="AQ46" s="1"/>
      <c r="AR46" s="1"/>
    </row>
    <row r="47" spans="1:44" ht="12.75" hidden="1" customHeight="1" outlineLevel="1" x14ac:dyDescent="0.25">
      <c r="A47" s="41">
        <v>3</v>
      </c>
      <c r="B47" s="42"/>
      <c r="C47" s="51"/>
      <c r="D47" s="52"/>
      <c r="E47" s="53"/>
      <c r="F47" s="53"/>
      <c r="G47" s="53"/>
      <c r="H47" s="52"/>
      <c r="I47" s="52"/>
      <c r="J47" s="11"/>
      <c r="K47" s="54"/>
      <c r="L47" s="53"/>
      <c r="M47" s="47"/>
      <c r="N47" s="47"/>
      <c r="O47" s="47"/>
      <c r="P47" s="53"/>
      <c r="Q47" s="53"/>
      <c r="R47" s="47"/>
      <c r="S47" s="47"/>
      <c r="T47" s="47"/>
      <c r="U47" s="48">
        <f t="shared" si="26"/>
        <v>0</v>
      </c>
      <c r="V47" s="47"/>
      <c r="W47" s="47"/>
      <c r="X47" s="47"/>
      <c r="Y47" s="48">
        <f t="shared" si="27"/>
        <v>0</v>
      </c>
      <c r="Z47" s="47"/>
      <c r="AA47" s="47"/>
      <c r="AB47" s="47"/>
      <c r="AC47" s="48">
        <f t="shared" si="28"/>
        <v>0</v>
      </c>
      <c r="AD47" s="47"/>
      <c r="AE47" s="47"/>
      <c r="AF47" s="47"/>
      <c r="AG47" s="48">
        <f t="shared" si="29"/>
        <v>0</v>
      </c>
      <c r="AH47" s="48">
        <f t="shared" si="24"/>
        <v>0</v>
      </c>
      <c r="AI47" s="49">
        <f t="shared" si="30"/>
        <v>0</v>
      </c>
      <c r="AJ47" s="50">
        <f t="shared" si="25"/>
        <v>0</v>
      </c>
    </row>
    <row r="48" spans="1:44" ht="12.75" hidden="1" customHeight="1" outlineLevel="1" x14ac:dyDescent="0.25">
      <c r="A48" s="41">
        <v>4</v>
      </c>
      <c r="B48" s="42"/>
      <c r="C48" s="51"/>
      <c r="D48" s="52"/>
      <c r="E48" s="53"/>
      <c r="F48" s="53"/>
      <c r="G48" s="53"/>
      <c r="H48" s="52"/>
      <c r="I48" s="52"/>
      <c r="J48" s="11"/>
      <c r="K48" s="54"/>
      <c r="L48" s="53"/>
      <c r="M48" s="47"/>
      <c r="N48" s="47"/>
      <c r="O48" s="47"/>
      <c r="P48" s="53"/>
      <c r="Q48" s="53"/>
      <c r="R48" s="47"/>
      <c r="S48" s="47"/>
      <c r="T48" s="47"/>
      <c r="U48" s="48">
        <f t="shared" si="26"/>
        <v>0</v>
      </c>
      <c r="V48" s="47"/>
      <c r="W48" s="47"/>
      <c r="X48" s="47"/>
      <c r="Y48" s="48">
        <f t="shared" si="27"/>
        <v>0</v>
      </c>
      <c r="Z48" s="47"/>
      <c r="AA48" s="47"/>
      <c r="AB48" s="47"/>
      <c r="AC48" s="48">
        <f t="shared" si="28"/>
        <v>0</v>
      </c>
      <c r="AD48" s="47"/>
      <c r="AE48" s="47"/>
      <c r="AF48" s="47"/>
      <c r="AG48" s="48">
        <f t="shared" si="29"/>
        <v>0</v>
      </c>
      <c r="AH48" s="48">
        <f t="shared" si="24"/>
        <v>0</v>
      </c>
      <c r="AI48" s="49">
        <f t="shared" si="30"/>
        <v>0</v>
      </c>
      <c r="AJ48" s="50">
        <f t="shared" si="25"/>
        <v>0</v>
      </c>
      <c r="AK48" s="1"/>
      <c r="AL48" s="1"/>
      <c r="AM48" s="1"/>
      <c r="AN48" s="1"/>
      <c r="AO48" s="1"/>
      <c r="AP48" s="1"/>
      <c r="AQ48" s="1"/>
      <c r="AR48" s="1"/>
    </row>
    <row r="49" spans="1:44" ht="12.75" hidden="1" customHeight="1" outlineLevel="1" x14ac:dyDescent="0.25">
      <c r="A49" s="41">
        <v>5</v>
      </c>
      <c r="B49" s="42"/>
      <c r="C49" s="51"/>
      <c r="D49" s="52"/>
      <c r="E49" s="53"/>
      <c r="F49" s="53"/>
      <c r="G49" s="53"/>
      <c r="H49" s="52"/>
      <c r="I49" s="52"/>
      <c r="J49" s="11"/>
      <c r="K49" s="54"/>
      <c r="L49" s="53"/>
      <c r="M49" s="47"/>
      <c r="N49" s="47"/>
      <c r="O49" s="47"/>
      <c r="P49" s="53"/>
      <c r="Q49" s="53"/>
      <c r="R49" s="47"/>
      <c r="S49" s="47"/>
      <c r="T49" s="47"/>
      <c r="U49" s="48">
        <f t="shared" si="26"/>
        <v>0</v>
      </c>
      <c r="V49" s="47"/>
      <c r="W49" s="47"/>
      <c r="X49" s="47"/>
      <c r="Y49" s="48">
        <f t="shared" si="27"/>
        <v>0</v>
      </c>
      <c r="Z49" s="47"/>
      <c r="AA49" s="47"/>
      <c r="AB49" s="47"/>
      <c r="AC49" s="48">
        <f t="shared" si="28"/>
        <v>0</v>
      </c>
      <c r="AD49" s="47"/>
      <c r="AE49" s="47"/>
      <c r="AF49" s="47"/>
      <c r="AG49" s="48">
        <f t="shared" si="29"/>
        <v>0</v>
      </c>
      <c r="AH49" s="48">
        <f t="shared" si="24"/>
        <v>0</v>
      </c>
      <c r="AI49" s="49">
        <f t="shared" si="30"/>
        <v>0</v>
      </c>
      <c r="AJ49" s="50">
        <f t="shared" si="25"/>
        <v>0</v>
      </c>
      <c r="AK49" s="1"/>
      <c r="AL49" s="1"/>
      <c r="AM49" s="1"/>
      <c r="AN49" s="1"/>
      <c r="AO49" s="1"/>
      <c r="AP49" s="1"/>
      <c r="AQ49" s="1"/>
      <c r="AR49" s="1"/>
    </row>
    <row r="50" spans="1:44" ht="12.75" hidden="1" customHeight="1" outlineLevel="1" x14ac:dyDescent="0.25">
      <c r="A50" s="41">
        <v>6</v>
      </c>
      <c r="B50" s="42"/>
      <c r="C50" s="51"/>
      <c r="D50" s="52"/>
      <c r="E50" s="53"/>
      <c r="F50" s="53"/>
      <c r="G50" s="53"/>
      <c r="H50" s="52"/>
      <c r="I50" s="52"/>
      <c r="J50" s="11"/>
      <c r="K50" s="54"/>
      <c r="L50" s="53"/>
      <c r="M50" s="47"/>
      <c r="N50" s="47"/>
      <c r="O50" s="47"/>
      <c r="P50" s="53"/>
      <c r="Q50" s="53"/>
      <c r="R50" s="47"/>
      <c r="S50" s="47"/>
      <c r="T50" s="47"/>
      <c r="U50" s="48">
        <f t="shared" si="26"/>
        <v>0</v>
      </c>
      <c r="V50" s="47"/>
      <c r="W50" s="47"/>
      <c r="X50" s="47"/>
      <c r="Y50" s="48">
        <f t="shared" si="27"/>
        <v>0</v>
      </c>
      <c r="Z50" s="47"/>
      <c r="AA50" s="47"/>
      <c r="AB50" s="47"/>
      <c r="AC50" s="48">
        <f t="shared" si="28"/>
        <v>0</v>
      </c>
      <c r="AD50" s="47"/>
      <c r="AE50" s="47"/>
      <c r="AF50" s="47"/>
      <c r="AG50" s="48">
        <f t="shared" si="29"/>
        <v>0</v>
      </c>
      <c r="AH50" s="48">
        <f t="shared" si="24"/>
        <v>0</v>
      </c>
      <c r="AI50" s="49">
        <f t="shared" si="30"/>
        <v>0</v>
      </c>
      <c r="AJ50" s="50">
        <f t="shared" si="25"/>
        <v>0</v>
      </c>
    </row>
    <row r="51" spans="1:44" ht="12.75" hidden="1" customHeight="1" outlineLevel="1" x14ac:dyDescent="0.25">
      <c r="A51" s="41">
        <v>7</v>
      </c>
      <c r="B51" s="42"/>
      <c r="C51" s="51"/>
      <c r="D51" s="52"/>
      <c r="E51" s="53"/>
      <c r="F51" s="53"/>
      <c r="G51" s="53"/>
      <c r="H51" s="52"/>
      <c r="I51" s="52"/>
      <c r="J51" s="11"/>
      <c r="K51" s="54"/>
      <c r="L51" s="53"/>
      <c r="M51" s="47"/>
      <c r="N51" s="47"/>
      <c r="O51" s="47"/>
      <c r="P51" s="53"/>
      <c r="Q51" s="53"/>
      <c r="R51" s="47"/>
      <c r="S51" s="47"/>
      <c r="T51" s="47"/>
      <c r="U51" s="48">
        <f t="shared" si="26"/>
        <v>0</v>
      </c>
      <c r="V51" s="47"/>
      <c r="W51" s="47"/>
      <c r="X51" s="47"/>
      <c r="Y51" s="48">
        <f t="shared" si="27"/>
        <v>0</v>
      </c>
      <c r="Z51" s="47"/>
      <c r="AA51" s="47"/>
      <c r="AB51" s="47"/>
      <c r="AC51" s="48">
        <f t="shared" si="28"/>
        <v>0</v>
      </c>
      <c r="AD51" s="47"/>
      <c r="AE51" s="47"/>
      <c r="AF51" s="47"/>
      <c r="AG51" s="48">
        <f t="shared" si="29"/>
        <v>0</v>
      </c>
      <c r="AH51" s="48">
        <f t="shared" si="24"/>
        <v>0</v>
      </c>
      <c r="AI51" s="49">
        <f t="shared" si="30"/>
        <v>0</v>
      </c>
      <c r="AJ51" s="50">
        <f t="shared" si="25"/>
        <v>0</v>
      </c>
      <c r="AK51" s="1"/>
      <c r="AL51" s="1"/>
      <c r="AM51" s="1"/>
      <c r="AN51" s="1"/>
      <c r="AO51" s="1"/>
      <c r="AP51" s="1"/>
      <c r="AQ51" s="1"/>
      <c r="AR51" s="1"/>
    </row>
    <row r="52" spans="1:44" ht="12.75" hidden="1" customHeight="1" outlineLevel="1" x14ac:dyDescent="0.25">
      <c r="A52" s="41">
        <v>8</v>
      </c>
      <c r="B52" s="42"/>
      <c r="C52" s="51"/>
      <c r="D52" s="52"/>
      <c r="E52" s="53"/>
      <c r="F52" s="53"/>
      <c r="G52" s="53"/>
      <c r="H52" s="52"/>
      <c r="I52" s="52"/>
      <c r="J52" s="11"/>
      <c r="K52" s="54"/>
      <c r="L52" s="53"/>
      <c r="M52" s="47"/>
      <c r="N52" s="47"/>
      <c r="O52" s="47"/>
      <c r="P52" s="53"/>
      <c r="Q52" s="53"/>
      <c r="R52" s="47"/>
      <c r="S52" s="47"/>
      <c r="T52" s="47"/>
      <c r="U52" s="48">
        <f t="shared" si="26"/>
        <v>0</v>
      </c>
      <c r="V52" s="47"/>
      <c r="W52" s="47"/>
      <c r="X52" s="47"/>
      <c r="Y52" s="48">
        <f t="shared" si="27"/>
        <v>0</v>
      </c>
      <c r="Z52" s="47"/>
      <c r="AA52" s="47"/>
      <c r="AB52" s="47"/>
      <c r="AC52" s="48">
        <f t="shared" si="28"/>
        <v>0</v>
      </c>
      <c r="AD52" s="47"/>
      <c r="AE52" s="47"/>
      <c r="AF52" s="47"/>
      <c r="AG52" s="48">
        <f t="shared" si="29"/>
        <v>0</v>
      </c>
      <c r="AH52" s="48">
        <f t="shared" si="24"/>
        <v>0</v>
      </c>
      <c r="AI52" s="49">
        <f t="shared" si="30"/>
        <v>0</v>
      </c>
      <c r="AJ52" s="50">
        <f t="shared" si="25"/>
        <v>0</v>
      </c>
      <c r="AK52" s="1"/>
      <c r="AL52" s="1"/>
      <c r="AM52" s="1"/>
      <c r="AN52" s="1"/>
      <c r="AO52" s="1"/>
      <c r="AP52" s="1"/>
      <c r="AQ52" s="1"/>
      <c r="AR52" s="1"/>
    </row>
    <row r="53" spans="1:44" ht="12.75" hidden="1" customHeight="1" outlineLevel="1" x14ac:dyDescent="0.25">
      <c r="A53" s="41">
        <v>9</v>
      </c>
      <c r="B53" s="42"/>
      <c r="C53" s="51"/>
      <c r="D53" s="52"/>
      <c r="E53" s="53"/>
      <c r="F53" s="53"/>
      <c r="G53" s="53"/>
      <c r="H53" s="52"/>
      <c r="I53" s="52"/>
      <c r="J53" s="11"/>
      <c r="K53" s="54"/>
      <c r="L53" s="53"/>
      <c r="M53" s="47"/>
      <c r="N53" s="47"/>
      <c r="O53" s="47"/>
      <c r="P53" s="53"/>
      <c r="Q53" s="53"/>
      <c r="R53" s="47"/>
      <c r="S53" s="47"/>
      <c r="T53" s="47"/>
      <c r="U53" s="48">
        <f t="shared" si="26"/>
        <v>0</v>
      </c>
      <c r="V53" s="47"/>
      <c r="W53" s="47"/>
      <c r="X53" s="47"/>
      <c r="Y53" s="48">
        <f t="shared" si="27"/>
        <v>0</v>
      </c>
      <c r="Z53" s="47"/>
      <c r="AA53" s="47"/>
      <c r="AB53" s="47"/>
      <c r="AC53" s="48">
        <f t="shared" si="28"/>
        <v>0</v>
      </c>
      <c r="AD53" s="47"/>
      <c r="AE53" s="47"/>
      <c r="AF53" s="47"/>
      <c r="AG53" s="48">
        <f t="shared" si="29"/>
        <v>0</v>
      </c>
      <c r="AH53" s="48">
        <f t="shared" si="24"/>
        <v>0</v>
      </c>
      <c r="AI53" s="49">
        <f t="shared" si="30"/>
        <v>0</v>
      </c>
      <c r="AJ53" s="50">
        <f t="shared" si="25"/>
        <v>0</v>
      </c>
    </row>
    <row r="54" spans="1:44" ht="12.75" hidden="1" customHeight="1" outlineLevel="1" x14ac:dyDescent="0.25">
      <c r="A54" s="41">
        <v>10</v>
      </c>
      <c r="B54" s="42"/>
      <c r="C54" s="51"/>
      <c r="D54" s="52"/>
      <c r="E54" s="53"/>
      <c r="F54" s="53"/>
      <c r="G54" s="53"/>
      <c r="H54" s="52"/>
      <c r="I54" s="52"/>
      <c r="J54" s="11"/>
      <c r="K54" s="55"/>
      <c r="L54" s="53"/>
      <c r="M54" s="47"/>
      <c r="N54" s="47"/>
      <c r="O54" s="47"/>
      <c r="P54" s="53"/>
      <c r="Q54" s="53"/>
      <c r="R54" s="47"/>
      <c r="S54" s="47"/>
      <c r="T54" s="47"/>
      <c r="U54" s="48">
        <f t="shared" si="26"/>
        <v>0</v>
      </c>
      <c r="V54" s="47"/>
      <c r="W54" s="47"/>
      <c r="X54" s="47"/>
      <c r="Y54" s="48">
        <f t="shared" si="27"/>
        <v>0</v>
      </c>
      <c r="Z54" s="47"/>
      <c r="AA54" s="47"/>
      <c r="AB54" s="47"/>
      <c r="AC54" s="48">
        <f t="shared" si="28"/>
        <v>0</v>
      </c>
      <c r="AD54" s="47"/>
      <c r="AE54" s="47"/>
      <c r="AF54" s="47"/>
      <c r="AG54" s="48">
        <f t="shared" si="29"/>
        <v>0</v>
      </c>
      <c r="AH54" s="48">
        <f t="shared" si="24"/>
        <v>0</v>
      </c>
      <c r="AI54" s="49">
        <f t="shared" si="30"/>
        <v>0</v>
      </c>
      <c r="AJ54" s="50">
        <f t="shared" si="25"/>
        <v>0</v>
      </c>
      <c r="AK54" s="1"/>
      <c r="AL54" s="1"/>
      <c r="AM54" s="1"/>
      <c r="AN54" s="1"/>
      <c r="AO54" s="1"/>
      <c r="AP54" s="1"/>
      <c r="AQ54" s="1"/>
      <c r="AR54" s="1"/>
    </row>
    <row r="55" spans="1:44" ht="12.75" customHeight="1" collapsed="1" x14ac:dyDescent="0.25">
      <c r="A55" s="142" t="s">
        <v>52</v>
      </c>
      <c r="B55" s="143"/>
      <c r="C55" s="144"/>
      <c r="D55" s="144"/>
      <c r="E55" s="144"/>
      <c r="F55" s="144"/>
      <c r="G55" s="144"/>
      <c r="H55" s="144"/>
      <c r="I55" s="145"/>
      <c r="J55" s="33">
        <f>SUM(J45:J54)</f>
        <v>0</v>
      </c>
      <c r="K55" s="33">
        <f>SUM(K45:K54)</f>
        <v>0</v>
      </c>
      <c r="L55" s="34"/>
      <c r="M55" s="33">
        <f>SUM(M45:M54)</f>
        <v>0</v>
      </c>
      <c r="N55" s="33">
        <f>SUM(N45:N54)</f>
        <v>0</v>
      </c>
      <c r="O55" s="33">
        <f>SUM(O45:O54)</f>
        <v>0</v>
      </c>
      <c r="P55" s="35"/>
      <c r="Q55" s="38"/>
      <c r="R55" s="33">
        <f t="shared" ref="R55:AH55" si="31">SUM(R45:R54)</f>
        <v>0</v>
      </c>
      <c r="S55" s="33">
        <f t="shared" si="31"/>
        <v>0</v>
      </c>
      <c r="T55" s="33">
        <f t="shared" si="31"/>
        <v>0</v>
      </c>
      <c r="U55" s="33">
        <f t="shared" si="31"/>
        <v>0</v>
      </c>
      <c r="V55" s="33">
        <f t="shared" si="31"/>
        <v>0</v>
      </c>
      <c r="W55" s="33">
        <f t="shared" si="31"/>
        <v>0</v>
      </c>
      <c r="X55" s="33">
        <f t="shared" si="31"/>
        <v>0</v>
      </c>
      <c r="Y55" s="33">
        <f t="shared" si="31"/>
        <v>0</v>
      </c>
      <c r="Z55" s="33">
        <f t="shared" si="31"/>
        <v>0</v>
      </c>
      <c r="AA55" s="33">
        <f t="shared" si="31"/>
        <v>0</v>
      </c>
      <c r="AB55" s="33">
        <f t="shared" si="31"/>
        <v>0</v>
      </c>
      <c r="AC55" s="33">
        <f t="shared" si="31"/>
        <v>0</v>
      </c>
      <c r="AD55" s="33">
        <f t="shared" si="31"/>
        <v>0</v>
      </c>
      <c r="AE55" s="33">
        <f t="shared" si="31"/>
        <v>0</v>
      </c>
      <c r="AF55" s="33">
        <f t="shared" si="31"/>
        <v>0</v>
      </c>
      <c r="AG55" s="33">
        <f t="shared" si="31"/>
        <v>0</v>
      </c>
      <c r="AH55" s="33">
        <f t="shared" si="31"/>
        <v>0</v>
      </c>
      <c r="AI55" s="37">
        <f>IF(ISERROR(AH55/J55),0,AH55/J55)</f>
        <v>0</v>
      </c>
      <c r="AJ55" s="37">
        <f>IF(ISERROR(AH55/$AH$191),0,AH55/$AH$191)</f>
        <v>0</v>
      </c>
      <c r="AK55" s="1"/>
      <c r="AL55" s="1"/>
      <c r="AM55" s="1"/>
      <c r="AN55" s="1"/>
      <c r="AO55" s="1"/>
      <c r="AP55" s="1"/>
      <c r="AQ55" s="1"/>
      <c r="AR55" s="1"/>
    </row>
    <row r="56" spans="1:44" ht="12.75" customHeight="1" x14ac:dyDescent="0.25">
      <c r="A56" s="149" t="s">
        <v>53</v>
      </c>
      <c r="B56" s="150"/>
      <c r="C56" s="150"/>
      <c r="D56" s="150"/>
      <c r="E56" s="151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6"/>
    </row>
    <row r="57" spans="1:44" hidden="1" outlineLevel="1" x14ac:dyDescent="0.25">
      <c r="A57" s="41">
        <v>1</v>
      </c>
      <c r="B57" s="42"/>
      <c r="C57" s="56"/>
      <c r="D57" s="57"/>
      <c r="E57" s="58"/>
      <c r="F57" s="59"/>
      <c r="G57" s="59"/>
      <c r="H57" s="60"/>
      <c r="I57" s="60"/>
      <c r="J57" s="11"/>
      <c r="K57" s="61"/>
      <c r="L57" s="56"/>
      <c r="M57" s="62"/>
      <c r="N57" s="63"/>
      <c r="O57" s="62"/>
      <c r="P57" s="64"/>
      <c r="Q57" s="64"/>
      <c r="R57" s="47"/>
      <c r="S57" s="47"/>
      <c r="T57" s="47"/>
      <c r="U57" s="48">
        <f>SUM(R57:T57)</f>
        <v>0</v>
      </c>
      <c r="V57" s="47"/>
      <c r="W57" s="47"/>
      <c r="X57" s="47"/>
      <c r="Y57" s="48">
        <f>SUM(V57:X57)</f>
        <v>0</v>
      </c>
      <c r="Z57" s="47"/>
      <c r="AA57" s="47"/>
      <c r="AB57" s="47"/>
      <c r="AC57" s="48">
        <f>SUM(Z57:AB57)</f>
        <v>0</v>
      </c>
      <c r="AD57" s="47"/>
      <c r="AE57" s="47">
        <v>0</v>
      </c>
      <c r="AF57" s="47">
        <v>0</v>
      </c>
      <c r="AG57" s="48">
        <f>SUM(AD57:AF57)</f>
        <v>0</v>
      </c>
      <c r="AH57" s="48">
        <f t="shared" ref="AH57:AH66" si="32">SUM(U57,Y57,AC57,AG57)</f>
        <v>0</v>
      </c>
      <c r="AI57" s="49">
        <f>IF(ISERROR(AH57/J57),0,AH57/J57)</f>
        <v>0</v>
      </c>
      <c r="AJ57" s="50">
        <f t="shared" ref="AJ57:AJ66" si="33">IF(ISERROR(AH57/$AH$191),"-",AH57/$AH$191)</f>
        <v>0</v>
      </c>
      <c r="AK57" s="1"/>
      <c r="AL57" s="1"/>
      <c r="AM57" s="1"/>
      <c r="AN57" s="1"/>
      <c r="AO57" s="1"/>
      <c r="AP57" s="1"/>
      <c r="AQ57" s="1"/>
      <c r="AR57" s="1"/>
    </row>
    <row r="58" spans="1:44" hidden="1" outlineLevel="1" x14ac:dyDescent="0.25">
      <c r="A58" s="41">
        <v>2</v>
      </c>
      <c r="B58" s="42"/>
      <c r="C58" s="65"/>
      <c r="D58" s="66"/>
      <c r="E58" s="51"/>
      <c r="F58" s="59"/>
      <c r="G58" s="59"/>
      <c r="H58" s="66"/>
      <c r="I58" s="60"/>
      <c r="J58" s="11"/>
      <c r="K58" s="67"/>
      <c r="L58" s="56"/>
      <c r="M58" s="62"/>
      <c r="N58" s="63"/>
      <c r="O58" s="62"/>
      <c r="P58" s="64"/>
      <c r="Q58" s="64"/>
      <c r="R58" s="47"/>
      <c r="S58" s="47"/>
      <c r="T58" s="47"/>
      <c r="U58" s="48">
        <f t="shared" ref="U58:U66" si="34">SUM(R58:T58)</f>
        <v>0</v>
      </c>
      <c r="V58" s="47"/>
      <c r="W58" s="47"/>
      <c r="X58" s="47"/>
      <c r="Y58" s="48">
        <f t="shared" ref="Y58:Y66" si="35">SUM(V58:X58)</f>
        <v>0</v>
      </c>
      <c r="Z58" s="47"/>
      <c r="AA58" s="47"/>
      <c r="AB58" s="47"/>
      <c r="AC58" s="48">
        <f t="shared" ref="AC58:AC66" si="36">SUM(Z58:AB58)</f>
        <v>0</v>
      </c>
      <c r="AD58" s="47"/>
      <c r="AE58" s="47">
        <v>0</v>
      </c>
      <c r="AF58" s="47">
        <v>0</v>
      </c>
      <c r="AG58" s="48">
        <f t="shared" ref="AG58:AG66" si="37">SUM(AD58:AF58)</f>
        <v>0</v>
      </c>
      <c r="AH58" s="48">
        <f t="shared" si="32"/>
        <v>0</v>
      </c>
      <c r="AI58" s="49">
        <f>IF(ISERROR(AH58/J58),0,AH58/J58)</f>
        <v>0</v>
      </c>
      <c r="AJ58" s="50">
        <f t="shared" si="33"/>
        <v>0</v>
      </c>
      <c r="AK58" s="1"/>
      <c r="AL58" s="1"/>
      <c r="AM58" s="1"/>
      <c r="AN58" s="1"/>
      <c r="AO58" s="1"/>
      <c r="AP58" s="1"/>
      <c r="AQ58" s="1"/>
      <c r="AR58" s="1"/>
    </row>
    <row r="59" spans="1:44" ht="12.75" hidden="1" customHeight="1" outlineLevel="1" x14ac:dyDescent="0.25">
      <c r="A59" s="41">
        <v>3</v>
      </c>
      <c r="B59" s="42"/>
      <c r="C59" s="43"/>
      <c r="D59" s="44"/>
      <c r="E59" s="53"/>
      <c r="F59" s="53"/>
      <c r="G59" s="53"/>
      <c r="H59" s="52"/>
      <c r="I59" s="52"/>
      <c r="J59" s="11"/>
      <c r="K59" s="54"/>
      <c r="L59" s="45"/>
      <c r="M59" s="47"/>
      <c r="N59" s="47"/>
      <c r="O59" s="47"/>
      <c r="P59" s="53"/>
      <c r="Q59" s="53"/>
      <c r="R59" s="47"/>
      <c r="S59" s="47"/>
      <c r="T59" s="47"/>
      <c r="U59" s="48">
        <f t="shared" si="34"/>
        <v>0</v>
      </c>
      <c r="V59" s="47"/>
      <c r="W59" s="47"/>
      <c r="X59" s="47"/>
      <c r="Y59" s="48">
        <f t="shared" si="35"/>
        <v>0</v>
      </c>
      <c r="Z59" s="47"/>
      <c r="AA59" s="47"/>
      <c r="AB59" s="47"/>
      <c r="AC59" s="48">
        <f t="shared" si="36"/>
        <v>0</v>
      </c>
      <c r="AD59" s="47"/>
      <c r="AE59" s="47"/>
      <c r="AF59" s="47"/>
      <c r="AG59" s="48">
        <f t="shared" si="37"/>
        <v>0</v>
      </c>
      <c r="AH59" s="48">
        <f t="shared" si="32"/>
        <v>0</v>
      </c>
      <c r="AI59" s="49">
        <f>IF(ISERROR(AH59/J59),0,AH59/J59)</f>
        <v>0</v>
      </c>
      <c r="AJ59" s="50">
        <f t="shared" si="33"/>
        <v>0</v>
      </c>
    </row>
    <row r="60" spans="1:44" ht="12.75" hidden="1" customHeight="1" outlineLevel="1" x14ac:dyDescent="0.25">
      <c r="A60" s="41">
        <v>4</v>
      </c>
      <c r="B60" s="42"/>
      <c r="C60" s="51"/>
      <c r="D60" s="52"/>
      <c r="E60" s="53"/>
      <c r="F60" s="53"/>
      <c r="G60" s="53"/>
      <c r="H60" s="52"/>
      <c r="I60" s="52"/>
      <c r="J60" s="11"/>
      <c r="K60" s="54"/>
      <c r="L60" s="53"/>
      <c r="M60" s="47"/>
      <c r="N60" s="47"/>
      <c r="O60" s="47"/>
      <c r="P60" s="53"/>
      <c r="Q60" s="53"/>
      <c r="R60" s="47"/>
      <c r="S60" s="47"/>
      <c r="T60" s="47"/>
      <c r="U60" s="48">
        <f t="shared" si="34"/>
        <v>0</v>
      </c>
      <c r="V60" s="47"/>
      <c r="W60" s="47"/>
      <c r="X60" s="47"/>
      <c r="Y60" s="48">
        <f t="shared" si="35"/>
        <v>0</v>
      </c>
      <c r="Z60" s="47"/>
      <c r="AA60" s="47"/>
      <c r="AB60" s="47"/>
      <c r="AC60" s="48">
        <f t="shared" si="36"/>
        <v>0</v>
      </c>
      <c r="AD60" s="47"/>
      <c r="AE60" s="47"/>
      <c r="AF60" s="47"/>
      <c r="AG60" s="48">
        <f t="shared" si="37"/>
        <v>0</v>
      </c>
      <c r="AH60" s="48">
        <f t="shared" si="32"/>
        <v>0</v>
      </c>
      <c r="AI60" s="49">
        <f t="shared" ref="AI60:AI66" si="38">IF(ISERROR(AH60/J60),0,AH60/J60)</f>
        <v>0</v>
      </c>
      <c r="AJ60" s="50">
        <f t="shared" si="33"/>
        <v>0</v>
      </c>
      <c r="AK60" s="1"/>
      <c r="AL60" s="1"/>
      <c r="AM60" s="1"/>
      <c r="AN60" s="1"/>
      <c r="AO60" s="1"/>
      <c r="AP60" s="1"/>
      <c r="AQ60" s="1"/>
      <c r="AR60" s="1"/>
    </row>
    <row r="61" spans="1:44" ht="12.75" hidden="1" customHeight="1" outlineLevel="1" x14ac:dyDescent="0.25">
      <c r="A61" s="41">
        <v>5</v>
      </c>
      <c r="B61" s="42"/>
      <c r="C61" s="51"/>
      <c r="D61" s="52"/>
      <c r="E61" s="53"/>
      <c r="F61" s="53"/>
      <c r="G61" s="53"/>
      <c r="H61" s="52"/>
      <c r="I61" s="52"/>
      <c r="J61" s="11"/>
      <c r="K61" s="54"/>
      <c r="L61" s="53"/>
      <c r="M61" s="47"/>
      <c r="N61" s="47"/>
      <c r="O61" s="47"/>
      <c r="P61" s="53"/>
      <c r="Q61" s="53"/>
      <c r="R61" s="47"/>
      <c r="S61" s="47"/>
      <c r="T61" s="47"/>
      <c r="U61" s="48">
        <f t="shared" si="34"/>
        <v>0</v>
      </c>
      <c r="V61" s="47"/>
      <c r="W61" s="47"/>
      <c r="X61" s="47"/>
      <c r="Y61" s="48">
        <f t="shared" si="35"/>
        <v>0</v>
      </c>
      <c r="Z61" s="47"/>
      <c r="AA61" s="47"/>
      <c r="AB61" s="47"/>
      <c r="AC61" s="48">
        <f t="shared" si="36"/>
        <v>0</v>
      </c>
      <c r="AD61" s="47"/>
      <c r="AE61" s="47"/>
      <c r="AF61" s="47"/>
      <c r="AG61" s="48">
        <f t="shared" si="37"/>
        <v>0</v>
      </c>
      <c r="AH61" s="48">
        <f t="shared" si="32"/>
        <v>0</v>
      </c>
      <c r="AI61" s="49">
        <f t="shared" si="38"/>
        <v>0</v>
      </c>
      <c r="AJ61" s="50">
        <f t="shared" si="33"/>
        <v>0</v>
      </c>
      <c r="AK61" s="1"/>
      <c r="AL61" s="1"/>
      <c r="AM61" s="1"/>
      <c r="AN61" s="1"/>
      <c r="AO61" s="1"/>
      <c r="AP61" s="1"/>
      <c r="AQ61" s="1"/>
      <c r="AR61" s="1"/>
    </row>
    <row r="62" spans="1:44" ht="12.75" hidden="1" customHeight="1" outlineLevel="1" x14ac:dyDescent="0.25">
      <c r="A62" s="41">
        <v>6</v>
      </c>
      <c r="B62" s="42"/>
      <c r="C62" s="51"/>
      <c r="D62" s="52"/>
      <c r="E62" s="53"/>
      <c r="F62" s="53"/>
      <c r="G62" s="53"/>
      <c r="H62" s="52"/>
      <c r="I62" s="52"/>
      <c r="J62" s="11"/>
      <c r="K62" s="54"/>
      <c r="L62" s="53"/>
      <c r="M62" s="47"/>
      <c r="N62" s="47"/>
      <c r="O62" s="47"/>
      <c r="P62" s="53"/>
      <c r="Q62" s="53"/>
      <c r="R62" s="47"/>
      <c r="S62" s="47"/>
      <c r="T62" s="47"/>
      <c r="U62" s="48">
        <f t="shared" si="34"/>
        <v>0</v>
      </c>
      <c r="V62" s="47"/>
      <c r="W62" s="47"/>
      <c r="X62" s="47"/>
      <c r="Y62" s="48">
        <f t="shared" si="35"/>
        <v>0</v>
      </c>
      <c r="Z62" s="47"/>
      <c r="AA62" s="47"/>
      <c r="AB62" s="47"/>
      <c r="AC62" s="48">
        <f t="shared" si="36"/>
        <v>0</v>
      </c>
      <c r="AD62" s="47"/>
      <c r="AE62" s="47"/>
      <c r="AF62" s="47"/>
      <c r="AG62" s="48">
        <f t="shared" si="37"/>
        <v>0</v>
      </c>
      <c r="AH62" s="48">
        <f t="shared" si="32"/>
        <v>0</v>
      </c>
      <c r="AI62" s="49">
        <f t="shared" si="38"/>
        <v>0</v>
      </c>
      <c r="AJ62" s="50">
        <f t="shared" si="33"/>
        <v>0</v>
      </c>
    </row>
    <row r="63" spans="1:44" ht="12.75" hidden="1" customHeight="1" outlineLevel="1" x14ac:dyDescent="0.25">
      <c r="A63" s="41">
        <v>7</v>
      </c>
      <c r="B63" s="42"/>
      <c r="C63" s="51"/>
      <c r="D63" s="52"/>
      <c r="E63" s="53"/>
      <c r="F63" s="53"/>
      <c r="G63" s="53"/>
      <c r="H63" s="52"/>
      <c r="I63" s="52"/>
      <c r="J63" s="11"/>
      <c r="K63" s="54"/>
      <c r="L63" s="53"/>
      <c r="M63" s="47"/>
      <c r="N63" s="47"/>
      <c r="O63" s="47"/>
      <c r="P63" s="53"/>
      <c r="Q63" s="53"/>
      <c r="R63" s="47"/>
      <c r="S63" s="47"/>
      <c r="T63" s="47"/>
      <c r="U63" s="48">
        <f t="shared" si="34"/>
        <v>0</v>
      </c>
      <c r="V63" s="47"/>
      <c r="W63" s="47"/>
      <c r="X63" s="47"/>
      <c r="Y63" s="48">
        <f t="shared" si="35"/>
        <v>0</v>
      </c>
      <c r="Z63" s="47"/>
      <c r="AA63" s="47"/>
      <c r="AB63" s="47"/>
      <c r="AC63" s="48">
        <f t="shared" si="36"/>
        <v>0</v>
      </c>
      <c r="AD63" s="47"/>
      <c r="AE63" s="47"/>
      <c r="AF63" s="47"/>
      <c r="AG63" s="48">
        <f t="shared" si="37"/>
        <v>0</v>
      </c>
      <c r="AH63" s="48">
        <f t="shared" si="32"/>
        <v>0</v>
      </c>
      <c r="AI63" s="49">
        <f t="shared" si="38"/>
        <v>0</v>
      </c>
      <c r="AJ63" s="50">
        <f t="shared" si="33"/>
        <v>0</v>
      </c>
      <c r="AK63" s="1"/>
      <c r="AL63" s="1"/>
      <c r="AM63" s="1"/>
      <c r="AN63" s="1"/>
      <c r="AO63" s="1"/>
      <c r="AP63" s="1"/>
      <c r="AQ63" s="1"/>
      <c r="AR63" s="1"/>
    </row>
    <row r="64" spans="1:44" ht="12.75" hidden="1" customHeight="1" outlineLevel="1" x14ac:dyDescent="0.25">
      <c r="A64" s="41">
        <v>8</v>
      </c>
      <c r="B64" s="42"/>
      <c r="C64" s="51"/>
      <c r="D64" s="52"/>
      <c r="E64" s="53"/>
      <c r="F64" s="53"/>
      <c r="G64" s="53"/>
      <c r="H64" s="52"/>
      <c r="I64" s="52"/>
      <c r="J64" s="11"/>
      <c r="K64" s="54"/>
      <c r="L64" s="53"/>
      <c r="M64" s="47"/>
      <c r="N64" s="47"/>
      <c r="O64" s="47"/>
      <c r="P64" s="53"/>
      <c r="Q64" s="53"/>
      <c r="R64" s="47"/>
      <c r="S64" s="47"/>
      <c r="T64" s="47"/>
      <c r="U64" s="48">
        <f t="shared" si="34"/>
        <v>0</v>
      </c>
      <c r="V64" s="47"/>
      <c r="W64" s="47"/>
      <c r="X64" s="47"/>
      <c r="Y64" s="48">
        <f t="shared" si="35"/>
        <v>0</v>
      </c>
      <c r="Z64" s="47"/>
      <c r="AA64" s="47"/>
      <c r="AB64" s="47"/>
      <c r="AC64" s="48">
        <f t="shared" si="36"/>
        <v>0</v>
      </c>
      <c r="AD64" s="47"/>
      <c r="AE64" s="47"/>
      <c r="AF64" s="47"/>
      <c r="AG64" s="48">
        <f t="shared" si="37"/>
        <v>0</v>
      </c>
      <c r="AH64" s="48">
        <f t="shared" si="32"/>
        <v>0</v>
      </c>
      <c r="AI64" s="49">
        <f t="shared" si="38"/>
        <v>0</v>
      </c>
      <c r="AJ64" s="50">
        <f t="shared" si="33"/>
        <v>0</v>
      </c>
      <c r="AK64" s="1"/>
      <c r="AL64" s="1"/>
      <c r="AM64" s="1"/>
      <c r="AN64" s="1"/>
      <c r="AO64" s="1"/>
      <c r="AP64" s="1"/>
      <c r="AQ64" s="1"/>
      <c r="AR64" s="1"/>
    </row>
    <row r="65" spans="1:44" ht="12.75" hidden="1" customHeight="1" outlineLevel="1" x14ac:dyDescent="0.25">
      <c r="A65" s="41">
        <v>9</v>
      </c>
      <c r="B65" s="42"/>
      <c r="C65" s="51"/>
      <c r="D65" s="52"/>
      <c r="E65" s="53"/>
      <c r="F65" s="53"/>
      <c r="G65" s="53"/>
      <c r="H65" s="52"/>
      <c r="I65" s="52"/>
      <c r="J65" s="11"/>
      <c r="K65" s="54"/>
      <c r="L65" s="53"/>
      <c r="M65" s="47"/>
      <c r="N65" s="47"/>
      <c r="O65" s="47"/>
      <c r="P65" s="53"/>
      <c r="Q65" s="53"/>
      <c r="R65" s="47"/>
      <c r="S65" s="47"/>
      <c r="T65" s="47"/>
      <c r="U65" s="48">
        <f t="shared" si="34"/>
        <v>0</v>
      </c>
      <c r="V65" s="47"/>
      <c r="W65" s="47"/>
      <c r="X65" s="47"/>
      <c r="Y65" s="48">
        <f t="shared" si="35"/>
        <v>0</v>
      </c>
      <c r="Z65" s="47"/>
      <c r="AA65" s="47"/>
      <c r="AB65" s="47"/>
      <c r="AC65" s="48">
        <f t="shared" si="36"/>
        <v>0</v>
      </c>
      <c r="AD65" s="47"/>
      <c r="AE65" s="47"/>
      <c r="AF65" s="47"/>
      <c r="AG65" s="48">
        <f t="shared" si="37"/>
        <v>0</v>
      </c>
      <c r="AH65" s="48">
        <f t="shared" si="32"/>
        <v>0</v>
      </c>
      <c r="AI65" s="49">
        <f t="shared" si="38"/>
        <v>0</v>
      </c>
      <c r="AJ65" s="50">
        <f t="shared" si="33"/>
        <v>0</v>
      </c>
    </row>
    <row r="66" spans="1:44" ht="12.75" hidden="1" customHeight="1" outlineLevel="1" x14ac:dyDescent="0.25">
      <c r="A66" s="41">
        <v>10</v>
      </c>
      <c r="B66" s="42"/>
      <c r="C66" s="51"/>
      <c r="D66" s="52"/>
      <c r="E66" s="53"/>
      <c r="F66" s="53"/>
      <c r="G66" s="53"/>
      <c r="H66" s="52"/>
      <c r="I66" s="52"/>
      <c r="J66" s="11"/>
      <c r="K66" s="55"/>
      <c r="L66" s="53"/>
      <c r="M66" s="47"/>
      <c r="N66" s="47"/>
      <c r="O66" s="47"/>
      <c r="P66" s="53"/>
      <c r="Q66" s="53"/>
      <c r="R66" s="47"/>
      <c r="S66" s="47"/>
      <c r="T66" s="47"/>
      <c r="U66" s="48">
        <f t="shared" si="34"/>
        <v>0</v>
      </c>
      <c r="V66" s="47"/>
      <c r="W66" s="47"/>
      <c r="X66" s="47"/>
      <c r="Y66" s="48">
        <f t="shared" si="35"/>
        <v>0</v>
      </c>
      <c r="Z66" s="47"/>
      <c r="AA66" s="47"/>
      <c r="AB66" s="47"/>
      <c r="AC66" s="48">
        <f t="shared" si="36"/>
        <v>0</v>
      </c>
      <c r="AD66" s="47"/>
      <c r="AE66" s="47"/>
      <c r="AF66" s="47"/>
      <c r="AG66" s="48">
        <f t="shared" si="37"/>
        <v>0</v>
      </c>
      <c r="AH66" s="48">
        <f t="shared" si="32"/>
        <v>0</v>
      </c>
      <c r="AI66" s="49">
        <f t="shared" si="38"/>
        <v>0</v>
      </c>
      <c r="AJ66" s="50">
        <f t="shared" si="33"/>
        <v>0</v>
      </c>
      <c r="AK66" s="1"/>
      <c r="AL66" s="1"/>
      <c r="AM66" s="1"/>
      <c r="AN66" s="1"/>
      <c r="AO66" s="1"/>
      <c r="AP66" s="1"/>
      <c r="AQ66" s="1"/>
      <c r="AR66" s="1"/>
    </row>
    <row r="67" spans="1:44" ht="12.75" customHeight="1" collapsed="1" x14ac:dyDescent="0.25">
      <c r="A67" s="142" t="s">
        <v>54</v>
      </c>
      <c r="B67" s="143"/>
      <c r="C67" s="144"/>
      <c r="D67" s="144"/>
      <c r="E67" s="144"/>
      <c r="F67" s="144"/>
      <c r="G67" s="144"/>
      <c r="H67" s="144"/>
      <c r="I67" s="145"/>
      <c r="J67" s="33">
        <f>SUM(J57:J66)</f>
        <v>0</v>
      </c>
      <c r="K67" s="33">
        <f>SUM(K57:K66)</f>
        <v>0</v>
      </c>
      <c r="L67" s="34"/>
      <c r="M67" s="33">
        <f>SUM(M57:M66)</f>
        <v>0</v>
      </c>
      <c r="N67" s="33">
        <f>SUM(N57:N66)</f>
        <v>0</v>
      </c>
      <c r="O67" s="33">
        <f>SUM(O57:O66)</f>
        <v>0</v>
      </c>
      <c r="P67" s="35"/>
      <c r="Q67" s="38"/>
      <c r="R67" s="33">
        <f t="shared" ref="R67:AH67" si="39">SUM(R57:R66)</f>
        <v>0</v>
      </c>
      <c r="S67" s="33">
        <f t="shared" si="39"/>
        <v>0</v>
      </c>
      <c r="T67" s="33">
        <f t="shared" si="39"/>
        <v>0</v>
      </c>
      <c r="U67" s="33">
        <f t="shared" si="39"/>
        <v>0</v>
      </c>
      <c r="V67" s="33">
        <f t="shared" si="39"/>
        <v>0</v>
      </c>
      <c r="W67" s="33">
        <f t="shared" si="39"/>
        <v>0</v>
      </c>
      <c r="X67" s="33">
        <f t="shared" si="39"/>
        <v>0</v>
      </c>
      <c r="Y67" s="33">
        <f t="shared" si="39"/>
        <v>0</v>
      </c>
      <c r="Z67" s="33">
        <f t="shared" si="39"/>
        <v>0</v>
      </c>
      <c r="AA67" s="33">
        <f t="shared" si="39"/>
        <v>0</v>
      </c>
      <c r="AB67" s="33">
        <f t="shared" si="39"/>
        <v>0</v>
      </c>
      <c r="AC67" s="33">
        <f t="shared" si="39"/>
        <v>0</v>
      </c>
      <c r="AD67" s="33">
        <f t="shared" si="39"/>
        <v>0</v>
      </c>
      <c r="AE67" s="33">
        <f t="shared" si="39"/>
        <v>0</v>
      </c>
      <c r="AF67" s="33">
        <f t="shared" si="39"/>
        <v>0</v>
      </c>
      <c r="AG67" s="33">
        <f t="shared" si="39"/>
        <v>0</v>
      </c>
      <c r="AH67" s="33">
        <f t="shared" si="39"/>
        <v>0</v>
      </c>
      <c r="AI67" s="37">
        <f>IF(ISERROR(AH67/J67),0,AH67/J67)</f>
        <v>0</v>
      </c>
      <c r="AJ67" s="37">
        <f>IF(ISERROR(AH67/$AH$191),0,AH67/$AH$191)</f>
        <v>0</v>
      </c>
      <c r="AK67" s="1"/>
      <c r="AL67" s="1"/>
      <c r="AM67" s="1"/>
      <c r="AN67" s="1"/>
      <c r="AO67" s="1"/>
      <c r="AP67" s="1"/>
      <c r="AQ67" s="1"/>
      <c r="AR67" s="1"/>
    </row>
    <row r="68" spans="1:44" ht="12.75" customHeight="1" x14ac:dyDescent="0.25">
      <c r="A68" s="149" t="s">
        <v>55</v>
      </c>
      <c r="B68" s="150"/>
      <c r="C68" s="150"/>
      <c r="D68" s="150"/>
      <c r="E68" s="151"/>
      <c r="F68" s="8"/>
      <c r="G68" s="9"/>
      <c r="H68" s="10"/>
      <c r="I68" s="10"/>
      <c r="J68" s="11"/>
      <c r="K68" s="12"/>
      <c r="L68" s="13"/>
      <c r="M68" s="14"/>
      <c r="N68" s="14"/>
      <c r="O68" s="14"/>
      <c r="P68" s="9"/>
      <c r="Q68" s="15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6"/>
      <c r="AJ68" s="16"/>
    </row>
    <row r="69" spans="1:44" ht="12.75" hidden="1" customHeight="1" outlineLevel="1" x14ac:dyDescent="0.25">
      <c r="A69" s="41">
        <v>1</v>
      </c>
      <c r="B69" s="42"/>
      <c r="C69" s="43"/>
      <c r="D69" s="44"/>
      <c r="E69" s="45"/>
      <c r="F69" s="45"/>
      <c r="G69" s="45"/>
      <c r="H69" s="44"/>
      <c r="I69" s="44"/>
      <c r="J69" s="11"/>
      <c r="K69" s="46"/>
      <c r="L69" s="45"/>
      <c r="M69" s="47"/>
      <c r="N69" s="47"/>
      <c r="O69" s="47"/>
      <c r="P69" s="45"/>
      <c r="Q69" s="45"/>
      <c r="R69" s="47"/>
      <c r="S69" s="47"/>
      <c r="T69" s="47"/>
      <c r="U69" s="48">
        <f>SUM(R69:T69)</f>
        <v>0</v>
      </c>
      <c r="V69" s="47"/>
      <c r="W69" s="47"/>
      <c r="X69" s="47"/>
      <c r="Y69" s="48">
        <f>SUM(V69:X69)</f>
        <v>0</v>
      </c>
      <c r="Z69" s="47"/>
      <c r="AA69" s="47"/>
      <c r="AB69" s="47"/>
      <c r="AC69" s="48">
        <f>SUM(Z69:AB69)</f>
        <v>0</v>
      </c>
      <c r="AD69" s="47"/>
      <c r="AE69" s="47"/>
      <c r="AF69" s="47"/>
      <c r="AG69" s="48">
        <f>SUM(AD69:AF69)</f>
        <v>0</v>
      </c>
      <c r="AH69" s="48">
        <f t="shared" ref="AH69:AH78" si="40">SUM(U69,Y69,AC69,AG69)</f>
        <v>0</v>
      </c>
      <c r="AI69" s="49">
        <f>IF(ISERROR(AH69/J69),0,AH69/J69)</f>
        <v>0</v>
      </c>
      <c r="AJ69" s="50">
        <f t="shared" ref="AJ69:AJ78" si="41">IF(ISERROR(AH69/$AH$191),"-",AH69/$AH$191)</f>
        <v>0</v>
      </c>
      <c r="AK69" s="1"/>
      <c r="AL69" s="1"/>
      <c r="AM69" s="1"/>
      <c r="AN69" s="1"/>
      <c r="AO69" s="1"/>
      <c r="AP69" s="1"/>
      <c r="AQ69" s="1"/>
      <c r="AR69" s="1"/>
    </row>
    <row r="70" spans="1:44" ht="12.75" hidden="1" customHeight="1" outlineLevel="1" x14ac:dyDescent="0.25">
      <c r="A70" s="41">
        <v>2</v>
      </c>
      <c r="B70" s="42"/>
      <c r="C70" s="51"/>
      <c r="D70" s="52"/>
      <c r="E70" s="53"/>
      <c r="F70" s="53"/>
      <c r="G70" s="53"/>
      <c r="H70" s="52"/>
      <c r="I70" s="52"/>
      <c r="J70" s="11"/>
      <c r="K70" s="54"/>
      <c r="L70" s="53"/>
      <c r="M70" s="47"/>
      <c r="N70" s="47"/>
      <c r="O70" s="47"/>
      <c r="P70" s="53"/>
      <c r="Q70" s="53"/>
      <c r="R70" s="47"/>
      <c r="S70" s="47"/>
      <c r="T70" s="47"/>
      <c r="U70" s="48">
        <f t="shared" ref="U70:U78" si="42">SUM(R70:T70)</f>
        <v>0</v>
      </c>
      <c r="V70" s="47"/>
      <c r="W70" s="47"/>
      <c r="X70" s="47"/>
      <c r="Y70" s="48">
        <f t="shared" ref="Y70:Y78" si="43">SUM(V70:X70)</f>
        <v>0</v>
      </c>
      <c r="Z70" s="47"/>
      <c r="AA70" s="47"/>
      <c r="AB70" s="47"/>
      <c r="AC70" s="48">
        <f t="shared" ref="AC70:AC78" si="44">SUM(Z70:AB70)</f>
        <v>0</v>
      </c>
      <c r="AD70" s="47"/>
      <c r="AE70" s="47"/>
      <c r="AF70" s="47"/>
      <c r="AG70" s="48">
        <f t="shared" ref="AG70:AG78" si="45">SUM(AD70:AF70)</f>
        <v>0</v>
      </c>
      <c r="AH70" s="48">
        <f t="shared" si="40"/>
        <v>0</v>
      </c>
      <c r="AI70" s="49">
        <f t="shared" ref="AI70:AI78" si="46">IF(ISERROR(AH70/J70),0,AH70/J70)</f>
        <v>0</v>
      </c>
      <c r="AJ70" s="50">
        <f t="shared" si="41"/>
        <v>0</v>
      </c>
      <c r="AK70" s="1"/>
      <c r="AL70" s="1"/>
      <c r="AM70" s="1"/>
      <c r="AN70" s="1"/>
      <c r="AO70" s="1"/>
      <c r="AP70" s="1"/>
      <c r="AQ70" s="1"/>
      <c r="AR70" s="1"/>
    </row>
    <row r="71" spans="1:44" ht="12.75" hidden="1" customHeight="1" outlineLevel="1" x14ac:dyDescent="0.25">
      <c r="A71" s="41">
        <v>3</v>
      </c>
      <c r="B71" s="42"/>
      <c r="C71" s="51"/>
      <c r="D71" s="52"/>
      <c r="E71" s="53"/>
      <c r="F71" s="53"/>
      <c r="G71" s="53"/>
      <c r="H71" s="52"/>
      <c r="I71" s="52"/>
      <c r="J71" s="11"/>
      <c r="K71" s="54"/>
      <c r="L71" s="53"/>
      <c r="M71" s="47"/>
      <c r="N71" s="47"/>
      <c r="O71" s="47"/>
      <c r="P71" s="53"/>
      <c r="Q71" s="53"/>
      <c r="R71" s="47"/>
      <c r="S71" s="47"/>
      <c r="T71" s="47"/>
      <c r="U71" s="48">
        <f t="shared" si="42"/>
        <v>0</v>
      </c>
      <c r="V71" s="47"/>
      <c r="W71" s="47"/>
      <c r="X71" s="47"/>
      <c r="Y71" s="48">
        <f t="shared" si="43"/>
        <v>0</v>
      </c>
      <c r="Z71" s="47"/>
      <c r="AA71" s="47"/>
      <c r="AB71" s="47"/>
      <c r="AC71" s="48">
        <f t="shared" si="44"/>
        <v>0</v>
      </c>
      <c r="AD71" s="47"/>
      <c r="AE71" s="47"/>
      <c r="AF71" s="47"/>
      <c r="AG71" s="48">
        <f t="shared" si="45"/>
        <v>0</v>
      </c>
      <c r="AH71" s="48">
        <f t="shared" si="40"/>
        <v>0</v>
      </c>
      <c r="AI71" s="49">
        <f t="shared" si="46"/>
        <v>0</v>
      </c>
      <c r="AJ71" s="50">
        <f t="shared" si="41"/>
        <v>0</v>
      </c>
    </row>
    <row r="72" spans="1:44" ht="12.75" hidden="1" customHeight="1" outlineLevel="1" x14ac:dyDescent="0.25">
      <c r="A72" s="41">
        <v>4</v>
      </c>
      <c r="B72" s="42"/>
      <c r="C72" s="51"/>
      <c r="D72" s="52"/>
      <c r="E72" s="53"/>
      <c r="F72" s="53"/>
      <c r="G72" s="53"/>
      <c r="H72" s="52"/>
      <c r="I72" s="52"/>
      <c r="J72" s="11"/>
      <c r="K72" s="54"/>
      <c r="L72" s="53"/>
      <c r="M72" s="47"/>
      <c r="N72" s="47"/>
      <c r="O72" s="47"/>
      <c r="P72" s="53"/>
      <c r="Q72" s="53"/>
      <c r="R72" s="47"/>
      <c r="S72" s="47"/>
      <c r="T72" s="47"/>
      <c r="U72" s="48">
        <f t="shared" si="42"/>
        <v>0</v>
      </c>
      <c r="V72" s="47"/>
      <c r="W72" s="47"/>
      <c r="X72" s="47"/>
      <c r="Y72" s="48">
        <f t="shared" si="43"/>
        <v>0</v>
      </c>
      <c r="Z72" s="47"/>
      <c r="AA72" s="47"/>
      <c r="AB72" s="47"/>
      <c r="AC72" s="48">
        <f t="shared" si="44"/>
        <v>0</v>
      </c>
      <c r="AD72" s="47"/>
      <c r="AE72" s="47"/>
      <c r="AF72" s="47"/>
      <c r="AG72" s="48">
        <f t="shared" si="45"/>
        <v>0</v>
      </c>
      <c r="AH72" s="48">
        <f t="shared" si="40"/>
        <v>0</v>
      </c>
      <c r="AI72" s="49">
        <f t="shared" si="46"/>
        <v>0</v>
      </c>
      <c r="AJ72" s="50">
        <f t="shared" si="41"/>
        <v>0</v>
      </c>
      <c r="AK72" s="1"/>
      <c r="AL72" s="1"/>
      <c r="AM72" s="1"/>
      <c r="AN72" s="1"/>
      <c r="AO72" s="1"/>
      <c r="AP72" s="1"/>
      <c r="AQ72" s="1"/>
      <c r="AR72" s="1"/>
    </row>
    <row r="73" spans="1:44" ht="12.75" hidden="1" customHeight="1" outlineLevel="1" x14ac:dyDescent="0.25">
      <c r="A73" s="41">
        <v>5</v>
      </c>
      <c r="B73" s="42"/>
      <c r="C73" s="51"/>
      <c r="D73" s="52"/>
      <c r="E73" s="53"/>
      <c r="F73" s="53"/>
      <c r="G73" s="53"/>
      <c r="H73" s="52"/>
      <c r="I73" s="52"/>
      <c r="J73" s="11"/>
      <c r="K73" s="54"/>
      <c r="L73" s="53"/>
      <c r="M73" s="47"/>
      <c r="N73" s="47"/>
      <c r="O73" s="47"/>
      <c r="P73" s="53"/>
      <c r="Q73" s="53"/>
      <c r="R73" s="47"/>
      <c r="S73" s="47"/>
      <c r="T73" s="47"/>
      <c r="U73" s="48">
        <f t="shared" si="42"/>
        <v>0</v>
      </c>
      <c r="V73" s="47"/>
      <c r="W73" s="47"/>
      <c r="X73" s="47"/>
      <c r="Y73" s="48">
        <f t="shared" si="43"/>
        <v>0</v>
      </c>
      <c r="Z73" s="47"/>
      <c r="AA73" s="47"/>
      <c r="AB73" s="47"/>
      <c r="AC73" s="48">
        <f t="shared" si="44"/>
        <v>0</v>
      </c>
      <c r="AD73" s="47"/>
      <c r="AE73" s="47"/>
      <c r="AF73" s="47"/>
      <c r="AG73" s="48">
        <f t="shared" si="45"/>
        <v>0</v>
      </c>
      <c r="AH73" s="48">
        <f t="shared" si="40"/>
        <v>0</v>
      </c>
      <c r="AI73" s="49">
        <f t="shared" si="46"/>
        <v>0</v>
      </c>
      <c r="AJ73" s="50">
        <f t="shared" si="41"/>
        <v>0</v>
      </c>
      <c r="AK73" s="1"/>
      <c r="AL73" s="1"/>
      <c r="AM73" s="1"/>
      <c r="AN73" s="1"/>
      <c r="AO73" s="1"/>
      <c r="AP73" s="1"/>
      <c r="AQ73" s="1"/>
      <c r="AR73" s="1"/>
    </row>
    <row r="74" spans="1:44" ht="12.75" hidden="1" customHeight="1" outlineLevel="1" x14ac:dyDescent="0.25">
      <c r="A74" s="41">
        <v>6</v>
      </c>
      <c r="B74" s="42"/>
      <c r="C74" s="51"/>
      <c r="D74" s="52"/>
      <c r="E74" s="53"/>
      <c r="F74" s="53"/>
      <c r="G74" s="53"/>
      <c r="H74" s="52"/>
      <c r="I74" s="52"/>
      <c r="J74" s="11"/>
      <c r="K74" s="54"/>
      <c r="L74" s="53"/>
      <c r="M74" s="47"/>
      <c r="N74" s="47"/>
      <c r="O74" s="47"/>
      <c r="P74" s="53"/>
      <c r="Q74" s="53"/>
      <c r="R74" s="47"/>
      <c r="S74" s="47"/>
      <c r="T74" s="47"/>
      <c r="U74" s="48">
        <f t="shared" si="42"/>
        <v>0</v>
      </c>
      <c r="V74" s="47"/>
      <c r="W74" s="47"/>
      <c r="X74" s="47"/>
      <c r="Y74" s="48">
        <f t="shared" si="43"/>
        <v>0</v>
      </c>
      <c r="Z74" s="47"/>
      <c r="AA74" s="47"/>
      <c r="AB74" s="47"/>
      <c r="AC74" s="48">
        <f t="shared" si="44"/>
        <v>0</v>
      </c>
      <c r="AD74" s="47"/>
      <c r="AE74" s="47"/>
      <c r="AF74" s="47"/>
      <c r="AG74" s="48">
        <f t="shared" si="45"/>
        <v>0</v>
      </c>
      <c r="AH74" s="48">
        <f t="shared" si="40"/>
        <v>0</v>
      </c>
      <c r="AI74" s="49">
        <f t="shared" si="46"/>
        <v>0</v>
      </c>
      <c r="AJ74" s="50">
        <f t="shared" si="41"/>
        <v>0</v>
      </c>
    </row>
    <row r="75" spans="1:44" ht="12.75" hidden="1" customHeight="1" outlineLevel="1" x14ac:dyDescent="0.25">
      <c r="A75" s="41">
        <v>7</v>
      </c>
      <c r="B75" s="42"/>
      <c r="C75" s="51"/>
      <c r="D75" s="52"/>
      <c r="E75" s="53"/>
      <c r="F75" s="53"/>
      <c r="G75" s="53"/>
      <c r="H75" s="52"/>
      <c r="I75" s="52"/>
      <c r="J75" s="11"/>
      <c r="K75" s="54"/>
      <c r="L75" s="53"/>
      <c r="M75" s="47"/>
      <c r="N75" s="47"/>
      <c r="O75" s="47"/>
      <c r="P75" s="53"/>
      <c r="Q75" s="53"/>
      <c r="R75" s="47"/>
      <c r="S75" s="47"/>
      <c r="T75" s="47"/>
      <c r="U75" s="48">
        <f t="shared" si="42"/>
        <v>0</v>
      </c>
      <c r="V75" s="47"/>
      <c r="W75" s="47"/>
      <c r="X75" s="47"/>
      <c r="Y75" s="48">
        <f t="shared" si="43"/>
        <v>0</v>
      </c>
      <c r="Z75" s="47"/>
      <c r="AA75" s="47"/>
      <c r="AB75" s="47"/>
      <c r="AC75" s="48">
        <f t="shared" si="44"/>
        <v>0</v>
      </c>
      <c r="AD75" s="47"/>
      <c r="AE75" s="47"/>
      <c r="AF75" s="47"/>
      <c r="AG75" s="48">
        <f t="shared" si="45"/>
        <v>0</v>
      </c>
      <c r="AH75" s="48">
        <f t="shared" si="40"/>
        <v>0</v>
      </c>
      <c r="AI75" s="49">
        <f t="shared" si="46"/>
        <v>0</v>
      </c>
      <c r="AJ75" s="50">
        <f t="shared" si="41"/>
        <v>0</v>
      </c>
      <c r="AK75" s="1"/>
      <c r="AL75" s="1"/>
      <c r="AM75" s="1"/>
      <c r="AN75" s="1"/>
      <c r="AO75" s="1"/>
      <c r="AP75" s="1"/>
      <c r="AQ75" s="1"/>
      <c r="AR75" s="1"/>
    </row>
    <row r="76" spans="1:44" ht="12.75" hidden="1" customHeight="1" outlineLevel="1" x14ac:dyDescent="0.25">
      <c r="A76" s="41">
        <v>8</v>
      </c>
      <c r="B76" s="42"/>
      <c r="C76" s="51"/>
      <c r="D76" s="52"/>
      <c r="E76" s="53"/>
      <c r="F76" s="53"/>
      <c r="G76" s="53"/>
      <c r="H76" s="52"/>
      <c r="I76" s="52"/>
      <c r="J76" s="11"/>
      <c r="K76" s="54"/>
      <c r="L76" s="53"/>
      <c r="M76" s="47"/>
      <c r="N76" s="47"/>
      <c r="O76" s="47"/>
      <c r="P76" s="53"/>
      <c r="Q76" s="53"/>
      <c r="R76" s="47"/>
      <c r="S76" s="47"/>
      <c r="T76" s="47"/>
      <c r="U76" s="48">
        <f t="shared" si="42"/>
        <v>0</v>
      </c>
      <c r="V76" s="47"/>
      <c r="W76" s="47"/>
      <c r="X76" s="47"/>
      <c r="Y76" s="48">
        <f t="shared" si="43"/>
        <v>0</v>
      </c>
      <c r="Z76" s="47"/>
      <c r="AA76" s="47"/>
      <c r="AB76" s="47"/>
      <c r="AC76" s="48">
        <f t="shared" si="44"/>
        <v>0</v>
      </c>
      <c r="AD76" s="47"/>
      <c r="AE76" s="47"/>
      <c r="AF76" s="47"/>
      <c r="AG76" s="48">
        <f t="shared" si="45"/>
        <v>0</v>
      </c>
      <c r="AH76" s="48">
        <f t="shared" si="40"/>
        <v>0</v>
      </c>
      <c r="AI76" s="49">
        <f t="shared" si="46"/>
        <v>0</v>
      </c>
      <c r="AJ76" s="50">
        <f t="shared" si="41"/>
        <v>0</v>
      </c>
      <c r="AK76" s="1"/>
      <c r="AL76" s="1"/>
      <c r="AM76" s="1"/>
      <c r="AN76" s="1"/>
      <c r="AO76" s="1"/>
      <c r="AP76" s="1"/>
      <c r="AQ76" s="1"/>
      <c r="AR76" s="1"/>
    </row>
    <row r="77" spans="1:44" ht="12.75" hidden="1" customHeight="1" outlineLevel="1" x14ac:dyDescent="0.25">
      <c r="A77" s="41">
        <v>9</v>
      </c>
      <c r="B77" s="42"/>
      <c r="C77" s="51"/>
      <c r="D77" s="52"/>
      <c r="E77" s="53"/>
      <c r="F77" s="53"/>
      <c r="G77" s="53"/>
      <c r="H77" s="52"/>
      <c r="I77" s="52"/>
      <c r="J77" s="11"/>
      <c r="K77" s="54"/>
      <c r="L77" s="53"/>
      <c r="M77" s="47"/>
      <c r="N77" s="47"/>
      <c r="O77" s="47"/>
      <c r="P77" s="53"/>
      <c r="Q77" s="53"/>
      <c r="R77" s="47"/>
      <c r="S77" s="47"/>
      <c r="T77" s="47"/>
      <c r="U77" s="48">
        <f t="shared" si="42"/>
        <v>0</v>
      </c>
      <c r="V77" s="47"/>
      <c r="W77" s="47"/>
      <c r="X77" s="47"/>
      <c r="Y77" s="48">
        <f t="shared" si="43"/>
        <v>0</v>
      </c>
      <c r="Z77" s="47"/>
      <c r="AA77" s="47"/>
      <c r="AB77" s="47"/>
      <c r="AC77" s="48">
        <f t="shared" si="44"/>
        <v>0</v>
      </c>
      <c r="AD77" s="47"/>
      <c r="AE77" s="47"/>
      <c r="AF77" s="47"/>
      <c r="AG77" s="48">
        <f t="shared" si="45"/>
        <v>0</v>
      </c>
      <c r="AH77" s="48">
        <f t="shared" si="40"/>
        <v>0</v>
      </c>
      <c r="AI77" s="49">
        <f t="shared" si="46"/>
        <v>0</v>
      </c>
      <c r="AJ77" s="50">
        <f t="shared" si="41"/>
        <v>0</v>
      </c>
    </row>
    <row r="78" spans="1:44" ht="12.75" hidden="1" customHeight="1" outlineLevel="1" x14ac:dyDescent="0.25">
      <c r="A78" s="41">
        <v>10</v>
      </c>
      <c r="B78" s="42"/>
      <c r="C78" s="51"/>
      <c r="D78" s="52"/>
      <c r="E78" s="53"/>
      <c r="F78" s="53"/>
      <c r="G78" s="53"/>
      <c r="H78" s="52"/>
      <c r="I78" s="52"/>
      <c r="J78" s="11"/>
      <c r="K78" s="55"/>
      <c r="L78" s="53"/>
      <c r="M78" s="47"/>
      <c r="N78" s="47"/>
      <c r="O78" s="47"/>
      <c r="P78" s="53"/>
      <c r="Q78" s="53"/>
      <c r="R78" s="47"/>
      <c r="S78" s="47"/>
      <c r="T78" s="47"/>
      <c r="U78" s="48">
        <f t="shared" si="42"/>
        <v>0</v>
      </c>
      <c r="V78" s="47"/>
      <c r="W78" s="47"/>
      <c r="X78" s="47"/>
      <c r="Y78" s="48">
        <f t="shared" si="43"/>
        <v>0</v>
      </c>
      <c r="Z78" s="47"/>
      <c r="AA78" s="47"/>
      <c r="AB78" s="47"/>
      <c r="AC78" s="48">
        <f t="shared" si="44"/>
        <v>0</v>
      </c>
      <c r="AD78" s="47"/>
      <c r="AE78" s="47"/>
      <c r="AF78" s="47"/>
      <c r="AG78" s="48">
        <f t="shared" si="45"/>
        <v>0</v>
      </c>
      <c r="AH78" s="48">
        <f t="shared" si="40"/>
        <v>0</v>
      </c>
      <c r="AI78" s="49">
        <f t="shared" si="46"/>
        <v>0</v>
      </c>
      <c r="AJ78" s="50">
        <f t="shared" si="41"/>
        <v>0</v>
      </c>
      <c r="AK78" s="1"/>
      <c r="AL78" s="1"/>
      <c r="AM78" s="1"/>
      <c r="AN78" s="1"/>
      <c r="AO78" s="1"/>
      <c r="AP78" s="1"/>
      <c r="AQ78" s="1"/>
      <c r="AR78" s="1"/>
    </row>
    <row r="79" spans="1:44" ht="12.75" customHeight="1" collapsed="1" x14ac:dyDescent="0.25">
      <c r="A79" s="142" t="s">
        <v>56</v>
      </c>
      <c r="B79" s="143"/>
      <c r="C79" s="144"/>
      <c r="D79" s="144"/>
      <c r="E79" s="144"/>
      <c r="F79" s="144"/>
      <c r="G79" s="144"/>
      <c r="H79" s="144"/>
      <c r="I79" s="145"/>
      <c r="J79" s="33">
        <f>SUM(J69:J78)</f>
        <v>0</v>
      </c>
      <c r="K79" s="33">
        <f>SUM(K69:K78)</f>
        <v>0</v>
      </c>
      <c r="L79" s="34"/>
      <c r="M79" s="33">
        <f>SUM(M69:M78)</f>
        <v>0</v>
      </c>
      <c r="N79" s="33">
        <f>SUM(N69:N78)</f>
        <v>0</v>
      </c>
      <c r="O79" s="33">
        <f>SUM(O69:O78)</f>
        <v>0</v>
      </c>
      <c r="P79" s="35"/>
      <c r="Q79" s="38"/>
      <c r="R79" s="33">
        <f t="shared" ref="R79:AH79" si="47">SUM(R69:R78)</f>
        <v>0</v>
      </c>
      <c r="S79" s="33">
        <f t="shared" si="47"/>
        <v>0</v>
      </c>
      <c r="T79" s="33">
        <f t="shared" si="47"/>
        <v>0</v>
      </c>
      <c r="U79" s="33">
        <f t="shared" si="47"/>
        <v>0</v>
      </c>
      <c r="V79" s="33">
        <f t="shared" si="47"/>
        <v>0</v>
      </c>
      <c r="W79" s="33">
        <f t="shared" si="47"/>
        <v>0</v>
      </c>
      <c r="X79" s="33">
        <f t="shared" si="47"/>
        <v>0</v>
      </c>
      <c r="Y79" s="33">
        <f t="shared" si="47"/>
        <v>0</v>
      </c>
      <c r="Z79" s="33">
        <f t="shared" si="47"/>
        <v>0</v>
      </c>
      <c r="AA79" s="33">
        <f t="shared" si="47"/>
        <v>0</v>
      </c>
      <c r="AB79" s="33">
        <f t="shared" si="47"/>
        <v>0</v>
      </c>
      <c r="AC79" s="33">
        <f t="shared" si="47"/>
        <v>0</v>
      </c>
      <c r="AD79" s="33">
        <f t="shared" si="47"/>
        <v>0</v>
      </c>
      <c r="AE79" s="33">
        <f t="shared" si="47"/>
        <v>0</v>
      </c>
      <c r="AF79" s="33">
        <f t="shared" si="47"/>
        <v>0</v>
      </c>
      <c r="AG79" s="33">
        <f t="shared" si="47"/>
        <v>0</v>
      </c>
      <c r="AH79" s="33">
        <f t="shared" si="47"/>
        <v>0</v>
      </c>
      <c r="AI79" s="37">
        <f>IF(ISERROR(AH79/J79),0,AH79/J79)</f>
        <v>0</v>
      </c>
      <c r="AJ79" s="37">
        <f>IF(ISERROR(AH79/$AH$191),0,AH79/$AH$191)</f>
        <v>0</v>
      </c>
      <c r="AK79" s="1"/>
      <c r="AL79" s="1"/>
      <c r="AM79" s="1"/>
      <c r="AN79" s="1"/>
      <c r="AO79" s="1"/>
      <c r="AP79" s="1"/>
      <c r="AQ79" s="1"/>
      <c r="AR79" s="1"/>
    </row>
    <row r="80" spans="1:44" ht="12.75" customHeight="1" x14ac:dyDescent="0.25">
      <c r="A80" s="149" t="s">
        <v>57</v>
      </c>
      <c r="B80" s="150"/>
      <c r="C80" s="150"/>
      <c r="D80" s="150"/>
      <c r="E80" s="151"/>
      <c r="F80" s="8"/>
      <c r="G80" s="9"/>
      <c r="H80" s="10"/>
      <c r="I80" s="10"/>
      <c r="J80" s="11"/>
      <c r="K80" s="12"/>
      <c r="L80" s="13"/>
      <c r="M80" s="14"/>
      <c r="N80" s="14"/>
      <c r="O80" s="14"/>
      <c r="P80" s="9"/>
      <c r="Q80" s="15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6"/>
      <c r="AJ80" s="16"/>
    </row>
    <row r="81" spans="1:44" ht="12.75" hidden="1" customHeight="1" outlineLevel="1" x14ac:dyDescent="0.25">
      <c r="A81" s="41">
        <v>1</v>
      </c>
      <c r="B81" s="42"/>
      <c r="C81" s="43"/>
      <c r="D81" s="44"/>
      <c r="E81" s="45"/>
      <c r="F81" s="45"/>
      <c r="G81" s="45"/>
      <c r="H81" s="44"/>
      <c r="I81" s="44"/>
      <c r="J81" s="11"/>
      <c r="K81" s="46"/>
      <c r="L81" s="45"/>
      <c r="M81" s="47"/>
      <c r="N81" s="47"/>
      <c r="O81" s="47"/>
      <c r="P81" s="45"/>
      <c r="Q81" s="45"/>
      <c r="R81" s="47"/>
      <c r="S81" s="47"/>
      <c r="T81" s="47"/>
      <c r="U81" s="48">
        <f>SUM(R81:T81)</f>
        <v>0</v>
      </c>
      <c r="V81" s="47"/>
      <c r="W81" s="47"/>
      <c r="X81" s="47"/>
      <c r="Y81" s="48">
        <f>SUM(V81:X81)</f>
        <v>0</v>
      </c>
      <c r="Z81" s="47"/>
      <c r="AA81" s="47"/>
      <c r="AB81" s="47"/>
      <c r="AC81" s="48">
        <f>SUM(Z81:AB81)</f>
        <v>0</v>
      </c>
      <c r="AD81" s="47"/>
      <c r="AE81" s="47"/>
      <c r="AF81" s="47"/>
      <c r="AG81" s="48">
        <f>SUM(AD81:AF81)</f>
        <v>0</v>
      </c>
      <c r="AH81" s="48">
        <f t="shared" ref="AH81:AH90" si="48">SUM(U81,Y81,AC81,AG81)</f>
        <v>0</v>
      </c>
      <c r="AI81" s="49">
        <f>IF(ISERROR(AH81/J81),0,AH81/J81)</f>
        <v>0</v>
      </c>
      <c r="AJ81" s="50">
        <f t="shared" ref="AJ81:AJ90" si="49">IF(ISERROR(AH81/$AH$191),"-",AH81/$AH$191)</f>
        <v>0</v>
      </c>
      <c r="AK81" s="1"/>
      <c r="AL81" s="1"/>
      <c r="AM81" s="1"/>
      <c r="AN81" s="1"/>
      <c r="AO81" s="1"/>
      <c r="AP81" s="1"/>
      <c r="AQ81" s="1"/>
      <c r="AR81" s="1"/>
    </row>
    <row r="82" spans="1:44" ht="12.75" hidden="1" customHeight="1" outlineLevel="1" x14ac:dyDescent="0.25">
      <c r="A82" s="41">
        <v>2</v>
      </c>
      <c r="B82" s="42"/>
      <c r="C82" s="51"/>
      <c r="D82" s="52"/>
      <c r="E82" s="53"/>
      <c r="F82" s="53"/>
      <c r="G82" s="53"/>
      <c r="H82" s="52"/>
      <c r="I82" s="52"/>
      <c r="J82" s="11"/>
      <c r="K82" s="54"/>
      <c r="L82" s="53"/>
      <c r="M82" s="47"/>
      <c r="N82" s="47"/>
      <c r="O82" s="47"/>
      <c r="P82" s="53"/>
      <c r="Q82" s="53"/>
      <c r="R82" s="47"/>
      <c r="S82" s="47"/>
      <c r="T82" s="47"/>
      <c r="U82" s="48">
        <f t="shared" ref="U82:U90" si="50">SUM(R82:T82)</f>
        <v>0</v>
      </c>
      <c r="V82" s="47"/>
      <c r="W82" s="47"/>
      <c r="X82" s="47"/>
      <c r="Y82" s="48">
        <f t="shared" ref="Y82:Y90" si="51">SUM(V82:X82)</f>
        <v>0</v>
      </c>
      <c r="Z82" s="47"/>
      <c r="AA82" s="47"/>
      <c r="AB82" s="47"/>
      <c r="AC82" s="48">
        <f t="shared" ref="AC82:AC90" si="52">SUM(Z82:AB82)</f>
        <v>0</v>
      </c>
      <c r="AD82" s="47"/>
      <c r="AE82" s="47"/>
      <c r="AF82" s="47"/>
      <c r="AG82" s="48">
        <f t="shared" ref="AG82:AG90" si="53">SUM(AD82:AF82)</f>
        <v>0</v>
      </c>
      <c r="AH82" s="48">
        <f t="shared" si="48"/>
        <v>0</v>
      </c>
      <c r="AI82" s="49">
        <f t="shared" ref="AI82:AI90" si="54">IF(ISERROR(AH82/J82),0,AH82/J82)</f>
        <v>0</v>
      </c>
      <c r="AJ82" s="50">
        <f t="shared" si="49"/>
        <v>0</v>
      </c>
      <c r="AK82" s="1"/>
      <c r="AL82" s="1"/>
      <c r="AM82" s="1"/>
      <c r="AN82" s="1"/>
      <c r="AO82" s="1"/>
      <c r="AP82" s="1"/>
      <c r="AQ82" s="1"/>
      <c r="AR82" s="1"/>
    </row>
    <row r="83" spans="1:44" ht="12.75" hidden="1" customHeight="1" outlineLevel="1" x14ac:dyDescent="0.25">
      <c r="A83" s="41">
        <v>3</v>
      </c>
      <c r="B83" s="42"/>
      <c r="C83" s="51"/>
      <c r="D83" s="52"/>
      <c r="E83" s="53"/>
      <c r="F83" s="53"/>
      <c r="G83" s="53"/>
      <c r="H83" s="52"/>
      <c r="I83" s="52"/>
      <c r="J83" s="11"/>
      <c r="K83" s="54"/>
      <c r="L83" s="53"/>
      <c r="M83" s="47"/>
      <c r="N83" s="47"/>
      <c r="O83" s="47"/>
      <c r="P83" s="53"/>
      <c r="Q83" s="53"/>
      <c r="R83" s="47"/>
      <c r="S83" s="47"/>
      <c r="T83" s="47"/>
      <c r="U83" s="48">
        <f t="shared" si="50"/>
        <v>0</v>
      </c>
      <c r="V83" s="47"/>
      <c r="W83" s="47"/>
      <c r="X83" s="47"/>
      <c r="Y83" s="48">
        <f t="shared" si="51"/>
        <v>0</v>
      </c>
      <c r="Z83" s="47"/>
      <c r="AA83" s="47"/>
      <c r="AB83" s="47"/>
      <c r="AC83" s="48">
        <f t="shared" si="52"/>
        <v>0</v>
      </c>
      <c r="AD83" s="47"/>
      <c r="AE83" s="47"/>
      <c r="AF83" s="47"/>
      <c r="AG83" s="48">
        <f t="shared" si="53"/>
        <v>0</v>
      </c>
      <c r="AH83" s="48">
        <f t="shared" si="48"/>
        <v>0</v>
      </c>
      <c r="AI83" s="49">
        <f t="shared" si="54"/>
        <v>0</v>
      </c>
      <c r="AJ83" s="50">
        <f t="shared" si="49"/>
        <v>0</v>
      </c>
    </row>
    <row r="84" spans="1:44" ht="12.75" hidden="1" customHeight="1" outlineLevel="1" x14ac:dyDescent="0.25">
      <c r="A84" s="41">
        <v>4</v>
      </c>
      <c r="B84" s="42"/>
      <c r="C84" s="51"/>
      <c r="D84" s="52"/>
      <c r="E84" s="53"/>
      <c r="F84" s="53"/>
      <c r="G84" s="53"/>
      <c r="H84" s="52"/>
      <c r="I84" s="52"/>
      <c r="J84" s="11"/>
      <c r="K84" s="54"/>
      <c r="L84" s="53"/>
      <c r="M84" s="47"/>
      <c r="N84" s="47"/>
      <c r="O84" s="47"/>
      <c r="P84" s="53"/>
      <c r="Q84" s="53"/>
      <c r="R84" s="47"/>
      <c r="S84" s="47"/>
      <c r="T84" s="47"/>
      <c r="U84" s="48">
        <f t="shared" si="50"/>
        <v>0</v>
      </c>
      <c r="V84" s="47"/>
      <c r="W84" s="47"/>
      <c r="X84" s="47"/>
      <c r="Y84" s="48">
        <f t="shared" si="51"/>
        <v>0</v>
      </c>
      <c r="Z84" s="47"/>
      <c r="AA84" s="47"/>
      <c r="AB84" s="47"/>
      <c r="AC84" s="48">
        <f t="shared" si="52"/>
        <v>0</v>
      </c>
      <c r="AD84" s="47"/>
      <c r="AE84" s="47"/>
      <c r="AF84" s="47"/>
      <c r="AG84" s="48">
        <f t="shared" si="53"/>
        <v>0</v>
      </c>
      <c r="AH84" s="48">
        <f t="shared" si="48"/>
        <v>0</v>
      </c>
      <c r="AI84" s="49">
        <f t="shared" si="54"/>
        <v>0</v>
      </c>
      <c r="AJ84" s="50">
        <f t="shared" si="49"/>
        <v>0</v>
      </c>
      <c r="AK84" s="1"/>
      <c r="AL84" s="1"/>
      <c r="AM84" s="1"/>
      <c r="AN84" s="1"/>
      <c r="AO84" s="1"/>
      <c r="AP84" s="1"/>
      <c r="AQ84" s="1"/>
      <c r="AR84" s="1"/>
    </row>
    <row r="85" spans="1:44" ht="12.75" hidden="1" customHeight="1" outlineLevel="1" x14ac:dyDescent="0.25">
      <c r="A85" s="41">
        <v>5</v>
      </c>
      <c r="B85" s="42"/>
      <c r="C85" s="51"/>
      <c r="D85" s="52"/>
      <c r="E85" s="53"/>
      <c r="F85" s="53"/>
      <c r="G85" s="53"/>
      <c r="H85" s="52"/>
      <c r="I85" s="52"/>
      <c r="J85" s="11"/>
      <c r="K85" s="54"/>
      <c r="L85" s="53"/>
      <c r="M85" s="47"/>
      <c r="N85" s="47"/>
      <c r="O85" s="47"/>
      <c r="P85" s="53"/>
      <c r="Q85" s="53"/>
      <c r="R85" s="47"/>
      <c r="S85" s="47"/>
      <c r="T85" s="47"/>
      <c r="U85" s="48">
        <f t="shared" si="50"/>
        <v>0</v>
      </c>
      <c r="V85" s="47"/>
      <c r="W85" s="47"/>
      <c r="X85" s="47"/>
      <c r="Y85" s="48">
        <f t="shared" si="51"/>
        <v>0</v>
      </c>
      <c r="Z85" s="47"/>
      <c r="AA85" s="47"/>
      <c r="AB85" s="47"/>
      <c r="AC85" s="48">
        <f t="shared" si="52"/>
        <v>0</v>
      </c>
      <c r="AD85" s="47"/>
      <c r="AE85" s="47"/>
      <c r="AF85" s="47"/>
      <c r="AG85" s="48">
        <f t="shared" si="53"/>
        <v>0</v>
      </c>
      <c r="AH85" s="48">
        <f t="shared" si="48"/>
        <v>0</v>
      </c>
      <c r="AI85" s="49">
        <f t="shared" si="54"/>
        <v>0</v>
      </c>
      <c r="AJ85" s="50">
        <f t="shared" si="49"/>
        <v>0</v>
      </c>
      <c r="AK85" s="1"/>
      <c r="AL85" s="1"/>
      <c r="AM85" s="1"/>
      <c r="AN85" s="1"/>
      <c r="AO85" s="1"/>
      <c r="AP85" s="1"/>
      <c r="AQ85" s="1"/>
      <c r="AR85" s="1"/>
    </row>
    <row r="86" spans="1:44" ht="12.75" hidden="1" customHeight="1" outlineLevel="1" x14ac:dyDescent="0.25">
      <c r="A86" s="41">
        <v>6</v>
      </c>
      <c r="B86" s="42"/>
      <c r="C86" s="51"/>
      <c r="D86" s="52"/>
      <c r="E86" s="53"/>
      <c r="F86" s="53"/>
      <c r="G86" s="53"/>
      <c r="H86" s="52"/>
      <c r="I86" s="52"/>
      <c r="J86" s="11"/>
      <c r="K86" s="54"/>
      <c r="L86" s="53"/>
      <c r="M86" s="47"/>
      <c r="N86" s="47"/>
      <c r="O86" s="47"/>
      <c r="P86" s="53"/>
      <c r="Q86" s="53"/>
      <c r="R86" s="47"/>
      <c r="S86" s="47"/>
      <c r="T86" s="47"/>
      <c r="U86" s="48">
        <f t="shared" si="50"/>
        <v>0</v>
      </c>
      <c r="V86" s="47"/>
      <c r="W86" s="47"/>
      <c r="X86" s="47"/>
      <c r="Y86" s="48">
        <f t="shared" si="51"/>
        <v>0</v>
      </c>
      <c r="Z86" s="47"/>
      <c r="AA86" s="47"/>
      <c r="AB86" s="47"/>
      <c r="AC86" s="48">
        <f t="shared" si="52"/>
        <v>0</v>
      </c>
      <c r="AD86" s="47"/>
      <c r="AE86" s="47"/>
      <c r="AF86" s="47"/>
      <c r="AG86" s="48">
        <f t="shared" si="53"/>
        <v>0</v>
      </c>
      <c r="AH86" s="48">
        <f t="shared" si="48"/>
        <v>0</v>
      </c>
      <c r="AI86" s="49">
        <f t="shared" si="54"/>
        <v>0</v>
      </c>
      <c r="AJ86" s="50">
        <f t="shared" si="49"/>
        <v>0</v>
      </c>
    </row>
    <row r="87" spans="1:44" ht="12.75" hidden="1" customHeight="1" outlineLevel="1" x14ac:dyDescent="0.25">
      <c r="A87" s="41">
        <v>7</v>
      </c>
      <c r="B87" s="42"/>
      <c r="C87" s="51"/>
      <c r="D87" s="52"/>
      <c r="E87" s="53"/>
      <c r="F87" s="53"/>
      <c r="G87" s="53"/>
      <c r="H87" s="52"/>
      <c r="I87" s="52"/>
      <c r="J87" s="11"/>
      <c r="K87" s="54"/>
      <c r="L87" s="53"/>
      <c r="M87" s="47"/>
      <c r="N87" s="47"/>
      <c r="O87" s="47"/>
      <c r="P87" s="53"/>
      <c r="Q87" s="53"/>
      <c r="R87" s="47"/>
      <c r="S87" s="47"/>
      <c r="T87" s="47"/>
      <c r="U87" s="48">
        <f t="shared" si="50"/>
        <v>0</v>
      </c>
      <c r="V87" s="47"/>
      <c r="W87" s="47"/>
      <c r="X87" s="47"/>
      <c r="Y87" s="48">
        <f t="shared" si="51"/>
        <v>0</v>
      </c>
      <c r="Z87" s="47"/>
      <c r="AA87" s="47"/>
      <c r="AB87" s="47"/>
      <c r="AC87" s="48">
        <f t="shared" si="52"/>
        <v>0</v>
      </c>
      <c r="AD87" s="47"/>
      <c r="AE87" s="47"/>
      <c r="AF87" s="47"/>
      <c r="AG87" s="48">
        <f t="shared" si="53"/>
        <v>0</v>
      </c>
      <c r="AH87" s="48">
        <f t="shared" si="48"/>
        <v>0</v>
      </c>
      <c r="AI87" s="49">
        <f t="shared" si="54"/>
        <v>0</v>
      </c>
      <c r="AJ87" s="50">
        <f t="shared" si="49"/>
        <v>0</v>
      </c>
      <c r="AK87" s="1"/>
      <c r="AL87" s="1"/>
      <c r="AM87" s="1"/>
      <c r="AN87" s="1"/>
      <c r="AO87" s="1"/>
      <c r="AP87" s="1"/>
      <c r="AQ87" s="1"/>
      <c r="AR87" s="1"/>
    </row>
    <row r="88" spans="1:44" ht="12.75" hidden="1" customHeight="1" outlineLevel="1" x14ac:dyDescent="0.25">
      <c r="A88" s="41">
        <v>8</v>
      </c>
      <c r="B88" s="42"/>
      <c r="C88" s="51"/>
      <c r="D88" s="52"/>
      <c r="E88" s="53"/>
      <c r="F88" s="53"/>
      <c r="G88" s="53"/>
      <c r="H88" s="52"/>
      <c r="I88" s="52"/>
      <c r="J88" s="11"/>
      <c r="K88" s="54"/>
      <c r="L88" s="53"/>
      <c r="M88" s="47"/>
      <c r="N88" s="47"/>
      <c r="O88" s="47"/>
      <c r="P88" s="53"/>
      <c r="Q88" s="53"/>
      <c r="R88" s="47"/>
      <c r="S88" s="47"/>
      <c r="T88" s="47"/>
      <c r="U88" s="48">
        <f t="shared" si="50"/>
        <v>0</v>
      </c>
      <c r="V88" s="47"/>
      <c r="W88" s="47"/>
      <c r="X88" s="47"/>
      <c r="Y88" s="48">
        <f t="shared" si="51"/>
        <v>0</v>
      </c>
      <c r="Z88" s="47"/>
      <c r="AA88" s="47"/>
      <c r="AB88" s="47"/>
      <c r="AC88" s="48">
        <f t="shared" si="52"/>
        <v>0</v>
      </c>
      <c r="AD88" s="47"/>
      <c r="AE88" s="47"/>
      <c r="AF88" s="47"/>
      <c r="AG88" s="48">
        <f t="shared" si="53"/>
        <v>0</v>
      </c>
      <c r="AH88" s="48">
        <f t="shared" si="48"/>
        <v>0</v>
      </c>
      <c r="AI88" s="49">
        <f t="shared" si="54"/>
        <v>0</v>
      </c>
      <c r="AJ88" s="50">
        <f t="shared" si="49"/>
        <v>0</v>
      </c>
      <c r="AK88" s="1"/>
      <c r="AL88" s="1"/>
      <c r="AM88" s="1"/>
      <c r="AN88" s="1"/>
      <c r="AO88" s="1"/>
      <c r="AP88" s="1"/>
      <c r="AQ88" s="1"/>
      <c r="AR88" s="1"/>
    </row>
    <row r="89" spans="1:44" ht="12.75" hidden="1" customHeight="1" outlineLevel="1" x14ac:dyDescent="0.25">
      <c r="A89" s="41">
        <v>9</v>
      </c>
      <c r="B89" s="42"/>
      <c r="C89" s="51"/>
      <c r="D89" s="52"/>
      <c r="E89" s="53"/>
      <c r="F89" s="53"/>
      <c r="G89" s="53"/>
      <c r="H89" s="52"/>
      <c r="I89" s="52"/>
      <c r="J89" s="11"/>
      <c r="K89" s="54"/>
      <c r="L89" s="53"/>
      <c r="M89" s="47"/>
      <c r="N89" s="47"/>
      <c r="O89" s="47"/>
      <c r="P89" s="53"/>
      <c r="Q89" s="53"/>
      <c r="R89" s="47"/>
      <c r="S89" s="47"/>
      <c r="T89" s="47"/>
      <c r="U89" s="48">
        <f t="shared" si="50"/>
        <v>0</v>
      </c>
      <c r="V89" s="47"/>
      <c r="W89" s="47"/>
      <c r="X89" s="47"/>
      <c r="Y89" s="48">
        <f t="shared" si="51"/>
        <v>0</v>
      </c>
      <c r="Z89" s="47"/>
      <c r="AA89" s="47"/>
      <c r="AB89" s="47"/>
      <c r="AC89" s="48">
        <f t="shared" si="52"/>
        <v>0</v>
      </c>
      <c r="AD89" s="47"/>
      <c r="AE89" s="47"/>
      <c r="AF89" s="47"/>
      <c r="AG89" s="48">
        <f t="shared" si="53"/>
        <v>0</v>
      </c>
      <c r="AH89" s="48">
        <f t="shared" si="48"/>
        <v>0</v>
      </c>
      <c r="AI89" s="49">
        <f t="shared" si="54"/>
        <v>0</v>
      </c>
      <c r="AJ89" s="50">
        <f t="shared" si="49"/>
        <v>0</v>
      </c>
    </row>
    <row r="90" spans="1:44" ht="12.75" hidden="1" customHeight="1" outlineLevel="1" x14ac:dyDescent="0.25">
      <c r="A90" s="41">
        <v>10</v>
      </c>
      <c r="B90" s="42"/>
      <c r="C90" s="51"/>
      <c r="D90" s="52"/>
      <c r="E90" s="53"/>
      <c r="F90" s="53"/>
      <c r="G90" s="53"/>
      <c r="H90" s="52"/>
      <c r="I90" s="52"/>
      <c r="J90" s="11"/>
      <c r="K90" s="55"/>
      <c r="L90" s="53"/>
      <c r="M90" s="47"/>
      <c r="N90" s="47"/>
      <c r="O90" s="47"/>
      <c r="P90" s="53"/>
      <c r="Q90" s="53"/>
      <c r="R90" s="47"/>
      <c r="S90" s="47"/>
      <c r="T90" s="47"/>
      <c r="U90" s="48">
        <f t="shared" si="50"/>
        <v>0</v>
      </c>
      <c r="V90" s="47"/>
      <c r="W90" s="47"/>
      <c r="X90" s="47"/>
      <c r="Y90" s="48">
        <f t="shared" si="51"/>
        <v>0</v>
      </c>
      <c r="Z90" s="47"/>
      <c r="AA90" s="47"/>
      <c r="AB90" s="47"/>
      <c r="AC90" s="48">
        <f t="shared" si="52"/>
        <v>0</v>
      </c>
      <c r="AD90" s="47"/>
      <c r="AE90" s="47"/>
      <c r="AF90" s="47"/>
      <c r="AG90" s="48">
        <f t="shared" si="53"/>
        <v>0</v>
      </c>
      <c r="AH90" s="48">
        <f t="shared" si="48"/>
        <v>0</v>
      </c>
      <c r="AI90" s="49">
        <f t="shared" si="54"/>
        <v>0</v>
      </c>
      <c r="AJ90" s="50">
        <f t="shared" si="49"/>
        <v>0</v>
      </c>
      <c r="AK90" s="1"/>
      <c r="AL90" s="1"/>
      <c r="AM90" s="1"/>
      <c r="AN90" s="1"/>
      <c r="AO90" s="1"/>
      <c r="AP90" s="1"/>
      <c r="AQ90" s="1"/>
      <c r="AR90" s="1"/>
    </row>
    <row r="91" spans="1:44" ht="12.75" customHeight="1" collapsed="1" x14ac:dyDescent="0.25">
      <c r="A91" s="142" t="s">
        <v>58</v>
      </c>
      <c r="B91" s="143"/>
      <c r="C91" s="144"/>
      <c r="D91" s="144"/>
      <c r="E91" s="144"/>
      <c r="F91" s="144"/>
      <c r="G91" s="144"/>
      <c r="H91" s="144"/>
      <c r="I91" s="145"/>
      <c r="J91" s="33">
        <f>SUM(J81:J90)</f>
        <v>0</v>
      </c>
      <c r="K91" s="33">
        <f>SUM(K81:K90)</f>
        <v>0</v>
      </c>
      <c r="L91" s="34"/>
      <c r="M91" s="33">
        <f>SUM(M81:M90)</f>
        <v>0</v>
      </c>
      <c r="N91" s="33">
        <f>SUM(N81:N90)</f>
        <v>0</v>
      </c>
      <c r="O91" s="33">
        <f>SUM(O81:O90)</f>
        <v>0</v>
      </c>
      <c r="P91" s="35"/>
      <c r="Q91" s="38"/>
      <c r="R91" s="33">
        <f t="shared" ref="R91:AH91" si="55">SUM(R81:R90)</f>
        <v>0</v>
      </c>
      <c r="S91" s="33">
        <f t="shared" si="55"/>
        <v>0</v>
      </c>
      <c r="T91" s="33">
        <f t="shared" si="55"/>
        <v>0</v>
      </c>
      <c r="U91" s="33">
        <f t="shared" si="55"/>
        <v>0</v>
      </c>
      <c r="V91" s="33">
        <f t="shared" si="55"/>
        <v>0</v>
      </c>
      <c r="W91" s="33">
        <f t="shared" si="55"/>
        <v>0</v>
      </c>
      <c r="X91" s="33">
        <f t="shared" si="55"/>
        <v>0</v>
      </c>
      <c r="Y91" s="33">
        <f t="shared" si="55"/>
        <v>0</v>
      </c>
      <c r="Z91" s="33">
        <f t="shared" si="55"/>
        <v>0</v>
      </c>
      <c r="AA91" s="33">
        <f t="shared" si="55"/>
        <v>0</v>
      </c>
      <c r="AB91" s="33">
        <f t="shared" si="55"/>
        <v>0</v>
      </c>
      <c r="AC91" s="33">
        <f t="shared" si="55"/>
        <v>0</v>
      </c>
      <c r="AD91" s="33">
        <f t="shared" si="55"/>
        <v>0</v>
      </c>
      <c r="AE91" s="33">
        <f t="shared" si="55"/>
        <v>0</v>
      </c>
      <c r="AF91" s="33">
        <f t="shared" si="55"/>
        <v>0</v>
      </c>
      <c r="AG91" s="33">
        <f t="shared" si="55"/>
        <v>0</v>
      </c>
      <c r="AH91" s="33">
        <f t="shared" si="55"/>
        <v>0</v>
      </c>
      <c r="AI91" s="37">
        <f>IF(ISERROR(AH91/J91),0,AH91/J91)</f>
        <v>0</v>
      </c>
      <c r="AJ91" s="37">
        <f>IF(ISERROR(AH91/$AH$191),0,AH91/$AH$191)</f>
        <v>0</v>
      </c>
      <c r="AK91" s="1"/>
      <c r="AL91" s="1"/>
      <c r="AM91" s="1"/>
      <c r="AN91" s="1"/>
      <c r="AO91" s="1"/>
      <c r="AP91" s="1"/>
      <c r="AQ91" s="1"/>
      <c r="AR91" s="1"/>
    </row>
    <row r="92" spans="1:44" ht="12.75" customHeight="1" x14ac:dyDescent="0.25">
      <c r="A92" s="149" t="s">
        <v>59</v>
      </c>
      <c r="B92" s="150"/>
      <c r="C92" s="150"/>
      <c r="D92" s="150"/>
      <c r="E92" s="151"/>
      <c r="F92" s="8"/>
      <c r="G92" s="9"/>
      <c r="H92" s="10"/>
      <c r="I92" s="10"/>
      <c r="J92" s="11"/>
      <c r="K92" s="12"/>
      <c r="L92" s="13"/>
      <c r="M92" s="14"/>
      <c r="N92" s="14"/>
      <c r="O92" s="14"/>
      <c r="P92" s="9"/>
      <c r="Q92" s="15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6"/>
      <c r="AJ92" s="16"/>
    </row>
    <row r="93" spans="1:44" ht="12.75" hidden="1" customHeight="1" outlineLevel="1" x14ac:dyDescent="0.25">
      <c r="A93" s="41">
        <v>1</v>
      </c>
      <c r="B93" s="42"/>
      <c r="C93" s="43"/>
      <c r="D93" s="44"/>
      <c r="E93" s="45"/>
      <c r="F93" s="45"/>
      <c r="G93" s="45"/>
      <c r="H93" s="44"/>
      <c r="I93" s="44"/>
      <c r="J93" s="11"/>
      <c r="K93" s="46"/>
      <c r="L93" s="45"/>
      <c r="M93" s="47"/>
      <c r="N93" s="47"/>
      <c r="O93" s="47"/>
      <c r="P93" s="45"/>
      <c r="Q93" s="45"/>
      <c r="R93" s="47"/>
      <c r="S93" s="47"/>
      <c r="T93" s="47"/>
      <c r="U93" s="48">
        <f>SUM(R93:T93)</f>
        <v>0</v>
      </c>
      <c r="V93" s="47"/>
      <c r="W93" s="47"/>
      <c r="X93" s="47"/>
      <c r="Y93" s="48">
        <f>SUM(V93:X93)</f>
        <v>0</v>
      </c>
      <c r="Z93" s="47"/>
      <c r="AA93" s="47"/>
      <c r="AB93" s="47"/>
      <c r="AC93" s="48">
        <f>SUM(Z93:AB93)</f>
        <v>0</v>
      </c>
      <c r="AD93" s="47"/>
      <c r="AE93" s="47"/>
      <c r="AF93" s="47"/>
      <c r="AG93" s="48">
        <f>SUM(AD93:AF93)</f>
        <v>0</v>
      </c>
      <c r="AH93" s="48">
        <f t="shared" ref="AH93:AH102" si="56">SUM(U93,Y93,AC93,AG93)</f>
        <v>0</v>
      </c>
      <c r="AI93" s="49">
        <f>IF(ISERROR(AH93/J93),0,AH93/J93)</f>
        <v>0</v>
      </c>
      <c r="AJ93" s="50">
        <f t="shared" ref="AJ93:AJ102" si="57">IF(ISERROR(AH93/$AH$191),"-",AH93/$AH$191)</f>
        <v>0</v>
      </c>
      <c r="AK93" s="1"/>
      <c r="AL93" s="1"/>
      <c r="AM93" s="1"/>
      <c r="AN93" s="1"/>
      <c r="AO93" s="1"/>
      <c r="AP93" s="1"/>
      <c r="AQ93" s="1"/>
      <c r="AR93" s="1"/>
    </row>
    <row r="94" spans="1:44" ht="12.75" hidden="1" customHeight="1" outlineLevel="1" x14ac:dyDescent="0.25">
      <c r="A94" s="41">
        <v>2</v>
      </c>
      <c r="B94" s="42"/>
      <c r="C94" s="51"/>
      <c r="D94" s="52"/>
      <c r="E94" s="53"/>
      <c r="F94" s="53"/>
      <c r="G94" s="53"/>
      <c r="H94" s="52"/>
      <c r="I94" s="52"/>
      <c r="J94" s="11"/>
      <c r="K94" s="54"/>
      <c r="L94" s="53"/>
      <c r="M94" s="47"/>
      <c r="N94" s="47"/>
      <c r="O94" s="47"/>
      <c r="P94" s="53"/>
      <c r="Q94" s="53"/>
      <c r="R94" s="47"/>
      <c r="S94" s="47"/>
      <c r="T94" s="47"/>
      <c r="U94" s="48">
        <f t="shared" ref="U94:U102" si="58">SUM(R94:T94)</f>
        <v>0</v>
      </c>
      <c r="V94" s="47"/>
      <c r="W94" s="47"/>
      <c r="X94" s="47"/>
      <c r="Y94" s="48">
        <f t="shared" ref="Y94:Y102" si="59">SUM(V94:X94)</f>
        <v>0</v>
      </c>
      <c r="Z94" s="47"/>
      <c r="AA94" s="47"/>
      <c r="AB94" s="47"/>
      <c r="AC94" s="48">
        <f t="shared" ref="AC94:AC102" si="60">SUM(Z94:AB94)</f>
        <v>0</v>
      </c>
      <c r="AD94" s="47"/>
      <c r="AE94" s="47"/>
      <c r="AF94" s="47"/>
      <c r="AG94" s="48">
        <f t="shared" ref="AG94:AG102" si="61">SUM(AD94:AF94)</f>
        <v>0</v>
      </c>
      <c r="AH94" s="48">
        <f t="shared" si="56"/>
        <v>0</v>
      </c>
      <c r="AI94" s="49">
        <f t="shared" ref="AI94:AI102" si="62">IF(ISERROR(AH94/J94),0,AH94/J94)</f>
        <v>0</v>
      </c>
      <c r="AJ94" s="50">
        <f t="shared" si="57"/>
        <v>0</v>
      </c>
      <c r="AK94" s="1"/>
      <c r="AL94" s="1"/>
      <c r="AM94" s="1"/>
      <c r="AN94" s="1"/>
      <c r="AO94" s="1"/>
      <c r="AP94" s="1"/>
      <c r="AQ94" s="1"/>
      <c r="AR94" s="1"/>
    </row>
    <row r="95" spans="1:44" ht="12.75" hidden="1" customHeight="1" outlineLevel="1" x14ac:dyDescent="0.25">
      <c r="A95" s="41">
        <v>3</v>
      </c>
      <c r="B95" s="42"/>
      <c r="C95" s="51"/>
      <c r="D95" s="52"/>
      <c r="E95" s="53"/>
      <c r="F95" s="53"/>
      <c r="G95" s="53"/>
      <c r="H95" s="52"/>
      <c r="I95" s="52"/>
      <c r="J95" s="11"/>
      <c r="K95" s="54"/>
      <c r="L95" s="53"/>
      <c r="M95" s="47"/>
      <c r="N95" s="47"/>
      <c r="O95" s="47"/>
      <c r="P95" s="53"/>
      <c r="Q95" s="53"/>
      <c r="R95" s="47"/>
      <c r="S95" s="47"/>
      <c r="T95" s="47"/>
      <c r="U95" s="48">
        <f t="shared" si="58"/>
        <v>0</v>
      </c>
      <c r="V95" s="47"/>
      <c r="W95" s="47"/>
      <c r="X95" s="47"/>
      <c r="Y95" s="48">
        <f t="shared" si="59"/>
        <v>0</v>
      </c>
      <c r="Z95" s="47"/>
      <c r="AA95" s="47"/>
      <c r="AB95" s="47"/>
      <c r="AC95" s="48">
        <f t="shared" si="60"/>
        <v>0</v>
      </c>
      <c r="AD95" s="47"/>
      <c r="AE95" s="47"/>
      <c r="AF95" s="47"/>
      <c r="AG95" s="48">
        <f t="shared" si="61"/>
        <v>0</v>
      </c>
      <c r="AH95" s="48">
        <f t="shared" si="56"/>
        <v>0</v>
      </c>
      <c r="AI95" s="49">
        <f t="shared" si="62"/>
        <v>0</v>
      </c>
      <c r="AJ95" s="50">
        <f t="shared" si="57"/>
        <v>0</v>
      </c>
    </row>
    <row r="96" spans="1:44" ht="12.75" hidden="1" customHeight="1" outlineLevel="1" x14ac:dyDescent="0.25">
      <c r="A96" s="41">
        <v>4</v>
      </c>
      <c r="B96" s="42"/>
      <c r="C96" s="51"/>
      <c r="D96" s="52"/>
      <c r="E96" s="53"/>
      <c r="F96" s="53"/>
      <c r="G96" s="53"/>
      <c r="H96" s="52"/>
      <c r="I96" s="52"/>
      <c r="J96" s="11"/>
      <c r="K96" s="54"/>
      <c r="L96" s="53"/>
      <c r="M96" s="47"/>
      <c r="N96" s="47"/>
      <c r="O96" s="47"/>
      <c r="P96" s="53"/>
      <c r="Q96" s="53"/>
      <c r="R96" s="47"/>
      <c r="S96" s="47"/>
      <c r="T96" s="47"/>
      <c r="U96" s="48">
        <f t="shared" si="58"/>
        <v>0</v>
      </c>
      <c r="V96" s="47"/>
      <c r="W96" s="47"/>
      <c r="X96" s="47"/>
      <c r="Y96" s="48">
        <f t="shared" si="59"/>
        <v>0</v>
      </c>
      <c r="Z96" s="47"/>
      <c r="AA96" s="47"/>
      <c r="AB96" s="47"/>
      <c r="AC96" s="48">
        <f t="shared" si="60"/>
        <v>0</v>
      </c>
      <c r="AD96" s="47"/>
      <c r="AE96" s="47"/>
      <c r="AF96" s="47"/>
      <c r="AG96" s="48">
        <f t="shared" si="61"/>
        <v>0</v>
      </c>
      <c r="AH96" s="48">
        <f t="shared" si="56"/>
        <v>0</v>
      </c>
      <c r="AI96" s="49">
        <f t="shared" si="62"/>
        <v>0</v>
      </c>
      <c r="AJ96" s="50">
        <f t="shared" si="57"/>
        <v>0</v>
      </c>
      <c r="AK96" s="1"/>
      <c r="AL96" s="1"/>
      <c r="AM96" s="1"/>
      <c r="AN96" s="1"/>
      <c r="AO96" s="1"/>
      <c r="AP96" s="1"/>
      <c r="AQ96" s="1"/>
      <c r="AR96" s="1"/>
    </row>
    <row r="97" spans="1:44" ht="12.75" hidden="1" customHeight="1" outlineLevel="1" x14ac:dyDescent="0.25">
      <c r="A97" s="41">
        <v>5</v>
      </c>
      <c r="B97" s="42"/>
      <c r="C97" s="51"/>
      <c r="D97" s="52"/>
      <c r="E97" s="53"/>
      <c r="F97" s="53"/>
      <c r="G97" s="53"/>
      <c r="H97" s="52"/>
      <c r="I97" s="52"/>
      <c r="J97" s="11"/>
      <c r="K97" s="54"/>
      <c r="L97" s="53"/>
      <c r="M97" s="47"/>
      <c r="N97" s="47"/>
      <c r="O97" s="47"/>
      <c r="P97" s="53"/>
      <c r="Q97" s="53"/>
      <c r="R97" s="47"/>
      <c r="S97" s="47"/>
      <c r="T97" s="47"/>
      <c r="U97" s="48">
        <f t="shared" si="58"/>
        <v>0</v>
      </c>
      <c r="V97" s="47"/>
      <c r="W97" s="47"/>
      <c r="X97" s="47"/>
      <c r="Y97" s="48">
        <f t="shared" si="59"/>
        <v>0</v>
      </c>
      <c r="Z97" s="47"/>
      <c r="AA97" s="47"/>
      <c r="AB97" s="47"/>
      <c r="AC97" s="48">
        <f t="shared" si="60"/>
        <v>0</v>
      </c>
      <c r="AD97" s="47"/>
      <c r="AE97" s="47"/>
      <c r="AF97" s="47"/>
      <c r="AG97" s="48">
        <f t="shared" si="61"/>
        <v>0</v>
      </c>
      <c r="AH97" s="48">
        <f t="shared" si="56"/>
        <v>0</v>
      </c>
      <c r="AI97" s="49">
        <f t="shared" si="62"/>
        <v>0</v>
      </c>
      <c r="AJ97" s="50">
        <f t="shared" si="57"/>
        <v>0</v>
      </c>
      <c r="AK97" s="1"/>
      <c r="AL97" s="1"/>
      <c r="AM97" s="1"/>
      <c r="AN97" s="1"/>
      <c r="AO97" s="1"/>
      <c r="AP97" s="1"/>
      <c r="AQ97" s="1"/>
      <c r="AR97" s="1"/>
    </row>
    <row r="98" spans="1:44" ht="12.75" hidden="1" customHeight="1" outlineLevel="1" x14ac:dyDescent="0.25">
      <c r="A98" s="41">
        <v>6</v>
      </c>
      <c r="B98" s="42"/>
      <c r="C98" s="51"/>
      <c r="D98" s="52"/>
      <c r="E98" s="53"/>
      <c r="F98" s="53"/>
      <c r="G98" s="53"/>
      <c r="H98" s="52"/>
      <c r="I98" s="52"/>
      <c r="J98" s="11"/>
      <c r="K98" s="54"/>
      <c r="L98" s="53"/>
      <c r="M98" s="47"/>
      <c r="N98" s="47"/>
      <c r="O98" s="47"/>
      <c r="P98" s="53"/>
      <c r="Q98" s="53"/>
      <c r="R98" s="47"/>
      <c r="S98" s="47"/>
      <c r="T98" s="47"/>
      <c r="U98" s="48">
        <f t="shared" si="58"/>
        <v>0</v>
      </c>
      <c r="V98" s="47"/>
      <c r="W98" s="47"/>
      <c r="X98" s="47"/>
      <c r="Y98" s="48">
        <f t="shared" si="59"/>
        <v>0</v>
      </c>
      <c r="Z98" s="47"/>
      <c r="AA98" s="47"/>
      <c r="AB98" s="47"/>
      <c r="AC98" s="48">
        <f t="shared" si="60"/>
        <v>0</v>
      </c>
      <c r="AD98" s="47"/>
      <c r="AE98" s="47"/>
      <c r="AF98" s="47"/>
      <c r="AG98" s="48">
        <f t="shared" si="61"/>
        <v>0</v>
      </c>
      <c r="AH98" s="48">
        <f t="shared" si="56"/>
        <v>0</v>
      </c>
      <c r="AI98" s="49">
        <f t="shared" si="62"/>
        <v>0</v>
      </c>
      <c r="AJ98" s="50">
        <f t="shared" si="57"/>
        <v>0</v>
      </c>
    </row>
    <row r="99" spans="1:44" ht="12.75" hidden="1" customHeight="1" outlineLevel="1" x14ac:dyDescent="0.25">
      <c r="A99" s="41">
        <v>7</v>
      </c>
      <c r="B99" s="42"/>
      <c r="C99" s="51"/>
      <c r="D99" s="52"/>
      <c r="E99" s="53"/>
      <c r="F99" s="53"/>
      <c r="G99" s="53"/>
      <c r="H99" s="52"/>
      <c r="I99" s="52"/>
      <c r="J99" s="11"/>
      <c r="K99" s="54"/>
      <c r="L99" s="53"/>
      <c r="M99" s="47"/>
      <c r="N99" s="47"/>
      <c r="O99" s="47"/>
      <c r="P99" s="53"/>
      <c r="Q99" s="53"/>
      <c r="R99" s="47"/>
      <c r="S99" s="47"/>
      <c r="T99" s="47"/>
      <c r="U99" s="48">
        <f t="shared" si="58"/>
        <v>0</v>
      </c>
      <c r="V99" s="47"/>
      <c r="W99" s="47"/>
      <c r="X99" s="47"/>
      <c r="Y99" s="48">
        <f t="shared" si="59"/>
        <v>0</v>
      </c>
      <c r="Z99" s="47"/>
      <c r="AA99" s="47"/>
      <c r="AB99" s="47"/>
      <c r="AC99" s="48">
        <f t="shared" si="60"/>
        <v>0</v>
      </c>
      <c r="AD99" s="47"/>
      <c r="AE99" s="47"/>
      <c r="AF99" s="47"/>
      <c r="AG99" s="48">
        <f t="shared" si="61"/>
        <v>0</v>
      </c>
      <c r="AH99" s="48">
        <f t="shared" si="56"/>
        <v>0</v>
      </c>
      <c r="AI99" s="49">
        <f t="shared" si="62"/>
        <v>0</v>
      </c>
      <c r="AJ99" s="50">
        <f t="shared" si="57"/>
        <v>0</v>
      </c>
      <c r="AK99" s="1"/>
      <c r="AL99" s="1"/>
      <c r="AM99" s="1"/>
      <c r="AN99" s="1"/>
      <c r="AO99" s="1"/>
      <c r="AP99" s="1"/>
      <c r="AQ99" s="1"/>
      <c r="AR99" s="1"/>
    </row>
    <row r="100" spans="1:44" ht="12.75" hidden="1" customHeight="1" outlineLevel="1" x14ac:dyDescent="0.25">
      <c r="A100" s="41">
        <v>8</v>
      </c>
      <c r="B100" s="42"/>
      <c r="C100" s="51"/>
      <c r="D100" s="52"/>
      <c r="E100" s="53"/>
      <c r="F100" s="53"/>
      <c r="G100" s="53"/>
      <c r="H100" s="52"/>
      <c r="I100" s="52"/>
      <c r="J100" s="11"/>
      <c r="K100" s="54"/>
      <c r="L100" s="53"/>
      <c r="M100" s="47"/>
      <c r="N100" s="47"/>
      <c r="O100" s="47"/>
      <c r="P100" s="53"/>
      <c r="Q100" s="53"/>
      <c r="R100" s="47"/>
      <c r="S100" s="47"/>
      <c r="T100" s="47"/>
      <c r="U100" s="48">
        <f t="shared" si="58"/>
        <v>0</v>
      </c>
      <c r="V100" s="47"/>
      <c r="W100" s="47"/>
      <c r="X100" s="47"/>
      <c r="Y100" s="48">
        <f t="shared" si="59"/>
        <v>0</v>
      </c>
      <c r="Z100" s="47"/>
      <c r="AA100" s="47"/>
      <c r="AB100" s="47"/>
      <c r="AC100" s="48">
        <f t="shared" si="60"/>
        <v>0</v>
      </c>
      <c r="AD100" s="47"/>
      <c r="AE100" s="47"/>
      <c r="AF100" s="47"/>
      <c r="AG100" s="48">
        <f t="shared" si="61"/>
        <v>0</v>
      </c>
      <c r="AH100" s="48">
        <f t="shared" si="56"/>
        <v>0</v>
      </c>
      <c r="AI100" s="49">
        <f t="shared" si="62"/>
        <v>0</v>
      </c>
      <c r="AJ100" s="50">
        <f t="shared" si="57"/>
        <v>0</v>
      </c>
      <c r="AK100" s="1"/>
      <c r="AL100" s="1"/>
      <c r="AM100" s="1"/>
      <c r="AN100" s="1"/>
      <c r="AO100" s="1"/>
      <c r="AP100" s="1"/>
      <c r="AQ100" s="1"/>
      <c r="AR100" s="1"/>
    </row>
    <row r="101" spans="1:44" ht="12.75" hidden="1" customHeight="1" outlineLevel="1" x14ac:dyDescent="0.25">
      <c r="A101" s="41">
        <v>9</v>
      </c>
      <c r="B101" s="42"/>
      <c r="C101" s="51"/>
      <c r="D101" s="52"/>
      <c r="E101" s="53"/>
      <c r="F101" s="53"/>
      <c r="G101" s="53"/>
      <c r="H101" s="52"/>
      <c r="I101" s="52"/>
      <c r="J101" s="11"/>
      <c r="K101" s="54"/>
      <c r="L101" s="53"/>
      <c r="M101" s="47"/>
      <c r="N101" s="47"/>
      <c r="O101" s="47"/>
      <c r="P101" s="53"/>
      <c r="Q101" s="53"/>
      <c r="R101" s="47"/>
      <c r="S101" s="47"/>
      <c r="T101" s="47"/>
      <c r="U101" s="48">
        <f t="shared" si="58"/>
        <v>0</v>
      </c>
      <c r="V101" s="47"/>
      <c r="W101" s="47"/>
      <c r="X101" s="47"/>
      <c r="Y101" s="48">
        <f t="shared" si="59"/>
        <v>0</v>
      </c>
      <c r="Z101" s="47"/>
      <c r="AA101" s="47"/>
      <c r="AB101" s="47"/>
      <c r="AC101" s="48">
        <f t="shared" si="60"/>
        <v>0</v>
      </c>
      <c r="AD101" s="47"/>
      <c r="AE101" s="47"/>
      <c r="AF101" s="47"/>
      <c r="AG101" s="48">
        <f t="shared" si="61"/>
        <v>0</v>
      </c>
      <c r="AH101" s="48">
        <f t="shared" si="56"/>
        <v>0</v>
      </c>
      <c r="AI101" s="49">
        <f t="shared" si="62"/>
        <v>0</v>
      </c>
      <c r="AJ101" s="50">
        <f t="shared" si="57"/>
        <v>0</v>
      </c>
    </row>
    <row r="102" spans="1:44" ht="12.75" hidden="1" customHeight="1" outlineLevel="1" x14ac:dyDescent="0.25">
      <c r="A102" s="41">
        <v>10</v>
      </c>
      <c r="B102" s="42"/>
      <c r="C102" s="51"/>
      <c r="D102" s="52"/>
      <c r="E102" s="53"/>
      <c r="F102" s="53"/>
      <c r="G102" s="53"/>
      <c r="H102" s="52"/>
      <c r="I102" s="52"/>
      <c r="J102" s="11"/>
      <c r="K102" s="55"/>
      <c r="L102" s="53"/>
      <c r="M102" s="47"/>
      <c r="N102" s="47"/>
      <c r="O102" s="47"/>
      <c r="P102" s="53"/>
      <c r="Q102" s="53"/>
      <c r="R102" s="47"/>
      <c r="S102" s="47"/>
      <c r="T102" s="47"/>
      <c r="U102" s="48">
        <f t="shared" si="58"/>
        <v>0</v>
      </c>
      <c r="V102" s="47"/>
      <c r="W102" s="47"/>
      <c r="X102" s="47"/>
      <c r="Y102" s="48">
        <f t="shared" si="59"/>
        <v>0</v>
      </c>
      <c r="Z102" s="47"/>
      <c r="AA102" s="47"/>
      <c r="AB102" s="47"/>
      <c r="AC102" s="48">
        <f t="shared" si="60"/>
        <v>0</v>
      </c>
      <c r="AD102" s="47"/>
      <c r="AE102" s="47"/>
      <c r="AF102" s="47"/>
      <c r="AG102" s="48">
        <f t="shared" si="61"/>
        <v>0</v>
      </c>
      <c r="AH102" s="48">
        <f t="shared" si="56"/>
        <v>0</v>
      </c>
      <c r="AI102" s="49">
        <f t="shared" si="62"/>
        <v>0</v>
      </c>
      <c r="AJ102" s="50">
        <f t="shared" si="57"/>
        <v>0</v>
      </c>
      <c r="AK102" s="1"/>
      <c r="AL102" s="1"/>
      <c r="AM102" s="1"/>
      <c r="AN102" s="1"/>
      <c r="AO102" s="1"/>
      <c r="AP102" s="1"/>
      <c r="AQ102" s="1"/>
      <c r="AR102" s="1"/>
    </row>
    <row r="103" spans="1:44" ht="12.75" customHeight="1" collapsed="1" x14ac:dyDescent="0.25">
      <c r="A103" s="142" t="s">
        <v>60</v>
      </c>
      <c r="B103" s="143"/>
      <c r="C103" s="144"/>
      <c r="D103" s="144"/>
      <c r="E103" s="144"/>
      <c r="F103" s="144"/>
      <c r="G103" s="144"/>
      <c r="H103" s="144"/>
      <c r="I103" s="145"/>
      <c r="J103" s="33">
        <f>SUM(J93:J102)</f>
        <v>0</v>
      </c>
      <c r="K103" s="33">
        <f>SUM(K93:K102)</f>
        <v>0</v>
      </c>
      <c r="L103" s="34"/>
      <c r="M103" s="33">
        <f>SUM(M93:M102)</f>
        <v>0</v>
      </c>
      <c r="N103" s="33">
        <f>SUM(N93:N102)</f>
        <v>0</v>
      </c>
      <c r="O103" s="33">
        <f>SUM(O93:O102)</f>
        <v>0</v>
      </c>
      <c r="P103" s="35"/>
      <c r="Q103" s="38"/>
      <c r="R103" s="33">
        <f t="shared" ref="R103:AH103" si="63">SUM(R93:R102)</f>
        <v>0</v>
      </c>
      <c r="S103" s="33">
        <f t="shared" si="63"/>
        <v>0</v>
      </c>
      <c r="T103" s="33">
        <f t="shared" si="63"/>
        <v>0</v>
      </c>
      <c r="U103" s="33">
        <f t="shared" si="63"/>
        <v>0</v>
      </c>
      <c r="V103" s="33">
        <f t="shared" si="63"/>
        <v>0</v>
      </c>
      <c r="W103" s="33">
        <f t="shared" si="63"/>
        <v>0</v>
      </c>
      <c r="X103" s="33">
        <f t="shared" si="63"/>
        <v>0</v>
      </c>
      <c r="Y103" s="33">
        <f t="shared" si="63"/>
        <v>0</v>
      </c>
      <c r="Z103" s="33">
        <f t="shared" si="63"/>
        <v>0</v>
      </c>
      <c r="AA103" s="33">
        <f t="shared" si="63"/>
        <v>0</v>
      </c>
      <c r="AB103" s="33">
        <f t="shared" si="63"/>
        <v>0</v>
      </c>
      <c r="AC103" s="33">
        <f t="shared" si="63"/>
        <v>0</v>
      </c>
      <c r="AD103" s="33">
        <f t="shared" si="63"/>
        <v>0</v>
      </c>
      <c r="AE103" s="33">
        <f t="shared" si="63"/>
        <v>0</v>
      </c>
      <c r="AF103" s="33">
        <f t="shared" si="63"/>
        <v>0</v>
      </c>
      <c r="AG103" s="33">
        <f t="shared" si="63"/>
        <v>0</v>
      </c>
      <c r="AH103" s="33">
        <f t="shared" si="63"/>
        <v>0</v>
      </c>
      <c r="AI103" s="37">
        <f>IF(ISERROR(AH103/J103),0,AH103/J103)</f>
        <v>0</v>
      </c>
      <c r="AJ103" s="37">
        <f>IF(ISERROR(AH103/$AH$191),0,AH103/$AH$191)</f>
        <v>0</v>
      </c>
      <c r="AK103" s="1"/>
      <c r="AL103" s="1"/>
      <c r="AM103" s="1"/>
      <c r="AN103" s="1"/>
      <c r="AO103" s="1"/>
      <c r="AP103" s="1"/>
      <c r="AQ103" s="1"/>
      <c r="AR103" s="1"/>
    </row>
    <row r="104" spans="1:44" ht="12.75" customHeight="1" x14ac:dyDescent="0.25">
      <c r="A104" s="149" t="s">
        <v>61</v>
      </c>
      <c r="B104" s="150"/>
      <c r="C104" s="150"/>
      <c r="D104" s="150"/>
      <c r="E104" s="151"/>
      <c r="F104" s="8"/>
      <c r="G104" s="9"/>
      <c r="H104" s="10"/>
      <c r="I104" s="10"/>
      <c r="J104" s="11"/>
      <c r="K104" s="12"/>
      <c r="L104" s="13"/>
      <c r="M104" s="14"/>
      <c r="N104" s="14"/>
      <c r="O104" s="14"/>
      <c r="P104" s="9"/>
      <c r="Q104" s="15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6"/>
      <c r="AJ104" s="16"/>
    </row>
    <row r="105" spans="1:44" hidden="1" outlineLevel="1" x14ac:dyDescent="0.25">
      <c r="A105" s="41">
        <v>1</v>
      </c>
      <c r="B105" s="42"/>
      <c r="C105" s="56"/>
      <c r="D105" s="57"/>
      <c r="E105" s="58"/>
      <c r="F105" s="59"/>
      <c r="G105" s="59"/>
      <c r="H105" s="57"/>
      <c r="I105" s="57"/>
      <c r="J105" s="11"/>
      <c r="K105" s="61"/>
      <c r="L105" s="56"/>
      <c r="M105" s="62"/>
      <c r="N105" s="63"/>
      <c r="O105" s="62"/>
      <c r="P105" s="64"/>
      <c r="Q105" s="64"/>
      <c r="R105" s="47"/>
      <c r="S105" s="47"/>
      <c r="T105" s="47"/>
      <c r="U105" s="48">
        <f>SUM(R105:T105)</f>
        <v>0</v>
      </c>
      <c r="V105" s="47"/>
      <c r="W105" s="47"/>
      <c r="X105" s="47"/>
      <c r="Y105" s="48">
        <f>SUM(V105:X105)</f>
        <v>0</v>
      </c>
      <c r="Z105" s="47"/>
      <c r="AA105" s="47"/>
      <c r="AB105" s="47"/>
      <c r="AC105" s="48">
        <f>SUM(Z105:AB105)</f>
        <v>0</v>
      </c>
      <c r="AD105" s="47"/>
      <c r="AE105" s="47">
        <v>0</v>
      </c>
      <c r="AF105" s="47">
        <v>0</v>
      </c>
      <c r="AG105" s="48">
        <f>SUM(AD105:AF105)</f>
        <v>0</v>
      </c>
      <c r="AH105" s="48">
        <f t="shared" ref="AH105:AH114" si="64">SUM(U105,Y105,AC105,AG105)</f>
        <v>0</v>
      </c>
      <c r="AI105" s="49">
        <f t="shared" ref="AI105:AI114" si="65">IF(ISERROR(AH105/J105),0,AH105/J105)</f>
        <v>0</v>
      </c>
      <c r="AJ105" s="50">
        <f t="shared" ref="AJ105:AJ114" si="66">IF(ISERROR(AH105/$AH$191),"-",AH105/$AH$191)</f>
        <v>0</v>
      </c>
      <c r="AK105" s="1"/>
      <c r="AL105" s="1"/>
      <c r="AM105" s="1"/>
      <c r="AN105" s="1"/>
      <c r="AO105" s="1"/>
      <c r="AP105" s="1"/>
      <c r="AQ105" s="1"/>
      <c r="AR105" s="1"/>
    </row>
    <row r="106" spans="1:44" ht="12.75" hidden="1" customHeight="1" outlineLevel="1" x14ac:dyDescent="0.25">
      <c r="A106" s="41">
        <v>2</v>
      </c>
      <c r="B106" s="42"/>
      <c r="C106" s="43"/>
      <c r="D106" s="44"/>
      <c r="E106" s="53"/>
      <c r="F106" s="53"/>
      <c r="G106" s="53"/>
      <c r="H106" s="52"/>
      <c r="I106" s="52"/>
      <c r="J106" s="11"/>
      <c r="K106" s="54"/>
      <c r="L106" s="45"/>
      <c r="M106" s="47"/>
      <c r="N106" s="47"/>
      <c r="O106" s="47"/>
      <c r="P106" s="53"/>
      <c r="Q106" s="53"/>
      <c r="R106" s="47"/>
      <c r="S106" s="47"/>
      <c r="T106" s="47"/>
      <c r="U106" s="48">
        <f t="shared" ref="U106:U114" si="67">SUM(R106:T106)</f>
        <v>0</v>
      </c>
      <c r="V106" s="47"/>
      <c r="W106" s="47"/>
      <c r="X106" s="47"/>
      <c r="Y106" s="48">
        <f t="shared" ref="Y106:Y114" si="68">SUM(V106:X106)</f>
        <v>0</v>
      </c>
      <c r="Z106" s="47"/>
      <c r="AA106" s="47"/>
      <c r="AB106" s="47"/>
      <c r="AC106" s="48">
        <f t="shared" ref="AC106:AC114" si="69">SUM(Z106:AB106)</f>
        <v>0</v>
      </c>
      <c r="AD106" s="47"/>
      <c r="AE106" s="47"/>
      <c r="AF106" s="47"/>
      <c r="AG106" s="48">
        <f t="shared" ref="AG106:AG114" si="70">SUM(AD106:AF106)</f>
        <v>0</v>
      </c>
      <c r="AH106" s="48">
        <f t="shared" si="64"/>
        <v>0</v>
      </c>
      <c r="AI106" s="49">
        <f t="shared" si="65"/>
        <v>0</v>
      </c>
      <c r="AJ106" s="50">
        <f t="shared" si="66"/>
        <v>0</v>
      </c>
      <c r="AK106" s="1"/>
      <c r="AL106" s="1"/>
      <c r="AM106" s="1"/>
      <c r="AN106" s="1"/>
      <c r="AO106" s="1"/>
      <c r="AP106" s="1"/>
      <c r="AQ106" s="1"/>
      <c r="AR106" s="1"/>
    </row>
    <row r="107" spans="1:44" ht="12.75" hidden="1" customHeight="1" outlineLevel="1" x14ac:dyDescent="0.25">
      <c r="A107" s="41">
        <v>3</v>
      </c>
      <c r="B107" s="42"/>
      <c r="C107" s="51"/>
      <c r="D107" s="52"/>
      <c r="E107" s="53"/>
      <c r="F107" s="53"/>
      <c r="G107" s="53"/>
      <c r="H107" s="52"/>
      <c r="I107" s="52"/>
      <c r="J107" s="11"/>
      <c r="K107" s="54"/>
      <c r="L107" s="53"/>
      <c r="M107" s="47"/>
      <c r="N107" s="47"/>
      <c r="O107" s="47"/>
      <c r="P107" s="53"/>
      <c r="Q107" s="53"/>
      <c r="R107" s="47"/>
      <c r="S107" s="47"/>
      <c r="T107" s="47"/>
      <c r="U107" s="48">
        <f t="shared" si="67"/>
        <v>0</v>
      </c>
      <c r="V107" s="47"/>
      <c r="W107" s="47"/>
      <c r="X107" s="47"/>
      <c r="Y107" s="48">
        <f t="shared" si="68"/>
        <v>0</v>
      </c>
      <c r="Z107" s="47"/>
      <c r="AA107" s="47"/>
      <c r="AB107" s="47"/>
      <c r="AC107" s="48">
        <f t="shared" si="69"/>
        <v>0</v>
      </c>
      <c r="AD107" s="47"/>
      <c r="AE107" s="47"/>
      <c r="AF107" s="47"/>
      <c r="AG107" s="48">
        <f t="shared" si="70"/>
        <v>0</v>
      </c>
      <c r="AH107" s="48">
        <f t="shared" si="64"/>
        <v>0</v>
      </c>
      <c r="AI107" s="49">
        <f t="shared" si="65"/>
        <v>0</v>
      </c>
      <c r="AJ107" s="50">
        <f t="shared" si="66"/>
        <v>0</v>
      </c>
    </row>
    <row r="108" spans="1:44" ht="12.75" hidden="1" customHeight="1" outlineLevel="1" x14ac:dyDescent="0.25">
      <c r="A108" s="41">
        <v>4</v>
      </c>
      <c r="B108" s="42"/>
      <c r="C108" s="51"/>
      <c r="D108" s="52"/>
      <c r="E108" s="53"/>
      <c r="F108" s="53"/>
      <c r="G108" s="53"/>
      <c r="H108" s="52"/>
      <c r="I108" s="52"/>
      <c r="J108" s="11"/>
      <c r="K108" s="54"/>
      <c r="L108" s="53"/>
      <c r="M108" s="47"/>
      <c r="N108" s="47"/>
      <c r="O108" s="47"/>
      <c r="P108" s="53"/>
      <c r="Q108" s="53"/>
      <c r="R108" s="47"/>
      <c r="S108" s="47"/>
      <c r="T108" s="47"/>
      <c r="U108" s="48">
        <f t="shared" si="67"/>
        <v>0</v>
      </c>
      <c r="V108" s="47"/>
      <c r="W108" s="47"/>
      <c r="X108" s="47"/>
      <c r="Y108" s="48">
        <f t="shared" si="68"/>
        <v>0</v>
      </c>
      <c r="Z108" s="47"/>
      <c r="AA108" s="47"/>
      <c r="AB108" s="47"/>
      <c r="AC108" s="48">
        <f t="shared" si="69"/>
        <v>0</v>
      </c>
      <c r="AD108" s="47"/>
      <c r="AE108" s="47"/>
      <c r="AF108" s="47"/>
      <c r="AG108" s="48">
        <f t="shared" si="70"/>
        <v>0</v>
      </c>
      <c r="AH108" s="48">
        <f t="shared" si="64"/>
        <v>0</v>
      </c>
      <c r="AI108" s="49">
        <f t="shared" si="65"/>
        <v>0</v>
      </c>
      <c r="AJ108" s="50">
        <f t="shared" si="66"/>
        <v>0</v>
      </c>
      <c r="AK108" s="1"/>
      <c r="AL108" s="1"/>
      <c r="AM108" s="1"/>
      <c r="AN108" s="1"/>
      <c r="AO108" s="1"/>
      <c r="AP108" s="1"/>
      <c r="AQ108" s="1"/>
      <c r="AR108" s="1"/>
    </row>
    <row r="109" spans="1:44" ht="12.75" hidden="1" customHeight="1" outlineLevel="1" x14ac:dyDescent="0.25">
      <c r="A109" s="41">
        <v>5</v>
      </c>
      <c r="B109" s="42"/>
      <c r="C109" s="51"/>
      <c r="D109" s="52"/>
      <c r="E109" s="53"/>
      <c r="F109" s="53"/>
      <c r="G109" s="53"/>
      <c r="H109" s="52"/>
      <c r="I109" s="52"/>
      <c r="J109" s="11"/>
      <c r="K109" s="54"/>
      <c r="L109" s="53"/>
      <c r="M109" s="47"/>
      <c r="N109" s="47"/>
      <c r="O109" s="47"/>
      <c r="P109" s="53"/>
      <c r="Q109" s="53"/>
      <c r="R109" s="47"/>
      <c r="S109" s="47"/>
      <c r="T109" s="47"/>
      <c r="U109" s="48">
        <f t="shared" si="67"/>
        <v>0</v>
      </c>
      <c r="V109" s="47"/>
      <c r="W109" s="47"/>
      <c r="X109" s="47"/>
      <c r="Y109" s="48">
        <f t="shared" si="68"/>
        <v>0</v>
      </c>
      <c r="Z109" s="47"/>
      <c r="AA109" s="47"/>
      <c r="AB109" s="47"/>
      <c r="AC109" s="48">
        <f t="shared" si="69"/>
        <v>0</v>
      </c>
      <c r="AD109" s="47"/>
      <c r="AE109" s="47"/>
      <c r="AF109" s="47"/>
      <c r="AG109" s="48">
        <f t="shared" si="70"/>
        <v>0</v>
      </c>
      <c r="AH109" s="48">
        <f t="shared" si="64"/>
        <v>0</v>
      </c>
      <c r="AI109" s="49">
        <f t="shared" si="65"/>
        <v>0</v>
      </c>
      <c r="AJ109" s="50">
        <f t="shared" si="66"/>
        <v>0</v>
      </c>
      <c r="AK109" s="1"/>
      <c r="AL109" s="1"/>
      <c r="AM109" s="1"/>
      <c r="AN109" s="1"/>
      <c r="AO109" s="1"/>
      <c r="AP109" s="1"/>
      <c r="AQ109" s="1"/>
      <c r="AR109" s="1"/>
    </row>
    <row r="110" spans="1:44" ht="12.75" hidden="1" customHeight="1" outlineLevel="1" x14ac:dyDescent="0.25">
      <c r="A110" s="41">
        <v>6</v>
      </c>
      <c r="B110" s="42"/>
      <c r="C110" s="51"/>
      <c r="D110" s="52"/>
      <c r="E110" s="53"/>
      <c r="F110" s="53"/>
      <c r="G110" s="53"/>
      <c r="H110" s="52"/>
      <c r="I110" s="52"/>
      <c r="J110" s="11"/>
      <c r="K110" s="54"/>
      <c r="L110" s="53"/>
      <c r="M110" s="47"/>
      <c r="N110" s="47"/>
      <c r="O110" s="47"/>
      <c r="P110" s="53"/>
      <c r="Q110" s="53"/>
      <c r="R110" s="47"/>
      <c r="S110" s="47"/>
      <c r="T110" s="47"/>
      <c r="U110" s="48">
        <f t="shared" si="67"/>
        <v>0</v>
      </c>
      <c r="V110" s="47"/>
      <c r="W110" s="47"/>
      <c r="X110" s="47"/>
      <c r="Y110" s="48">
        <f t="shared" si="68"/>
        <v>0</v>
      </c>
      <c r="Z110" s="47"/>
      <c r="AA110" s="47"/>
      <c r="AB110" s="47"/>
      <c r="AC110" s="48">
        <f t="shared" si="69"/>
        <v>0</v>
      </c>
      <c r="AD110" s="47"/>
      <c r="AE110" s="47"/>
      <c r="AF110" s="47"/>
      <c r="AG110" s="48">
        <f t="shared" si="70"/>
        <v>0</v>
      </c>
      <c r="AH110" s="48">
        <f t="shared" si="64"/>
        <v>0</v>
      </c>
      <c r="AI110" s="49">
        <f t="shared" si="65"/>
        <v>0</v>
      </c>
      <c r="AJ110" s="50">
        <f t="shared" si="66"/>
        <v>0</v>
      </c>
    </row>
    <row r="111" spans="1:44" ht="12.75" hidden="1" customHeight="1" outlineLevel="1" x14ac:dyDescent="0.25">
      <c r="A111" s="41">
        <v>7</v>
      </c>
      <c r="B111" s="42"/>
      <c r="C111" s="51"/>
      <c r="D111" s="52"/>
      <c r="E111" s="53"/>
      <c r="F111" s="53"/>
      <c r="G111" s="53"/>
      <c r="H111" s="52"/>
      <c r="I111" s="52"/>
      <c r="J111" s="11"/>
      <c r="K111" s="54"/>
      <c r="L111" s="53"/>
      <c r="M111" s="47"/>
      <c r="N111" s="47"/>
      <c r="O111" s="47"/>
      <c r="P111" s="53"/>
      <c r="Q111" s="53"/>
      <c r="R111" s="47"/>
      <c r="S111" s="47"/>
      <c r="T111" s="47"/>
      <c r="U111" s="48">
        <f t="shared" si="67"/>
        <v>0</v>
      </c>
      <c r="V111" s="47"/>
      <c r="W111" s="47"/>
      <c r="X111" s="47"/>
      <c r="Y111" s="48">
        <f t="shared" si="68"/>
        <v>0</v>
      </c>
      <c r="Z111" s="47"/>
      <c r="AA111" s="47"/>
      <c r="AB111" s="47"/>
      <c r="AC111" s="48">
        <f t="shared" si="69"/>
        <v>0</v>
      </c>
      <c r="AD111" s="47"/>
      <c r="AE111" s="47"/>
      <c r="AF111" s="47"/>
      <c r="AG111" s="48">
        <f t="shared" si="70"/>
        <v>0</v>
      </c>
      <c r="AH111" s="48">
        <f t="shared" si="64"/>
        <v>0</v>
      </c>
      <c r="AI111" s="49">
        <f t="shared" si="65"/>
        <v>0</v>
      </c>
      <c r="AJ111" s="50">
        <f t="shared" si="66"/>
        <v>0</v>
      </c>
      <c r="AK111" s="1"/>
      <c r="AL111" s="1"/>
      <c r="AM111" s="1"/>
      <c r="AN111" s="1"/>
      <c r="AO111" s="1"/>
      <c r="AP111" s="1"/>
      <c r="AQ111" s="1"/>
      <c r="AR111" s="1"/>
    </row>
    <row r="112" spans="1:44" ht="12.75" hidden="1" customHeight="1" outlineLevel="1" x14ac:dyDescent="0.25">
      <c r="A112" s="41">
        <v>8</v>
      </c>
      <c r="B112" s="42"/>
      <c r="C112" s="51"/>
      <c r="D112" s="52"/>
      <c r="E112" s="53"/>
      <c r="F112" s="53"/>
      <c r="G112" s="53"/>
      <c r="H112" s="52"/>
      <c r="I112" s="52"/>
      <c r="J112" s="11"/>
      <c r="K112" s="54"/>
      <c r="L112" s="53"/>
      <c r="M112" s="47"/>
      <c r="N112" s="47"/>
      <c r="O112" s="47"/>
      <c r="P112" s="53"/>
      <c r="Q112" s="53"/>
      <c r="R112" s="47"/>
      <c r="S112" s="47"/>
      <c r="T112" s="47"/>
      <c r="U112" s="48">
        <f t="shared" si="67"/>
        <v>0</v>
      </c>
      <c r="V112" s="47"/>
      <c r="W112" s="47"/>
      <c r="X112" s="47"/>
      <c r="Y112" s="48">
        <f t="shared" si="68"/>
        <v>0</v>
      </c>
      <c r="Z112" s="47"/>
      <c r="AA112" s="47"/>
      <c r="AB112" s="47"/>
      <c r="AC112" s="48">
        <f t="shared" si="69"/>
        <v>0</v>
      </c>
      <c r="AD112" s="47"/>
      <c r="AE112" s="47"/>
      <c r="AF112" s="47"/>
      <c r="AG112" s="48">
        <f t="shared" si="70"/>
        <v>0</v>
      </c>
      <c r="AH112" s="48">
        <f t="shared" si="64"/>
        <v>0</v>
      </c>
      <c r="AI112" s="49">
        <f t="shared" si="65"/>
        <v>0</v>
      </c>
      <c r="AJ112" s="50">
        <f t="shared" si="66"/>
        <v>0</v>
      </c>
      <c r="AK112" s="1"/>
      <c r="AL112" s="1"/>
      <c r="AM112" s="1"/>
      <c r="AN112" s="1"/>
      <c r="AO112" s="1"/>
      <c r="AP112" s="1"/>
      <c r="AQ112" s="1"/>
      <c r="AR112" s="1"/>
    </row>
    <row r="113" spans="1:44" ht="12.75" hidden="1" customHeight="1" outlineLevel="1" x14ac:dyDescent="0.25">
      <c r="A113" s="41">
        <v>9</v>
      </c>
      <c r="B113" s="42"/>
      <c r="C113" s="51"/>
      <c r="D113" s="52"/>
      <c r="E113" s="53"/>
      <c r="F113" s="53"/>
      <c r="G113" s="53"/>
      <c r="H113" s="52"/>
      <c r="I113" s="52"/>
      <c r="J113" s="11"/>
      <c r="K113" s="54"/>
      <c r="L113" s="53"/>
      <c r="M113" s="47"/>
      <c r="N113" s="47"/>
      <c r="O113" s="47"/>
      <c r="P113" s="53"/>
      <c r="Q113" s="53"/>
      <c r="R113" s="47"/>
      <c r="S113" s="47"/>
      <c r="T113" s="47"/>
      <c r="U113" s="48">
        <f t="shared" si="67"/>
        <v>0</v>
      </c>
      <c r="V113" s="47"/>
      <c r="W113" s="47"/>
      <c r="X113" s="47"/>
      <c r="Y113" s="48">
        <f t="shared" si="68"/>
        <v>0</v>
      </c>
      <c r="Z113" s="47"/>
      <c r="AA113" s="47"/>
      <c r="AB113" s="47"/>
      <c r="AC113" s="48">
        <f t="shared" si="69"/>
        <v>0</v>
      </c>
      <c r="AD113" s="47"/>
      <c r="AE113" s="47"/>
      <c r="AF113" s="47"/>
      <c r="AG113" s="48">
        <f t="shared" si="70"/>
        <v>0</v>
      </c>
      <c r="AH113" s="48">
        <f t="shared" si="64"/>
        <v>0</v>
      </c>
      <c r="AI113" s="49">
        <f t="shared" si="65"/>
        <v>0</v>
      </c>
      <c r="AJ113" s="50">
        <f t="shared" si="66"/>
        <v>0</v>
      </c>
    </row>
    <row r="114" spans="1:44" ht="12.75" hidden="1" customHeight="1" outlineLevel="1" x14ac:dyDescent="0.25">
      <c r="A114" s="41">
        <v>10</v>
      </c>
      <c r="B114" s="42"/>
      <c r="C114" s="51"/>
      <c r="D114" s="52"/>
      <c r="E114" s="53"/>
      <c r="F114" s="53"/>
      <c r="G114" s="53"/>
      <c r="H114" s="52"/>
      <c r="I114" s="52"/>
      <c r="J114" s="11"/>
      <c r="K114" s="55"/>
      <c r="L114" s="53"/>
      <c r="M114" s="47"/>
      <c r="N114" s="47"/>
      <c r="O114" s="47"/>
      <c r="P114" s="53"/>
      <c r="Q114" s="53"/>
      <c r="R114" s="47"/>
      <c r="S114" s="47"/>
      <c r="T114" s="47"/>
      <c r="U114" s="48">
        <f t="shared" si="67"/>
        <v>0</v>
      </c>
      <c r="V114" s="47"/>
      <c r="W114" s="47"/>
      <c r="X114" s="47"/>
      <c r="Y114" s="48">
        <f t="shared" si="68"/>
        <v>0</v>
      </c>
      <c r="Z114" s="47"/>
      <c r="AA114" s="47"/>
      <c r="AB114" s="47"/>
      <c r="AC114" s="48">
        <f t="shared" si="69"/>
        <v>0</v>
      </c>
      <c r="AD114" s="47"/>
      <c r="AE114" s="47"/>
      <c r="AF114" s="47"/>
      <c r="AG114" s="48">
        <f t="shared" si="70"/>
        <v>0</v>
      </c>
      <c r="AH114" s="48">
        <f t="shared" si="64"/>
        <v>0</v>
      </c>
      <c r="AI114" s="49">
        <f t="shared" si="65"/>
        <v>0</v>
      </c>
      <c r="AJ114" s="50">
        <f t="shared" si="66"/>
        <v>0</v>
      </c>
      <c r="AK114" s="1"/>
      <c r="AL114" s="1"/>
      <c r="AM114" s="1"/>
      <c r="AN114" s="1"/>
      <c r="AO114" s="1"/>
      <c r="AP114" s="1"/>
      <c r="AQ114" s="1"/>
      <c r="AR114" s="1"/>
    </row>
    <row r="115" spans="1:44" ht="12.75" customHeight="1" collapsed="1" x14ac:dyDescent="0.25">
      <c r="A115" s="142" t="s">
        <v>62</v>
      </c>
      <c r="B115" s="143"/>
      <c r="C115" s="144"/>
      <c r="D115" s="144"/>
      <c r="E115" s="144"/>
      <c r="F115" s="144"/>
      <c r="G115" s="144"/>
      <c r="H115" s="144"/>
      <c r="I115" s="145"/>
      <c r="J115" s="33">
        <f>SUM(J105:J114)</f>
        <v>0</v>
      </c>
      <c r="K115" s="33">
        <f>SUM(K105:K114)</f>
        <v>0</v>
      </c>
      <c r="L115" s="34"/>
      <c r="M115" s="33">
        <f>SUM(M105:M114)</f>
        <v>0</v>
      </c>
      <c r="N115" s="33">
        <f>SUM(N105:N114)</f>
        <v>0</v>
      </c>
      <c r="O115" s="33">
        <f>SUM(O105:O114)</f>
        <v>0</v>
      </c>
      <c r="P115" s="35"/>
      <c r="Q115" s="38"/>
      <c r="R115" s="33">
        <f t="shared" ref="R115:AH115" si="71">SUM(R105:R114)</f>
        <v>0</v>
      </c>
      <c r="S115" s="33">
        <f t="shared" si="71"/>
        <v>0</v>
      </c>
      <c r="T115" s="33">
        <f t="shared" si="71"/>
        <v>0</v>
      </c>
      <c r="U115" s="33">
        <f t="shared" si="71"/>
        <v>0</v>
      </c>
      <c r="V115" s="33">
        <f t="shared" si="71"/>
        <v>0</v>
      </c>
      <c r="W115" s="33">
        <f t="shared" si="71"/>
        <v>0</v>
      </c>
      <c r="X115" s="33">
        <f t="shared" si="71"/>
        <v>0</v>
      </c>
      <c r="Y115" s="33">
        <f t="shared" si="71"/>
        <v>0</v>
      </c>
      <c r="Z115" s="33">
        <f t="shared" si="71"/>
        <v>0</v>
      </c>
      <c r="AA115" s="33">
        <f t="shared" si="71"/>
        <v>0</v>
      </c>
      <c r="AB115" s="33">
        <f t="shared" si="71"/>
        <v>0</v>
      </c>
      <c r="AC115" s="33">
        <f t="shared" si="71"/>
        <v>0</v>
      </c>
      <c r="AD115" s="33">
        <f t="shared" si="71"/>
        <v>0</v>
      </c>
      <c r="AE115" s="33">
        <f t="shared" si="71"/>
        <v>0</v>
      </c>
      <c r="AF115" s="33">
        <f t="shared" si="71"/>
        <v>0</v>
      </c>
      <c r="AG115" s="33">
        <f t="shared" si="71"/>
        <v>0</v>
      </c>
      <c r="AH115" s="33">
        <f t="shared" si="71"/>
        <v>0</v>
      </c>
      <c r="AI115" s="37">
        <f>IF(ISERROR(AH115/J115),0,AH115/J115)</f>
        <v>0</v>
      </c>
      <c r="AJ115" s="37">
        <f>IF(ISERROR(AH115/$AH$191),0,AH115/$AH$191)</f>
        <v>0</v>
      </c>
      <c r="AK115" s="1"/>
      <c r="AL115" s="1"/>
      <c r="AM115" s="1"/>
      <c r="AN115" s="1"/>
      <c r="AO115" s="1"/>
      <c r="AP115" s="1"/>
      <c r="AQ115" s="1"/>
      <c r="AR115" s="1"/>
    </row>
    <row r="116" spans="1:44" ht="12.75" customHeight="1" x14ac:dyDescent="0.25">
      <c r="A116" s="149" t="s">
        <v>63</v>
      </c>
      <c r="B116" s="150"/>
      <c r="C116" s="150"/>
      <c r="D116" s="150"/>
      <c r="E116" s="151"/>
      <c r="F116" s="8"/>
      <c r="G116" s="9"/>
      <c r="H116" s="10"/>
      <c r="I116" s="10"/>
      <c r="J116" s="11"/>
      <c r="K116" s="12"/>
      <c r="L116" s="13"/>
      <c r="M116" s="14"/>
      <c r="N116" s="14"/>
      <c r="O116" s="14"/>
      <c r="P116" s="9"/>
      <c r="Q116" s="15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6"/>
      <c r="AJ116" s="16"/>
    </row>
    <row r="117" spans="1:44" hidden="1" outlineLevel="1" x14ac:dyDescent="0.25">
      <c r="A117" s="41">
        <v>1</v>
      </c>
      <c r="B117" s="42"/>
      <c r="C117" s="56"/>
      <c r="D117" s="57"/>
      <c r="E117" s="68"/>
      <c r="F117" s="59"/>
      <c r="G117" s="59"/>
      <c r="H117" s="57"/>
      <c r="I117" s="57"/>
      <c r="J117" s="11"/>
      <c r="K117" s="46"/>
      <c r="L117" s="69"/>
      <c r="M117" s="62"/>
      <c r="N117" s="63"/>
      <c r="O117" s="62"/>
      <c r="P117" s="64"/>
      <c r="Q117" s="64"/>
      <c r="R117" s="47">
        <v>0</v>
      </c>
      <c r="S117" s="47">
        <v>0</v>
      </c>
      <c r="T117" s="47">
        <v>0</v>
      </c>
      <c r="U117" s="48">
        <f>SUM(R117:T117)</f>
        <v>0</v>
      </c>
      <c r="V117" s="47">
        <v>0</v>
      </c>
      <c r="W117" s="47">
        <v>0</v>
      </c>
      <c r="X117" s="47">
        <v>0</v>
      </c>
      <c r="Y117" s="48">
        <f>SUM(V117:X117)</f>
        <v>0</v>
      </c>
      <c r="Z117" s="47">
        <v>0</v>
      </c>
      <c r="AA117" s="47">
        <v>0</v>
      </c>
      <c r="AB117" s="47">
        <v>0</v>
      </c>
      <c r="AC117" s="48">
        <f>SUM(Z117:AB117)</f>
        <v>0</v>
      </c>
      <c r="AD117" s="47">
        <v>0</v>
      </c>
      <c r="AE117" s="47">
        <v>0</v>
      </c>
      <c r="AF117" s="47">
        <v>0</v>
      </c>
      <c r="AG117" s="48">
        <f>SUM(AD117:AF117)</f>
        <v>0</v>
      </c>
      <c r="AH117" s="48">
        <f t="shared" ref="AH117:AH126" si="72">SUM(U117,Y117,AC117,AG117)</f>
        <v>0</v>
      </c>
      <c r="AI117" s="49">
        <f t="shared" ref="AI117:AI126" si="73">IF(ISERROR(AH117/J117),0,AH117/J117)</f>
        <v>0</v>
      </c>
      <c r="AJ117" s="50">
        <f t="shared" ref="AJ117:AJ126" si="74">IF(ISERROR(AH117/$AH$191),"-",AH117/$AH$191)</f>
        <v>0</v>
      </c>
      <c r="AK117" s="1"/>
      <c r="AL117" s="1"/>
      <c r="AM117" s="1"/>
      <c r="AN117" s="1"/>
      <c r="AO117" s="1"/>
      <c r="AP117" s="1"/>
      <c r="AQ117" s="1"/>
      <c r="AR117" s="1"/>
    </row>
    <row r="118" spans="1:44" ht="12.75" hidden="1" customHeight="1" outlineLevel="1" x14ac:dyDescent="0.25">
      <c r="A118" s="41">
        <v>2</v>
      </c>
      <c r="B118" s="42"/>
      <c r="C118" s="43"/>
      <c r="D118" s="44"/>
      <c r="E118" s="53"/>
      <c r="F118" s="45"/>
      <c r="G118" s="45"/>
      <c r="H118" s="44"/>
      <c r="I118" s="52"/>
      <c r="J118" s="11"/>
      <c r="K118" s="54"/>
      <c r="L118" s="53"/>
      <c r="M118" s="47"/>
      <c r="N118" s="47"/>
      <c r="O118" s="47"/>
      <c r="P118" s="53"/>
      <c r="Q118" s="53"/>
      <c r="R118" s="47"/>
      <c r="S118" s="47"/>
      <c r="T118" s="47"/>
      <c r="U118" s="48">
        <f t="shared" ref="U118:U126" si="75">SUM(R118:T118)</f>
        <v>0</v>
      </c>
      <c r="V118" s="47"/>
      <c r="W118" s="47"/>
      <c r="X118" s="47"/>
      <c r="Y118" s="48">
        <f t="shared" ref="Y118:Y126" si="76">SUM(V118:X118)</f>
        <v>0</v>
      </c>
      <c r="Z118" s="47"/>
      <c r="AA118" s="47"/>
      <c r="AB118" s="47"/>
      <c r="AC118" s="48">
        <f t="shared" ref="AC118:AC126" si="77">SUM(Z118:AB118)</f>
        <v>0</v>
      </c>
      <c r="AD118" s="47"/>
      <c r="AE118" s="47"/>
      <c r="AF118" s="47"/>
      <c r="AG118" s="48">
        <f t="shared" ref="AG118:AG126" si="78">SUM(AD118:AF118)</f>
        <v>0</v>
      </c>
      <c r="AH118" s="48">
        <f t="shared" si="72"/>
        <v>0</v>
      </c>
      <c r="AI118" s="49">
        <f t="shared" si="73"/>
        <v>0</v>
      </c>
      <c r="AJ118" s="50">
        <f t="shared" si="74"/>
        <v>0</v>
      </c>
      <c r="AK118" s="1"/>
      <c r="AL118" s="1"/>
      <c r="AM118" s="1"/>
      <c r="AN118" s="1"/>
      <c r="AO118" s="1"/>
      <c r="AP118" s="1"/>
      <c r="AQ118" s="1"/>
      <c r="AR118" s="1"/>
    </row>
    <row r="119" spans="1:44" ht="12.75" hidden="1" customHeight="1" outlineLevel="1" x14ac:dyDescent="0.25">
      <c r="A119" s="41">
        <v>3</v>
      </c>
      <c r="B119" s="42"/>
      <c r="C119" s="51"/>
      <c r="D119" s="52"/>
      <c r="E119" s="53"/>
      <c r="F119" s="53"/>
      <c r="G119" s="53"/>
      <c r="H119" s="52"/>
      <c r="I119" s="52"/>
      <c r="J119" s="11"/>
      <c r="K119" s="54"/>
      <c r="L119" s="53"/>
      <c r="M119" s="47"/>
      <c r="N119" s="47"/>
      <c r="O119" s="47"/>
      <c r="P119" s="53"/>
      <c r="Q119" s="53"/>
      <c r="R119" s="47"/>
      <c r="S119" s="47"/>
      <c r="T119" s="47"/>
      <c r="U119" s="48">
        <f t="shared" si="75"/>
        <v>0</v>
      </c>
      <c r="V119" s="47"/>
      <c r="W119" s="47"/>
      <c r="X119" s="47"/>
      <c r="Y119" s="48">
        <f t="shared" si="76"/>
        <v>0</v>
      </c>
      <c r="Z119" s="47"/>
      <c r="AA119" s="47"/>
      <c r="AB119" s="47"/>
      <c r="AC119" s="48">
        <f t="shared" si="77"/>
        <v>0</v>
      </c>
      <c r="AD119" s="47"/>
      <c r="AE119" s="47"/>
      <c r="AF119" s="47"/>
      <c r="AG119" s="48">
        <f t="shared" si="78"/>
        <v>0</v>
      </c>
      <c r="AH119" s="48">
        <f t="shared" si="72"/>
        <v>0</v>
      </c>
      <c r="AI119" s="49">
        <f t="shared" si="73"/>
        <v>0</v>
      </c>
      <c r="AJ119" s="50">
        <f t="shared" si="74"/>
        <v>0</v>
      </c>
    </row>
    <row r="120" spans="1:44" ht="12.75" hidden="1" customHeight="1" outlineLevel="1" x14ac:dyDescent="0.25">
      <c r="A120" s="41">
        <v>4</v>
      </c>
      <c r="B120" s="42"/>
      <c r="C120" s="51"/>
      <c r="D120" s="52"/>
      <c r="E120" s="53"/>
      <c r="F120" s="53"/>
      <c r="G120" s="53"/>
      <c r="H120" s="52"/>
      <c r="I120" s="52"/>
      <c r="J120" s="11"/>
      <c r="K120" s="54"/>
      <c r="L120" s="53"/>
      <c r="M120" s="47"/>
      <c r="N120" s="47"/>
      <c r="O120" s="47"/>
      <c r="P120" s="53"/>
      <c r="Q120" s="53"/>
      <c r="R120" s="47"/>
      <c r="S120" s="47"/>
      <c r="T120" s="47"/>
      <c r="U120" s="48">
        <f t="shared" si="75"/>
        <v>0</v>
      </c>
      <c r="V120" s="47"/>
      <c r="W120" s="47"/>
      <c r="X120" s="47"/>
      <c r="Y120" s="48">
        <f t="shared" si="76"/>
        <v>0</v>
      </c>
      <c r="Z120" s="47"/>
      <c r="AA120" s="47"/>
      <c r="AB120" s="47"/>
      <c r="AC120" s="48">
        <f t="shared" si="77"/>
        <v>0</v>
      </c>
      <c r="AD120" s="47"/>
      <c r="AE120" s="47"/>
      <c r="AF120" s="47"/>
      <c r="AG120" s="48">
        <f t="shared" si="78"/>
        <v>0</v>
      </c>
      <c r="AH120" s="48">
        <f t="shared" si="72"/>
        <v>0</v>
      </c>
      <c r="AI120" s="49">
        <f t="shared" si="73"/>
        <v>0</v>
      </c>
      <c r="AJ120" s="50">
        <f t="shared" si="74"/>
        <v>0</v>
      </c>
      <c r="AK120" s="1"/>
      <c r="AL120" s="1"/>
      <c r="AM120" s="1"/>
      <c r="AN120" s="1"/>
      <c r="AO120" s="1"/>
      <c r="AP120" s="1"/>
      <c r="AQ120" s="1"/>
      <c r="AR120" s="1"/>
    </row>
    <row r="121" spans="1:44" ht="12.75" hidden="1" customHeight="1" outlineLevel="1" x14ac:dyDescent="0.25">
      <c r="A121" s="41">
        <v>5</v>
      </c>
      <c r="B121" s="42"/>
      <c r="C121" s="51"/>
      <c r="D121" s="52"/>
      <c r="E121" s="53"/>
      <c r="F121" s="53"/>
      <c r="G121" s="53"/>
      <c r="H121" s="52"/>
      <c r="I121" s="52"/>
      <c r="J121" s="11"/>
      <c r="K121" s="54"/>
      <c r="L121" s="53"/>
      <c r="M121" s="47"/>
      <c r="N121" s="47"/>
      <c r="O121" s="47"/>
      <c r="P121" s="53"/>
      <c r="Q121" s="53"/>
      <c r="R121" s="47"/>
      <c r="S121" s="47"/>
      <c r="T121" s="47"/>
      <c r="U121" s="48">
        <f t="shared" si="75"/>
        <v>0</v>
      </c>
      <c r="V121" s="47"/>
      <c r="W121" s="47"/>
      <c r="X121" s="47"/>
      <c r="Y121" s="48">
        <f t="shared" si="76"/>
        <v>0</v>
      </c>
      <c r="Z121" s="47"/>
      <c r="AA121" s="47"/>
      <c r="AB121" s="47"/>
      <c r="AC121" s="48">
        <f t="shared" si="77"/>
        <v>0</v>
      </c>
      <c r="AD121" s="47"/>
      <c r="AE121" s="47"/>
      <c r="AF121" s="47"/>
      <c r="AG121" s="48">
        <f t="shared" si="78"/>
        <v>0</v>
      </c>
      <c r="AH121" s="48">
        <f t="shared" si="72"/>
        <v>0</v>
      </c>
      <c r="AI121" s="49">
        <f t="shared" si="73"/>
        <v>0</v>
      </c>
      <c r="AJ121" s="50">
        <f t="shared" si="74"/>
        <v>0</v>
      </c>
      <c r="AK121" s="1"/>
      <c r="AL121" s="1"/>
      <c r="AM121" s="1"/>
      <c r="AN121" s="1"/>
      <c r="AO121" s="1"/>
      <c r="AP121" s="1"/>
      <c r="AQ121" s="1"/>
      <c r="AR121" s="1"/>
    </row>
    <row r="122" spans="1:44" ht="12.75" hidden="1" customHeight="1" outlineLevel="1" x14ac:dyDescent="0.25">
      <c r="A122" s="41">
        <v>6</v>
      </c>
      <c r="B122" s="42"/>
      <c r="C122" s="51"/>
      <c r="D122" s="52"/>
      <c r="E122" s="53"/>
      <c r="F122" s="53"/>
      <c r="G122" s="53"/>
      <c r="H122" s="52"/>
      <c r="I122" s="52"/>
      <c r="J122" s="11"/>
      <c r="K122" s="54"/>
      <c r="L122" s="53"/>
      <c r="M122" s="47"/>
      <c r="N122" s="47"/>
      <c r="O122" s="47"/>
      <c r="P122" s="53"/>
      <c r="Q122" s="53"/>
      <c r="R122" s="47"/>
      <c r="S122" s="47"/>
      <c r="T122" s="47"/>
      <c r="U122" s="48">
        <f t="shared" si="75"/>
        <v>0</v>
      </c>
      <c r="V122" s="47"/>
      <c r="W122" s="47"/>
      <c r="X122" s="47"/>
      <c r="Y122" s="48">
        <f t="shared" si="76"/>
        <v>0</v>
      </c>
      <c r="Z122" s="47"/>
      <c r="AA122" s="47"/>
      <c r="AB122" s="47"/>
      <c r="AC122" s="48">
        <f t="shared" si="77"/>
        <v>0</v>
      </c>
      <c r="AD122" s="47"/>
      <c r="AE122" s="47"/>
      <c r="AF122" s="47"/>
      <c r="AG122" s="48">
        <f t="shared" si="78"/>
        <v>0</v>
      </c>
      <c r="AH122" s="48">
        <f t="shared" si="72"/>
        <v>0</v>
      </c>
      <c r="AI122" s="49">
        <f t="shared" si="73"/>
        <v>0</v>
      </c>
      <c r="AJ122" s="50">
        <f t="shared" si="74"/>
        <v>0</v>
      </c>
    </row>
    <row r="123" spans="1:44" ht="12.75" hidden="1" customHeight="1" outlineLevel="1" x14ac:dyDescent="0.25">
      <c r="A123" s="41">
        <v>7</v>
      </c>
      <c r="B123" s="42"/>
      <c r="C123" s="51"/>
      <c r="D123" s="52"/>
      <c r="E123" s="53"/>
      <c r="F123" s="53"/>
      <c r="G123" s="53"/>
      <c r="H123" s="52"/>
      <c r="I123" s="52"/>
      <c r="J123" s="11"/>
      <c r="K123" s="54"/>
      <c r="L123" s="53"/>
      <c r="M123" s="47"/>
      <c r="N123" s="47"/>
      <c r="O123" s="47"/>
      <c r="P123" s="53"/>
      <c r="Q123" s="53"/>
      <c r="R123" s="47"/>
      <c r="S123" s="47"/>
      <c r="T123" s="47"/>
      <c r="U123" s="48">
        <f t="shared" si="75"/>
        <v>0</v>
      </c>
      <c r="V123" s="47"/>
      <c r="W123" s="47"/>
      <c r="X123" s="47"/>
      <c r="Y123" s="48">
        <f t="shared" si="76"/>
        <v>0</v>
      </c>
      <c r="Z123" s="47"/>
      <c r="AA123" s="47"/>
      <c r="AB123" s="47"/>
      <c r="AC123" s="48">
        <f t="shared" si="77"/>
        <v>0</v>
      </c>
      <c r="AD123" s="47"/>
      <c r="AE123" s="47"/>
      <c r="AF123" s="47"/>
      <c r="AG123" s="48">
        <f t="shared" si="78"/>
        <v>0</v>
      </c>
      <c r="AH123" s="48">
        <f t="shared" si="72"/>
        <v>0</v>
      </c>
      <c r="AI123" s="49">
        <f t="shared" si="73"/>
        <v>0</v>
      </c>
      <c r="AJ123" s="50">
        <f t="shared" si="74"/>
        <v>0</v>
      </c>
      <c r="AK123" s="1"/>
      <c r="AL123" s="1"/>
      <c r="AM123" s="1"/>
      <c r="AN123" s="1"/>
      <c r="AO123" s="1"/>
      <c r="AP123" s="1"/>
      <c r="AQ123" s="1"/>
      <c r="AR123" s="1"/>
    </row>
    <row r="124" spans="1:44" ht="12.75" hidden="1" customHeight="1" outlineLevel="1" x14ac:dyDescent="0.25">
      <c r="A124" s="41">
        <v>8</v>
      </c>
      <c r="B124" s="42"/>
      <c r="C124" s="51"/>
      <c r="D124" s="52"/>
      <c r="E124" s="53"/>
      <c r="F124" s="53"/>
      <c r="G124" s="53"/>
      <c r="H124" s="52"/>
      <c r="I124" s="52"/>
      <c r="J124" s="11"/>
      <c r="K124" s="54"/>
      <c r="L124" s="53"/>
      <c r="M124" s="47"/>
      <c r="N124" s="47"/>
      <c r="O124" s="47"/>
      <c r="P124" s="53"/>
      <c r="Q124" s="53"/>
      <c r="R124" s="47"/>
      <c r="S124" s="47"/>
      <c r="T124" s="47"/>
      <c r="U124" s="48">
        <f t="shared" si="75"/>
        <v>0</v>
      </c>
      <c r="V124" s="47"/>
      <c r="W124" s="47"/>
      <c r="X124" s="47"/>
      <c r="Y124" s="48">
        <f t="shared" si="76"/>
        <v>0</v>
      </c>
      <c r="Z124" s="47"/>
      <c r="AA124" s="47"/>
      <c r="AB124" s="47"/>
      <c r="AC124" s="48">
        <f t="shared" si="77"/>
        <v>0</v>
      </c>
      <c r="AD124" s="47"/>
      <c r="AE124" s="47"/>
      <c r="AF124" s="47"/>
      <c r="AG124" s="48">
        <f t="shared" si="78"/>
        <v>0</v>
      </c>
      <c r="AH124" s="48">
        <f t="shared" si="72"/>
        <v>0</v>
      </c>
      <c r="AI124" s="49">
        <f t="shared" si="73"/>
        <v>0</v>
      </c>
      <c r="AJ124" s="50">
        <f t="shared" si="74"/>
        <v>0</v>
      </c>
      <c r="AK124" s="1"/>
      <c r="AL124" s="1"/>
      <c r="AM124" s="1"/>
      <c r="AN124" s="1"/>
      <c r="AO124" s="1"/>
      <c r="AP124" s="1"/>
      <c r="AQ124" s="1"/>
      <c r="AR124" s="1"/>
    </row>
    <row r="125" spans="1:44" ht="12.75" hidden="1" customHeight="1" outlineLevel="1" x14ac:dyDescent="0.25">
      <c r="A125" s="41">
        <v>9</v>
      </c>
      <c r="B125" s="42"/>
      <c r="C125" s="51"/>
      <c r="D125" s="52"/>
      <c r="E125" s="53"/>
      <c r="F125" s="53"/>
      <c r="G125" s="53"/>
      <c r="H125" s="52"/>
      <c r="I125" s="52"/>
      <c r="J125" s="11"/>
      <c r="K125" s="54"/>
      <c r="L125" s="53"/>
      <c r="M125" s="47"/>
      <c r="N125" s="47"/>
      <c r="O125" s="47"/>
      <c r="P125" s="53"/>
      <c r="Q125" s="53"/>
      <c r="R125" s="47"/>
      <c r="S125" s="47"/>
      <c r="T125" s="47"/>
      <c r="U125" s="48">
        <f t="shared" si="75"/>
        <v>0</v>
      </c>
      <c r="V125" s="47"/>
      <c r="W125" s="47"/>
      <c r="X125" s="47"/>
      <c r="Y125" s="48">
        <f t="shared" si="76"/>
        <v>0</v>
      </c>
      <c r="Z125" s="47"/>
      <c r="AA125" s="47"/>
      <c r="AB125" s="47"/>
      <c r="AC125" s="48">
        <f t="shared" si="77"/>
        <v>0</v>
      </c>
      <c r="AD125" s="47"/>
      <c r="AE125" s="47"/>
      <c r="AF125" s="47"/>
      <c r="AG125" s="48">
        <f t="shared" si="78"/>
        <v>0</v>
      </c>
      <c r="AH125" s="48">
        <f t="shared" si="72"/>
        <v>0</v>
      </c>
      <c r="AI125" s="49">
        <f t="shared" si="73"/>
        <v>0</v>
      </c>
      <c r="AJ125" s="50">
        <f t="shared" si="74"/>
        <v>0</v>
      </c>
    </row>
    <row r="126" spans="1:44" ht="12.75" hidden="1" customHeight="1" outlineLevel="1" x14ac:dyDescent="0.25">
      <c r="A126" s="41">
        <v>10</v>
      </c>
      <c r="B126" s="42"/>
      <c r="C126" s="51"/>
      <c r="D126" s="52"/>
      <c r="E126" s="53"/>
      <c r="F126" s="53"/>
      <c r="G126" s="53"/>
      <c r="H126" s="52"/>
      <c r="I126" s="52"/>
      <c r="J126" s="11"/>
      <c r="K126" s="55"/>
      <c r="L126" s="53"/>
      <c r="M126" s="47"/>
      <c r="N126" s="47"/>
      <c r="O126" s="47"/>
      <c r="P126" s="53"/>
      <c r="Q126" s="53"/>
      <c r="R126" s="47"/>
      <c r="S126" s="47"/>
      <c r="T126" s="47"/>
      <c r="U126" s="48">
        <f t="shared" si="75"/>
        <v>0</v>
      </c>
      <c r="V126" s="47"/>
      <c r="W126" s="47"/>
      <c r="X126" s="47"/>
      <c r="Y126" s="48">
        <f t="shared" si="76"/>
        <v>0</v>
      </c>
      <c r="Z126" s="47"/>
      <c r="AA126" s="47"/>
      <c r="AB126" s="47"/>
      <c r="AC126" s="48">
        <f t="shared" si="77"/>
        <v>0</v>
      </c>
      <c r="AD126" s="47"/>
      <c r="AE126" s="47"/>
      <c r="AF126" s="47"/>
      <c r="AG126" s="48">
        <f t="shared" si="78"/>
        <v>0</v>
      </c>
      <c r="AH126" s="48">
        <f t="shared" si="72"/>
        <v>0</v>
      </c>
      <c r="AI126" s="49">
        <f t="shared" si="73"/>
        <v>0</v>
      </c>
      <c r="AJ126" s="50">
        <f t="shared" si="74"/>
        <v>0</v>
      </c>
      <c r="AK126" s="1"/>
      <c r="AL126" s="1"/>
      <c r="AM126" s="1"/>
      <c r="AN126" s="1"/>
      <c r="AO126" s="1"/>
      <c r="AP126" s="1"/>
      <c r="AQ126" s="1"/>
      <c r="AR126" s="1"/>
    </row>
    <row r="127" spans="1:44" ht="12.75" customHeight="1" collapsed="1" x14ac:dyDescent="0.25">
      <c r="A127" s="142" t="s">
        <v>64</v>
      </c>
      <c r="B127" s="143"/>
      <c r="C127" s="144"/>
      <c r="D127" s="144"/>
      <c r="E127" s="144"/>
      <c r="F127" s="144"/>
      <c r="G127" s="144"/>
      <c r="H127" s="144"/>
      <c r="I127" s="145"/>
      <c r="J127" s="33">
        <f>SUM(J117:J126)</f>
        <v>0</v>
      </c>
      <c r="K127" s="33">
        <f>SUM(K117:K126)</f>
        <v>0</v>
      </c>
      <c r="L127" s="34"/>
      <c r="M127" s="33">
        <f>SUM(M117:M126)</f>
        <v>0</v>
      </c>
      <c r="N127" s="33">
        <f>SUM(N117:N126)</f>
        <v>0</v>
      </c>
      <c r="O127" s="33">
        <f>SUM(O117:O126)</f>
        <v>0</v>
      </c>
      <c r="P127" s="35"/>
      <c r="Q127" s="38"/>
      <c r="R127" s="33">
        <f t="shared" ref="R127:AH127" si="79">SUM(R117:R126)</f>
        <v>0</v>
      </c>
      <c r="S127" s="33">
        <f t="shared" si="79"/>
        <v>0</v>
      </c>
      <c r="T127" s="33">
        <f t="shared" si="79"/>
        <v>0</v>
      </c>
      <c r="U127" s="33">
        <f t="shared" si="79"/>
        <v>0</v>
      </c>
      <c r="V127" s="33">
        <f t="shared" si="79"/>
        <v>0</v>
      </c>
      <c r="W127" s="33">
        <f t="shared" si="79"/>
        <v>0</v>
      </c>
      <c r="X127" s="33">
        <f t="shared" si="79"/>
        <v>0</v>
      </c>
      <c r="Y127" s="33">
        <f t="shared" si="79"/>
        <v>0</v>
      </c>
      <c r="Z127" s="33">
        <f t="shared" si="79"/>
        <v>0</v>
      </c>
      <c r="AA127" s="33">
        <f t="shared" si="79"/>
        <v>0</v>
      </c>
      <c r="AB127" s="33">
        <f t="shared" si="79"/>
        <v>0</v>
      </c>
      <c r="AC127" s="33">
        <f t="shared" si="79"/>
        <v>0</v>
      </c>
      <c r="AD127" s="33">
        <f t="shared" si="79"/>
        <v>0</v>
      </c>
      <c r="AE127" s="33">
        <f t="shared" si="79"/>
        <v>0</v>
      </c>
      <c r="AF127" s="33">
        <f t="shared" si="79"/>
        <v>0</v>
      </c>
      <c r="AG127" s="33">
        <f t="shared" si="79"/>
        <v>0</v>
      </c>
      <c r="AH127" s="33">
        <f t="shared" si="79"/>
        <v>0</v>
      </c>
      <c r="AI127" s="37">
        <f>IF(ISERROR(AH127/J127),0,AH127/J127)</f>
        <v>0</v>
      </c>
      <c r="AJ127" s="37">
        <f>IF(ISERROR(AH127/$AH$191),0,AH127/$AH$191)</f>
        <v>0</v>
      </c>
      <c r="AK127" s="1"/>
      <c r="AL127" s="1"/>
      <c r="AM127" s="1"/>
      <c r="AN127" s="1"/>
      <c r="AO127" s="1"/>
      <c r="AP127" s="1"/>
      <c r="AQ127" s="1"/>
      <c r="AR127" s="1"/>
    </row>
    <row r="128" spans="1:44" ht="12.75" customHeight="1" x14ac:dyDescent="0.25">
      <c r="A128" s="149" t="s">
        <v>65</v>
      </c>
      <c r="B128" s="150"/>
      <c r="C128" s="150"/>
      <c r="D128" s="150"/>
      <c r="E128" s="151"/>
      <c r="F128" s="8"/>
      <c r="G128" s="9"/>
      <c r="H128" s="10"/>
      <c r="I128" s="10"/>
      <c r="J128" s="11"/>
      <c r="K128" s="12"/>
      <c r="L128" s="13"/>
      <c r="M128" s="14"/>
      <c r="N128" s="14"/>
      <c r="O128" s="14"/>
      <c r="P128" s="9"/>
      <c r="Q128" s="15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70"/>
      <c r="AJ128" s="70"/>
    </row>
    <row r="129" spans="1:44" hidden="1" outlineLevel="1" x14ac:dyDescent="0.25">
      <c r="A129" s="42">
        <v>1</v>
      </c>
      <c r="B129" s="56"/>
      <c r="C129" s="56"/>
      <c r="D129" s="60"/>
      <c r="E129" s="71"/>
      <c r="F129" s="72"/>
      <c r="G129" s="73"/>
      <c r="H129" s="57"/>
      <c r="I129" s="57"/>
      <c r="J129" s="11"/>
      <c r="K129" s="74"/>
      <c r="L129" s="75"/>
      <c r="M129" s="76"/>
      <c r="N129" s="76"/>
      <c r="O129" s="73"/>
      <c r="P129" s="73"/>
      <c r="Q129" s="73"/>
      <c r="R129" s="77"/>
      <c r="S129" s="77"/>
      <c r="T129" s="77"/>
      <c r="U129" s="48">
        <f>SUM(R129:T129)</f>
        <v>0</v>
      </c>
      <c r="V129" s="47"/>
      <c r="W129" s="47"/>
      <c r="X129" s="47"/>
      <c r="Y129" s="48">
        <f>SUM(V129:X129)</f>
        <v>0</v>
      </c>
      <c r="Z129" s="47"/>
      <c r="AA129" s="47"/>
      <c r="AB129" s="47"/>
      <c r="AC129" s="48">
        <f>SUM(Z129:AB129)</f>
        <v>0</v>
      </c>
      <c r="AD129" s="47"/>
      <c r="AE129" s="47"/>
      <c r="AF129" s="47"/>
      <c r="AG129" s="48">
        <f>SUM(AD129:AF129)</f>
        <v>0</v>
      </c>
      <c r="AH129" s="48">
        <f t="shared" ref="AH129:AH138" si="80">SUM(U129,Y129,AC129,AG129)</f>
        <v>0</v>
      </c>
      <c r="AI129" s="49">
        <f>IF(ISERROR(AH129/J129),0,AH129/J129)</f>
        <v>0</v>
      </c>
      <c r="AJ129" s="49">
        <f t="shared" ref="AJ129:AJ138" si="81">IF(ISERROR(AH129/$AH$191),"-",AH129/$AH$191)</f>
        <v>0</v>
      </c>
      <c r="AK129" s="1"/>
      <c r="AL129" s="1"/>
      <c r="AM129" s="1"/>
      <c r="AN129" s="1"/>
      <c r="AO129" s="1"/>
      <c r="AP129" s="1"/>
      <c r="AQ129" s="1"/>
      <c r="AR129" s="1"/>
    </row>
    <row r="130" spans="1:44" ht="12.75" hidden="1" customHeight="1" outlineLevel="1" x14ac:dyDescent="0.25">
      <c r="A130" s="42">
        <v>2</v>
      </c>
      <c r="B130" s="42"/>
      <c r="C130" s="78"/>
      <c r="D130" s="52"/>
      <c r="E130" s="78"/>
      <c r="F130" s="78"/>
      <c r="G130" s="78"/>
      <c r="H130" s="52"/>
      <c r="I130" s="52"/>
      <c r="J130" s="11"/>
      <c r="K130" s="54"/>
      <c r="L130" s="53"/>
      <c r="M130" s="47"/>
      <c r="N130" s="47"/>
      <c r="O130" s="47"/>
      <c r="P130" s="53"/>
      <c r="Q130" s="53"/>
      <c r="R130" s="47"/>
      <c r="S130" s="47"/>
      <c r="T130" s="47"/>
      <c r="U130" s="48">
        <f t="shared" ref="U130:U138" si="82">SUM(R130:T130)</f>
        <v>0</v>
      </c>
      <c r="V130" s="47"/>
      <c r="W130" s="47"/>
      <c r="X130" s="47"/>
      <c r="Y130" s="48">
        <f t="shared" ref="Y130:Y138" si="83">SUM(V130:X130)</f>
        <v>0</v>
      </c>
      <c r="Z130" s="47"/>
      <c r="AA130" s="47"/>
      <c r="AB130" s="47"/>
      <c r="AC130" s="48">
        <f t="shared" ref="AC130:AC138" si="84">SUM(Z130:AB130)</f>
        <v>0</v>
      </c>
      <c r="AD130" s="47"/>
      <c r="AE130" s="47"/>
      <c r="AF130" s="47"/>
      <c r="AG130" s="48">
        <f t="shared" ref="AG130:AG138" si="85">SUM(AD130:AF130)</f>
        <v>0</v>
      </c>
      <c r="AH130" s="48">
        <f t="shared" si="80"/>
        <v>0</v>
      </c>
      <c r="AI130" s="49">
        <f t="shared" ref="AI130:AI138" si="86">IF(ISERROR(AH130/J130),0,AH130/J130)</f>
        <v>0</v>
      </c>
      <c r="AJ130" s="49">
        <f t="shared" si="81"/>
        <v>0</v>
      </c>
      <c r="AK130" s="1"/>
      <c r="AL130" s="1"/>
      <c r="AM130" s="1"/>
      <c r="AN130" s="1"/>
      <c r="AO130" s="1"/>
      <c r="AP130" s="1"/>
      <c r="AQ130" s="1"/>
      <c r="AR130" s="1"/>
    </row>
    <row r="131" spans="1:44" ht="12.75" hidden="1" customHeight="1" outlineLevel="1" x14ac:dyDescent="0.25">
      <c r="A131" s="42">
        <v>3</v>
      </c>
      <c r="B131" s="42"/>
      <c r="C131" s="78"/>
      <c r="D131" s="52"/>
      <c r="E131" s="78"/>
      <c r="F131" s="78"/>
      <c r="G131" s="78"/>
      <c r="H131" s="52"/>
      <c r="I131" s="52"/>
      <c r="J131" s="11"/>
      <c r="K131" s="54"/>
      <c r="L131" s="53"/>
      <c r="M131" s="47"/>
      <c r="N131" s="47"/>
      <c r="O131" s="47"/>
      <c r="P131" s="53"/>
      <c r="Q131" s="53"/>
      <c r="R131" s="47"/>
      <c r="S131" s="47"/>
      <c r="T131" s="47"/>
      <c r="U131" s="48">
        <f t="shared" si="82"/>
        <v>0</v>
      </c>
      <c r="V131" s="47"/>
      <c r="W131" s="47"/>
      <c r="X131" s="47"/>
      <c r="Y131" s="48">
        <f t="shared" si="83"/>
        <v>0</v>
      </c>
      <c r="Z131" s="47"/>
      <c r="AA131" s="47"/>
      <c r="AB131" s="47"/>
      <c r="AC131" s="48">
        <f t="shared" si="84"/>
        <v>0</v>
      </c>
      <c r="AD131" s="47"/>
      <c r="AE131" s="47"/>
      <c r="AF131" s="47"/>
      <c r="AG131" s="48">
        <f t="shared" si="85"/>
        <v>0</v>
      </c>
      <c r="AH131" s="48">
        <f t="shared" si="80"/>
        <v>0</v>
      </c>
      <c r="AI131" s="49">
        <f t="shared" si="86"/>
        <v>0</v>
      </c>
      <c r="AJ131" s="49">
        <f t="shared" si="81"/>
        <v>0</v>
      </c>
    </row>
    <row r="132" spans="1:44" ht="12.75" hidden="1" customHeight="1" outlineLevel="1" x14ac:dyDescent="0.25">
      <c r="A132" s="42">
        <v>4</v>
      </c>
      <c r="B132" s="41"/>
      <c r="C132" s="78"/>
      <c r="D132" s="79"/>
      <c r="E132" s="78"/>
      <c r="F132" s="78"/>
      <c r="G132" s="78"/>
      <c r="H132" s="52"/>
      <c r="I132" s="52"/>
      <c r="J132" s="11"/>
      <c r="K132" s="54"/>
      <c r="L132" s="53"/>
      <c r="M132" s="47"/>
      <c r="N132" s="47"/>
      <c r="O132" s="47"/>
      <c r="P132" s="53"/>
      <c r="Q132" s="53"/>
      <c r="R132" s="47"/>
      <c r="S132" s="47"/>
      <c r="T132" s="47"/>
      <c r="U132" s="48">
        <f t="shared" si="82"/>
        <v>0</v>
      </c>
      <c r="V132" s="47"/>
      <c r="W132" s="47"/>
      <c r="X132" s="47"/>
      <c r="Y132" s="48">
        <f t="shared" si="83"/>
        <v>0</v>
      </c>
      <c r="Z132" s="47"/>
      <c r="AA132" s="47"/>
      <c r="AB132" s="47"/>
      <c r="AC132" s="48">
        <f t="shared" si="84"/>
        <v>0</v>
      </c>
      <c r="AD132" s="47"/>
      <c r="AE132" s="47"/>
      <c r="AF132" s="47"/>
      <c r="AG132" s="48">
        <f t="shared" si="85"/>
        <v>0</v>
      </c>
      <c r="AH132" s="48">
        <f t="shared" si="80"/>
        <v>0</v>
      </c>
      <c r="AI132" s="49">
        <f t="shared" si="86"/>
        <v>0</v>
      </c>
      <c r="AJ132" s="49">
        <f t="shared" si="81"/>
        <v>0</v>
      </c>
      <c r="AK132" s="1"/>
      <c r="AL132" s="1"/>
      <c r="AM132" s="1"/>
      <c r="AN132" s="1"/>
      <c r="AO132" s="1"/>
      <c r="AP132" s="1"/>
      <c r="AQ132" s="1"/>
      <c r="AR132" s="1"/>
    </row>
    <row r="133" spans="1:44" ht="12.75" hidden="1" customHeight="1" outlineLevel="1" x14ac:dyDescent="0.25">
      <c r="A133" s="42">
        <v>5</v>
      </c>
      <c r="B133" s="41"/>
      <c r="C133" s="78"/>
      <c r="D133" s="79"/>
      <c r="E133" s="78"/>
      <c r="F133" s="78"/>
      <c r="G133" s="78"/>
      <c r="H133" s="52"/>
      <c r="I133" s="52"/>
      <c r="J133" s="11"/>
      <c r="K133" s="54"/>
      <c r="L133" s="53"/>
      <c r="M133" s="47"/>
      <c r="N133" s="47"/>
      <c r="O133" s="47"/>
      <c r="P133" s="53"/>
      <c r="Q133" s="53"/>
      <c r="R133" s="47"/>
      <c r="S133" s="47"/>
      <c r="T133" s="47"/>
      <c r="U133" s="48">
        <f t="shared" si="82"/>
        <v>0</v>
      </c>
      <c r="V133" s="47"/>
      <c r="W133" s="47"/>
      <c r="X133" s="47"/>
      <c r="Y133" s="48">
        <f t="shared" si="83"/>
        <v>0</v>
      </c>
      <c r="Z133" s="47"/>
      <c r="AA133" s="47"/>
      <c r="AB133" s="47"/>
      <c r="AC133" s="48">
        <f t="shared" si="84"/>
        <v>0</v>
      </c>
      <c r="AD133" s="47"/>
      <c r="AE133" s="47"/>
      <c r="AF133" s="47"/>
      <c r="AG133" s="48">
        <f t="shared" si="85"/>
        <v>0</v>
      </c>
      <c r="AH133" s="48">
        <f t="shared" si="80"/>
        <v>0</v>
      </c>
      <c r="AI133" s="49">
        <f t="shared" si="86"/>
        <v>0</v>
      </c>
      <c r="AJ133" s="49">
        <f t="shared" si="81"/>
        <v>0</v>
      </c>
      <c r="AK133" s="1"/>
      <c r="AL133" s="1"/>
      <c r="AM133" s="1"/>
      <c r="AN133" s="1"/>
      <c r="AO133" s="1"/>
      <c r="AP133" s="1"/>
      <c r="AQ133" s="1"/>
      <c r="AR133" s="1"/>
    </row>
    <row r="134" spans="1:44" ht="12.75" hidden="1" customHeight="1" outlineLevel="1" x14ac:dyDescent="0.25">
      <c r="A134" s="42">
        <v>6</v>
      </c>
      <c r="B134" s="42"/>
      <c r="C134" s="78"/>
      <c r="D134" s="52"/>
      <c r="E134" s="78"/>
      <c r="F134" s="78"/>
      <c r="G134" s="78"/>
      <c r="H134" s="52"/>
      <c r="I134" s="52"/>
      <c r="J134" s="11"/>
      <c r="K134" s="54"/>
      <c r="L134" s="53"/>
      <c r="M134" s="47"/>
      <c r="N134" s="47"/>
      <c r="O134" s="47"/>
      <c r="P134" s="53"/>
      <c r="Q134" s="53"/>
      <c r="R134" s="47"/>
      <c r="S134" s="47"/>
      <c r="T134" s="47"/>
      <c r="U134" s="48">
        <f t="shared" si="82"/>
        <v>0</v>
      </c>
      <c r="V134" s="47"/>
      <c r="W134" s="47"/>
      <c r="X134" s="47"/>
      <c r="Y134" s="48">
        <f t="shared" si="83"/>
        <v>0</v>
      </c>
      <c r="Z134" s="47"/>
      <c r="AA134" s="47"/>
      <c r="AB134" s="47"/>
      <c r="AC134" s="48">
        <f t="shared" si="84"/>
        <v>0</v>
      </c>
      <c r="AD134" s="47"/>
      <c r="AE134" s="47"/>
      <c r="AF134" s="47"/>
      <c r="AG134" s="48">
        <f t="shared" si="85"/>
        <v>0</v>
      </c>
      <c r="AH134" s="48">
        <f t="shared" si="80"/>
        <v>0</v>
      </c>
      <c r="AI134" s="49">
        <f t="shared" si="86"/>
        <v>0</v>
      </c>
      <c r="AJ134" s="49">
        <f t="shared" si="81"/>
        <v>0</v>
      </c>
    </row>
    <row r="135" spans="1:44" ht="12.75" hidden="1" customHeight="1" outlineLevel="1" x14ac:dyDescent="0.25">
      <c r="A135" s="42">
        <v>7</v>
      </c>
      <c r="B135" s="42"/>
      <c r="C135" s="78"/>
      <c r="D135" s="52"/>
      <c r="E135" s="78"/>
      <c r="F135" s="78"/>
      <c r="G135" s="78"/>
      <c r="H135" s="52"/>
      <c r="I135" s="52"/>
      <c r="J135" s="11"/>
      <c r="K135" s="54"/>
      <c r="L135" s="53"/>
      <c r="M135" s="47"/>
      <c r="N135" s="47"/>
      <c r="O135" s="47"/>
      <c r="P135" s="53"/>
      <c r="Q135" s="53"/>
      <c r="R135" s="47"/>
      <c r="S135" s="47"/>
      <c r="T135" s="47"/>
      <c r="U135" s="48">
        <f t="shared" si="82"/>
        <v>0</v>
      </c>
      <c r="V135" s="47"/>
      <c r="W135" s="47"/>
      <c r="X135" s="47"/>
      <c r="Y135" s="48">
        <f t="shared" si="83"/>
        <v>0</v>
      </c>
      <c r="Z135" s="47"/>
      <c r="AA135" s="47"/>
      <c r="AB135" s="47"/>
      <c r="AC135" s="48">
        <f t="shared" si="84"/>
        <v>0</v>
      </c>
      <c r="AD135" s="47"/>
      <c r="AE135" s="47"/>
      <c r="AF135" s="47"/>
      <c r="AG135" s="48">
        <f t="shared" si="85"/>
        <v>0</v>
      </c>
      <c r="AH135" s="48">
        <f t="shared" si="80"/>
        <v>0</v>
      </c>
      <c r="AI135" s="49">
        <f t="shared" si="86"/>
        <v>0</v>
      </c>
      <c r="AJ135" s="49">
        <f t="shared" si="81"/>
        <v>0</v>
      </c>
      <c r="AK135" s="1"/>
      <c r="AL135" s="1"/>
      <c r="AM135" s="1"/>
      <c r="AN135" s="1"/>
      <c r="AO135" s="1"/>
      <c r="AP135" s="1"/>
      <c r="AQ135" s="1"/>
      <c r="AR135" s="1"/>
    </row>
    <row r="136" spans="1:44" ht="12.75" hidden="1" customHeight="1" outlineLevel="1" x14ac:dyDescent="0.25">
      <c r="A136" s="42">
        <v>8</v>
      </c>
      <c r="B136" s="42"/>
      <c r="C136" s="78"/>
      <c r="D136" s="52"/>
      <c r="E136" s="78"/>
      <c r="F136" s="78"/>
      <c r="G136" s="78"/>
      <c r="H136" s="52"/>
      <c r="I136" s="52"/>
      <c r="J136" s="11"/>
      <c r="K136" s="54"/>
      <c r="L136" s="53"/>
      <c r="M136" s="47"/>
      <c r="N136" s="47"/>
      <c r="O136" s="47"/>
      <c r="P136" s="53"/>
      <c r="Q136" s="53"/>
      <c r="R136" s="47"/>
      <c r="S136" s="47"/>
      <c r="T136" s="47"/>
      <c r="U136" s="48">
        <f t="shared" si="82"/>
        <v>0</v>
      </c>
      <c r="V136" s="47"/>
      <c r="W136" s="47"/>
      <c r="X136" s="47"/>
      <c r="Y136" s="48">
        <f t="shared" si="83"/>
        <v>0</v>
      </c>
      <c r="Z136" s="47"/>
      <c r="AA136" s="47"/>
      <c r="AB136" s="47"/>
      <c r="AC136" s="48">
        <f t="shared" si="84"/>
        <v>0</v>
      </c>
      <c r="AD136" s="47"/>
      <c r="AE136" s="47"/>
      <c r="AF136" s="47"/>
      <c r="AG136" s="48">
        <f t="shared" si="85"/>
        <v>0</v>
      </c>
      <c r="AH136" s="48">
        <f t="shared" si="80"/>
        <v>0</v>
      </c>
      <c r="AI136" s="49">
        <f t="shared" si="86"/>
        <v>0</v>
      </c>
      <c r="AJ136" s="49">
        <f t="shared" si="81"/>
        <v>0</v>
      </c>
      <c r="AK136" s="1"/>
      <c r="AL136" s="1"/>
      <c r="AM136" s="1"/>
      <c r="AN136" s="1"/>
      <c r="AO136" s="1"/>
      <c r="AP136" s="1"/>
      <c r="AQ136" s="1"/>
      <c r="AR136" s="1"/>
    </row>
    <row r="137" spans="1:44" ht="12.75" hidden="1" customHeight="1" outlineLevel="1" x14ac:dyDescent="0.25">
      <c r="A137" s="42">
        <v>9</v>
      </c>
      <c r="B137" s="42"/>
      <c r="C137" s="78"/>
      <c r="D137" s="52"/>
      <c r="E137" s="78"/>
      <c r="F137" s="78"/>
      <c r="G137" s="78"/>
      <c r="H137" s="52"/>
      <c r="I137" s="52"/>
      <c r="J137" s="11"/>
      <c r="K137" s="54"/>
      <c r="L137" s="53"/>
      <c r="M137" s="47"/>
      <c r="N137" s="47"/>
      <c r="O137" s="47"/>
      <c r="P137" s="53"/>
      <c r="Q137" s="53"/>
      <c r="R137" s="47"/>
      <c r="S137" s="47"/>
      <c r="T137" s="47"/>
      <c r="U137" s="48">
        <f t="shared" si="82"/>
        <v>0</v>
      </c>
      <c r="V137" s="47"/>
      <c r="W137" s="47"/>
      <c r="X137" s="47"/>
      <c r="Y137" s="48">
        <f t="shared" si="83"/>
        <v>0</v>
      </c>
      <c r="Z137" s="47"/>
      <c r="AA137" s="47"/>
      <c r="AB137" s="47"/>
      <c r="AC137" s="48">
        <f t="shared" si="84"/>
        <v>0</v>
      </c>
      <c r="AD137" s="47"/>
      <c r="AE137" s="47"/>
      <c r="AF137" s="47"/>
      <c r="AG137" s="48">
        <f t="shared" si="85"/>
        <v>0</v>
      </c>
      <c r="AH137" s="48">
        <f t="shared" si="80"/>
        <v>0</v>
      </c>
      <c r="AI137" s="49">
        <f t="shared" si="86"/>
        <v>0</v>
      </c>
      <c r="AJ137" s="49">
        <f t="shared" si="81"/>
        <v>0</v>
      </c>
    </row>
    <row r="138" spans="1:44" ht="12.75" hidden="1" customHeight="1" outlineLevel="1" x14ac:dyDescent="0.25">
      <c r="A138" s="42">
        <v>10</v>
      </c>
      <c r="B138" s="42"/>
      <c r="C138" s="78"/>
      <c r="D138" s="52"/>
      <c r="E138" s="78"/>
      <c r="F138" s="78"/>
      <c r="G138" s="78"/>
      <c r="H138" s="52"/>
      <c r="I138" s="52"/>
      <c r="J138" s="11"/>
      <c r="K138" s="55"/>
      <c r="L138" s="53"/>
      <c r="M138" s="47"/>
      <c r="N138" s="47"/>
      <c r="O138" s="47"/>
      <c r="P138" s="53"/>
      <c r="Q138" s="53"/>
      <c r="R138" s="47"/>
      <c r="S138" s="47"/>
      <c r="T138" s="47"/>
      <c r="U138" s="48">
        <f t="shared" si="82"/>
        <v>0</v>
      </c>
      <c r="V138" s="47"/>
      <c r="W138" s="47"/>
      <c r="X138" s="47"/>
      <c r="Y138" s="48">
        <f t="shared" si="83"/>
        <v>0</v>
      </c>
      <c r="Z138" s="47"/>
      <c r="AA138" s="47"/>
      <c r="AB138" s="47"/>
      <c r="AC138" s="48">
        <f t="shared" si="84"/>
        <v>0</v>
      </c>
      <c r="AD138" s="47"/>
      <c r="AE138" s="47"/>
      <c r="AF138" s="47"/>
      <c r="AG138" s="48">
        <f t="shared" si="85"/>
        <v>0</v>
      </c>
      <c r="AH138" s="48">
        <f t="shared" si="80"/>
        <v>0</v>
      </c>
      <c r="AI138" s="49">
        <f t="shared" si="86"/>
        <v>0</v>
      </c>
      <c r="AJ138" s="49">
        <f t="shared" si="81"/>
        <v>0</v>
      </c>
      <c r="AK138" s="1"/>
      <c r="AL138" s="1"/>
      <c r="AM138" s="1"/>
      <c r="AN138" s="1"/>
      <c r="AO138" s="1"/>
      <c r="AP138" s="1"/>
      <c r="AQ138" s="1"/>
      <c r="AR138" s="1"/>
    </row>
    <row r="139" spans="1:44" ht="12.75" customHeight="1" collapsed="1" x14ac:dyDescent="0.25">
      <c r="A139" s="152" t="s">
        <v>66</v>
      </c>
      <c r="B139" s="152"/>
      <c r="C139" s="152"/>
      <c r="D139" s="152"/>
      <c r="E139" s="152"/>
      <c r="F139" s="152"/>
      <c r="G139" s="152"/>
      <c r="H139" s="152"/>
      <c r="I139" s="152"/>
      <c r="J139" s="33">
        <v>0</v>
      </c>
      <c r="K139" s="33">
        <v>0</v>
      </c>
      <c r="L139" s="34"/>
      <c r="M139" s="33">
        <f>SUM(M129:M138)</f>
        <v>0</v>
      </c>
      <c r="N139" s="33">
        <f>SUM(N129:N138)</f>
        <v>0</v>
      </c>
      <c r="O139" s="33">
        <f>SUM(O129:O138)</f>
        <v>0</v>
      </c>
      <c r="P139" s="35"/>
      <c r="Q139" s="38"/>
      <c r="R139" s="33">
        <f t="shared" ref="R139:AH139" si="87">SUM(R129:R138)</f>
        <v>0</v>
      </c>
      <c r="S139" s="33">
        <f t="shared" si="87"/>
        <v>0</v>
      </c>
      <c r="T139" s="33">
        <f t="shared" si="87"/>
        <v>0</v>
      </c>
      <c r="U139" s="33">
        <f t="shared" si="87"/>
        <v>0</v>
      </c>
      <c r="V139" s="33">
        <f t="shared" si="87"/>
        <v>0</v>
      </c>
      <c r="W139" s="33">
        <f t="shared" si="87"/>
        <v>0</v>
      </c>
      <c r="X139" s="33">
        <f t="shared" si="87"/>
        <v>0</v>
      </c>
      <c r="Y139" s="33">
        <f t="shared" si="87"/>
        <v>0</v>
      </c>
      <c r="Z139" s="33">
        <f t="shared" si="87"/>
        <v>0</v>
      </c>
      <c r="AA139" s="33">
        <f t="shared" si="87"/>
        <v>0</v>
      </c>
      <c r="AB139" s="33">
        <f t="shared" si="87"/>
        <v>0</v>
      </c>
      <c r="AC139" s="33">
        <f t="shared" si="87"/>
        <v>0</v>
      </c>
      <c r="AD139" s="33">
        <f t="shared" si="87"/>
        <v>0</v>
      </c>
      <c r="AE139" s="33">
        <f t="shared" si="87"/>
        <v>0</v>
      </c>
      <c r="AF139" s="33">
        <f t="shared" si="87"/>
        <v>0</v>
      </c>
      <c r="AG139" s="33">
        <f t="shared" si="87"/>
        <v>0</v>
      </c>
      <c r="AH139" s="33">
        <f t="shared" si="87"/>
        <v>0</v>
      </c>
      <c r="AI139" s="37">
        <f>IF(ISERROR(AH139/J139),0,AH139/J139)</f>
        <v>0</v>
      </c>
      <c r="AJ139" s="37">
        <f>IF(ISERROR(AH139/$AH$191),0,AH139/$AH$191)</f>
        <v>0</v>
      </c>
      <c r="AK139" s="1"/>
      <c r="AL139" s="1"/>
      <c r="AM139" s="1"/>
      <c r="AN139" s="1"/>
      <c r="AO139" s="1"/>
      <c r="AP139" s="1"/>
      <c r="AQ139" s="1"/>
      <c r="AR139" s="1"/>
    </row>
    <row r="140" spans="1:44" ht="12.75" customHeight="1" x14ac:dyDescent="0.25">
      <c r="A140" s="153" t="s">
        <v>67</v>
      </c>
      <c r="B140" s="154"/>
      <c r="C140" s="154"/>
      <c r="D140" s="154"/>
      <c r="E140" s="155"/>
      <c r="F140" s="80"/>
      <c r="G140" s="81"/>
      <c r="H140" s="82"/>
      <c r="I140" s="82"/>
      <c r="J140" s="11"/>
      <c r="K140" s="12"/>
      <c r="L140" s="13"/>
      <c r="M140" s="14"/>
      <c r="N140" s="14"/>
      <c r="O140" s="14"/>
      <c r="P140" s="9"/>
      <c r="Q140" s="15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70"/>
      <c r="AJ140" s="70"/>
    </row>
    <row r="141" spans="1:44" ht="12.75" hidden="1" customHeight="1" outlineLevel="1" x14ac:dyDescent="0.25">
      <c r="A141" s="41">
        <v>1</v>
      </c>
      <c r="B141" s="42"/>
      <c r="C141" s="43"/>
      <c r="D141" s="44"/>
      <c r="E141" s="45"/>
      <c r="F141" s="45"/>
      <c r="G141" s="45"/>
      <c r="H141" s="44"/>
      <c r="I141" s="44"/>
      <c r="J141" s="11"/>
      <c r="K141" s="46"/>
      <c r="L141" s="45"/>
      <c r="M141" s="47"/>
      <c r="N141" s="47"/>
      <c r="O141" s="47"/>
      <c r="P141" s="45"/>
      <c r="Q141" s="45"/>
      <c r="R141" s="47"/>
      <c r="S141" s="47"/>
      <c r="T141" s="47"/>
      <c r="U141" s="48">
        <f>SUM(R141:T141)</f>
        <v>0</v>
      </c>
      <c r="V141" s="47"/>
      <c r="W141" s="47"/>
      <c r="X141" s="47"/>
      <c r="Y141" s="48">
        <f>SUM(V141:X141)</f>
        <v>0</v>
      </c>
      <c r="Z141" s="47"/>
      <c r="AA141" s="47"/>
      <c r="AB141" s="47"/>
      <c r="AC141" s="48">
        <f>SUM(Z141:AB141)</f>
        <v>0</v>
      </c>
      <c r="AD141" s="47"/>
      <c r="AE141" s="47"/>
      <c r="AF141" s="47"/>
      <c r="AG141" s="48">
        <f>SUM(AD141:AF141)</f>
        <v>0</v>
      </c>
      <c r="AH141" s="48">
        <f t="shared" ref="AH141:AH150" si="88">SUM(U141,Y141,AC141,AG141)</f>
        <v>0</v>
      </c>
      <c r="AI141" s="49">
        <f>IF(ISERROR(AH141/J141),0,AH141/J141)</f>
        <v>0</v>
      </c>
      <c r="AJ141" s="49">
        <f t="shared" ref="AJ141:AJ150" si="89">IF(ISERROR(AH141/$AH$191),"-",AH141/$AH$191)</f>
        <v>0</v>
      </c>
      <c r="AK141" s="1"/>
      <c r="AL141" s="1"/>
      <c r="AM141" s="1"/>
      <c r="AN141" s="1"/>
      <c r="AO141" s="1"/>
      <c r="AP141" s="1"/>
      <c r="AQ141" s="1"/>
      <c r="AR141" s="1"/>
    </row>
    <row r="142" spans="1:44" ht="12.75" hidden="1" customHeight="1" outlineLevel="1" x14ac:dyDescent="0.25">
      <c r="A142" s="41">
        <v>2</v>
      </c>
      <c r="B142" s="42"/>
      <c r="C142" s="51"/>
      <c r="D142" s="52"/>
      <c r="E142" s="53"/>
      <c r="F142" s="53"/>
      <c r="G142" s="53"/>
      <c r="H142" s="52"/>
      <c r="I142" s="52"/>
      <c r="J142" s="11"/>
      <c r="K142" s="54"/>
      <c r="L142" s="53"/>
      <c r="M142" s="47"/>
      <c r="N142" s="47"/>
      <c r="O142" s="47"/>
      <c r="P142" s="53"/>
      <c r="Q142" s="53"/>
      <c r="R142" s="47"/>
      <c r="S142" s="47"/>
      <c r="T142" s="47"/>
      <c r="U142" s="48">
        <f t="shared" ref="U142:U150" si="90">SUM(R142:T142)</f>
        <v>0</v>
      </c>
      <c r="V142" s="47"/>
      <c r="W142" s="47"/>
      <c r="X142" s="47"/>
      <c r="Y142" s="48">
        <f t="shared" ref="Y142:Y150" si="91">SUM(V142:X142)</f>
        <v>0</v>
      </c>
      <c r="Z142" s="47"/>
      <c r="AA142" s="47"/>
      <c r="AB142" s="47"/>
      <c r="AC142" s="48">
        <f t="shared" ref="AC142:AC150" si="92">SUM(Z142:AB142)</f>
        <v>0</v>
      </c>
      <c r="AD142" s="47"/>
      <c r="AE142" s="47"/>
      <c r="AF142" s="47"/>
      <c r="AG142" s="48">
        <f t="shared" ref="AG142:AG150" si="93">SUM(AD142:AF142)</f>
        <v>0</v>
      </c>
      <c r="AH142" s="48">
        <f t="shared" si="88"/>
        <v>0</v>
      </c>
      <c r="AI142" s="49">
        <f t="shared" ref="AI142:AI150" si="94">IF(ISERROR(AH142/J142),0,AH142/J142)</f>
        <v>0</v>
      </c>
      <c r="AJ142" s="49">
        <f t="shared" si="89"/>
        <v>0</v>
      </c>
      <c r="AK142" s="1"/>
      <c r="AL142" s="1"/>
      <c r="AM142" s="1"/>
      <c r="AN142" s="1"/>
      <c r="AO142" s="1"/>
      <c r="AP142" s="1"/>
      <c r="AQ142" s="1"/>
      <c r="AR142" s="1"/>
    </row>
    <row r="143" spans="1:44" ht="12.75" hidden="1" customHeight="1" outlineLevel="1" x14ac:dyDescent="0.25">
      <c r="A143" s="41">
        <v>3</v>
      </c>
      <c r="B143" s="42"/>
      <c r="C143" s="51"/>
      <c r="D143" s="52"/>
      <c r="E143" s="53"/>
      <c r="F143" s="53"/>
      <c r="G143" s="53"/>
      <c r="H143" s="52"/>
      <c r="I143" s="52"/>
      <c r="J143" s="11"/>
      <c r="K143" s="54"/>
      <c r="L143" s="53"/>
      <c r="M143" s="47"/>
      <c r="N143" s="47"/>
      <c r="O143" s="47"/>
      <c r="P143" s="53"/>
      <c r="Q143" s="53"/>
      <c r="R143" s="47"/>
      <c r="S143" s="47"/>
      <c r="T143" s="47"/>
      <c r="U143" s="48">
        <f t="shared" si="90"/>
        <v>0</v>
      </c>
      <c r="V143" s="47"/>
      <c r="W143" s="47"/>
      <c r="X143" s="47"/>
      <c r="Y143" s="48">
        <f t="shared" si="91"/>
        <v>0</v>
      </c>
      <c r="Z143" s="47"/>
      <c r="AA143" s="47"/>
      <c r="AB143" s="47"/>
      <c r="AC143" s="48">
        <f t="shared" si="92"/>
        <v>0</v>
      </c>
      <c r="AD143" s="47"/>
      <c r="AE143" s="47"/>
      <c r="AF143" s="47"/>
      <c r="AG143" s="48">
        <f t="shared" si="93"/>
        <v>0</v>
      </c>
      <c r="AH143" s="48">
        <f t="shared" si="88"/>
        <v>0</v>
      </c>
      <c r="AI143" s="49">
        <f t="shared" si="94"/>
        <v>0</v>
      </c>
      <c r="AJ143" s="49">
        <f t="shared" si="89"/>
        <v>0</v>
      </c>
    </row>
    <row r="144" spans="1:44" ht="12.75" hidden="1" customHeight="1" outlineLevel="1" x14ac:dyDescent="0.25">
      <c r="A144" s="41">
        <v>4</v>
      </c>
      <c r="B144" s="42"/>
      <c r="C144" s="51"/>
      <c r="D144" s="52"/>
      <c r="E144" s="53"/>
      <c r="F144" s="53"/>
      <c r="G144" s="53"/>
      <c r="H144" s="52"/>
      <c r="I144" s="52"/>
      <c r="J144" s="11"/>
      <c r="K144" s="54"/>
      <c r="L144" s="53"/>
      <c r="M144" s="47"/>
      <c r="N144" s="47"/>
      <c r="O144" s="47"/>
      <c r="P144" s="53"/>
      <c r="Q144" s="53"/>
      <c r="R144" s="47"/>
      <c r="S144" s="47"/>
      <c r="T144" s="47"/>
      <c r="U144" s="48">
        <f t="shared" si="90"/>
        <v>0</v>
      </c>
      <c r="V144" s="47"/>
      <c r="W144" s="47"/>
      <c r="X144" s="47"/>
      <c r="Y144" s="48">
        <f t="shared" si="91"/>
        <v>0</v>
      </c>
      <c r="Z144" s="47"/>
      <c r="AA144" s="47"/>
      <c r="AB144" s="47"/>
      <c r="AC144" s="48">
        <f t="shared" si="92"/>
        <v>0</v>
      </c>
      <c r="AD144" s="47"/>
      <c r="AE144" s="47"/>
      <c r="AF144" s="47"/>
      <c r="AG144" s="48">
        <f t="shared" si="93"/>
        <v>0</v>
      </c>
      <c r="AH144" s="48">
        <f t="shared" si="88"/>
        <v>0</v>
      </c>
      <c r="AI144" s="49">
        <f t="shared" si="94"/>
        <v>0</v>
      </c>
      <c r="AJ144" s="49">
        <f t="shared" si="89"/>
        <v>0</v>
      </c>
      <c r="AK144" s="1"/>
      <c r="AL144" s="1"/>
      <c r="AM144" s="1"/>
      <c r="AN144" s="1"/>
      <c r="AO144" s="1"/>
      <c r="AP144" s="1"/>
      <c r="AQ144" s="1"/>
      <c r="AR144" s="1"/>
    </row>
    <row r="145" spans="1:44" ht="12.75" hidden="1" customHeight="1" outlineLevel="1" x14ac:dyDescent="0.25">
      <c r="A145" s="41">
        <v>5</v>
      </c>
      <c r="B145" s="42"/>
      <c r="C145" s="51"/>
      <c r="D145" s="52"/>
      <c r="E145" s="53"/>
      <c r="F145" s="53"/>
      <c r="G145" s="53"/>
      <c r="H145" s="52"/>
      <c r="I145" s="52"/>
      <c r="J145" s="11"/>
      <c r="K145" s="54"/>
      <c r="L145" s="53"/>
      <c r="M145" s="47"/>
      <c r="N145" s="47"/>
      <c r="O145" s="47"/>
      <c r="P145" s="53"/>
      <c r="Q145" s="53"/>
      <c r="R145" s="47"/>
      <c r="S145" s="47"/>
      <c r="T145" s="47"/>
      <c r="U145" s="48">
        <f t="shared" si="90"/>
        <v>0</v>
      </c>
      <c r="V145" s="47"/>
      <c r="W145" s="47"/>
      <c r="X145" s="47"/>
      <c r="Y145" s="48">
        <f t="shared" si="91"/>
        <v>0</v>
      </c>
      <c r="Z145" s="47"/>
      <c r="AA145" s="47"/>
      <c r="AB145" s="47"/>
      <c r="AC145" s="48">
        <f t="shared" si="92"/>
        <v>0</v>
      </c>
      <c r="AD145" s="47"/>
      <c r="AE145" s="47"/>
      <c r="AF145" s="47"/>
      <c r="AG145" s="48">
        <f t="shared" si="93"/>
        <v>0</v>
      </c>
      <c r="AH145" s="48">
        <f t="shared" si="88"/>
        <v>0</v>
      </c>
      <c r="AI145" s="49">
        <f t="shared" si="94"/>
        <v>0</v>
      </c>
      <c r="AJ145" s="49">
        <f t="shared" si="89"/>
        <v>0</v>
      </c>
      <c r="AK145" s="1"/>
      <c r="AL145" s="1"/>
      <c r="AM145" s="1"/>
      <c r="AN145" s="1"/>
      <c r="AO145" s="1"/>
      <c r="AP145" s="1"/>
      <c r="AQ145" s="1"/>
      <c r="AR145" s="1"/>
    </row>
    <row r="146" spans="1:44" ht="12.75" hidden="1" customHeight="1" outlineLevel="1" x14ac:dyDescent="0.25">
      <c r="A146" s="41">
        <v>6</v>
      </c>
      <c r="B146" s="42"/>
      <c r="C146" s="51"/>
      <c r="D146" s="52"/>
      <c r="E146" s="53"/>
      <c r="F146" s="53"/>
      <c r="G146" s="53"/>
      <c r="H146" s="52"/>
      <c r="I146" s="52"/>
      <c r="J146" s="11"/>
      <c r="K146" s="54"/>
      <c r="L146" s="53"/>
      <c r="M146" s="47"/>
      <c r="N146" s="47"/>
      <c r="O146" s="47"/>
      <c r="P146" s="53"/>
      <c r="Q146" s="53"/>
      <c r="R146" s="47"/>
      <c r="S146" s="47"/>
      <c r="T146" s="47"/>
      <c r="U146" s="48">
        <f t="shared" si="90"/>
        <v>0</v>
      </c>
      <c r="V146" s="47"/>
      <c r="W146" s="47"/>
      <c r="X146" s="47"/>
      <c r="Y146" s="48">
        <f t="shared" si="91"/>
        <v>0</v>
      </c>
      <c r="Z146" s="47"/>
      <c r="AA146" s="47"/>
      <c r="AB146" s="47"/>
      <c r="AC146" s="48">
        <f t="shared" si="92"/>
        <v>0</v>
      </c>
      <c r="AD146" s="47"/>
      <c r="AE146" s="47"/>
      <c r="AF146" s="47"/>
      <c r="AG146" s="48">
        <f t="shared" si="93"/>
        <v>0</v>
      </c>
      <c r="AH146" s="48">
        <f t="shared" si="88"/>
        <v>0</v>
      </c>
      <c r="AI146" s="49">
        <f t="shared" si="94"/>
        <v>0</v>
      </c>
      <c r="AJ146" s="49">
        <f t="shared" si="89"/>
        <v>0</v>
      </c>
    </row>
    <row r="147" spans="1:44" ht="12.75" hidden="1" customHeight="1" outlineLevel="1" x14ac:dyDescent="0.25">
      <c r="A147" s="41">
        <v>7</v>
      </c>
      <c r="B147" s="42"/>
      <c r="C147" s="51"/>
      <c r="D147" s="52"/>
      <c r="E147" s="53"/>
      <c r="F147" s="53"/>
      <c r="G147" s="53"/>
      <c r="H147" s="52"/>
      <c r="I147" s="52"/>
      <c r="J147" s="11"/>
      <c r="K147" s="54"/>
      <c r="L147" s="53"/>
      <c r="M147" s="47"/>
      <c r="N147" s="47"/>
      <c r="O147" s="47"/>
      <c r="P147" s="53"/>
      <c r="Q147" s="53"/>
      <c r="R147" s="47"/>
      <c r="S147" s="47"/>
      <c r="T147" s="47"/>
      <c r="U147" s="48">
        <f t="shared" si="90"/>
        <v>0</v>
      </c>
      <c r="V147" s="47"/>
      <c r="W147" s="47"/>
      <c r="X147" s="47"/>
      <c r="Y147" s="48">
        <f t="shared" si="91"/>
        <v>0</v>
      </c>
      <c r="Z147" s="47"/>
      <c r="AA147" s="47"/>
      <c r="AB147" s="47"/>
      <c r="AC147" s="48">
        <f t="shared" si="92"/>
        <v>0</v>
      </c>
      <c r="AD147" s="47"/>
      <c r="AE147" s="47"/>
      <c r="AF147" s="47"/>
      <c r="AG147" s="48">
        <f t="shared" si="93"/>
        <v>0</v>
      </c>
      <c r="AH147" s="48">
        <f t="shared" si="88"/>
        <v>0</v>
      </c>
      <c r="AI147" s="49">
        <f t="shared" si="94"/>
        <v>0</v>
      </c>
      <c r="AJ147" s="49">
        <f t="shared" si="89"/>
        <v>0</v>
      </c>
      <c r="AK147" s="1"/>
      <c r="AL147" s="1"/>
      <c r="AM147" s="1"/>
      <c r="AN147" s="1"/>
      <c r="AO147" s="1"/>
      <c r="AP147" s="1"/>
      <c r="AQ147" s="1"/>
      <c r="AR147" s="1"/>
    </row>
    <row r="148" spans="1:44" ht="12.75" hidden="1" customHeight="1" outlineLevel="1" x14ac:dyDescent="0.25">
      <c r="A148" s="41">
        <v>8</v>
      </c>
      <c r="B148" s="42"/>
      <c r="C148" s="51"/>
      <c r="D148" s="52"/>
      <c r="E148" s="53"/>
      <c r="F148" s="53"/>
      <c r="G148" s="53"/>
      <c r="H148" s="52"/>
      <c r="I148" s="52"/>
      <c r="J148" s="11"/>
      <c r="K148" s="54"/>
      <c r="L148" s="53"/>
      <c r="M148" s="47"/>
      <c r="N148" s="47"/>
      <c r="O148" s="47"/>
      <c r="P148" s="53"/>
      <c r="Q148" s="53"/>
      <c r="R148" s="47"/>
      <c r="S148" s="47"/>
      <c r="T148" s="47"/>
      <c r="U148" s="48">
        <f t="shared" si="90"/>
        <v>0</v>
      </c>
      <c r="V148" s="47"/>
      <c r="W148" s="47"/>
      <c r="X148" s="47"/>
      <c r="Y148" s="48">
        <f t="shared" si="91"/>
        <v>0</v>
      </c>
      <c r="Z148" s="47"/>
      <c r="AA148" s="47"/>
      <c r="AB148" s="47"/>
      <c r="AC148" s="48">
        <f t="shared" si="92"/>
        <v>0</v>
      </c>
      <c r="AD148" s="47"/>
      <c r="AE148" s="47"/>
      <c r="AF148" s="47"/>
      <c r="AG148" s="48">
        <f t="shared" si="93"/>
        <v>0</v>
      </c>
      <c r="AH148" s="48">
        <f t="shared" si="88"/>
        <v>0</v>
      </c>
      <c r="AI148" s="49">
        <f t="shared" si="94"/>
        <v>0</v>
      </c>
      <c r="AJ148" s="49">
        <f t="shared" si="89"/>
        <v>0</v>
      </c>
      <c r="AK148" s="1"/>
      <c r="AL148" s="1"/>
      <c r="AM148" s="1"/>
      <c r="AN148" s="1"/>
      <c r="AO148" s="1"/>
      <c r="AP148" s="1"/>
      <c r="AQ148" s="1"/>
      <c r="AR148" s="1"/>
    </row>
    <row r="149" spans="1:44" ht="12.75" hidden="1" customHeight="1" outlineLevel="1" x14ac:dyDescent="0.25">
      <c r="A149" s="41">
        <v>9</v>
      </c>
      <c r="B149" s="42"/>
      <c r="C149" s="51"/>
      <c r="D149" s="52"/>
      <c r="E149" s="53"/>
      <c r="F149" s="53"/>
      <c r="G149" s="53"/>
      <c r="H149" s="52"/>
      <c r="I149" s="52"/>
      <c r="J149" s="11"/>
      <c r="K149" s="54"/>
      <c r="L149" s="53"/>
      <c r="M149" s="47"/>
      <c r="N149" s="47"/>
      <c r="O149" s="47"/>
      <c r="P149" s="53"/>
      <c r="Q149" s="53"/>
      <c r="R149" s="47"/>
      <c r="S149" s="47"/>
      <c r="T149" s="47"/>
      <c r="U149" s="48">
        <f t="shared" si="90"/>
        <v>0</v>
      </c>
      <c r="V149" s="47"/>
      <c r="W149" s="47"/>
      <c r="X149" s="47"/>
      <c r="Y149" s="48">
        <f t="shared" si="91"/>
        <v>0</v>
      </c>
      <c r="Z149" s="47"/>
      <c r="AA149" s="47"/>
      <c r="AB149" s="47"/>
      <c r="AC149" s="48">
        <f t="shared" si="92"/>
        <v>0</v>
      </c>
      <c r="AD149" s="47"/>
      <c r="AE149" s="47"/>
      <c r="AF149" s="47"/>
      <c r="AG149" s="48">
        <f t="shared" si="93"/>
        <v>0</v>
      </c>
      <c r="AH149" s="48">
        <f t="shared" si="88"/>
        <v>0</v>
      </c>
      <c r="AI149" s="49">
        <f t="shared" si="94"/>
        <v>0</v>
      </c>
      <c r="AJ149" s="49">
        <f t="shared" si="89"/>
        <v>0</v>
      </c>
    </row>
    <row r="150" spans="1:44" ht="12.75" hidden="1" customHeight="1" outlineLevel="1" x14ac:dyDescent="0.25">
      <c r="A150" s="41">
        <v>10</v>
      </c>
      <c r="B150" s="42"/>
      <c r="C150" s="51"/>
      <c r="D150" s="52"/>
      <c r="E150" s="53"/>
      <c r="F150" s="53"/>
      <c r="G150" s="53"/>
      <c r="H150" s="52"/>
      <c r="I150" s="52"/>
      <c r="J150" s="11"/>
      <c r="K150" s="55"/>
      <c r="L150" s="53"/>
      <c r="M150" s="47"/>
      <c r="N150" s="47"/>
      <c r="O150" s="47"/>
      <c r="P150" s="53"/>
      <c r="Q150" s="53"/>
      <c r="R150" s="47"/>
      <c r="S150" s="47"/>
      <c r="T150" s="47"/>
      <c r="U150" s="48">
        <f t="shared" si="90"/>
        <v>0</v>
      </c>
      <c r="V150" s="47"/>
      <c r="W150" s="47"/>
      <c r="X150" s="47"/>
      <c r="Y150" s="48">
        <f t="shared" si="91"/>
        <v>0</v>
      </c>
      <c r="Z150" s="47"/>
      <c r="AA150" s="47"/>
      <c r="AB150" s="47"/>
      <c r="AC150" s="48">
        <f t="shared" si="92"/>
        <v>0</v>
      </c>
      <c r="AD150" s="47"/>
      <c r="AE150" s="47"/>
      <c r="AF150" s="47"/>
      <c r="AG150" s="48">
        <f t="shared" si="93"/>
        <v>0</v>
      </c>
      <c r="AH150" s="48">
        <f t="shared" si="88"/>
        <v>0</v>
      </c>
      <c r="AI150" s="49">
        <f t="shared" si="94"/>
        <v>0</v>
      </c>
      <c r="AJ150" s="49">
        <f t="shared" si="89"/>
        <v>0</v>
      </c>
      <c r="AK150" s="1"/>
      <c r="AL150" s="1"/>
      <c r="AM150" s="1"/>
      <c r="AN150" s="1"/>
      <c r="AO150" s="1"/>
      <c r="AP150" s="1"/>
      <c r="AQ150" s="1"/>
      <c r="AR150" s="1"/>
    </row>
    <row r="151" spans="1:44" ht="12.75" customHeight="1" collapsed="1" x14ac:dyDescent="0.25">
      <c r="A151" s="142" t="s">
        <v>68</v>
      </c>
      <c r="B151" s="144"/>
      <c r="C151" s="144"/>
      <c r="D151" s="144"/>
      <c r="E151" s="144"/>
      <c r="F151" s="144"/>
      <c r="G151" s="144"/>
      <c r="H151" s="144"/>
      <c r="I151" s="145"/>
      <c r="J151" s="33">
        <f>SUM(J141:J150)</f>
        <v>0</v>
      </c>
      <c r="K151" s="33">
        <f>SUM(K141:K150)</f>
        <v>0</v>
      </c>
      <c r="L151" s="34"/>
      <c r="M151" s="33">
        <f>SUM(M141:M150)</f>
        <v>0</v>
      </c>
      <c r="N151" s="33">
        <f>SUM(N141:N150)</f>
        <v>0</v>
      </c>
      <c r="O151" s="33">
        <f>SUM(O141:O150)</f>
        <v>0</v>
      </c>
      <c r="P151" s="35"/>
      <c r="Q151" s="38"/>
      <c r="R151" s="33">
        <f t="shared" ref="R151:AH151" si="95">SUM(R141:R150)</f>
        <v>0</v>
      </c>
      <c r="S151" s="33">
        <f t="shared" si="95"/>
        <v>0</v>
      </c>
      <c r="T151" s="33">
        <f t="shared" si="95"/>
        <v>0</v>
      </c>
      <c r="U151" s="33">
        <f t="shared" si="95"/>
        <v>0</v>
      </c>
      <c r="V151" s="33">
        <f t="shared" si="95"/>
        <v>0</v>
      </c>
      <c r="W151" s="33">
        <f t="shared" si="95"/>
        <v>0</v>
      </c>
      <c r="X151" s="33">
        <f t="shared" si="95"/>
        <v>0</v>
      </c>
      <c r="Y151" s="33">
        <f t="shared" si="95"/>
        <v>0</v>
      </c>
      <c r="Z151" s="33">
        <f t="shared" si="95"/>
        <v>0</v>
      </c>
      <c r="AA151" s="33">
        <f t="shared" si="95"/>
        <v>0</v>
      </c>
      <c r="AB151" s="33">
        <f t="shared" si="95"/>
        <v>0</v>
      </c>
      <c r="AC151" s="33">
        <f t="shared" si="95"/>
        <v>0</v>
      </c>
      <c r="AD151" s="33">
        <f t="shared" si="95"/>
        <v>0</v>
      </c>
      <c r="AE151" s="33">
        <f t="shared" si="95"/>
        <v>0</v>
      </c>
      <c r="AF151" s="33">
        <f t="shared" si="95"/>
        <v>0</v>
      </c>
      <c r="AG151" s="33">
        <f t="shared" si="95"/>
        <v>0</v>
      </c>
      <c r="AH151" s="33">
        <f t="shared" si="95"/>
        <v>0</v>
      </c>
      <c r="AI151" s="37">
        <f>IF(ISERROR(AH151/J151),0,AH151/J151)</f>
        <v>0</v>
      </c>
      <c r="AJ151" s="37">
        <f>IF(ISERROR(AH151/$AH$191),0,AH151/$AH$191)</f>
        <v>0</v>
      </c>
      <c r="AK151" s="1"/>
      <c r="AL151" s="1"/>
      <c r="AM151" s="1"/>
      <c r="AN151" s="1"/>
      <c r="AO151" s="1"/>
      <c r="AP151" s="1"/>
      <c r="AQ151" s="1"/>
      <c r="AR151" s="1"/>
    </row>
    <row r="152" spans="1:44" ht="12.75" customHeight="1" x14ac:dyDescent="0.25">
      <c r="A152" s="149" t="s">
        <v>69</v>
      </c>
      <c r="B152" s="150"/>
      <c r="C152" s="150"/>
      <c r="D152" s="150"/>
      <c r="E152" s="151"/>
      <c r="F152" s="8"/>
      <c r="G152" s="9"/>
      <c r="H152" s="10"/>
      <c r="I152" s="10"/>
      <c r="J152" s="11"/>
      <c r="K152" s="12"/>
      <c r="L152" s="13"/>
      <c r="M152" s="14"/>
      <c r="N152" s="14"/>
      <c r="O152" s="14"/>
      <c r="P152" s="9"/>
      <c r="Q152" s="15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70"/>
      <c r="AJ152" s="70"/>
    </row>
    <row r="153" spans="1:44" ht="12.75" hidden="1" customHeight="1" outlineLevel="1" x14ac:dyDescent="0.25">
      <c r="A153" s="41">
        <v>1</v>
      </c>
      <c r="B153" s="42"/>
      <c r="C153" s="43"/>
      <c r="D153" s="44"/>
      <c r="E153" s="45"/>
      <c r="F153" s="45"/>
      <c r="G153" s="45"/>
      <c r="H153" s="44"/>
      <c r="I153" s="44"/>
      <c r="J153" s="11"/>
      <c r="K153" s="46"/>
      <c r="L153" s="45"/>
      <c r="M153" s="47"/>
      <c r="N153" s="47"/>
      <c r="O153" s="47"/>
      <c r="P153" s="45"/>
      <c r="Q153" s="45"/>
      <c r="R153" s="47"/>
      <c r="S153" s="47"/>
      <c r="T153" s="47"/>
      <c r="U153" s="48">
        <f>SUM(R153:T153)</f>
        <v>0</v>
      </c>
      <c r="V153" s="47"/>
      <c r="W153" s="47"/>
      <c r="X153" s="47"/>
      <c r="Y153" s="48">
        <f>SUM(V153:X153)</f>
        <v>0</v>
      </c>
      <c r="Z153" s="47"/>
      <c r="AA153" s="47"/>
      <c r="AB153" s="47"/>
      <c r="AC153" s="48">
        <f>SUM(Z153:AB153)</f>
        <v>0</v>
      </c>
      <c r="AD153" s="47"/>
      <c r="AE153" s="47"/>
      <c r="AF153" s="47"/>
      <c r="AG153" s="48">
        <f>SUM(AD153:AF153)</f>
        <v>0</v>
      </c>
      <c r="AH153" s="48">
        <f t="shared" ref="AH153:AH162" si="96">SUM(U153,Y153,AC153,AG153)</f>
        <v>0</v>
      </c>
      <c r="AI153" s="49">
        <f>IF(ISERROR(AH153/J153),0,AH153/J153)</f>
        <v>0</v>
      </c>
      <c r="AJ153" s="49">
        <f t="shared" ref="AJ153:AJ162" si="97">IF(ISERROR(AH153/$AH$191),"-",AH153/$AH$191)</f>
        <v>0</v>
      </c>
      <c r="AK153" s="1"/>
      <c r="AL153" s="1"/>
      <c r="AM153" s="1"/>
      <c r="AN153" s="1"/>
      <c r="AO153" s="1"/>
      <c r="AP153" s="1"/>
      <c r="AQ153" s="1"/>
      <c r="AR153" s="1"/>
    </row>
    <row r="154" spans="1:44" ht="12.75" hidden="1" customHeight="1" outlineLevel="1" x14ac:dyDescent="0.25">
      <c r="A154" s="41">
        <v>2</v>
      </c>
      <c r="B154" s="42"/>
      <c r="C154" s="51"/>
      <c r="D154" s="52"/>
      <c r="E154" s="53"/>
      <c r="F154" s="53"/>
      <c r="G154" s="53"/>
      <c r="H154" s="52"/>
      <c r="I154" s="52"/>
      <c r="J154" s="11"/>
      <c r="K154" s="54"/>
      <c r="L154" s="53"/>
      <c r="M154" s="47"/>
      <c r="N154" s="47"/>
      <c r="O154" s="47"/>
      <c r="P154" s="53"/>
      <c r="Q154" s="53"/>
      <c r="R154" s="47"/>
      <c r="S154" s="47"/>
      <c r="T154" s="47"/>
      <c r="U154" s="48">
        <f t="shared" ref="U154:U162" si="98">SUM(R154:T154)</f>
        <v>0</v>
      </c>
      <c r="V154" s="47"/>
      <c r="W154" s="47"/>
      <c r="X154" s="47"/>
      <c r="Y154" s="48">
        <f t="shared" ref="Y154:Y162" si="99">SUM(V154:X154)</f>
        <v>0</v>
      </c>
      <c r="Z154" s="47"/>
      <c r="AA154" s="47"/>
      <c r="AB154" s="47"/>
      <c r="AC154" s="48">
        <f t="shared" ref="AC154:AC162" si="100">SUM(Z154:AB154)</f>
        <v>0</v>
      </c>
      <c r="AD154" s="47"/>
      <c r="AE154" s="47"/>
      <c r="AF154" s="47"/>
      <c r="AG154" s="48">
        <f t="shared" ref="AG154:AG162" si="101">SUM(AD154:AF154)</f>
        <v>0</v>
      </c>
      <c r="AH154" s="48">
        <f t="shared" si="96"/>
        <v>0</v>
      </c>
      <c r="AI154" s="49">
        <f t="shared" ref="AI154:AI162" si="102">IF(ISERROR(AH154/J154),0,AH154/J154)</f>
        <v>0</v>
      </c>
      <c r="AJ154" s="49">
        <f t="shared" si="97"/>
        <v>0</v>
      </c>
      <c r="AK154" s="1"/>
      <c r="AL154" s="1"/>
      <c r="AM154" s="1"/>
      <c r="AN154" s="1"/>
      <c r="AO154" s="1"/>
      <c r="AP154" s="1"/>
      <c r="AQ154" s="1"/>
      <c r="AR154" s="1"/>
    </row>
    <row r="155" spans="1:44" ht="12.75" hidden="1" customHeight="1" outlineLevel="1" x14ac:dyDescent="0.25">
      <c r="A155" s="41">
        <v>3</v>
      </c>
      <c r="B155" s="42"/>
      <c r="C155" s="51"/>
      <c r="D155" s="52"/>
      <c r="E155" s="53"/>
      <c r="F155" s="53"/>
      <c r="G155" s="53"/>
      <c r="H155" s="52"/>
      <c r="I155" s="52"/>
      <c r="J155" s="11"/>
      <c r="K155" s="54"/>
      <c r="L155" s="53"/>
      <c r="M155" s="47"/>
      <c r="N155" s="47"/>
      <c r="O155" s="47"/>
      <c r="P155" s="53"/>
      <c r="Q155" s="53"/>
      <c r="R155" s="47"/>
      <c r="S155" s="47"/>
      <c r="T155" s="47"/>
      <c r="U155" s="48">
        <f t="shared" si="98"/>
        <v>0</v>
      </c>
      <c r="V155" s="47"/>
      <c r="W155" s="47"/>
      <c r="X155" s="47"/>
      <c r="Y155" s="48">
        <f t="shared" si="99"/>
        <v>0</v>
      </c>
      <c r="Z155" s="47"/>
      <c r="AA155" s="47"/>
      <c r="AB155" s="47"/>
      <c r="AC155" s="48">
        <f t="shared" si="100"/>
        <v>0</v>
      </c>
      <c r="AD155" s="47"/>
      <c r="AE155" s="47"/>
      <c r="AF155" s="47"/>
      <c r="AG155" s="48">
        <f t="shared" si="101"/>
        <v>0</v>
      </c>
      <c r="AH155" s="48">
        <f t="shared" si="96"/>
        <v>0</v>
      </c>
      <c r="AI155" s="49">
        <f t="shared" si="102"/>
        <v>0</v>
      </c>
      <c r="AJ155" s="49">
        <f t="shared" si="97"/>
        <v>0</v>
      </c>
    </row>
    <row r="156" spans="1:44" ht="12.75" hidden="1" customHeight="1" outlineLevel="1" x14ac:dyDescent="0.25">
      <c r="A156" s="41">
        <v>4</v>
      </c>
      <c r="B156" s="42"/>
      <c r="C156" s="51"/>
      <c r="D156" s="52"/>
      <c r="E156" s="53"/>
      <c r="F156" s="53"/>
      <c r="G156" s="53"/>
      <c r="H156" s="52"/>
      <c r="I156" s="52"/>
      <c r="J156" s="11"/>
      <c r="K156" s="54"/>
      <c r="L156" s="53"/>
      <c r="M156" s="47"/>
      <c r="N156" s="47"/>
      <c r="O156" s="47"/>
      <c r="P156" s="53"/>
      <c r="Q156" s="53"/>
      <c r="R156" s="47"/>
      <c r="S156" s="47"/>
      <c r="T156" s="47"/>
      <c r="U156" s="48">
        <f t="shared" si="98"/>
        <v>0</v>
      </c>
      <c r="V156" s="47"/>
      <c r="W156" s="47"/>
      <c r="X156" s="47"/>
      <c r="Y156" s="48">
        <f t="shared" si="99"/>
        <v>0</v>
      </c>
      <c r="Z156" s="47"/>
      <c r="AA156" s="47"/>
      <c r="AB156" s="47"/>
      <c r="AC156" s="48">
        <f t="shared" si="100"/>
        <v>0</v>
      </c>
      <c r="AD156" s="47"/>
      <c r="AE156" s="47"/>
      <c r="AF156" s="47"/>
      <c r="AG156" s="48">
        <f t="shared" si="101"/>
        <v>0</v>
      </c>
      <c r="AH156" s="48">
        <f t="shared" si="96"/>
        <v>0</v>
      </c>
      <c r="AI156" s="49">
        <f t="shared" si="102"/>
        <v>0</v>
      </c>
      <c r="AJ156" s="49">
        <f t="shared" si="97"/>
        <v>0</v>
      </c>
      <c r="AK156" s="1"/>
      <c r="AL156" s="1"/>
      <c r="AM156" s="1"/>
      <c r="AN156" s="1"/>
      <c r="AO156" s="1"/>
      <c r="AP156" s="1"/>
      <c r="AQ156" s="1"/>
      <c r="AR156" s="1"/>
    </row>
    <row r="157" spans="1:44" ht="12.75" hidden="1" customHeight="1" outlineLevel="1" x14ac:dyDescent="0.25">
      <c r="A157" s="41">
        <v>5</v>
      </c>
      <c r="B157" s="42"/>
      <c r="C157" s="51"/>
      <c r="D157" s="52"/>
      <c r="E157" s="53"/>
      <c r="F157" s="53"/>
      <c r="G157" s="53"/>
      <c r="H157" s="52"/>
      <c r="I157" s="52"/>
      <c r="J157" s="11"/>
      <c r="K157" s="54"/>
      <c r="L157" s="53"/>
      <c r="M157" s="47"/>
      <c r="N157" s="47"/>
      <c r="O157" s="47"/>
      <c r="P157" s="53"/>
      <c r="Q157" s="53"/>
      <c r="R157" s="47"/>
      <c r="S157" s="47"/>
      <c r="T157" s="47"/>
      <c r="U157" s="48">
        <f t="shared" si="98"/>
        <v>0</v>
      </c>
      <c r="V157" s="47"/>
      <c r="W157" s="47"/>
      <c r="X157" s="47"/>
      <c r="Y157" s="48">
        <f t="shared" si="99"/>
        <v>0</v>
      </c>
      <c r="Z157" s="47"/>
      <c r="AA157" s="47"/>
      <c r="AB157" s="47"/>
      <c r="AC157" s="48">
        <f t="shared" si="100"/>
        <v>0</v>
      </c>
      <c r="AD157" s="47"/>
      <c r="AE157" s="47"/>
      <c r="AF157" s="47"/>
      <c r="AG157" s="48">
        <f t="shared" si="101"/>
        <v>0</v>
      </c>
      <c r="AH157" s="48">
        <f t="shared" si="96"/>
        <v>0</v>
      </c>
      <c r="AI157" s="49">
        <f t="shared" si="102"/>
        <v>0</v>
      </c>
      <c r="AJ157" s="49">
        <f t="shared" si="97"/>
        <v>0</v>
      </c>
      <c r="AK157" s="1"/>
      <c r="AL157" s="1"/>
      <c r="AM157" s="1"/>
      <c r="AN157" s="1"/>
      <c r="AO157" s="1"/>
      <c r="AP157" s="1"/>
      <c r="AQ157" s="1"/>
      <c r="AR157" s="1"/>
    </row>
    <row r="158" spans="1:44" ht="12.75" hidden="1" customHeight="1" outlineLevel="1" x14ac:dyDescent="0.25">
      <c r="A158" s="41">
        <v>6</v>
      </c>
      <c r="B158" s="42"/>
      <c r="C158" s="51"/>
      <c r="D158" s="52"/>
      <c r="E158" s="53"/>
      <c r="F158" s="53"/>
      <c r="G158" s="53"/>
      <c r="H158" s="52"/>
      <c r="I158" s="52"/>
      <c r="J158" s="11"/>
      <c r="K158" s="54"/>
      <c r="L158" s="53"/>
      <c r="M158" s="47"/>
      <c r="N158" s="47"/>
      <c r="O158" s="47"/>
      <c r="P158" s="53"/>
      <c r="Q158" s="53"/>
      <c r="R158" s="47"/>
      <c r="S158" s="47"/>
      <c r="T158" s="47"/>
      <c r="U158" s="48">
        <f t="shared" si="98"/>
        <v>0</v>
      </c>
      <c r="V158" s="47"/>
      <c r="W158" s="47"/>
      <c r="X158" s="47"/>
      <c r="Y158" s="48">
        <f t="shared" si="99"/>
        <v>0</v>
      </c>
      <c r="Z158" s="47"/>
      <c r="AA158" s="47"/>
      <c r="AB158" s="47"/>
      <c r="AC158" s="48">
        <f t="shared" si="100"/>
        <v>0</v>
      </c>
      <c r="AD158" s="47"/>
      <c r="AE158" s="47"/>
      <c r="AF158" s="47"/>
      <c r="AG158" s="48">
        <f t="shared" si="101"/>
        <v>0</v>
      </c>
      <c r="AH158" s="48">
        <f t="shared" si="96"/>
        <v>0</v>
      </c>
      <c r="AI158" s="49">
        <f t="shared" si="102"/>
        <v>0</v>
      </c>
      <c r="AJ158" s="49">
        <f t="shared" si="97"/>
        <v>0</v>
      </c>
    </row>
    <row r="159" spans="1:44" ht="12.75" hidden="1" customHeight="1" outlineLevel="1" x14ac:dyDescent="0.25">
      <c r="A159" s="41">
        <v>7</v>
      </c>
      <c r="B159" s="42"/>
      <c r="C159" s="51"/>
      <c r="D159" s="52"/>
      <c r="E159" s="53"/>
      <c r="F159" s="53"/>
      <c r="G159" s="53"/>
      <c r="H159" s="52"/>
      <c r="I159" s="52"/>
      <c r="J159" s="11"/>
      <c r="K159" s="54"/>
      <c r="L159" s="53"/>
      <c r="M159" s="47"/>
      <c r="N159" s="47"/>
      <c r="O159" s="47"/>
      <c r="P159" s="53"/>
      <c r="Q159" s="53"/>
      <c r="R159" s="47"/>
      <c r="S159" s="47"/>
      <c r="T159" s="47"/>
      <c r="U159" s="48">
        <f t="shared" si="98"/>
        <v>0</v>
      </c>
      <c r="V159" s="47"/>
      <c r="W159" s="47"/>
      <c r="X159" s="47"/>
      <c r="Y159" s="48">
        <f t="shared" si="99"/>
        <v>0</v>
      </c>
      <c r="Z159" s="47"/>
      <c r="AA159" s="47"/>
      <c r="AB159" s="47"/>
      <c r="AC159" s="48">
        <f t="shared" si="100"/>
        <v>0</v>
      </c>
      <c r="AD159" s="47"/>
      <c r="AE159" s="47"/>
      <c r="AF159" s="47"/>
      <c r="AG159" s="48">
        <f t="shared" si="101"/>
        <v>0</v>
      </c>
      <c r="AH159" s="48">
        <f t="shared" si="96"/>
        <v>0</v>
      </c>
      <c r="AI159" s="49">
        <f t="shared" si="102"/>
        <v>0</v>
      </c>
      <c r="AJ159" s="49">
        <f t="shared" si="97"/>
        <v>0</v>
      </c>
      <c r="AK159" s="1"/>
      <c r="AL159" s="1"/>
      <c r="AM159" s="1"/>
      <c r="AN159" s="1"/>
      <c r="AO159" s="1"/>
      <c r="AP159" s="1"/>
      <c r="AQ159" s="1"/>
      <c r="AR159" s="1"/>
    </row>
    <row r="160" spans="1:44" ht="12.75" hidden="1" customHeight="1" outlineLevel="1" x14ac:dyDescent="0.25">
      <c r="A160" s="41">
        <v>8</v>
      </c>
      <c r="B160" s="42"/>
      <c r="C160" s="51"/>
      <c r="D160" s="52"/>
      <c r="E160" s="53"/>
      <c r="F160" s="53"/>
      <c r="G160" s="53"/>
      <c r="H160" s="52"/>
      <c r="I160" s="52"/>
      <c r="J160" s="11"/>
      <c r="K160" s="54"/>
      <c r="L160" s="53"/>
      <c r="M160" s="47"/>
      <c r="N160" s="47"/>
      <c r="O160" s="47"/>
      <c r="P160" s="53"/>
      <c r="Q160" s="53"/>
      <c r="R160" s="47"/>
      <c r="S160" s="47"/>
      <c r="T160" s="47"/>
      <c r="U160" s="48">
        <f t="shared" si="98"/>
        <v>0</v>
      </c>
      <c r="V160" s="47"/>
      <c r="W160" s="47"/>
      <c r="X160" s="47"/>
      <c r="Y160" s="48">
        <f t="shared" si="99"/>
        <v>0</v>
      </c>
      <c r="Z160" s="47"/>
      <c r="AA160" s="47"/>
      <c r="AB160" s="47"/>
      <c r="AC160" s="48">
        <f t="shared" si="100"/>
        <v>0</v>
      </c>
      <c r="AD160" s="47"/>
      <c r="AE160" s="47"/>
      <c r="AF160" s="47"/>
      <c r="AG160" s="48">
        <f t="shared" si="101"/>
        <v>0</v>
      </c>
      <c r="AH160" s="48">
        <f t="shared" si="96"/>
        <v>0</v>
      </c>
      <c r="AI160" s="49">
        <f t="shared" si="102"/>
        <v>0</v>
      </c>
      <c r="AJ160" s="49">
        <f t="shared" si="97"/>
        <v>0</v>
      </c>
      <c r="AK160" s="1"/>
      <c r="AL160" s="1"/>
      <c r="AM160" s="1"/>
      <c r="AN160" s="1"/>
      <c r="AO160" s="1"/>
      <c r="AP160" s="1"/>
      <c r="AQ160" s="1"/>
      <c r="AR160" s="1"/>
    </row>
    <row r="161" spans="1:44" ht="12.75" hidden="1" customHeight="1" outlineLevel="1" x14ac:dyDescent="0.25">
      <c r="A161" s="41">
        <v>9</v>
      </c>
      <c r="B161" s="42"/>
      <c r="C161" s="51"/>
      <c r="D161" s="52"/>
      <c r="E161" s="53"/>
      <c r="F161" s="53"/>
      <c r="G161" s="53"/>
      <c r="H161" s="52"/>
      <c r="I161" s="52"/>
      <c r="J161" s="11"/>
      <c r="K161" s="54"/>
      <c r="L161" s="53"/>
      <c r="M161" s="47"/>
      <c r="N161" s="47"/>
      <c r="O161" s="47"/>
      <c r="P161" s="53"/>
      <c r="Q161" s="53"/>
      <c r="R161" s="47"/>
      <c r="S161" s="47"/>
      <c r="T161" s="47"/>
      <c r="U161" s="48">
        <f t="shared" si="98"/>
        <v>0</v>
      </c>
      <c r="V161" s="47"/>
      <c r="W161" s="47"/>
      <c r="X161" s="47"/>
      <c r="Y161" s="48">
        <f t="shared" si="99"/>
        <v>0</v>
      </c>
      <c r="Z161" s="47"/>
      <c r="AA161" s="47"/>
      <c r="AB161" s="47"/>
      <c r="AC161" s="48">
        <f t="shared" si="100"/>
        <v>0</v>
      </c>
      <c r="AD161" s="47"/>
      <c r="AE161" s="47"/>
      <c r="AF161" s="47"/>
      <c r="AG161" s="48">
        <f t="shared" si="101"/>
        <v>0</v>
      </c>
      <c r="AH161" s="48">
        <f t="shared" si="96"/>
        <v>0</v>
      </c>
      <c r="AI161" s="49">
        <f t="shared" si="102"/>
        <v>0</v>
      </c>
      <c r="AJ161" s="49">
        <f t="shared" si="97"/>
        <v>0</v>
      </c>
    </row>
    <row r="162" spans="1:44" ht="12.75" hidden="1" customHeight="1" outlineLevel="1" x14ac:dyDescent="0.25">
      <c r="A162" s="41">
        <v>10</v>
      </c>
      <c r="B162" s="42"/>
      <c r="C162" s="51"/>
      <c r="D162" s="52"/>
      <c r="E162" s="53"/>
      <c r="F162" s="53"/>
      <c r="G162" s="53"/>
      <c r="H162" s="52"/>
      <c r="I162" s="52"/>
      <c r="J162" s="11"/>
      <c r="K162" s="55"/>
      <c r="L162" s="53"/>
      <c r="M162" s="47"/>
      <c r="N162" s="47"/>
      <c r="O162" s="47"/>
      <c r="P162" s="53"/>
      <c r="Q162" s="53"/>
      <c r="R162" s="47"/>
      <c r="S162" s="47"/>
      <c r="T162" s="47"/>
      <c r="U162" s="48">
        <f t="shared" si="98"/>
        <v>0</v>
      </c>
      <c r="V162" s="47"/>
      <c r="W162" s="47"/>
      <c r="X162" s="47"/>
      <c r="Y162" s="48">
        <f t="shared" si="99"/>
        <v>0</v>
      </c>
      <c r="Z162" s="47"/>
      <c r="AA162" s="47"/>
      <c r="AB162" s="47"/>
      <c r="AC162" s="48">
        <f t="shared" si="100"/>
        <v>0</v>
      </c>
      <c r="AD162" s="47"/>
      <c r="AE162" s="47"/>
      <c r="AF162" s="47"/>
      <c r="AG162" s="48">
        <f t="shared" si="101"/>
        <v>0</v>
      </c>
      <c r="AH162" s="48">
        <f t="shared" si="96"/>
        <v>0</v>
      </c>
      <c r="AI162" s="49">
        <f t="shared" si="102"/>
        <v>0</v>
      </c>
      <c r="AJ162" s="49">
        <f t="shared" si="97"/>
        <v>0</v>
      </c>
      <c r="AK162" s="1"/>
      <c r="AL162" s="1"/>
      <c r="AM162" s="1"/>
      <c r="AN162" s="1"/>
      <c r="AO162" s="1"/>
      <c r="AP162" s="1"/>
      <c r="AQ162" s="1"/>
      <c r="AR162" s="1"/>
    </row>
    <row r="163" spans="1:44" ht="12.75" customHeight="1" collapsed="1" x14ac:dyDescent="0.25">
      <c r="A163" s="142" t="s">
        <v>70</v>
      </c>
      <c r="B163" s="144"/>
      <c r="C163" s="144"/>
      <c r="D163" s="144"/>
      <c r="E163" s="144"/>
      <c r="F163" s="144"/>
      <c r="G163" s="144"/>
      <c r="H163" s="144"/>
      <c r="I163" s="145"/>
      <c r="J163" s="33">
        <f>SUM(J153:J162)</f>
        <v>0</v>
      </c>
      <c r="K163" s="33">
        <f>SUM(K153:K162)</f>
        <v>0</v>
      </c>
      <c r="L163" s="34"/>
      <c r="M163" s="33">
        <f>SUM(M153:M162)</f>
        <v>0</v>
      </c>
      <c r="N163" s="33">
        <f>SUM(N153:N162)</f>
        <v>0</v>
      </c>
      <c r="O163" s="33">
        <f>SUM(O153:O162)</f>
        <v>0</v>
      </c>
      <c r="P163" s="35"/>
      <c r="Q163" s="38"/>
      <c r="R163" s="33">
        <f t="shared" ref="R163:AH163" si="103">SUM(R153:R162)</f>
        <v>0</v>
      </c>
      <c r="S163" s="33">
        <f t="shared" si="103"/>
        <v>0</v>
      </c>
      <c r="T163" s="33">
        <f t="shared" si="103"/>
        <v>0</v>
      </c>
      <c r="U163" s="33">
        <f t="shared" si="103"/>
        <v>0</v>
      </c>
      <c r="V163" s="33">
        <f t="shared" si="103"/>
        <v>0</v>
      </c>
      <c r="W163" s="33">
        <f t="shared" si="103"/>
        <v>0</v>
      </c>
      <c r="X163" s="33">
        <f t="shared" si="103"/>
        <v>0</v>
      </c>
      <c r="Y163" s="33">
        <f t="shared" si="103"/>
        <v>0</v>
      </c>
      <c r="Z163" s="33">
        <f t="shared" si="103"/>
        <v>0</v>
      </c>
      <c r="AA163" s="33">
        <f t="shared" si="103"/>
        <v>0</v>
      </c>
      <c r="AB163" s="33">
        <f t="shared" si="103"/>
        <v>0</v>
      </c>
      <c r="AC163" s="33">
        <f t="shared" si="103"/>
        <v>0</v>
      </c>
      <c r="AD163" s="33">
        <f t="shared" si="103"/>
        <v>0</v>
      </c>
      <c r="AE163" s="33">
        <f t="shared" si="103"/>
        <v>0</v>
      </c>
      <c r="AF163" s="33">
        <f t="shared" si="103"/>
        <v>0</v>
      </c>
      <c r="AG163" s="33">
        <f t="shared" si="103"/>
        <v>0</v>
      </c>
      <c r="AH163" s="33">
        <f t="shared" si="103"/>
        <v>0</v>
      </c>
      <c r="AI163" s="37">
        <f>IF(ISERROR(AH163/J163),0,AH163/J163)</f>
        <v>0</v>
      </c>
      <c r="AJ163" s="37">
        <f>IF(ISERROR(AH163/$AH$191),0,AH163/$AH$191)</f>
        <v>0</v>
      </c>
      <c r="AK163" s="1"/>
      <c r="AL163" s="1"/>
      <c r="AM163" s="1"/>
      <c r="AN163" s="1"/>
      <c r="AO163" s="1"/>
      <c r="AP163" s="1"/>
      <c r="AQ163" s="1"/>
      <c r="AR163" s="1"/>
    </row>
    <row r="164" spans="1:44" ht="12.75" customHeight="1" x14ac:dyDescent="0.25">
      <c r="A164" s="149" t="s">
        <v>71</v>
      </c>
      <c r="B164" s="150"/>
      <c r="C164" s="150"/>
      <c r="D164" s="150"/>
      <c r="E164" s="151"/>
      <c r="F164" s="8"/>
      <c r="G164" s="9"/>
      <c r="H164" s="10"/>
      <c r="I164" s="10"/>
      <c r="J164" s="11"/>
      <c r="K164" s="12"/>
      <c r="L164" s="13"/>
      <c r="M164" s="14"/>
      <c r="N164" s="14"/>
      <c r="O164" s="14"/>
      <c r="P164" s="9"/>
      <c r="Q164" s="15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70"/>
      <c r="AJ164" s="70"/>
    </row>
    <row r="165" spans="1:44" ht="12.75" hidden="1" customHeight="1" outlineLevel="1" x14ac:dyDescent="0.25">
      <c r="A165" s="41">
        <v>1</v>
      </c>
      <c r="B165" s="42"/>
      <c r="C165" s="43"/>
      <c r="D165" s="44"/>
      <c r="E165" s="45"/>
      <c r="F165" s="45"/>
      <c r="G165" s="45"/>
      <c r="H165" s="44"/>
      <c r="I165" s="44"/>
      <c r="J165" s="11"/>
      <c r="K165" s="46"/>
      <c r="L165" s="45"/>
      <c r="M165" s="47"/>
      <c r="N165" s="47"/>
      <c r="O165" s="47"/>
      <c r="P165" s="45"/>
      <c r="Q165" s="45"/>
      <c r="R165" s="47"/>
      <c r="S165" s="47"/>
      <c r="T165" s="47"/>
      <c r="U165" s="48">
        <f>SUM(R165:T165)</f>
        <v>0</v>
      </c>
      <c r="V165" s="47"/>
      <c r="W165" s="47"/>
      <c r="X165" s="47"/>
      <c r="Y165" s="48">
        <f>SUM(V165:X165)</f>
        <v>0</v>
      </c>
      <c r="Z165" s="47"/>
      <c r="AA165" s="47"/>
      <c r="AB165" s="47"/>
      <c r="AC165" s="48">
        <f>SUM(Z165:AB165)</f>
        <v>0</v>
      </c>
      <c r="AD165" s="47"/>
      <c r="AE165" s="47"/>
      <c r="AF165" s="47"/>
      <c r="AG165" s="48">
        <f>SUM(AD165:AF165)</f>
        <v>0</v>
      </c>
      <c r="AH165" s="48">
        <f t="shared" ref="AH165:AH174" si="104">SUM(U165,Y165,AC165,AG165)</f>
        <v>0</v>
      </c>
      <c r="AI165" s="49">
        <f>IF(ISERROR(AH165/J165),0,AH165/J165)</f>
        <v>0</v>
      </c>
      <c r="AJ165" s="49">
        <f t="shared" ref="AJ165:AJ174" si="105">IF(ISERROR(AH165/$AH$191),"-",AH165/$AH$191)</f>
        <v>0</v>
      </c>
      <c r="AK165" s="1"/>
      <c r="AL165" s="1"/>
      <c r="AM165" s="1"/>
      <c r="AN165" s="1"/>
      <c r="AO165" s="1"/>
      <c r="AP165" s="1"/>
      <c r="AQ165" s="1"/>
      <c r="AR165" s="1"/>
    </row>
    <row r="166" spans="1:44" ht="12.75" hidden="1" customHeight="1" outlineLevel="1" x14ac:dyDescent="0.25">
      <c r="A166" s="41">
        <v>2</v>
      </c>
      <c r="B166" s="42"/>
      <c r="C166" s="51"/>
      <c r="D166" s="52"/>
      <c r="E166" s="53"/>
      <c r="F166" s="53"/>
      <c r="G166" s="53"/>
      <c r="H166" s="52"/>
      <c r="I166" s="52"/>
      <c r="J166" s="11"/>
      <c r="K166" s="54"/>
      <c r="L166" s="53"/>
      <c r="M166" s="47"/>
      <c r="N166" s="47"/>
      <c r="O166" s="47"/>
      <c r="P166" s="53"/>
      <c r="Q166" s="53"/>
      <c r="R166" s="47"/>
      <c r="S166" s="47"/>
      <c r="T166" s="47"/>
      <c r="U166" s="48">
        <f t="shared" ref="U166:U174" si="106">SUM(R166:T166)</f>
        <v>0</v>
      </c>
      <c r="V166" s="47"/>
      <c r="W166" s="47"/>
      <c r="X166" s="47"/>
      <c r="Y166" s="48">
        <f t="shared" ref="Y166:Y174" si="107">SUM(V166:X166)</f>
        <v>0</v>
      </c>
      <c r="Z166" s="47"/>
      <c r="AA166" s="47"/>
      <c r="AB166" s="47"/>
      <c r="AC166" s="48">
        <f t="shared" ref="AC166:AC174" si="108">SUM(Z166:AB166)</f>
        <v>0</v>
      </c>
      <c r="AD166" s="47"/>
      <c r="AE166" s="47"/>
      <c r="AF166" s="47"/>
      <c r="AG166" s="48">
        <f t="shared" ref="AG166:AG174" si="109">SUM(AD166:AF166)</f>
        <v>0</v>
      </c>
      <c r="AH166" s="48">
        <f t="shared" si="104"/>
        <v>0</v>
      </c>
      <c r="AI166" s="49">
        <f t="shared" ref="AI166:AI174" si="110">IF(ISERROR(AH166/J166),0,AH166/J166)</f>
        <v>0</v>
      </c>
      <c r="AJ166" s="49">
        <f t="shared" si="105"/>
        <v>0</v>
      </c>
      <c r="AK166" s="1"/>
      <c r="AL166" s="1"/>
      <c r="AM166" s="1"/>
      <c r="AN166" s="1"/>
      <c r="AO166" s="1"/>
      <c r="AP166" s="1"/>
      <c r="AQ166" s="1"/>
      <c r="AR166" s="1"/>
    </row>
    <row r="167" spans="1:44" ht="12.75" hidden="1" customHeight="1" outlineLevel="1" x14ac:dyDescent="0.25">
      <c r="A167" s="41">
        <v>3</v>
      </c>
      <c r="B167" s="42"/>
      <c r="C167" s="51"/>
      <c r="D167" s="52"/>
      <c r="E167" s="53"/>
      <c r="F167" s="53"/>
      <c r="G167" s="53"/>
      <c r="H167" s="52"/>
      <c r="I167" s="52"/>
      <c r="J167" s="11"/>
      <c r="K167" s="54"/>
      <c r="L167" s="53"/>
      <c r="M167" s="47"/>
      <c r="N167" s="47"/>
      <c r="O167" s="47"/>
      <c r="P167" s="53"/>
      <c r="Q167" s="53"/>
      <c r="R167" s="47"/>
      <c r="S167" s="47"/>
      <c r="T167" s="47"/>
      <c r="U167" s="48">
        <f t="shared" si="106"/>
        <v>0</v>
      </c>
      <c r="V167" s="47"/>
      <c r="W167" s="47"/>
      <c r="X167" s="47"/>
      <c r="Y167" s="48">
        <f t="shared" si="107"/>
        <v>0</v>
      </c>
      <c r="Z167" s="47"/>
      <c r="AA167" s="47"/>
      <c r="AB167" s="47"/>
      <c r="AC167" s="48">
        <f t="shared" si="108"/>
        <v>0</v>
      </c>
      <c r="AD167" s="47"/>
      <c r="AE167" s="47"/>
      <c r="AF167" s="47"/>
      <c r="AG167" s="48">
        <f t="shared" si="109"/>
        <v>0</v>
      </c>
      <c r="AH167" s="48">
        <f t="shared" si="104"/>
        <v>0</v>
      </c>
      <c r="AI167" s="49">
        <f t="shared" si="110"/>
        <v>0</v>
      </c>
      <c r="AJ167" s="49">
        <f t="shared" si="105"/>
        <v>0</v>
      </c>
    </row>
    <row r="168" spans="1:44" ht="12.75" hidden="1" customHeight="1" outlineLevel="1" x14ac:dyDescent="0.25">
      <c r="A168" s="41">
        <v>4</v>
      </c>
      <c r="B168" s="42"/>
      <c r="C168" s="51"/>
      <c r="D168" s="52"/>
      <c r="E168" s="53"/>
      <c r="F168" s="53"/>
      <c r="G168" s="53"/>
      <c r="H168" s="52"/>
      <c r="I168" s="52"/>
      <c r="J168" s="11"/>
      <c r="K168" s="54"/>
      <c r="L168" s="53"/>
      <c r="M168" s="47"/>
      <c r="N168" s="47"/>
      <c r="O168" s="47"/>
      <c r="P168" s="53"/>
      <c r="Q168" s="53"/>
      <c r="R168" s="47"/>
      <c r="S168" s="47"/>
      <c r="T168" s="47"/>
      <c r="U168" s="48">
        <f t="shared" si="106"/>
        <v>0</v>
      </c>
      <c r="V168" s="47"/>
      <c r="W168" s="47"/>
      <c r="X168" s="47"/>
      <c r="Y168" s="48">
        <f t="shared" si="107"/>
        <v>0</v>
      </c>
      <c r="Z168" s="47"/>
      <c r="AA168" s="47"/>
      <c r="AB168" s="47"/>
      <c r="AC168" s="48">
        <f t="shared" si="108"/>
        <v>0</v>
      </c>
      <c r="AD168" s="47"/>
      <c r="AE168" s="47"/>
      <c r="AF168" s="47"/>
      <c r="AG168" s="48">
        <f t="shared" si="109"/>
        <v>0</v>
      </c>
      <c r="AH168" s="48">
        <f t="shared" si="104"/>
        <v>0</v>
      </c>
      <c r="AI168" s="49">
        <f t="shared" si="110"/>
        <v>0</v>
      </c>
      <c r="AJ168" s="49">
        <f t="shared" si="105"/>
        <v>0</v>
      </c>
      <c r="AK168" s="1"/>
      <c r="AL168" s="1"/>
      <c r="AM168" s="1"/>
      <c r="AN168" s="1"/>
      <c r="AO168" s="1"/>
      <c r="AP168" s="1"/>
      <c r="AQ168" s="1"/>
      <c r="AR168" s="1"/>
    </row>
    <row r="169" spans="1:44" ht="12.75" hidden="1" customHeight="1" outlineLevel="1" x14ac:dyDescent="0.25">
      <c r="A169" s="41">
        <v>5</v>
      </c>
      <c r="B169" s="42"/>
      <c r="C169" s="51"/>
      <c r="D169" s="52"/>
      <c r="E169" s="53"/>
      <c r="F169" s="53"/>
      <c r="G169" s="53"/>
      <c r="H169" s="52"/>
      <c r="I169" s="52"/>
      <c r="J169" s="11"/>
      <c r="K169" s="54"/>
      <c r="L169" s="53"/>
      <c r="M169" s="47"/>
      <c r="N169" s="47"/>
      <c r="O169" s="47"/>
      <c r="P169" s="53"/>
      <c r="Q169" s="53"/>
      <c r="R169" s="47"/>
      <c r="S169" s="47"/>
      <c r="T169" s="47"/>
      <c r="U169" s="48">
        <f t="shared" si="106"/>
        <v>0</v>
      </c>
      <c r="V169" s="47"/>
      <c r="W169" s="47"/>
      <c r="X169" s="47"/>
      <c r="Y169" s="48">
        <f t="shared" si="107"/>
        <v>0</v>
      </c>
      <c r="Z169" s="47"/>
      <c r="AA169" s="47"/>
      <c r="AB169" s="47"/>
      <c r="AC169" s="48">
        <f t="shared" si="108"/>
        <v>0</v>
      </c>
      <c r="AD169" s="47"/>
      <c r="AE169" s="47"/>
      <c r="AF169" s="47"/>
      <c r="AG169" s="48">
        <f t="shared" si="109"/>
        <v>0</v>
      </c>
      <c r="AH169" s="48">
        <f t="shared" si="104"/>
        <v>0</v>
      </c>
      <c r="AI169" s="49">
        <f t="shared" si="110"/>
        <v>0</v>
      </c>
      <c r="AJ169" s="49">
        <f t="shared" si="105"/>
        <v>0</v>
      </c>
      <c r="AK169" s="1"/>
      <c r="AL169" s="1"/>
      <c r="AM169" s="1"/>
      <c r="AN169" s="1"/>
      <c r="AO169" s="1"/>
      <c r="AP169" s="1"/>
      <c r="AQ169" s="1"/>
      <c r="AR169" s="1"/>
    </row>
    <row r="170" spans="1:44" ht="12.75" hidden="1" customHeight="1" outlineLevel="1" x14ac:dyDescent="0.25">
      <c r="A170" s="41">
        <v>6</v>
      </c>
      <c r="B170" s="42"/>
      <c r="C170" s="51"/>
      <c r="D170" s="52"/>
      <c r="E170" s="53"/>
      <c r="F170" s="53"/>
      <c r="G170" s="53"/>
      <c r="H170" s="52"/>
      <c r="I170" s="52"/>
      <c r="J170" s="11"/>
      <c r="K170" s="54"/>
      <c r="L170" s="53"/>
      <c r="M170" s="47"/>
      <c r="N170" s="47"/>
      <c r="O170" s="47"/>
      <c r="P170" s="53"/>
      <c r="Q170" s="53"/>
      <c r="R170" s="47"/>
      <c r="S170" s="47"/>
      <c r="T170" s="47"/>
      <c r="U170" s="48">
        <f t="shared" si="106"/>
        <v>0</v>
      </c>
      <c r="V170" s="47"/>
      <c r="W170" s="47"/>
      <c r="X170" s="47"/>
      <c r="Y170" s="48">
        <f t="shared" si="107"/>
        <v>0</v>
      </c>
      <c r="Z170" s="47"/>
      <c r="AA170" s="47"/>
      <c r="AB170" s="47"/>
      <c r="AC170" s="48">
        <f t="shared" si="108"/>
        <v>0</v>
      </c>
      <c r="AD170" s="47"/>
      <c r="AE170" s="47"/>
      <c r="AF170" s="47"/>
      <c r="AG170" s="48">
        <f t="shared" si="109"/>
        <v>0</v>
      </c>
      <c r="AH170" s="48">
        <f t="shared" si="104"/>
        <v>0</v>
      </c>
      <c r="AI170" s="49">
        <f t="shared" si="110"/>
        <v>0</v>
      </c>
      <c r="AJ170" s="49">
        <f t="shared" si="105"/>
        <v>0</v>
      </c>
    </row>
    <row r="171" spans="1:44" ht="12.75" hidden="1" customHeight="1" outlineLevel="1" x14ac:dyDescent="0.25">
      <c r="A171" s="41">
        <v>7</v>
      </c>
      <c r="B171" s="42"/>
      <c r="C171" s="51"/>
      <c r="D171" s="52"/>
      <c r="E171" s="53"/>
      <c r="F171" s="53"/>
      <c r="G171" s="53"/>
      <c r="H171" s="52"/>
      <c r="I171" s="52"/>
      <c r="J171" s="11"/>
      <c r="K171" s="54"/>
      <c r="L171" s="53"/>
      <c r="M171" s="47"/>
      <c r="N171" s="47"/>
      <c r="O171" s="47"/>
      <c r="P171" s="53"/>
      <c r="Q171" s="53"/>
      <c r="R171" s="47"/>
      <c r="S171" s="47"/>
      <c r="T171" s="47"/>
      <c r="U171" s="48">
        <f t="shared" si="106"/>
        <v>0</v>
      </c>
      <c r="V171" s="47"/>
      <c r="W171" s="47"/>
      <c r="X171" s="47"/>
      <c r="Y171" s="48">
        <f t="shared" si="107"/>
        <v>0</v>
      </c>
      <c r="Z171" s="47"/>
      <c r="AA171" s="47"/>
      <c r="AB171" s="47"/>
      <c r="AC171" s="48">
        <f t="shared" si="108"/>
        <v>0</v>
      </c>
      <c r="AD171" s="47"/>
      <c r="AE171" s="47"/>
      <c r="AF171" s="47"/>
      <c r="AG171" s="48">
        <f t="shared" si="109"/>
        <v>0</v>
      </c>
      <c r="AH171" s="48">
        <f t="shared" si="104"/>
        <v>0</v>
      </c>
      <c r="AI171" s="49">
        <f t="shared" si="110"/>
        <v>0</v>
      </c>
      <c r="AJ171" s="49">
        <f t="shared" si="105"/>
        <v>0</v>
      </c>
      <c r="AK171" s="1"/>
      <c r="AL171" s="1"/>
      <c r="AM171" s="1"/>
      <c r="AN171" s="1"/>
      <c r="AO171" s="1"/>
      <c r="AP171" s="1"/>
      <c r="AQ171" s="1"/>
      <c r="AR171" s="1"/>
    </row>
    <row r="172" spans="1:44" ht="12.75" hidden="1" customHeight="1" outlineLevel="1" x14ac:dyDescent="0.25">
      <c r="A172" s="41">
        <v>8</v>
      </c>
      <c r="B172" s="42"/>
      <c r="C172" s="51"/>
      <c r="D172" s="52"/>
      <c r="E172" s="53"/>
      <c r="F172" s="53"/>
      <c r="G172" s="53"/>
      <c r="H172" s="52"/>
      <c r="I172" s="52"/>
      <c r="J172" s="11"/>
      <c r="K172" s="54"/>
      <c r="L172" s="53"/>
      <c r="M172" s="47"/>
      <c r="N172" s="47"/>
      <c r="O172" s="47"/>
      <c r="P172" s="53"/>
      <c r="Q172" s="53"/>
      <c r="R172" s="47"/>
      <c r="S172" s="47"/>
      <c r="T172" s="47"/>
      <c r="U172" s="48">
        <f t="shared" si="106"/>
        <v>0</v>
      </c>
      <c r="V172" s="47"/>
      <c r="W172" s="47"/>
      <c r="X172" s="47"/>
      <c r="Y172" s="48">
        <f t="shared" si="107"/>
        <v>0</v>
      </c>
      <c r="Z172" s="47"/>
      <c r="AA172" s="47"/>
      <c r="AB172" s="47"/>
      <c r="AC172" s="48">
        <f t="shared" si="108"/>
        <v>0</v>
      </c>
      <c r="AD172" s="47"/>
      <c r="AE172" s="47"/>
      <c r="AF172" s="47"/>
      <c r="AG172" s="48">
        <f t="shared" si="109"/>
        <v>0</v>
      </c>
      <c r="AH172" s="48">
        <f t="shared" si="104"/>
        <v>0</v>
      </c>
      <c r="AI172" s="49">
        <f t="shared" si="110"/>
        <v>0</v>
      </c>
      <c r="AJ172" s="49">
        <f t="shared" si="105"/>
        <v>0</v>
      </c>
      <c r="AK172" s="1"/>
      <c r="AL172" s="1"/>
      <c r="AM172" s="1"/>
      <c r="AN172" s="1"/>
      <c r="AO172" s="1"/>
      <c r="AP172" s="1"/>
      <c r="AQ172" s="1"/>
      <c r="AR172" s="1"/>
    </row>
    <row r="173" spans="1:44" ht="12.75" hidden="1" customHeight="1" outlineLevel="1" x14ac:dyDescent="0.25">
      <c r="A173" s="41">
        <v>9</v>
      </c>
      <c r="B173" s="42"/>
      <c r="C173" s="51"/>
      <c r="D173" s="52"/>
      <c r="E173" s="53"/>
      <c r="F173" s="53"/>
      <c r="G173" s="53"/>
      <c r="H173" s="52"/>
      <c r="I173" s="52"/>
      <c r="J173" s="11"/>
      <c r="K173" s="54"/>
      <c r="L173" s="53"/>
      <c r="M173" s="47"/>
      <c r="N173" s="47"/>
      <c r="O173" s="47"/>
      <c r="P173" s="53"/>
      <c r="Q173" s="53"/>
      <c r="R173" s="47"/>
      <c r="S173" s="47"/>
      <c r="T173" s="47"/>
      <c r="U173" s="48">
        <f t="shared" si="106"/>
        <v>0</v>
      </c>
      <c r="V173" s="47"/>
      <c r="W173" s="47"/>
      <c r="X173" s="47"/>
      <c r="Y173" s="48">
        <f t="shared" si="107"/>
        <v>0</v>
      </c>
      <c r="Z173" s="47"/>
      <c r="AA173" s="47"/>
      <c r="AB173" s="47"/>
      <c r="AC173" s="48">
        <f t="shared" si="108"/>
        <v>0</v>
      </c>
      <c r="AD173" s="47"/>
      <c r="AE173" s="47"/>
      <c r="AF173" s="47"/>
      <c r="AG173" s="48">
        <f t="shared" si="109"/>
        <v>0</v>
      </c>
      <c r="AH173" s="48">
        <f t="shared" si="104"/>
        <v>0</v>
      </c>
      <c r="AI173" s="49">
        <f t="shared" si="110"/>
        <v>0</v>
      </c>
      <c r="AJ173" s="49">
        <f t="shared" si="105"/>
        <v>0</v>
      </c>
    </row>
    <row r="174" spans="1:44" ht="12.75" hidden="1" customHeight="1" outlineLevel="1" x14ac:dyDescent="0.25">
      <c r="A174" s="41">
        <v>10</v>
      </c>
      <c r="B174" s="42"/>
      <c r="C174" s="51"/>
      <c r="D174" s="52"/>
      <c r="E174" s="53"/>
      <c r="F174" s="53"/>
      <c r="G174" s="53"/>
      <c r="H174" s="52"/>
      <c r="I174" s="52"/>
      <c r="J174" s="11"/>
      <c r="K174" s="55"/>
      <c r="L174" s="53"/>
      <c r="M174" s="47"/>
      <c r="N174" s="47"/>
      <c r="O174" s="47"/>
      <c r="P174" s="53"/>
      <c r="Q174" s="53"/>
      <c r="R174" s="47"/>
      <c r="S174" s="47"/>
      <c r="T174" s="47"/>
      <c r="U174" s="48">
        <f t="shared" si="106"/>
        <v>0</v>
      </c>
      <c r="V174" s="47"/>
      <c r="W174" s="47"/>
      <c r="X174" s="47"/>
      <c r="Y174" s="48">
        <f t="shared" si="107"/>
        <v>0</v>
      </c>
      <c r="Z174" s="47"/>
      <c r="AA174" s="47"/>
      <c r="AB174" s="47"/>
      <c r="AC174" s="48">
        <f t="shared" si="108"/>
        <v>0</v>
      </c>
      <c r="AD174" s="47"/>
      <c r="AE174" s="47"/>
      <c r="AF174" s="47"/>
      <c r="AG174" s="48">
        <f t="shared" si="109"/>
        <v>0</v>
      </c>
      <c r="AH174" s="48">
        <f t="shared" si="104"/>
        <v>0</v>
      </c>
      <c r="AI174" s="49">
        <f t="shared" si="110"/>
        <v>0</v>
      </c>
      <c r="AJ174" s="49">
        <f t="shared" si="105"/>
        <v>0</v>
      </c>
      <c r="AK174" s="1"/>
      <c r="AL174" s="1"/>
      <c r="AM174" s="1"/>
      <c r="AN174" s="1"/>
      <c r="AO174" s="1"/>
      <c r="AP174" s="1"/>
      <c r="AQ174" s="1"/>
      <c r="AR174" s="1"/>
    </row>
    <row r="175" spans="1:44" ht="12.75" customHeight="1" collapsed="1" x14ac:dyDescent="0.25">
      <c r="A175" s="142" t="s">
        <v>72</v>
      </c>
      <c r="B175" s="144"/>
      <c r="C175" s="144"/>
      <c r="D175" s="144"/>
      <c r="E175" s="144"/>
      <c r="F175" s="144"/>
      <c r="G175" s="144"/>
      <c r="H175" s="144"/>
      <c r="I175" s="145"/>
      <c r="J175" s="33">
        <f>SUM(J165:J174)</f>
        <v>0</v>
      </c>
      <c r="K175" s="33">
        <f>SUM(K165:K174)</f>
        <v>0</v>
      </c>
      <c r="L175" s="34"/>
      <c r="M175" s="33">
        <f>SUM(M165:M174)</f>
        <v>0</v>
      </c>
      <c r="N175" s="33">
        <f>SUM(N165:N174)</f>
        <v>0</v>
      </c>
      <c r="O175" s="33">
        <f>SUM(O165:O174)</f>
        <v>0</v>
      </c>
      <c r="P175" s="35"/>
      <c r="Q175" s="38"/>
      <c r="R175" s="33">
        <f t="shared" ref="R175:AH175" si="111">SUM(R165:R174)</f>
        <v>0</v>
      </c>
      <c r="S175" s="33">
        <f t="shared" si="111"/>
        <v>0</v>
      </c>
      <c r="T175" s="33">
        <f t="shared" si="111"/>
        <v>0</v>
      </c>
      <c r="U175" s="33">
        <f t="shared" si="111"/>
        <v>0</v>
      </c>
      <c r="V175" s="33">
        <f t="shared" si="111"/>
        <v>0</v>
      </c>
      <c r="W175" s="33">
        <f t="shared" si="111"/>
        <v>0</v>
      </c>
      <c r="X175" s="33">
        <f t="shared" si="111"/>
        <v>0</v>
      </c>
      <c r="Y175" s="33">
        <f t="shared" si="111"/>
        <v>0</v>
      </c>
      <c r="Z175" s="33">
        <f t="shared" si="111"/>
        <v>0</v>
      </c>
      <c r="AA175" s="33">
        <f t="shared" si="111"/>
        <v>0</v>
      </c>
      <c r="AB175" s="33">
        <f t="shared" si="111"/>
        <v>0</v>
      </c>
      <c r="AC175" s="33">
        <f t="shared" si="111"/>
        <v>0</v>
      </c>
      <c r="AD175" s="33">
        <f t="shared" si="111"/>
        <v>0</v>
      </c>
      <c r="AE175" s="33">
        <f t="shared" si="111"/>
        <v>0</v>
      </c>
      <c r="AF175" s="33">
        <f t="shared" si="111"/>
        <v>0</v>
      </c>
      <c r="AG175" s="33">
        <f t="shared" si="111"/>
        <v>0</v>
      </c>
      <c r="AH175" s="33">
        <f t="shared" si="111"/>
        <v>0</v>
      </c>
      <c r="AI175" s="37">
        <f>IF(ISERROR(AH175/J175),0,AH175/J175)</f>
        <v>0</v>
      </c>
      <c r="AJ175" s="37">
        <f>IF(ISERROR(AH175/$AH$191),0,AH175/$AH$191)</f>
        <v>0</v>
      </c>
      <c r="AK175" s="1"/>
      <c r="AL175" s="1"/>
      <c r="AM175" s="1"/>
      <c r="AN175" s="1"/>
      <c r="AO175" s="1"/>
      <c r="AP175" s="1"/>
      <c r="AQ175" s="1"/>
      <c r="AR175" s="1"/>
    </row>
    <row r="176" spans="1:44" ht="12.75" customHeight="1" x14ac:dyDescent="0.25">
      <c r="A176" s="149" t="s">
        <v>73</v>
      </c>
      <c r="B176" s="150"/>
      <c r="C176" s="150"/>
      <c r="D176" s="150"/>
      <c r="E176" s="151"/>
      <c r="F176" s="8"/>
      <c r="G176" s="9"/>
      <c r="H176" s="10"/>
      <c r="I176" s="10"/>
      <c r="J176" s="11"/>
      <c r="K176" s="12"/>
      <c r="L176" s="13"/>
      <c r="M176" s="14"/>
      <c r="N176" s="14"/>
      <c r="O176" s="14"/>
      <c r="P176" s="9"/>
      <c r="Q176" s="15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70"/>
      <c r="AJ176" s="70"/>
    </row>
    <row r="177" spans="1:44" ht="12.75" hidden="1" customHeight="1" outlineLevel="1" x14ac:dyDescent="0.25">
      <c r="A177" s="41">
        <v>1</v>
      </c>
      <c r="B177" s="42"/>
      <c r="C177" s="43"/>
      <c r="D177" s="44"/>
      <c r="E177" s="45"/>
      <c r="F177" s="45"/>
      <c r="G177" s="45"/>
      <c r="H177" s="44"/>
      <c r="I177" s="44"/>
      <c r="J177" s="11"/>
      <c r="K177" s="46"/>
      <c r="L177" s="45"/>
      <c r="M177" s="47"/>
      <c r="N177" s="47"/>
      <c r="O177" s="47"/>
      <c r="P177" s="45"/>
      <c r="Q177" s="45"/>
      <c r="R177" s="47"/>
      <c r="S177" s="47"/>
      <c r="T177" s="47"/>
      <c r="U177" s="48">
        <f>SUM(R177:T177)</f>
        <v>0</v>
      </c>
      <c r="V177" s="47"/>
      <c r="W177" s="47"/>
      <c r="X177" s="47"/>
      <c r="Y177" s="48">
        <f>SUM(V177:X177)</f>
        <v>0</v>
      </c>
      <c r="Z177" s="47"/>
      <c r="AA177" s="47"/>
      <c r="AB177" s="47"/>
      <c r="AC177" s="48">
        <f>SUM(Z177:AB177)</f>
        <v>0</v>
      </c>
      <c r="AD177" s="47"/>
      <c r="AE177" s="47"/>
      <c r="AF177" s="47"/>
      <c r="AG177" s="48">
        <f>SUM(AD177:AF177)</f>
        <v>0</v>
      </c>
      <c r="AH177" s="48">
        <f t="shared" ref="AH177:AH186" si="112">SUM(U177,Y177,AC177,AG177)</f>
        <v>0</v>
      </c>
      <c r="AI177" s="49">
        <f>IF(ISERROR(AH177/J177),0,AH177/J177)</f>
        <v>0</v>
      </c>
      <c r="AJ177" s="49">
        <f t="shared" ref="AJ177:AJ186" si="113">IF(ISERROR(AH177/$AH$191),"-",AH177/$AH$191)</f>
        <v>0</v>
      </c>
      <c r="AK177" s="1"/>
      <c r="AL177" s="1"/>
      <c r="AM177" s="1"/>
      <c r="AN177" s="1"/>
      <c r="AO177" s="1"/>
      <c r="AP177" s="1"/>
      <c r="AQ177" s="1"/>
      <c r="AR177" s="1"/>
    </row>
    <row r="178" spans="1:44" ht="12.75" hidden="1" customHeight="1" outlineLevel="1" x14ac:dyDescent="0.25">
      <c r="A178" s="41">
        <v>2</v>
      </c>
      <c r="B178" s="42"/>
      <c r="C178" s="51"/>
      <c r="D178" s="52"/>
      <c r="E178" s="53"/>
      <c r="F178" s="53"/>
      <c r="G178" s="53"/>
      <c r="H178" s="52"/>
      <c r="I178" s="52"/>
      <c r="J178" s="11"/>
      <c r="K178" s="54"/>
      <c r="L178" s="53"/>
      <c r="M178" s="47"/>
      <c r="N178" s="47"/>
      <c r="O178" s="47"/>
      <c r="P178" s="53"/>
      <c r="Q178" s="53"/>
      <c r="R178" s="47"/>
      <c r="S178" s="47"/>
      <c r="T178" s="47"/>
      <c r="U178" s="48">
        <f t="shared" ref="U178:U186" si="114">SUM(R178:T178)</f>
        <v>0</v>
      </c>
      <c r="V178" s="47"/>
      <c r="W178" s="47"/>
      <c r="X178" s="47"/>
      <c r="Y178" s="48">
        <f t="shared" ref="Y178:Y186" si="115">SUM(V178:X178)</f>
        <v>0</v>
      </c>
      <c r="Z178" s="47"/>
      <c r="AA178" s="47"/>
      <c r="AB178" s="47"/>
      <c r="AC178" s="48">
        <f t="shared" ref="AC178:AC186" si="116">SUM(Z178:AB178)</f>
        <v>0</v>
      </c>
      <c r="AD178" s="47"/>
      <c r="AE178" s="47"/>
      <c r="AF178" s="47"/>
      <c r="AG178" s="48">
        <f t="shared" ref="AG178:AG186" si="117">SUM(AD178:AF178)</f>
        <v>0</v>
      </c>
      <c r="AH178" s="48">
        <f t="shared" si="112"/>
        <v>0</v>
      </c>
      <c r="AI178" s="49">
        <f t="shared" ref="AI178:AI186" si="118">IF(ISERROR(AH178/J178),0,AH178/J178)</f>
        <v>0</v>
      </c>
      <c r="AJ178" s="49">
        <f t="shared" si="113"/>
        <v>0</v>
      </c>
      <c r="AK178" s="1"/>
      <c r="AL178" s="1"/>
      <c r="AM178" s="1"/>
      <c r="AN178" s="1"/>
      <c r="AO178" s="1"/>
      <c r="AP178" s="1"/>
      <c r="AQ178" s="1"/>
      <c r="AR178" s="1"/>
    </row>
    <row r="179" spans="1:44" ht="12.75" hidden="1" customHeight="1" outlineLevel="1" x14ac:dyDescent="0.25">
      <c r="A179" s="41">
        <v>3</v>
      </c>
      <c r="B179" s="42"/>
      <c r="C179" s="51"/>
      <c r="D179" s="52"/>
      <c r="E179" s="53"/>
      <c r="F179" s="53"/>
      <c r="G179" s="53"/>
      <c r="H179" s="52"/>
      <c r="I179" s="52"/>
      <c r="J179" s="11"/>
      <c r="K179" s="54"/>
      <c r="L179" s="53"/>
      <c r="M179" s="47"/>
      <c r="N179" s="47"/>
      <c r="O179" s="47"/>
      <c r="P179" s="53"/>
      <c r="Q179" s="53"/>
      <c r="R179" s="47"/>
      <c r="S179" s="47"/>
      <c r="T179" s="47"/>
      <c r="U179" s="48">
        <f t="shared" si="114"/>
        <v>0</v>
      </c>
      <c r="V179" s="47"/>
      <c r="W179" s="47"/>
      <c r="X179" s="47"/>
      <c r="Y179" s="48">
        <f t="shared" si="115"/>
        <v>0</v>
      </c>
      <c r="Z179" s="47"/>
      <c r="AA179" s="47"/>
      <c r="AB179" s="47"/>
      <c r="AC179" s="48">
        <f t="shared" si="116"/>
        <v>0</v>
      </c>
      <c r="AD179" s="47"/>
      <c r="AE179" s="47"/>
      <c r="AF179" s="47"/>
      <c r="AG179" s="48">
        <f t="shared" si="117"/>
        <v>0</v>
      </c>
      <c r="AH179" s="48">
        <f t="shared" si="112"/>
        <v>0</v>
      </c>
      <c r="AI179" s="49">
        <f t="shared" si="118"/>
        <v>0</v>
      </c>
      <c r="AJ179" s="49">
        <f t="shared" si="113"/>
        <v>0</v>
      </c>
    </row>
    <row r="180" spans="1:44" ht="12.75" hidden="1" customHeight="1" outlineLevel="1" x14ac:dyDescent="0.25">
      <c r="A180" s="41">
        <v>4</v>
      </c>
      <c r="B180" s="42"/>
      <c r="C180" s="51"/>
      <c r="D180" s="52"/>
      <c r="E180" s="53"/>
      <c r="F180" s="53"/>
      <c r="G180" s="53"/>
      <c r="H180" s="52"/>
      <c r="I180" s="52"/>
      <c r="J180" s="11"/>
      <c r="K180" s="54"/>
      <c r="L180" s="53"/>
      <c r="M180" s="47"/>
      <c r="N180" s="47"/>
      <c r="O180" s="47"/>
      <c r="P180" s="53"/>
      <c r="Q180" s="53"/>
      <c r="R180" s="47"/>
      <c r="S180" s="47"/>
      <c r="T180" s="47"/>
      <c r="U180" s="48">
        <f t="shared" si="114"/>
        <v>0</v>
      </c>
      <c r="V180" s="47"/>
      <c r="W180" s="47"/>
      <c r="X180" s="47"/>
      <c r="Y180" s="48">
        <f t="shared" si="115"/>
        <v>0</v>
      </c>
      <c r="Z180" s="47"/>
      <c r="AA180" s="47"/>
      <c r="AB180" s="47"/>
      <c r="AC180" s="48">
        <f t="shared" si="116"/>
        <v>0</v>
      </c>
      <c r="AD180" s="47"/>
      <c r="AE180" s="47"/>
      <c r="AF180" s="47"/>
      <c r="AG180" s="48">
        <f t="shared" si="117"/>
        <v>0</v>
      </c>
      <c r="AH180" s="48">
        <f t="shared" si="112"/>
        <v>0</v>
      </c>
      <c r="AI180" s="49">
        <f t="shared" si="118"/>
        <v>0</v>
      </c>
      <c r="AJ180" s="49">
        <f t="shared" si="113"/>
        <v>0</v>
      </c>
      <c r="AK180" s="1"/>
      <c r="AL180" s="1"/>
      <c r="AM180" s="1"/>
      <c r="AN180" s="1"/>
      <c r="AO180" s="1"/>
      <c r="AP180" s="1"/>
      <c r="AQ180" s="1"/>
      <c r="AR180" s="1"/>
    </row>
    <row r="181" spans="1:44" ht="12.75" hidden="1" customHeight="1" outlineLevel="1" x14ac:dyDescent="0.25">
      <c r="A181" s="41">
        <v>5</v>
      </c>
      <c r="B181" s="42"/>
      <c r="C181" s="51"/>
      <c r="D181" s="52"/>
      <c r="E181" s="53"/>
      <c r="F181" s="53"/>
      <c r="G181" s="53"/>
      <c r="H181" s="52"/>
      <c r="I181" s="52"/>
      <c r="J181" s="11"/>
      <c r="K181" s="54"/>
      <c r="L181" s="53"/>
      <c r="M181" s="47"/>
      <c r="N181" s="47"/>
      <c r="O181" s="47"/>
      <c r="P181" s="53"/>
      <c r="Q181" s="53"/>
      <c r="R181" s="47"/>
      <c r="S181" s="47"/>
      <c r="T181" s="47"/>
      <c r="U181" s="48">
        <f t="shared" si="114"/>
        <v>0</v>
      </c>
      <c r="V181" s="47"/>
      <c r="W181" s="47"/>
      <c r="X181" s="47"/>
      <c r="Y181" s="48">
        <f t="shared" si="115"/>
        <v>0</v>
      </c>
      <c r="Z181" s="47"/>
      <c r="AA181" s="47"/>
      <c r="AB181" s="47"/>
      <c r="AC181" s="48">
        <f t="shared" si="116"/>
        <v>0</v>
      </c>
      <c r="AD181" s="47"/>
      <c r="AE181" s="47"/>
      <c r="AF181" s="47"/>
      <c r="AG181" s="48">
        <f t="shared" si="117"/>
        <v>0</v>
      </c>
      <c r="AH181" s="48">
        <f t="shared" si="112"/>
        <v>0</v>
      </c>
      <c r="AI181" s="49">
        <f t="shared" si="118"/>
        <v>0</v>
      </c>
      <c r="AJ181" s="49">
        <f t="shared" si="113"/>
        <v>0</v>
      </c>
      <c r="AK181" s="1"/>
      <c r="AL181" s="1"/>
      <c r="AM181" s="1"/>
      <c r="AN181" s="1"/>
      <c r="AO181" s="1"/>
      <c r="AP181" s="1"/>
      <c r="AQ181" s="1"/>
      <c r="AR181" s="1"/>
    </row>
    <row r="182" spans="1:44" ht="12.75" hidden="1" customHeight="1" outlineLevel="1" x14ac:dyDescent="0.25">
      <c r="A182" s="41">
        <v>6</v>
      </c>
      <c r="B182" s="42"/>
      <c r="C182" s="51"/>
      <c r="D182" s="52"/>
      <c r="E182" s="53"/>
      <c r="F182" s="53"/>
      <c r="G182" s="53"/>
      <c r="H182" s="52"/>
      <c r="I182" s="52"/>
      <c r="J182" s="11"/>
      <c r="K182" s="54"/>
      <c r="L182" s="53"/>
      <c r="M182" s="47"/>
      <c r="N182" s="47"/>
      <c r="O182" s="47"/>
      <c r="P182" s="53"/>
      <c r="Q182" s="53"/>
      <c r="R182" s="47"/>
      <c r="S182" s="47"/>
      <c r="T182" s="47"/>
      <c r="U182" s="48">
        <f t="shared" si="114"/>
        <v>0</v>
      </c>
      <c r="V182" s="47"/>
      <c r="W182" s="47"/>
      <c r="X182" s="47"/>
      <c r="Y182" s="48">
        <f t="shared" si="115"/>
        <v>0</v>
      </c>
      <c r="Z182" s="47"/>
      <c r="AA182" s="47"/>
      <c r="AB182" s="47"/>
      <c r="AC182" s="48">
        <f t="shared" si="116"/>
        <v>0</v>
      </c>
      <c r="AD182" s="47"/>
      <c r="AE182" s="47"/>
      <c r="AF182" s="47"/>
      <c r="AG182" s="48">
        <f t="shared" si="117"/>
        <v>0</v>
      </c>
      <c r="AH182" s="48">
        <f t="shared" si="112"/>
        <v>0</v>
      </c>
      <c r="AI182" s="49">
        <f t="shared" si="118"/>
        <v>0</v>
      </c>
      <c r="AJ182" s="49">
        <f t="shared" si="113"/>
        <v>0</v>
      </c>
    </row>
    <row r="183" spans="1:44" ht="12.75" hidden="1" customHeight="1" outlineLevel="1" x14ac:dyDescent="0.25">
      <c r="A183" s="41">
        <v>7</v>
      </c>
      <c r="B183" s="42"/>
      <c r="C183" s="51"/>
      <c r="D183" s="52"/>
      <c r="E183" s="53"/>
      <c r="F183" s="53"/>
      <c r="G183" s="53"/>
      <c r="H183" s="52"/>
      <c r="I183" s="52"/>
      <c r="J183" s="11"/>
      <c r="K183" s="54"/>
      <c r="L183" s="53"/>
      <c r="M183" s="47"/>
      <c r="N183" s="47"/>
      <c r="O183" s="47"/>
      <c r="P183" s="53"/>
      <c r="Q183" s="53"/>
      <c r="R183" s="47"/>
      <c r="S183" s="47"/>
      <c r="T183" s="47"/>
      <c r="U183" s="48">
        <f t="shared" si="114"/>
        <v>0</v>
      </c>
      <c r="V183" s="47"/>
      <c r="W183" s="47"/>
      <c r="X183" s="47"/>
      <c r="Y183" s="48">
        <f t="shared" si="115"/>
        <v>0</v>
      </c>
      <c r="Z183" s="47"/>
      <c r="AA183" s="47"/>
      <c r="AB183" s="47"/>
      <c r="AC183" s="48">
        <f t="shared" si="116"/>
        <v>0</v>
      </c>
      <c r="AD183" s="47"/>
      <c r="AE183" s="47"/>
      <c r="AF183" s="47"/>
      <c r="AG183" s="48">
        <f t="shared" si="117"/>
        <v>0</v>
      </c>
      <c r="AH183" s="48">
        <f t="shared" si="112"/>
        <v>0</v>
      </c>
      <c r="AI183" s="49">
        <f t="shared" si="118"/>
        <v>0</v>
      </c>
      <c r="AJ183" s="49">
        <f t="shared" si="113"/>
        <v>0</v>
      </c>
      <c r="AK183" s="1"/>
      <c r="AL183" s="1"/>
      <c r="AM183" s="1"/>
      <c r="AN183" s="1"/>
      <c r="AO183" s="1"/>
      <c r="AP183" s="1"/>
      <c r="AQ183" s="1"/>
      <c r="AR183" s="1"/>
    </row>
    <row r="184" spans="1:44" ht="12.75" hidden="1" customHeight="1" outlineLevel="1" x14ac:dyDescent="0.25">
      <c r="A184" s="41">
        <v>8</v>
      </c>
      <c r="B184" s="42"/>
      <c r="C184" s="51"/>
      <c r="D184" s="52"/>
      <c r="E184" s="53"/>
      <c r="F184" s="53"/>
      <c r="G184" s="53"/>
      <c r="H184" s="52"/>
      <c r="I184" s="52"/>
      <c r="J184" s="11"/>
      <c r="K184" s="54"/>
      <c r="L184" s="53"/>
      <c r="M184" s="47"/>
      <c r="N184" s="47"/>
      <c r="O184" s="47"/>
      <c r="P184" s="53"/>
      <c r="Q184" s="53"/>
      <c r="R184" s="47"/>
      <c r="S184" s="47"/>
      <c r="T184" s="47"/>
      <c r="U184" s="48">
        <f t="shared" si="114"/>
        <v>0</v>
      </c>
      <c r="V184" s="47"/>
      <c r="W184" s="47"/>
      <c r="X184" s="47"/>
      <c r="Y184" s="48">
        <f t="shared" si="115"/>
        <v>0</v>
      </c>
      <c r="Z184" s="47"/>
      <c r="AA184" s="47"/>
      <c r="AB184" s="47"/>
      <c r="AC184" s="48">
        <f t="shared" si="116"/>
        <v>0</v>
      </c>
      <c r="AD184" s="47"/>
      <c r="AE184" s="47"/>
      <c r="AF184" s="47"/>
      <c r="AG184" s="48">
        <f t="shared" si="117"/>
        <v>0</v>
      </c>
      <c r="AH184" s="48">
        <f t="shared" si="112"/>
        <v>0</v>
      </c>
      <c r="AI184" s="49">
        <f t="shared" si="118"/>
        <v>0</v>
      </c>
      <c r="AJ184" s="49">
        <f t="shared" si="113"/>
        <v>0</v>
      </c>
      <c r="AK184" s="1"/>
      <c r="AL184" s="1"/>
      <c r="AM184" s="1"/>
      <c r="AN184" s="1"/>
      <c r="AO184" s="1"/>
      <c r="AP184" s="1"/>
      <c r="AQ184" s="1"/>
      <c r="AR184" s="1"/>
    </row>
    <row r="185" spans="1:44" ht="12.75" hidden="1" customHeight="1" outlineLevel="1" x14ac:dyDescent="0.25">
      <c r="A185" s="41">
        <v>9</v>
      </c>
      <c r="B185" s="42"/>
      <c r="C185" s="51"/>
      <c r="D185" s="52"/>
      <c r="E185" s="53"/>
      <c r="F185" s="53"/>
      <c r="G185" s="53"/>
      <c r="H185" s="52"/>
      <c r="I185" s="52"/>
      <c r="J185" s="11"/>
      <c r="K185" s="54"/>
      <c r="L185" s="53"/>
      <c r="M185" s="47"/>
      <c r="N185" s="47"/>
      <c r="O185" s="47"/>
      <c r="P185" s="53"/>
      <c r="Q185" s="53"/>
      <c r="R185" s="47"/>
      <c r="S185" s="47"/>
      <c r="T185" s="47"/>
      <c r="U185" s="48">
        <f t="shared" si="114"/>
        <v>0</v>
      </c>
      <c r="V185" s="47"/>
      <c r="W185" s="47"/>
      <c r="X185" s="47"/>
      <c r="Y185" s="48">
        <f t="shared" si="115"/>
        <v>0</v>
      </c>
      <c r="Z185" s="47"/>
      <c r="AA185" s="47"/>
      <c r="AB185" s="47"/>
      <c r="AC185" s="48">
        <f t="shared" si="116"/>
        <v>0</v>
      </c>
      <c r="AD185" s="47"/>
      <c r="AE185" s="47"/>
      <c r="AF185" s="47"/>
      <c r="AG185" s="48">
        <f t="shared" si="117"/>
        <v>0</v>
      </c>
      <c r="AH185" s="48">
        <f t="shared" si="112"/>
        <v>0</v>
      </c>
      <c r="AI185" s="49">
        <f t="shared" si="118"/>
        <v>0</v>
      </c>
      <c r="AJ185" s="49">
        <f t="shared" si="113"/>
        <v>0</v>
      </c>
    </row>
    <row r="186" spans="1:44" ht="12.75" hidden="1" customHeight="1" outlineLevel="1" x14ac:dyDescent="0.25">
      <c r="A186" s="41">
        <v>10</v>
      </c>
      <c r="B186" s="42"/>
      <c r="C186" s="51"/>
      <c r="D186" s="52"/>
      <c r="E186" s="53"/>
      <c r="F186" s="53"/>
      <c r="G186" s="53"/>
      <c r="H186" s="52"/>
      <c r="I186" s="52"/>
      <c r="J186" s="11"/>
      <c r="K186" s="55"/>
      <c r="L186" s="53"/>
      <c r="M186" s="47"/>
      <c r="N186" s="47"/>
      <c r="O186" s="47"/>
      <c r="P186" s="53"/>
      <c r="Q186" s="53"/>
      <c r="R186" s="47"/>
      <c r="S186" s="47"/>
      <c r="T186" s="47"/>
      <c r="U186" s="48">
        <f t="shared" si="114"/>
        <v>0</v>
      </c>
      <c r="V186" s="47"/>
      <c r="W186" s="47"/>
      <c r="X186" s="47"/>
      <c r="Y186" s="48">
        <f t="shared" si="115"/>
        <v>0</v>
      </c>
      <c r="Z186" s="47"/>
      <c r="AA186" s="47"/>
      <c r="AB186" s="47"/>
      <c r="AC186" s="48">
        <f t="shared" si="116"/>
        <v>0</v>
      </c>
      <c r="AD186" s="47"/>
      <c r="AE186" s="47"/>
      <c r="AF186" s="47"/>
      <c r="AG186" s="48">
        <f t="shared" si="117"/>
        <v>0</v>
      </c>
      <c r="AH186" s="48">
        <f t="shared" si="112"/>
        <v>0</v>
      </c>
      <c r="AI186" s="49">
        <f t="shared" si="118"/>
        <v>0</v>
      </c>
      <c r="AJ186" s="49">
        <f t="shared" si="113"/>
        <v>0</v>
      </c>
      <c r="AK186" s="1"/>
      <c r="AL186" s="1"/>
      <c r="AM186" s="1"/>
      <c r="AN186" s="1"/>
      <c r="AO186" s="1"/>
      <c r="AP186" s="1"/>
      <c r="AQ186" s="1"/>
      <c r="AR186" s="1"/>
    </row>
    <row r="187" spans="1:44" ht="12.75" customHeight="1" collapsed="1" x14ac:dyDescent="0.25">
      <c r="A187" s="142" t="s">
        <v>74</v>
      </c>
      <c r="B187" s="144"/>
      <c r="C187" s="144"/>
      <c r="D187" s="144"/>
      <c r="E187" s="144"/>
      <c r="F187" s="144"/>
      <c r="G187" s="144"/>
      <c r="H187" s="144"/>
      <c r="I187" s="145"/>
      <c r="J187" s="33">
        <f>SUM(J177:J186)</f>
        <v>0</v>
      </c>
      <c r="K187" s="33">
        <f>SUM(K177:K186)</f>
        <v>0</v>
      </c>
      <c r="L187" s="34"/>
      <c r="M187" s="33">
        <f>SUM(M177:M186)</f>
        <v>0</v>
      </c>
      <c r="N187" s="33">
        <f>SUM(N177:N186)</f>
        <v>0</v>
      </c>
      <c r="O187" s="33">
        <f>SUM(O177:O186)</f>
        <v>0</v>
      </c>
      <c r="P187" s="35"/>
      <c r="Q187" s="38"/>
      <c r="R187" s="33">
        <f t="shared" ref="R187:AH187" si="119">SUM(R177:R186)</f>
        <v>0</v>
      </c>
      <c r="S187" s="33">
        <f t="shared" si="119"/>
        <v>0</v>
      </c>
      <c r="T187" s="33">
        <f t="shared" si="119"/>
        <v>0</v>
      </c>
      <c r="U187" s="33">
        <f t="shared" si="119"/>
        <v>0</v>
      </c>
      <c r="V187" s="33">
        <f t="shared" si="119"/>
        <v>0</v>
      </c>
      <c r="W187" s="33">
        <f t="shared" si="119"/>
        <v>0</v>
      </c>
      <c r="X187" s="33">
        <f t="shared" si="119"/>
        <v>0</v>
      </c>
      <c r="Y187" s="33">
        <f t="shared" si="119"/>
        <v>0</v>
      </c>
      <c r="Z187" s="33">
        <f t="shared" si="119"/>
        <v>0</v>
      </c>
      <c r="AA187" s="33">
        <f t="shared" si="119"/>
        <v>0</v>
      </c>
      <c r="AB187" s="33">
        <f t="shared" si="119"/>
        <v>0</v>
      </c>
      <c r="AC187" s="33">
        <f t="shared" si="119"/>
        <v>0</v>
      </c>
      <c r="AD187" s="33">
        <f t="shared" si="119"/>
        <v>0</v>
      </c>
      <c r="AE187" s="33">
        <f t="shared" si="119"/>
        <v>0</v>
      </c>
      <c r="AF187" s="33">
        <f t="shared" si="119"/>
        <v>0</v>
      </c>
      <c r="AG187" s="33">
        <f t="shared" si="119"/>
        <v>0</v>
      </c>
      <c r="AH187" s="33">
        <f t="shared" si="119"/>
        <v>0</v>
      </c>
      <c r="AI187" s="37">
        <f>IF(ISERROR(AH187/J187),0,AH187/J187)</f>
        <v>0</v>
      </c>
      <c r="AJ187" s="37">
        <f>IF(ISERROR(AH187/$AH$191),0,AH187/$AH$191)</f>
        <v>0</v>
      </c>
      <c r="AK187" s="1"/>
      <c r="AL187" s="1"/>
      <c r="AM187" s="1"/>
      <c r="AN187" s="1"/>
      <c r="AO187" s="1"/>
      <c r="AP187" s="1"/>
      <c r="AQ187" s="1"/>
      <c r="AR187" s="1"/>
    </row>
    <row r="188" spans="1:44" ht="12.75" customHeight="1" x14ac:dyDescent="0.25">
      <c r="A188" s="149" t="s">
        <v>75</v>
      </c>
      <c r="B188" s="150"/>
      <c r="C188" s="150"/>
      <c r="D188" s="150"/>
      <c r="E188" s="151"/>
      <c r="F188" s="8"/>
      <c r="G188" s="9"/>
      <c r="H188" s="10"/>
      <c r="I188" s="10"/>
      <c r="J188" s="156">
        <v>2695406000</v>
      </c>
      <c r="K188" s="12"/>
      <c r="L188" s="13"/>
      <c r="M188" s="14"/>
      <c r="N188" s="14"/>
      <c r="O188" s="14"/>
      <c r="P188" s="9"/>
      <c r="Q188" s="15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70"/>
      <c r="AJ188" s="70"/>
    </row>
    <row r="189" spans="1:44" outlineLevel="1" x14ac:dyDescent="0.25">
      <c r="A189" s="42">
        <v>1</v>
      </c>
      <c r="B189" s="42"/>
      <c r="C189" s="56" t="s">
        <v>119</v>
      </c>
      <c r="D189" s="57">
        <v>44274</v>
      </c>
      <c r="E189" s="58" t="s">
        <v>105</v>
      </c>
      <c r="F189" s="83" t="s">
        <v>120</v>
      </c>
      <c r="G189" s="59" t="s">
        <v>121</v>
      </c>
      <c r="H189" s="84"/>
      <c r="I189" s="60"/>
      <c r="J189" s="157"/>
      <c r="K189" s="61">
        <v>785411579</v>
      </c>
      <c r="L189" s="71"/>
      <c r="M189" s="62"/>
      <c r="N189" s="63"/>
      <c r="O189" s="62"/>
      <c r="P189" s="64"/>
      <c r="Q189" s="64"/>
      <c r="R189" s="47">
        <v>392705790</v>
      </c>
      <c r="S189" s="47"/>
      <c r="T189" s="47"/>
      <c r="U189" s="48">
        <f>SUM(R189:T189)</f>
        <v>392705790</v>
      </c>
      <c r="V189" s="47"/>
      <c r="W189" s="47"/>
      <c r="X189" s="47">
        <v>392705789</v>
      </c>
      <c r="Y189" s="48">
        <f>SUM(V189:X189)</f>
        <v>392705789</v>
      </c>
      <c r="Z189" s="47"/>
      <c r="AA189" s="47"/>
      <c r="AB189" s="47"/>
      <c r="AC189" s="48">
        <f>SUM(Z189:AB189)</f>
        <v>0</v>
      </c>
      <c r="AD189" s="47"/>
      <c r="AE189" s="47"/>
      <c r="AF189" s="47">
        <v>0</v>
      </c>
      <c r="AG189" s="48">
        <f>SUM(AD189:AF189)</f>
        <v>0</v>
      </c>
      <c r="AH189" s="48">
        <f t="shared" ref="AH189" si="120">SUM(U189,Y189,AC189,AG189)</f>
        <v>785411579</v>
      </c>
      <c r="AI189" s="49">
        <f t="shared" ref="AI189" si="121">IF(ISERROR(AH189/J189),0,AH189/J189)</f>
        <v>0</v>
      </c>
      <c r="AJ189" s="49">
        <f>IF(ISERROR(AH189/$AH$191),"-",AH189/$AH$191)</f>
        <v>1</v>
      </c>
      <c r="AK189" s="1"/>
      <c r="AL189" s="1"/>
      <c r="AM189" s="1"/>
      <c r="AN189" s="1"/>
      <c r="AO189" s="1"/>
      <c r="AP189" s="1"/>
      <c r="AQ189" s="1"/>
      <c r="AR189" s="1"/>
    </row>
    <row r="190" spans="1:44" x14ac:dyDescent="0.25">
      <c r="A190" s="142" t="s">
        <v>76</v>
      </c>
      <c r="B190" s="144"/>
      <c r="C190" s="144"/>
      <c r="D190" s="144"/>
      <c r="E190" s="144"/>
      <c r="F190" s="144"/>
      <c r="G190" s="144"/>
      <c r="H190" s="144"/>
      <c r="I190" s="145"/>
      <c r="J190" s="33">
        <f>J188</f>
        <v>2695406000</v>
      </c>
      <c r="K190" s="33">
        <f>SUM(K189:K189)</f>
        <v>785411579</v>
      </c>
      <c r="L190" s="34"/>
      <c r="M190" s="33">
        <f>SUM(M189:M189)</f>
        <v>0</v>
      </c>
      <c r="N190" s="33">
        <f>SUM(N189:N189)</f>
        <v>0</v>
      </c>
      <c r="O190" s="33">
        <f>SUM(O189:O189)</f>
        <v>0</v>
      </c>
      <c r="P190" s="35"/>
      <c r="Q190" s="38"/>
      <c r="R190" s="33">
        <f t="shared" ref="R190:AH190" si="122">SUM(R189:R189)</f>
        <v>392705790</v>
      </c>
      <c r="S190" s="33">
        <f t="shared" si="122"/>
        <v>0</v>
      </c>
      <c r="T190" s="33">
        <f t="shared" si="122"/>
        <v>0</v>
      </c>
      <c r="U190" s="33">
        <f t="shared" si="122"/>
        <v>392705790</v>
      </c>
      <c r="V190" s="33">
        <f t="shared" si="122"/>
        <v>0</v>
      </c>
      <c r="W190" s="33">
        <f t="shared" si="122"/>
        <v>0</v>
      </c>
      <c r="X190" s="33">
        <f t="shared" si="122"/>
        <v>392705789</v>
      </c>
      <c r="Y190" s="33">
        <f t="shared" si="122"/>
        <v>392705789</v>
      </c>
      <c r="Z190" s="33">
        <f t="shared" si="122"/>
        <v>0</v>
      </c>
      <c r="AA190" s="33">
        <f t="shared" si="122"/>
        <v>0</v>
      </c>
      <c r="AB190" s="33">
        <f t="shared" si="122"/>
        <v>0</v>
      </c>
      <c r="AC190" s="33">
        <f t="shared" si="122"/>
        <v>0</v>
      </c>
      <c r="AD190" s="33">
        <f t="shared" si="122"/>
        <v>0</v>
      </c>
      <c r="AE190" s="33">
        <f t="shared" si="122"/>
        <v>0</v>
      </c>
      <c r="AF190" s="33">
        <f t="shared" si="122"/>
        <v>0</v>
      </c>
      <c r="AG190" s="33">
        <f t="shared" si="122"/>
        <v>0</v>
      </c>
      <c r="AH190" s="33">
        <f t="shared" si="122"/>
        <v>785411579</v>
      </c>
      <c r="AI190" s="37">
        <f>IF(ISERROR(AH190/J190),0,AH190/J190)</f>
        <v>0.29138897034435629</v>
      </c>
      <c r="AJ190" s="37">
        <f>IF(ISERROR(AH190/$AH$191),0,AH190/$AH$191)</f>
        <v>1</v>
      </c>
      <c r="AK190" s="1"/>
      <c r="AL190" s="1"/>
      <c r="AM190" s="1"/>
      <c r="AN190" s="1"/>
      <c r="AO190" s="1"/>
      <c r="AP190" s="1"/>
      <c r="AQ190" s="1"/>
      <c r="AR190" s="1"/>
    </row>
    <row r="191" spans="1:44" ht="15" customHeight="1" x14ac:dyDescent="0.25">
      <c r="A191" s="165" t="str">
        <f>+A5</f>
        <v>24-03-344 "Programa de Apoyo a Familias para el Autoconsumo"</v>
      </c>
      <c r="B191" s="159"/>
      <c r="C191" s="159"/>
      <c r="D191" s="159"/>
      <c r="E191" s="159"/>
      <c r="F191" s="159"/>
      <c r="G191" s="159"/>
      <c r="H191" s="159"/>
      <c r="I191" s="160"/>
      <c r="J191" s="85">
        <f>SUM(J19,J31,J43,J55,J67,J79,J91,J103,J115,J127,J139,J151,J163,J175,J187,J190)</f>
        <v>2695406000</v>
      </c>
      <c r="K191" s="85">
        <f>+K19+K31+K43+K55+K67+K79+K91+K103+K115+K127+K139+K151+K187+K163+K175+K190</f>
        <v>785411579</v>
      </c>
      <c r="L191" s="86"/>
      <c r="M191" s="85">
        <f>+M19+M31+M43+M55+M67+M79+M91+M103+M115+M127+M139+M151+M187+M163+M175+M190</f>
        <v>0</v>
      </c>
      <c r="N191" s="85">
        <f>+N19+N31+N43+N55+N67+N79+N91+N103+N115+N127+N139+N151+N187+N163+N175+N190</f>
        <v>0</v>
      </c>
      <c r="O191" s="85">
        <f>+O19+O31+O43+O55+O67+O79+O91+O103+O115+O127+O139+O151+O187+O163+O175+O190</f>
        <v>0</v>
      </c>
      <c r="P191" s="87"/>
      <c r="Q191" s="88"/>
      <c r="R191" s="85">
        <f t="shared" ref="R191:AH191" si="123">+R19+R31+R43+R55+R67+R79+R91+R103+R115+R127+R139+R151+R187+R163+R175+R190</f>
        <v>392705790</v>
      </c>
      <c r="S191" s="85">
        <f t="shared" si="123"/>
        <v>0</v>
      </c>
      <c r="T191" s="85">
        <f t="shared" si="123"/>
        <v>0</v>
      </c>
      <c r="U191" s="85">
        <f t="shared" si="123"/>
        <v>392705790</v>
      </c>
      <c r="V191" s="85">
        <f t="shared" si="123"/>
        <v>0</v>
      </c>
      <c r="W191" s="85">
        <f t="shared" si="123"/>
        <v>0</v>
      </c>
      <c r="X191" s="85">
        <f t="shared" si="123"/>
        <v>392705789</v>
      </c>
      <c r="Y191" s="85">
        <f t="shared" si="123"/>
        <v>392705789</v>
      </c>
      <c r="Z191" s="85">
        <f t="shared" si="123"/>
        <v>0</v>
      </c>
      <c r="AA191" s="85">
        <f t="shared" si="123"/>
        <v>0</v>
      </c>
      <c r="AB191" s="85">
        <f t="shared" si="123"/>
        <v>0</v>
      </c>
      <c r="AC191" s="85">
        <f t="shared" si="123"/>
        <v>0</v>
      </c>
      <c r="AD191" s="85">
        <f t="shared" si="123"/>
        <v>0</v>
      </c>
      <c r="AE191" s="85">
        <f t="shared" si="123"/>
        <v>0</v>
      </c>
      <c r="AF191" s="85">
        <f t="shared" si="123"/>
        <v>0</v>
      </c>
      <c r="AG191" s="85">
        <f t="shared" si="123"/>
        <v>0</v>
      </c>
      <c r="AH191" s="85">
        <f t="shared" si="123"/>
        <v>785411579</v>
      </c>
      <c r="AI191" s="89">
        <f>IF(ISERROR(AH191/J191),0,AH191/J191)</f>
        <v>0.29138897034435629</v>
      </c>
      <c r="AJ191" s="89">
        <f>IF(ISERROR(AH191/$AH$191),0,AH191/$AH$191)</f>
        <v>1</v>
      </c>
    </row>
    <row r="192" spans="1:44" x14ac:dyDescent="0.25">
      <c r="J192" s="90"/>
      <c r="R192" s="90"/>
      <c r="S192" s="90"/>
      <c r="T192" s="90"/>
      <c r="V192" s="90"/>
      <c r="W192" s="90"/>
      <c r="X192" s="90"/>
      <c r="Z192" s="90"/>
      <c r="AA192" s="90"/>
      <c r="AB192" s="90"/>
      <c r="AD192" s="90"/>
      <c r="AE192" s="90"/>
      <c r="AF192" s="90"/>
      <c r="AK192" s="1"/>
      <c r="AL192" s="1"/>
      <c r="AM192" s="1"/>
      <c r="AN192" s="1"/>
      <c r="AO192" s="1"/>
      <c r="AP192" s="1"/>
      <c r="AQ192" s="1"/>
      <c r="AR192" s="1"/>
    </row>
    <row r="193" spans="1:44" x14ac:dyDescent="0.25">
      <c r="J193" s="90"/>
      <c r="R193" s="90"/>
      <c r="S193" s="90"/>
      <c r="T193" s="90"/>
      <c r="V193" s="90"/>
      <c r="W193" s="90"/>
      <c r="X193" s="90"/>
      <c r="Z193" s="90"/>
      <c r="AA193" s="90"/>
      <c r="AB193" s="90"/>
      <c r="AD193" s="90"/>
      <c r="AE193" s="90"/>
      <c r="AF193" s="90"/>
      <c r="AK193" s="1"/>
      <c r="AL193" s="1"/>
      <c r="AM193" s="1"/>
      <c r="AN193" s="1"/>
      <c r="AO193" s="1"/>
      <c r="AP193" s="1"/>
      <c r="AQ193" s="1"/>
      <c r="AR193" s="1"/>
    </row>
    <row r="194" spans="1:44" x14ac:dyDescent="0.25">
      <c r="J194" s="90"/>
      <c r="R194" s="90"/>
      <c r="S194" s="90"/>
      <c r="T194" s="90"/>
      <c r="V194" s="90"/>
      <c r="W194" s="90"/>
      <c r="X194" s="90"/>
      <c r="Z194" s="90"/>
      <c r="AA194" s="90"/>
      <c r="AB194" s="90"/>
      <c r="AD194" s="90"/>
      <c r="AE194" s="90"/>
      <c r="AF194" s="90"/>
    </row>
    <row r="195" spans="1:44" x14ac:dyDescent="0.25">
      <c r="J195" s="90"/>
      <c r="R195" s="90"/>
      <c r="S195" s="90"/>
      <c r="T195" s="90"/>
      <c r="V195" s="90"/>
      <c r="W195" s="90"/>
      <c r="X195" s="90"/>
      <c r="Z195" s="90"/>
      <c r="AA195" s="90"/>
      <c r="AB195" s="90"/>
      <c r="AD195" s="90"/>
      <c r="AE195" s="90"/>
      <c r="AF195" s="90"/>
      <c r="AK195" s="1"/>
      <c r="AL195" s="1"/>
      <c r="AM195" s="1"/>
      <c r="AN195" s="1"/>
      <c r="AO195" s="1"/>
      <c r="AP195" s="1"/>
      <c r="AQ195" s="1"/>
      <c r="AR195" s="1"/>
    </row>
    <row r="196" spans="1:44" x14ac:dyDescent="0.25">
      <c r="J196" s="90"/>
      <c r="R196" s="90"/>
      <c r="S196" s="90"/>
      <c r="T196" s="90"/>
      <c r="V196" s="90"/>
      <c r="W196" s="90"/>
      <c r="X196" s="90"/>
      <c r="Z196" s="90"/>
      <c r="AA196" s="90"/>
      <c r="AB196" s="90"/>
      <c r="AD196" s="90"/>
      <c r="AE196" s="90"/>
      <c r="AF196" s="90"/>
    </row>
    <row r="197" spans="1:44" x14ac:dyDescent="0.25">
      <c r="J197" s="90"/>
      <c r="R197" s="90"/>
      <c r="S197" s="90"/>
      <c r="T197" s="90"/>
      <c r="V197" s="90"/>
      <c r="W197" s="90"/>
      <c r="X197" s="90"/>
      <c r="Z197" s="90"/>
      <c r="AA197" s="90"/>
      <c r="AB197" s="90"/>
      <c r="AD197" s="90"/>
      <c r="AE197" s="90"/>
      <c r="AF197" s="90"/>
    </row>
    <row r="198" spans="1:44" x14ac:dyDescent="0.25">
      <c r="J198" s="90"/>
      <c r="R198" s="90"/>
      <c r="S198" s="90"/>
      <c r="T198" s="90"/>
      <c r="V198" s="90"/>
      <c r="W198" s="90"/>
      <c r="X198" s="90"/>
      <c r="Z198" s="90"/>
      <c r="AA198" s="90"/>
      <c r="AB198" s="90"/>
      <c r="AD198" s="90"/>
      <c r="AE198" s="90"/>
      <c r="AF198" s="90"/>
    </row>
    <row r="199" spans="1:44" x14ac:dyDescent="0.25">
      <c r="J199" s="90"/>
      <c r="R199" s="90"/>
      <c r="S199" s="90"/>
      <c r="T199" s="90"/>
      <c r="V199" s="90"/>
      <c r="W199" s="90"/>
      <c r="X199" s="90"/>
      <c r="Z199" s="90"/>
      <c r="AA199" s="90"/>
      <c r="AB199" s="90"/>
      <c r="AD199" s="90"/>
      <c r="AE199" s="90"/>
      <c r="AF199" s="90"/>
    </row>
    <row r="200" spans="1:44" x14ac:dyDescent="0.25">
      <c r="A200" s="2"/>
      <c r="J200" s="90"/>
      <c r="R200" s="90"/>
      <c r="S200" s="90"/>
      <c r="T200" s="90"/>
      <c r="V200" s="90"/>
      <c r="W200" s="90"/>
      <c r="X200" s="90"/>
      <c r="Z200" s="90"/>
      <c r="AA200" s="90"/>
      <c r="AB200" s="90"/>
      <c r="AD200" s="90"/>
      <c r="AE200" s="90"/>
      <c r="AF200" s="90"/>
    </row>
    <row r="201" spans="1:44" x14ac:dyDescent="0.25">
      <c r="A201" s="2"/>
      <c r="J201" s="90"/>
      <c r="R201" s="90"/>
      <c r="S201" s="90"/>
      <c r="T201" s="90"/>
      <c r="V201" s="90"/>
      <c r="W201" s="90"/>
      <c r="X201" s="90"/>
      <c r="Z201" s="90"/>
      <c r="AA201" s="90"/>
      <c r="AB201" s="90"/>
      <c r="AD201" s="90"/>
      <c r="AE201" s="90"/>
      <c r="AF201" s="90"/>
    </row>
    <row r="202" spans="1:44" x14ac:dyDescent="0.25">
      <c r="A202" s="2"/>
      <c r="J202" s="90"/>
      <c r="R202" s="90"/>
      <c r="S202" s="90"/>
      <c r="T202" s="90"/>
      <c r="V202" s="90"/>
      <c r="W202" s="90"/>
      <c r="X202" s="90"/>
      <c r="Z202" s="90"/>
      <c r="AA202" s="90"/>
      <c r="AB202" s="90"/>
      <c r="AD202" s="90"/>
      <c r="AE202" s="90"/>
      <c r="AF202" s="90"/>
    </row>
    <row r="203" spans="1:44" x14ac:dyDescent="0.25">
      <c r="A203" s="2"/>
      <c r="J203" s="90"/>
      <c r="R203" s="90"/>
      <c r="S203" s="90"/>
      <c r="T203" s="90"/>
      <c r="V203" s="90"/>
      <c r="W203" s="90"/>
      <c r="X203" s="90"/>
      <c r="Z203" s="90"/>
      <c r="AA203" s="90"/>
      <c r="AB203" s="90"/>
      <c r="AD203" s="90"/>
      <c r="AE203" s="90"/>
      <c r="AF203" s="90"/>
    </row>
    <row r="204" spans="1:44" x14ac:dyDescent="0.25">
      <c r="A204" s="2"/>
      <c r="J204" s="90"/>
      <c r="R204" s="90"/>
      <c r="S204" s="90"/>
      <c r="T204" s="90"/>
      <c r="V204" s="90"/>
      <c r="W204" s="90"/>
      <c r="X204" s="90"/>
      <c r="Z204" s="90"/>
      <c r="AA204" s="90"/>
      <c r="AB204" s="90"/>
      <c r="AD204" s="90"/>
      <c r="AE204" s="90"/>
      <c r="AF204" s="90"/>
    </row>
    <row r="205" spans="1:44" x14ac:dyDescent="0.25">
      <c r="A205" s="2"/>
      <c r="J205" s="90"/>
      <c r="R205" s="90"/>
      <c r="S205" s="90"/>
      <c r="T205" s="90"/>
      <c r="V205" s="90"/>
      <c r="W205" s="90"/>
      <c r="X205" s="90"/>
      <c r="Z205" s="90"/>
      <c r="AA205" s="90"/>
      <c r="AB205" s="90"/>
      <c r="AD205" s="90"/>
      <c r="AE205" s="90"/>
      <c r="AF205" s="90"/>
    </row>
    <row r="206" spans="1:44" x14ac:dyDescent="0.25">
      <c r="A206" s="2"/>
      <c r="J206" s="90"/>
      <c r="R206" s="90"/>
      <c r="S206" s="90"/>
      <c r="T206" s="90"/>
      <c r="V206" s="90"/>
      <c r="W206" s="90"/>
      <c r="X206" s="90"/>
      <c r="Z206" s="90"/>
      <c r="AA206" s="90"/>
      <c r="AB206" s="90"/>
      <c r="AD206" s="90"/>
      <c r="AE206" s="90"/>
      <c r="AF206" s="90"/>
    </row>
    <row r="207" spans="1:44" x14ac:dyDescent="0.25">
      <c r="A207" s="2"/>
      <c r="J207" s="90"/>
      <c r="R207" s="90"/>
      <c r="S207" s="90"/>
      <c r="T207" s="90"/>
      <c r="V207" s="90"/>
      <c r="W207" s="90"/>
      <c r="X207" s="90"/>
      <c r="Z207" s="90"/>
      <c r="AA207" s="90"/>
      <c r="AB207" s="90"/>
      <c r="AD207" s="90"/>
      <c r="AE207" s="90"/>
      <c r="AF207" s="90"/>
    </row>
    <row r="208" spans="1:44" x14ac:dyDescent="0.25">
      <c r="A208" s="2"/>
      <c r="J208" s="90"/>
      <c r="R208" s="90"/>
      <c r="S208" s="90"/>
      <c r="T208" s="90"/>
      <c r="V208" s="90"/>
      <c r="W208" s="90"/>
      <c r="X208" s="90"/>
      <c r="Z208" s="90"/>
      <c r="AA208" s="90"/>
      <c r="AB208" s="90"/>
      <c r="AD208" s="90"/>
      <c r="AE208" s="90"/>
      <c r="AF208" s="90"/>
    </row>
  </sheetData>
  <mergeCells count="62">
    <mergeCell ref="M6:O6"/>
    <mergeCell ref="A1:AJ1"/>
    <mergeCell ref="A2:AJ2"/>
    <mergeCell ref="A3:AJ3"/>
    <mergeCell ref="A4:AJ4"/>
    <mergeCell ref="A5:AJ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188:E188"/>
    <mergeCell ref="J188:J189"/>
    <mergeCell ref="A190:I190"/>
    <mergeCell ref="A191:I191"/>
    <mergeCell ref="A152:E152"/>
    <mergeCell ref="A163:I163"/>
    <mergeCell ref="A164:E164"/>
    <mergeCell ref="A175:I175"/>
    <mergeCell ref="A176:E176"/>
    <mergeCell ref="A187:I187"/>
  </mergeCells>
  <dataValidations count="11">
    <dataValidation type="date" errorStyle="information" operator="greaterThan" allowBlank="1" showInputMessage="1" showErrorMessage="1" errorTitle="SÓLO FECHAS" error="Las fechas corresponden al Presupuesto 2014" sqref="H170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188:O189 O92:O102 O80:O90 O68:O78 O104:O114 O44:O54 O32:O42 O20:O30"/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>
      <formula1>41275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89:Q189 N189 P105:Q114 E93:G102 L93:L102 P93:Q102 E81:G90 L81:L90 P81:Q90 E69:G78 L69:L78 P69:Q78 E189:G189 C59:C66 N57:N58 L9:L18 P9:Q18 E21:G30 L21:L30 P21:Q30 E33:G42 L33:L42 P33:Q42 E45:G54 L45:L54 P45:Q54">
      <formula1>255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>
      <formula1>42005</formula1>
    </dataValidation>
    <dataValidation type="textLength" operator="lessThanOrEqual" allowBlank="1" showInputMessage="1" showErrorMessage="1" sqref="K105:K114 K141:K150 K177:K186 K129:K138 K93:K102 K33:K42 K165:K174 K117:K126 K153:K162 K81:K90 K57:K66 K45:K54 K189 K9:K18 K21:K30 K69:K78">
      <formula1>255</formula1>
    </dataValidation>
    <dataValidation type="decimal" allowBlank="1" showInputMessage="1" showErrorMessage="1" errorTitle="Sólo números" error="Sólo ingresar números sin letras_x000a_" sqref="M117 AD189:AF189 M59:N66 M106:N114 M189 M118:N126 V189:X189 Z189:AB189 V117:X126 R189:T189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M177:N186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189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55" orientation="landscape" r:id="rId1"/>
  <headerFooter>
    <oddHeader>&amp;L&amp;G</oddHeader>
    <oddFooter>Preparado por Fabiola Oyanedel &amp;D&amp;RPágina &amp;P</oddFooter>
  </headerFooter>
  <legacyDrawingHF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41"/>
  <sheetViews>
    <sheetView topLeftCell="A12" zoomScaleNormal="100" workbookViewId="0">
      <selection activeCell="H195" sqref="H195"/>
    </sheetView>
  </sheetViews>
  <sheetFormatPr baseColWidth="10" defaultColWidth="11.42578125" defaultRowHeight="12.75" outlineLevelCol="1" x14ac:dyDescent="0.25"/>
  <cols>
    <col min="1" max="1" width="39.28515625" style="96" customWidth="1"/>
    <col min="2" max="2" width="12.140625" style="105" customWidth="1"/>
    <col min="3" max="3" width="12.140625" style="96" customWidth="1"/>
    <col min="4" max="4" width="10" style="96" hidden="1" customWidth="1"/>
    <col min="5" max="5" width="10.28515625" style="96" hidden="1" customWidth="1"/>
    <col min="6" max="6" width="9.85546875" style="96" hidden="1" customWidth="1"/>
    <col min="7" max="7" width="10.7109375" style="105" customWidth="1" outlineLevel="1"/>
    <col min="8" max="9" width="8.85546875" style="105" customWidth="1" outlineLevel="1"/>
    <col min="10" max="10" width="11.42578125" style="105" customWidth="1"/>
    <col min="11" max="11" width="12.28515625" style="105" hidden="1" customWidth="1" outlineLevel="1"/>
    <col min="12" max="12" width="10.140625" style="105" hidden="1" customWidth="1" outlineLevel="1"/>
    <col min="13" max="13" width="12.28515625" style="105" hidden="1" customWidth="1" outlineLevel="1"/>
    <col min="14" max="14" width="11.42578125" style="105" hidden="1" customWidth="1" collapsed="1"/>
    <col min="15" max="17" width="12.5703125" style="105" hidden="1" customWidth="1" outlineLevel="1"/>
    <col min="18" max="18" width="11.42578125" style="105" hidden="1" customWidth="1" collapsed="1"/>
    <col min="19" max="19" width="10.7109375" style="105" hidden="1" customWidth="1" outlineLevel="1"/>
    <col min="20" max="20" width="11.140625" style="105" hidden="1" customWidth="1" outlineLevel="1"/>
    <col min="21" max="21" width="10.7109375" style="105" hidden="1" customWidth="1" outlineLevel="1"/>
    <col min="22" max="22" width="11.42578125" style="105" hidden="1" customWidth="1" collapsed="1"/>
    <col min="23" max="23" width="11.42578125" style="105" customWidth="1"/>
    <col min="24" max="24" width="10.140625" style="106" customWidth="1"/>
    <col min="25" max="25" width="11.7109375" style="106" customWidth="1"/>
    <col min="26" max="16384" width="11.42578125" style="95"/>
  </cols>
  <sheetData>
    <row r="1" spans="1:25" s="94" customFormat="1" ht="15" customHeight="1" x14ac:dyDescent="0.25">
      <c r="A1" s="161" t="s">
        <v>0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61"/>
    </row>
    <row r="2" spans="1:25" s="94" customFormat="1" ht="15" customHeight="1" x14ac:dyDescent="0.25">
      <c r="A2" s="162" t="s">
        <v>1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</row>
    <row r="3" spans="1:25" s="94" customFormat="1" ht="15" customHeight="1" x14ac:dyDescent="0.25">
      <c r="A3" s="162" t="str">
        <f>+'24-03-344 Ind. Proy'!A3:AJ3</f>
        <v>EJECUCIÓN AL 30 DE JUNIO DE 2021</v>
      </c>
      <c r="B3" s="162"/>
      <c r="C3" s="162"/>
      <c r="D3" s="162"/>
      <c r="E3" s="162"/>
      <c r="F3" s="162"/>
      <c r="G3" s="162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62"/>
      <c r="Y3" s="162"/>
    </row>
    <row r="4" spans="1:25" s="94" customFormat="1" ht="15" customHeight="1" x14ac:dyDescent="0.25">
      <c r="A4" s="163" t="s">
        <v>2</v>
      </c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</row>
    <row r="5" spans="1:25" ht="18" customHeight="1" x14ac:dyDescent="0.25">
      <c r="A5" s="164" t="str">
        <f>+'24-03-344 Ind. Proy'!A5:U5</f>
        <v>24-03-344 "Programa de Apoyo a Familias para el Autoconsumo"</v>
      </c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8"/>
    </row>
    <row r="6" spans="1:25" s="96" customFormat="1" x14ac:dyDescent="0.25">
      <c r="A6" s="135" t="s">
        <v>6</v>
      </c>
      <c r="B6" s="138" t="s">
        <v>12</v>
      </c>
      <c r="C6" s="138" t="s">
        <v>78</v>
      </c>
      <c r="D6" s="127" t="s">
        <v>15</v>
      </c>
      <c r="E6" s="128"/>
      <c r="F6" s="129"/>
      <c r="G6" s="141" t="s">
        <v>18</v>
      </c>
      <c r="H6" s="141"/>
      <c r="I6" s="141"/>
      <c r="J6" s="138" t="s">
        <v>19</v>
      </c>
      <c r="K6" s="141" t="s">
        <v>18</v>
      </c>
      <c r="L6" s="141"/>
      <c r="M6" s="141"/>
      <c r="N6" s="138" t="s">
        <v>20</v>
      </c>
      <c r="O6" s="141" t="s">
        <v>18</v>
      </c>
      <c r="P6" s="141"/>
      <c r="Q6" s="141"/>
      <c r="R6" s="138" t="s">
        <v>21</v>
      </c>
      <c r="S6" s="141" t="s">
        <v>18</v>
      </c>
      <c r="T6" s="141"/>
      <c r="U6" s="141"/>
      <c r="V6" s="138" t="s">
        <v>22</v>
      </c>
      <c r="W6" s="138" t="s">
        <v>23</v>
      </c>
      <c r="X6" s="140" t="s">
        <v>79</v>
      </c>
      <c r="Y6" s="140"/>
    </row>
    <row r="7" spans="1:25" s="96" customFormat="1" ht="25.5" x14ac:dyDescent="0.25">
      <c r="A7" s="135"/>
      <c r="B7" s="139"/>
      <c r="C7" s="139"/>
      <c r="D7" s="6" t="s">
        <v>28</v>
      </c>
      <c r="E7" s="6" t="s">
        <v>29</v>
      </c>
      <c r="F7" s="6" t="s">
        <v>30</v>
      </c>
      <c r="G7" s="6" t="s">
        <v>31</v>
      </c>
      <c r="H7" s="6" t="s">
        <v>32</v>
      </c>
      <c r="I7" s="6" t="s">
        <v>33</v>
      </c>
      <c r="J7" s="139"/>
      <c r="K7" s="6" t="s">
        <v>34</v>
      </c>
      <c r="L7" s="6" t="s">
        <v>35</v>
      </c>
      <c r="M7" s="6" t="s">
        <v>36</v>
      </c>
      <c r="N7" s="139"/>
      <c r="O7" s="6" t="s">
        <v>37</v>
      </c>
      <c r="P7" s="6" t="s">
        <v>38</v>
      </c>
      <c r="Q7" s="6" t="s">
        <v>39</v>
      </c>
      <c r="R7" s="139"/>
      <c r="S7" s="6" t="s">
        <v>40</v>
      </c>
      <c r="T7" s="6" t="s">
        <v>41</v>
      </c>
      <c r="U7" s="6" t="s">
        <v>42</v>
      </c>
      <c r="V7" s="139"/>
      <c r="W7" s="139"/>
      <c r="X7" s="7" t="s">
        <v>43</v>
      </c>
      <c r="Y7" s="7" t="s">
        <v>80</v>
      </c>
    </row>
    <row r="8" spans="1:25" s="2" customFormat="1" ht="24.75" customHeight="1" x14ac:dyDescent="0.25">
      <c r="A8" s="97" t="s">
        <v>45</v>
      </c>
      <c r="B8" s="77">
        <f>+'24-03-344 Ind. Proy'!J19</f>
        <v>0</v>
      </c>
      <c r="C8" s="77">
        <f>+'24-03-344 Ind. Proy'!K19</f>
        <v>0</v>
      </c>
      <c r="D8" s="77">
        <f>+'24-03-344 Ind. Proy'!M19</f>
        <v>0</v>
      </c>
      <c r="E8" s="77">
        <f>+'24-03-344 Ind. Proy'!N19</f>
        <v>0</v>
      </c>
      <c r="F8" s="77">
        <f>+'24-03-344 Ind. Proy'!O19</f>
        <v>0</v>
      </c>
      <c r="G8" s="77">
        <f>+'24-03-344 Ind. Proy'!R19</f>
        <v>0</v>
      </c>
      <c r="H8" s="77">
        <f>+'24-03-344 Ind. Proy'!S19</f>
        <v>0</v>
      </c>
      <c r="I8" s="77">
        <f>+'24-03-344 Ind. Proy'!T19</f>
        <v>0</v>
      </c>
      <c r="J8" s="77">
        <f>+'24-03-344 Ind. Proy'!U19</f>
        <v>0</v>
      </c>
      <c r="K8" s="77">
        <f>+'24-03-344 Ind. Proy'!V19</f>
        <v>0</v>
      </c>
      <c r="L8" s="77">
        <f>+'24-03-344 Ind. Proy'!W19</f>
        <v>0</v>
      </c>
      <c r="M8" s="77">
        <f>+'24-03-344 Ind. Proy'!X19</f>
        <v>0</v>
      </c>
      <c r="N8" s="77">
        <f>+'24-03-344 Ind. Proy'!Y19</f>
        <v>0</v>
      </c>
      <c r="O8" s="77">
        <f>+'24-03-344 Ind. Proy'!Z19</f>
        <v>0</v>
      </c>
      <c r="P8" s="77">
        <f>+'24-03-344 Ind. Proy'!AA19</f>
        <v>0</v>
      </c>
      <c r="Q8" s="77">
        <f>+'24-03-344 Ind. Proy'!AB19</f>
        <v>0</v>
      </c>
      <c r="R8" s="77">
        <f>+'24-03-344 Ind. Proy'!AC19</f>
        <v>0</v>
      </c>
      <c r="S8" s="77">
        <f>+'24-03-344 Ind. Proy'!AD19</f>
        <v>0</v>
      </c>
      <c r="T8" s="77">
        <f>+'24-03-344 Ind. Proy'!AE19</f>
        <v>0</v>
      </c>
      <c r="U8" s="77">
        <f>+'24-03-344 Ind. Proy'!AF19</f>
        <v>0</v>
      </c>
      <c r="V8" s="77">
        <f>+'24-03-344 Ind. Proy'!AG19</f>
        <v>0</v>
      </c>
      <c r="W8" s="77">
        <f>+'24-03-344 Ind. Proy'!AH19</f>
        <v>0</v>
      </c>
      <c r="X8" s="98">
        <f>+'24-03-344 Ind. Proy'!AI19</f>
        <v>0</v>
      </c>
      <c r="Y8" s="98">
        <f>+'24-03-344 Ind. Proy'!AJ19</f>
        <v>0</v>
      </c>
    </row>
    <row r="9" spans="1:25" s="2" customFormat="1" ht="24.75" customHeight="1" x14ac:dyDescent="0.25">
      <c r="A9" s="97" t="s">
        <v>47</v>
      </c>
      <c r="B9" s="77">
        <f>+'24-03-344 Ind. Proy'!J31</f>
        <v>0</v>
      </c>
      <c r="C9" s="77">
        <f>+'24-03-344 Ind. Proy'!K31</f>
        <v>0</v>
      </c>
      <c r="D9" s="77">
        <f>+'24-03-344 Ind. Proy'!M31</f>
        <v>0</v>
      </c>
      <c r="E9" s="77">
        <f>+'24-03-344 Ind. Proy'!N31</f>
        <v>0</v>
      </c>
      <c r="F9" s="77">
        <f>+'24-03-344 Ind. Proy'!O31</f>
        <v>0</v>
      </c>
      <c r="G9" s="77">
        <f>+'24-03-344 Ind. Proy'!R31</f>
        <v>0</v>
      </c>
      <c r="H9" s="77">
        <f>+'24-03-344 Ind. Proy'!S31</f>
        <v>0</v>
      </c>
      <c r="I9" s="77">
        <f>+'24-03-344 Ind. Proy'!T31</f>
        <v>0</v>
      </c>
      <c r="J9" s="77">
        <f>+'24-03-344 Ind. Proy'!U31</f>
        <v>0</v>
      </c>
      <c r="K9" s="77">
        <f>+'24-03-344 Ind. Proy'!V31</f>
        <v>0</v>
      </c>
      <c r="L9" s="77">
        <f>+'24-03-344 Ind. Proy'!W31</f>
        <v>0</v>
      </c>
      <c r="M9" s="77">
        <f>+'24-03-344 Ind. Proy'!X31</f>
        <v>0</v>
      </c>
      <c r="N9" s="77">
        <f>+'24-03-344 Ind. Proy'!Y31</f>
        <v>0</v>
      </c>
      <c r="O9" s="77">
        <f>+'24-03-344 Ind. Proy'!Z31</f>
        <v>0</v>
      </c>
      <c r="P9" s="77">
        <f>+'24-03-344 Ind. Proy'!AA31</f>
        <v>0</v>
      </c>
      <c r="Q9" s="77">
        <f>+'24-03-344 Ind. Proy'!AB31</f>
        <v>0</v>
      </c>
      <c r="R9" s="77">
        <f>+'24-03-344 Ind. Proy'!AC31</f>
        <v>0</v>
      </c>
      <c r="S9" s="77">
        <f>+'24-03-344 Ind. Proy'!AD31</f>
        <v>0</v>
      </c>
      <c r="T9" s="77">
        <f>+'24-03-344 Ind. Proy'!AE31</f>
        <v>0</v>
      </c>
      <c r="U9" s="77">
        <f>+'24-03-344 Ind. Proy'!AF31</f>
        <v>0</v>
      </c>
      <c r="V9" s="77">
        <f>+'24-03-344 Ind. Proy'!AG31</f>
        <v>0</v>
      </c>
      <c r="W9" s="77">
        <f>+'24-03-344 Ind. Proy'!AH31</f>
        <v>0</v>
      </c>
      <c r="X9" s="98">
        <f>+'24-03-344 Ind. Proy'!AI31</f>
        <v>0</v>
      </c>
      <c r="Y9" s="98">
        <f>+'24-03-344 Ind. Proy'!AJ31</f>
        <v>0</v>
      </c>
    </row>
    <row r="10" spans="1:25" s="2" customFormat="1" ht="24.75" customHeight="1" x14ac:dyDescent="0.25">
      <c r="A10" s="97" t="s">
        <v>49</v>
      </c>
      <c r="B10" s="77">
        <f>+'24-03-344 Ind. Proy'!J43</f>
        <v>0</v>
      </c>
      <c r="C10" s="77">
        <f>+'24-03-344 Ind. Proy'!K43</f>
        <v>0</v>
      </c>
      <c r="D10" s="77">
        <f>+'24-03-344 Ind. Proy'!M43</f>
        <v>0</v>
      </c>
      <c r="E10" s="77">
        <f>+'24-03-344 Ind. Proy'!N43</f>
        <v>0</v>
      </c>
      <c r="F10" s="77">
        <f>+'24-03-344 Ind. Proy'!O43</f>
        <v>0</v>
      </c>
      <c r="G10" s="77">
        <f>+'24-03-344 Ind. Proy'!R43</f>
        <v>0</v>
      </c>
      <c r="H10" s="77">
        <f>+'24-03-344 Ind. Proy'!S43</f>
        <v>0</v>
      </c>
      <c r="I10" s="77">
        <f>+'24-03-344 Ind. Proy'!T43</f>
        <v>0</v>
      </c>
      <c r="J10" s="77">
        <f>+'24-03-344 Ind. Proy'!U43</f>
        <v>0</v>
      </c>
      <c r="K10" s="77">
        <f>+'24-03-344 Ind. Proy'!V43</f>
        <v>0</v>
      </c>
      <c r="L10" s="77">
        <f>+'24-03-344 Ind. Proy'!W43</f>
        <v>0</v>
      </c>
      <c r="M10" s="77">
        <f>+'24-03-344 Ind. Proy'!X43</f>
        <v>0</v>
      </c>
      <c r="N10" s="77">
        <f>+'24-03-344 Ind. Proy'!Y43</f>
        <v>0</v>
      </c>
      <c r="O10" s="77">
        <f>+'24-03-344 Ind. Proy'!Z43</f>
        <v>0</v>
      </c>
      <c r="P10" s="77">
        <f>+'24-03-344 Ind. Proy'!AA43</f>
        <v>0</v>
      </c>
      <c r="Q10" s="77">
        <f>+'24-03-344 Ind. Proy'!AB43</f>
        <v>0</v>
      </c>
      <c r="R10" s="77">
        <f>+'24-03-344 Ind. Proy'!AC43</f>
        <v>0</v>
      </c>
      <c r="S10" s="77">
        <f>+'24-03-344 Ind. Proy'!AD43</f>
        <v>0</v>
      </c>
      <c r="T10" s="77">
        <f>+'24-03-344 Ind. Proy'!AE43</f>
        <v>0</v>
      </c>
      <c r="U10" s="77">
        <f>+'24-03-344 Ind. Proy'!AF43</f>
        <v>0</v>
      </c>
      <c r="V10" s="77">
        <f>+'24-03-344 Ind. Proy'!AG43</f>
        <v>0</v>
      </c>
      <c r="W10" s="77">
        <f>+'24-03-344 Ind. Proy'!AH43</f>
        <v>0</v>
      </c>
      <c r="X10" s="98">
        <f>+'24-03-344 Ind. Proy'!AI43</f>
        <v>0</v>
      </c>
      <c r="Y10" s="98">
        <f>+'24-03-344 Ind. Proy'!AJ43</f>
        <v>0</v>
      </c>
    </row>
    <row r="11" spans="1:25" s="2" customFormat="1" ht="24.75" customHeight="1" x14ac:dyDescent="0.25">
      <c r="A11" s="97" t="s">
        <v>51</v>
      </c>
      <c r="B11" s="77">
        <f>+'24-03-344 Ind. Proy'!J55</f>
        <v>0</v>
      </c>
      <c r="C11" s="77">
        <f>+'24-03-344 Ind. Proy'!K55</f>
        <v>0</v>
      </c>
      <c r="D11" s="77">
        <f>+'24-03-344 Ind. Proy'!M55</f>
        <v>0</v>
      </c>
      <c r="E11" s="77">
        <f>+'24-03-344 Ind. Proy'!N55</f>
        <v>0</v>
      </c>
      <c r="F11" s="77">
        <f>+'24-03-344 Ind. Proy'!O55</f>
        <v>0</v>
      </c>
      <c r="G11" s="77">
        <f>+'24-03-344 Ind. Proy'!R55</f>
        <v>0</v>
      </c>
      <c r="H11" s="77">
        <f>+'24-03-344 Ind. Proy'!S55</f>
        <v>0</v>
      </c>
      <c r="I11" s="77">
        <f>+'24-03-344 Ind. Proy'!T55</f>
        <v>0</v>
      </c>
      <c r="J11" s="77">
        <f>+'24-03-344 Ind. Proy'!U55</f>
        <v>0</v>
      </c>
      <c r="K11" s="77">
        <f>+'24-03-344 Ind. Proy'!V55</f>
        <v>0</v>
      </c>
      <c r="L11" s="77">
        <f>+'24-03-344 Ind. Proy'!W55</f>
        <v>0</v>
      </c>
      <c r="M11" s="77">
        <f>+'24-03-344 Ind. Proy'!X55</f>
        <v>0</v>
      </c>
      <c r="N11" s="77">
        <f>+'24-03-344 Ind. Proy'!Y55</f>
        <v>0</v>
      </c>
      <c r="O11" s="77">
        <f>+'24-03-344 Ind. Proy'!Z55</f>
        <v>0</v>
      </c>
      <c r="P11" s="77">
        <f>+'24-03-344 Ind. Proy'!AA55</f>
        <v>0</v>
      </c>
      <c r="Q11" s="77">
        <f>+'24-03-344 Ind. Proy'!AB55</f>
        <v>0</v>
      </c>
      <c r="R11" s="77">
        <f>+'24-03-344 Ind. Proy'!AC55</f>
        <v>0</v>
      </c>
      <c r="S11" s="77">
        <f>+'24-03-344 Ind. Proy'!AD55</f>
        <v>0</v>
      </c>
      <c r="T11" s="77">
        <f>+'24-03-344 Ind. Proy'!AE55</f>
        <v>0</v>
      </c>
      <c r="U11" s="77">
        <f>+'24-03-344 Ind. Proy'!AF55</f>
        <v>0</v>
      </c>
      <c r="V11" s="77">
        <f>+'24-03-344 Ind. Proy'!AG55</f>
        <v>0</v>
      </c>
      <c r="W11" s="77">
        <f>+'24-03-344 Ind. Proy'!AH55</f>
        <v>0</v>
      </c>
      <c r="X11" s="98">
        <f>+'24-03-344 Ind. Proy'!AI55</f>
        <v>0</v>
      </c>
      <c r="Y11" s="98">
        <f>+'24-03-344 Ind. Proy'!AJ55</f>
        <v>0</v>
      </c>
    </row>
    <row r="12" spans="1:25" s="2" customFormat="1" ht="24.75" customHeight="1" x14ac:dyDescent="0.25">
      <c r="A12" s="97" t="s">
        <v>53</v>
      </c>
      <c r="B12" s="77">
        <f>+'24-03-344 Ind. Proy'!J67</f>
        <v>0</v>
      </c>
      <c r="C12" s="77">
        <f>+'24-03-344 Ind. Proy'!K67</f>
        <v>0</v>
      </c>
      <c r="D12" s="77">
        <f>+'24-03-344 Ind. Proy'!M67</f>
        <v>0</v>
      </c>
      <c r="E12" s="77">
        <f>+'24-03-344 Ind. Proy'!N67</f>
        <v>0</v>
      </c>
      <c r="F12" s="77">
        <f>+'24-03-344 Ind. Proy'!O67</f>
        <v>0</v>
      </c>
      <c r="G12" s="77">
        <f>+'24-03-344 Ind. Proy'!R67</f>
        <v>0</v>
      </c>
      <c r="H12" s="77">
        <f>+'24-03-344 Ind. Proy'!S67</f>
        <v>0</v>
      </c>
      <c r="I12" s="77">
        <f>+'24-03-344 Ind. Proy'!T67</f>
        <v>0</v>
      </c>
      <c r="J12" s="77">
        <f>+'24-03-344 Ind. Proy'!U67</f>
        <v>0</v>
      </c>
      <c r="K12" s="77">
        <f>+'24-03-344 Ind. Proy'!V67</f>
        <v>0</v>
      </c>
      <c r="L12" s="77">
        <f>+'24-03-344 Ind. Proy'!W67</f>
        <v>0</v>
      </c>
      <c r="M12" s="77">
        <f>+'24-03-344 Ind. Proy'!X67</f>
        <v>0</v>
      </c>
      <c r="N12" s="77">
        <f>+'24-03-344 Ind. Proy'!Y67</f>
        <v>0</v>
      </c>
      <c r="O12" s="77">
        <f>+'24-03-344 Ind. Proy'!Z67</f>
        <v>0</v>
      </c>
      <c r="P12" s="77">
        <f>+'24-03-344 Ind. Proy'!AA67</f>
        <v>0</v>
      </c>
      <c r="Q12" s="77">
        <f>+'24-03-344 Ind. Proy'!AB67</f>
        <v>0</v>
      </c>
      <c r="R12" s="77">
        <f>+'24-03-344 Ind. Proy'!AC67</f>
        <v>0</v>
      </c>
      <c r="S12" s="77">
        <f>+'24-03-344 Ind. Proy'!AD67</f>
        <v>0</v>
      </c>
      <c r="T12" s="77">
        <f>+'24-03-344 Ind. Proy'!AE67</f>
        <v>0</v>
      </c>
      <c r="U12" s="77">
        <f>+'24-03-344 Ind. Proy'!AF67</f>
        <v>0</v>
      </c>
      <c r="V12" s="77">
        <f>+'24-03-344 Ind. Proy'!AG67</f>
        <v>0</v>
      </c>
      <c r="W12" s="77">
        <f>+'24-03-344 Ind. Proy'!AH67</f>
        <v>0</v>
      </c>
      <c r="X12" s="98">
        <f>+'24-03-344 Ind. Proy'!AI67</f>
        <v>0</v>
      </c>
      <c r="Y12" s="98">
        <f>+'24-03-344 Ind. Proy'!AJ67</f>
        <v>0</v>
      </c>
    </row>
    <row r="13" spans="1:25" s="2" customFormat="1" ht="24.75" customHeight="1" x14ac:dyDescent="0.25">
      <c r="A13" s="97" t="s">
        <v>55</v>
      </c>
      <c r="B13" s="77">
        <f>+'24-03-344 Ind. Proy'!J79</f>
        <v>0</v>
      </c>
      <c r="C13" s="77">
        <f>+'24-03-344 Ind. Proy'!K79</f>
        <v>0</v>
      </c>
      <c r="D13" s="77">
        <f>+'24-03-344 Ind. Proy'!M79</f>
        <v>0</v>
      </c>
      <c r="E13" s="77">
        <f>+'24-03-344 Ind. Proy'!N79</f>
        <v>0</v>
      </c>
      <c r="F13" s="77">
        <f>+'24-03-344 Ind. Proy'!O79</f>
        <v>0</v>
      </c>
      <c r="G13" s="77">
        <f>+'24-03-344 Ind. Proy'!R79</f>
        <v>0</v>
      </c>
      <c r="H13" s="77">
        <f>+'24-03-344 Ind. Proy'!S79</f>
        <v>0</v>
      </c>
      <c r="I13" s="77">
        <f>+'24-03-344 Ind. Proy'!T79</f>
        <v>0</v>
      </c>
      <c r="J13" s="77">
        <f>+'24-03-344 Ind. Proy'!U79</f>
        <v>0</v>
      </c>
      <c r="K13" s="77">
        <f>+'24-03-344 Ind. Proy'!V79</f>
        <v>0</v>
      </c>
      <c r="L13" s="77">
        <f>+'24-03-344 Ind. Proy'!W79</f>
        <v>0</v>
      </c>
      <c r="M13" s="77">
        <f>+'24-03-344 Ind. Proy'!X79</f>
        <v>0</v>
      </c>
      <c r="N13" s="77">
        <f>+'24-03-344 Ind. Proy'!Y79</f>
        <v>0</v>
      </c>
      <c r="O13" s="77">
        <f>+'24-03-344 Ind. Proy'!Z79</f>
        <v>0</v>
      </c>
      <c r="P13" s="77">
        <f>+'24-03-344 Ind. Proy'!AA79</f>
        <v>0</v>
      </c>
      <c r="Q13" s="77">
        <f>+'24-03-344 Ind. Proy'!AB79</f>
        <v>0</v>
      </c>
      <c r="R13" s="77">
        <f>+'24-03-344 Ind. Proy'!AC79</f>
        <v>0</v>
      </c>
      <c r="S13" s="77">
        <f>+'24-03-344 Ind. Proy'!AD79</f>
        <v>0</v>
      </c>
      <c r="T13" s="77">
        <f>+'24-03-344 Ind. Proy'!AE79</f>
        <v>0</v>
      </c>
      <c r="U13" s="77">
        <f>+'24-03-344 Ind. Proy'!AF79</f>
        <v>0</v>
      </c>
      <c r="V13" s="77">
        <f>+'24-03-344 Ind. Proy'!AG79</f>
        <v>0</v>
      </c>
      <c r="W13" s="77">
        <f>+'24-03-344 Ind. Proy'!AH79</f>
        <v>0</v>
      </c>
      <c r="X13" s="98">
        <f>+'24-03-344 Ind. Proy'!AI79</f>
        <v>0</v>
      </c>
      <c r="Y13" s="98">
        <f>+'24-03-344 Ind. Proy'!AJ79</f>
        <v>0</v>
      </c>
    </row>
    <row r="14" spans="1:25" s="2" customFormat="1" ht="24.75" customHeight="1" x14ac:dyDescent="0.25">
      <c r="A14" s="97" t="s">
        <v>57</v>
      </c>
      <c r="B14" s="77">
        <f>+'24-03-344 Ind. Proy'!J91</f>
        <v>0</v>
      </c>
      <c r="C14" s="77">
        <f>+'24-03-344 Ind. Proy'!K91</f>
        <v>0</v>
      </c>
      <c r="D14" s="77">
        <f>+'24-03-344 Ind. Proy'!M91</f>
        <v>0</v>
      </c>
      <c r="E14" s="77">
        <f>+'24-03-344 Ind. Proy'!N91</f>
        <v>0</v>
      </c>
      <c r="F14" s="77">
        <f>+'24-03-344 Ind. Proy'!O91</f>
        <v>0</v>
      </c>
      <c r="G14" s="77">
        <f>+'24-03-344 Ind. Proy'!R91</f>
        <v>0</v>
      </c>
      <c r="H14" s="77">
        <f>+'24-03-344 Ind. Proy'!S91</f>
        <v>0</v>
      </c>
      <c r="I14" s="77">
        <f>+'24-03-344 Ind. Proy'!T91</f>
        <v>0</v>
      </c>
      <c r="J14" s="77">
        <f>+'24-03-344 Ind. Proy'!U91</f>
        <v>0</v>
      </c>
      <c r="K14" s="77">
        <f>+'24-03-344 Ind. Proy'!V91</f>
        <v>0</v>
      </c>
      <c r="L14" s="77">
        <f>+'24-03-344 Ind. Proy'!W91</f>
        <v>0</v>
      </c>
      <c r="M14" s="77">
        <f>+'24-03-344 Ind. Proy'!X91</f>
        <v>0</v>
      </c>
      <c r="N14" s="77">
        <f>+'24-03-344 Ind. Proy'!Y91</f>
        <v>0</v>
      </c>
      <c r="O14" s="77">
        <f>+'24-03-344 Ind. Proy'!Z91</f>
        <v>0</v>
      </c>
      <c r="P14" s="77">
        <f>+'24-03-344 Ind. Proy'!AA91</f>
        <v>0</v>
      </c>
      <c r="Q14" s="77">
        <f>+'24-03-344 Ind. Proy'!AB91</f>
        <v>0</v>
      </c>
      <c r="R14" s="77">
        <f>+'24-03-344 Ind. Proy'!AC91</f>
        <v>0</v>
      </c>
      <c r="S14" s="77">
        <f>+'24-03-344 Ind. Proy'!AD91</f>
        <v>0</v>
      </c>
      <c r="T14" s="77">
        <f>+'24-03-344 Ind. Proy'!AE91</f>
        <v>0</v>
      </c>
      <c r="U14" s="77">
        <f>+'24-03-344 Ind. Proy'!AF91</f>
        <v>0</v>
      </c>
      <c r="V14" s="77">
        <f>+'24-03-344 Ind. Proy'!AG91</f>
        <v>0</v>
      </c>
      <c r="W14" s="77">
        <f>+'24-03-344 Ind. Proy'!AH91</f>
        <v>0</v>
      </c>
      <c r="X14" s="98">
        <f>+'24-03-344 Ind. Proy'!AI91</f>
        <v>0</v>
      </c>
      <c r="Y14" s="98">
        <f>+'24-03-344 Ind. Proy'!AJ91</f>
        <v>0</v>
      </c>
    </row>
    <row r="15" spans="1:25" s="2" customFormat="1" ht="24.75" customHeight="1" x14ac:dyDescent="0.25">
      <c r="A15" s="97" t="s">
        <v>59</v>
      </c>
      <c r="B15" s="77">
        <f>+'24-03-344 Ind. Proy'!J103</f>
        <v>0</v>
      </c>
      <c r="C15" s="77">
        <f>+'24-03-344 Ind. Proy'!K103</f>
        <v>0</v>
      </c>
      <c r="D15" s="77">
        <f>+'24-03-344 Ind. Proy'!M103</f>
        <v>0</v>
      </c>
      <c r="E15" s="77">
        <f>+'24-03-344 Ind. Proy'!N103</f>
        <v>0</v>
      </c>
      <c r="F15" s="77">
        <f>+'24-03-344 Ind. Proy'!O103</f>
        <v>0</v>
      </c>
      <c r="G15" s="77">
        <f>+'24-03-344 Ind. Proy'!R103</f>
        <v>0</v>
      </c>
      <c r="H15" s="77">
        <f>+'24-03-344 Ind. Proy'!S103</f>
        <v>0</v>
      </c>
      <c r="I15" s="77">
        <f>+'24-03-344 Ind. Proy'!T103</f>
        <v>0</v>
      </c>
      <c r="J15" s="77">
        <f>+'24-03-344 Ind. Proy'!U103</f>
        <v>0</v>
      </c>
      <c r="K15" s="77">
        <f>+'24-03-344 Ind. Proy'!V103</f>
        <v>0</v>
      </c>
      <c r="L15" s="77">
        <f>+'24-03-344 Ind. Proy'!W103</f>
        <v>0</v>
      </c>
      <c r="M15" s="77">
        <f>+'24-03-344 Ind. Proy'!X103</f>
        <v>0</v>
      </c>
      <c r="N15" s="77">
        <f>+'24-03-344 Ind. Proy'!Y103</f>
        <v>0</v>
      </c>
      <c r="O15" s="77">
        <f>+'24-03-344 Ind. Proy'!Z103</f>
        <v>0</v>
      </c>
      <c r="P15" s="77">
        <f>+'24-03-344 Ind. Proy'!AA103</f>
        <v>0</v>
      </c>
      <c r="Q15" s="77">
        <f>+'24-03-344 Ind. Proy'!AB103</f>
        <v>0</v>
      </c>
      <c r="R15" s="77">
        <f>+'24-03-344 Ind. Proy'!AC103</f>
        <v>0</v>
      </c>
      <c r="S15" s="77">
        <f>+'24-03-344 Ind. Proy'!AD103</f>
        <v>0</v>
      </c>
      <c r="T15" s="77">
        <f>+'24-03-344 Ind. Proy'!AE103</f>
        <v>0</v>
      </c>
      <c r="U15" s="77">
        <f>+'24-03-344 Ind. Proy'!AF103</f>
        <v>0</v>
      </c>
      <c r="V15" s="77">
        <f>+'24-03-344 Ind. Proy'!AG103</f>
        <v>0</v>
      </c>
      <c r="W15" s="77">
        <f>+'24-03-344 Ind. Proy'!AH103</f>
        <v>0</v>
      </c>
      <c r="X15" s="98">
        <f>+'24-03-344 Ind. Proy'!AI103</f>
        <v>0</v>
      </c>
      <c r="Y15" s="98">
        <f>+'24-03-344 Ind. Proy'!AJ103</f>
        <v>0</v>
      </c>
    </row>
    <row r="16" spans="1:25" s="2" customFormat="1" ht="24.75" customHeight="1" x14ac:dyDescent="0.25">
      <c r="A16" s="97" t="s">
        <v>61</v>
      </c>
      <c r="B16" s="77">
        <f>+'24-03-344 Ind. Proy'!J115</f>
        <v>0</v>
      </c>
      <c r="C16" s="77">
        <f>+'24-03-344 Ind. Proy'!K115</f>
        <v>0</v>
      </c>
      <c r="D16" s="77">
        <f>+'24-03-344 Ind. Proy'!M115</f>
        <v>0</v>
      </c>
      <c r="E16" s="77">
        <f>+'24-03-344 Ind. Proy'!N115</f>
        <v>0</v>
      </c>
      <c r="F16" s="77">
        <f>+'24-03-344 Ind. Proy'!O115</f>
        <v>0</v>
      </c>
      <c r="G16" s="77">
        <f>+'24-03-344 Ind. Proy'!R115</f>
        <v>0</v>
      </c>
      <c r="H16" s="77">
        <f>+'24-03-344 Ind. Proy'!S115</f>
        <v>0</v>
      </c>
      <c r="I16" s="77">
        <f>+'24-03-344 Ind. Proy'!T115</f>
        <v>0</v>
      </c>
      <c r="J16" s="77">
        <f>+'24-03-344 Ind. Proy'!U115</f>
        <v>0</v>
      </c>
      <c r="K16" s="77">
        <f>+'24-03-344 Ind. Proy'!V115</f>
        <v>0</v>
      </c>
      <c r="L16" s="77">
        <f>+'24-03-344 Ind. Proy'!W115</f>
        <v>0</v>
      </c>
      <c r="M16" s="77">
        <f>+'24-03-344 Ind. Proy'!X115</f>
        <v>0</v>
      </c>
      <c r="N16" s="77">
        <f>+'24-03-344 Ind. Proy'!Y115</f>
        <v>0</v>
      </c>
      <c r="O16" s="77">
        <f>+'24-03-344 Ind. Proy'!Z115</f>
        <v>0</v>
      </c>
      <c r="P16" s="77">
        <f>+'24-03-344 Ind. Proy'!AA115</f>
        <v>0</v>
      </c>
      <c r="Q16" s="77">
        <f>+'24-03-344 Ind. Proy'!AB115</f>
        <v>0</v>
      </c>
      <c r="R16" s="77">
        <f>+'24-03-344 Ind. Proy'!AC115</f>
        <v>0</v>
      </c>
      <c r="S16" s="77">
        <f>+'24-03-344 Ind. Proy'!AD115</f>
        <v>0</v>
      </c>
      <c r="T16" s="77">
        <f>+'24-03-344 Ind. Proy'!AE115</f>
        <v>0</v>
      </c>
      <c r="U16" s="77">
        <f>+'24-03-344 Ind. Proy'!AF115</f>
        <v>0</v>
      </c>
      <c r="V16" s="77">
        <f>+'24-03-344 Ind. Proy'!AG115</f>
        <v>0</v>
      </c>
      <c r="W16" s="77">
        <f>+'24-03-344 Ind. Proy'!AH115</f>
        <v>0</v>
      </c>
      <c r="X16" s="98">
        <f>+'24-03-344 Ind. Proy'!AI115</f>
        <v>0</v>
      </c>
      <c r="Y16" s="98">
        <f>+'24-03-344 Ind. Proy'!AJ115</f>
        <v>0</v>
      </c>
    </row>
    <row r="17" spans="1:25" s="2" customFormat="1" ht="24.75" customHeight="1" x14ac:dyDescent="0.25">
      <c r="A17" s="97" t="s">
        <v>63</v>
      </c>
      <c r="B17" s="77">
        <f>+'24-03-344 Ind. Proy'!J127</f>
        <v>0</v>
      </c>
      <c r="C17" s="77">
        <f>+'24-03-344 Ind. Proy'!K127</f>
        <v>0</v>
      </c>
      <c r="D17" s="77">
        <f>+'24-03-344 Ind. Proy'!M127</f>
        <v>0</v>
      </c>
      <c r="E17" s="77">
        <f>+'24-03-344 Ind. Proy'!N127</f>
        <v>0</v>
      </c>
      <c r="F17" s="77">
        <f>+'24-03-344 Ind. Proy'!O127</f>
        <v>0</v>
      </c>
      <c r="G17" s="77">
        <f>+'24-03-344 Ind. Proy'!R127</f>
        <v>0</v>
      </c>
      <c r="H17" s="77">
        <f>+'24-03-344 Ind. Proy'!S127</f>
        <v>0</v>
      </c>
      <c r="I17" s="77">
        <f>+'24-03-344 Ind. Proy'!T127</f>
        <v>0</v>
      </c>
      <c r="J17" s="77">
        <f>+'24-03-344 Ind. Proy'!U127</f>
        <v>0</v>
      </c>
      <c r="K17" s="77">
        <f>+'24-03-344 Ind. Proy'!V127</f>
        <v>0</v>
      </c>
      <c r="L17" s="77">
        <f>+'24-03-344 Ind. Proy'!W127</f>
        <v>0</v>
      </c>
      <c r="M17" s="77">
        <f>+'24-03-344 Ind. Proy'!X127</f>
        <v>0</v>
      </c>
      <c r="N17" s="77">
        <f>+'24-03-344 Ind. Proy'!Y127</f>
        <v>0</v>
      </c>
      <c r="O17" s="77">
        <f>+'24-03-344 Ind. Proy'!Z127</f>
        <v>0</v>
      </c>
      <c r="P17" s="77">
        <f>+'24-03-344 Ind. Proy'!AA127</f>
        <v>0</v>
      </c>
      <c r="Q17" s="77">
        <f>+'24-03-344 Ind. Proy'!AB127</f>
        <v>0</v>
      </c>
      <c r="R17" s="77">
        <f>+'24-03-344 Ind. Proy'!AC127</f>
        <v>0</v>
      </c>
      <c r="S17" s="77">
        <f>+'24-03-344 Ind. Proy'!AD127</f>
        <v>0</v>
      </c>
      <c r="T17" s="77">
        <f>+'24-03-344 Ind. Proy'!AE127</f>
        <v>0</v>
      </c>
      <c r="U17" s="77">
        <f>+'24-03-344 Ind. Proy'!AF127</f>
        <v>0</v>
      </c>
      <c r="V17" s="77">
        <f>+'24-03-344 Ind. Proy'!AG127</f>
        <v>0</v>
      </c>
      <c r="W17" s="77">
        <f>+'24-03-344 Ind. Proy'!AH127</f>
        <v>0</v>
      </c>
      <c r="X17" s="98">
        <f>+'24-03-344 Ind. Proy'!AI116</f>
        <v>0</v>
      </c>
      <c r="Y17" s="98">
        <f>+'24-03-344 Ind. Proy'!AJ116</f>
        <v>0</v>
      </c>
    </row>
    <row r="18" spans="1:25" s="2" customFormat="1" ht="24.75" customHeight="1" x14ac:dyDescent="0.25">
      <c r="A18" s="97" t="s">
        <v>65</v>
      </c>
      <c r="B18" s="77">
        <f>+'24-03-344 Ind. Proy'!J139</f>
        <v>0</v>
      </c>
      <c r="C18" s="77">
        <f>+'24-03-344 Ind. Proy'!K139</f>
        <v>0</v>
      </c>
      <c r="D18" s="77">
        <f>+'24-03-344 Ind. Proy'!M139</f>
        <v>0</v>
      </c>
      <c r="E18" s="77">
        <f>+'24-03-344 Ind. Proy'!N139</f>
        <v>0</v>
      </c>
      <c r="F18" s="77">
        <f>+'24-03-344 Ind. Proy'!O139</f>
        <v>0</v>
      </c>
      <c r="G18" s="77">
        <f>+'24-03-344 Ind. Proy'!R139</f>
        <v>0</v>
      </c>
      <c r="H18" s="77">
        <f>+'24-03-344 Ind. Proy'!S139</f>
        <v>0</v>
      </c>
      <c r="I18" s="77">
        <f>+'24-03-344 Ind. Proy'!T139</f>
        <v>0</v>
      </c>
      <c r="J18" s="77">
        <f>+'24-03-344 Ind. Proy'!U139</f>
        <v>0</v>
      </c>
      <c r="K18" s="77">
        <f>+'24-03-344 Ind. Proy'!V139</f>
        <v>0</v>
      </c>
      <c r="L18" s="77">
        <f>+'24-03-344 Ind. Proy'!W139</f>
        <v>0</v>
      </c>
      <c r="M18" s="77">
        <f>+'24-03-344 Ind. Proy'!X139</f>
        <v>0</v>
      </c>
      <c r="N18" s="77">
        <f>+'24-03-344 Ind. Proy'!Y139</f>
        <v>0</v>
      </c>
      <c r="O18" s="77">
        <f>+'24-03-344 Ind. Proy'!Z139</f>
        <v>0</v>
      </c>
      <c r="P18" s="77">
        <f>+'24-03-344 Ind. Proy'!AA139</f>
        <v>0</v>
      </c>
      <c r="Q18" s="77">
        <f>+'24-03-344 Ind. Proy'!AB139</f>
        <v>0</v>
      </c>
      <c r="R18" s="77">
        <f>+'24-03-344 Ind. Proy'!AC139</f>
        <v>0</v>
      </c>
      <c r="S18" s="77">
        <f>+'24-03-344 Ind. Proy'!AD139</f>
        <v>0</v>
      </c>
      <c r="T18" s="77">
        <f>+'24-03-344 Ind. Proy'!AE139</f>
        <v>0</v>
      </c>
      <c r="U18" s="77">
        <f>+'24-03-344 Ind. Proy'!AF139</f>
        <v>0</v>
      </c>
      <c r="V18" s="77">
        <f>+'24-03-344 Ind. Proy'!AG139</f>
        <v>0</v>
      </c>
      <c r="W18" s="77">
        <f>+'24-03-344 Ind. Proy'!AH139</f>
        <v>0</v>
      </c>
      <c r="X18" s="98">
        <f>+'24-03-344 Ind. Proy'!AI139</f>
        <v>0</v>
      </c>
      <c r="Y18" s="98">
        <f>+'24-03-344 Ind. Proy'!AJ139</f>
        <v>0</v>
      </c>
    </row>
    <row r="19" spans="1:25" s="2" customFormat="1" ht="24.75" customHeight="1" x14ac:dyDescent="0.25">
      <c r="A19" s="97" t="s">
        <v>67</v>
      </c>
      <c r="B19" s="77">
        <f>+'24-03-344 Ind. Proy'!J151</f>
        <v>0</v>
      </c>
      <c r="C19" s="77">
        <f>+'24-03-344 Ind. Proy'!K151</f>
        <v>0</v>
      </c>
      <c r="D19" s="77">
        <f>+'24-03-344 Ind. Proy'!M151</f>
        <v>0</v>
      </c>
      <c r="E19" s="77">
        <f>+'24-03-344 Ind. Proy'!N151</f>
        <v>0</v>
      </c>
      <c r="F19" s="77">
        <f>+'24-03-344 Ind. Proy'!O151</f>
        <v>0</v>
      </c>
      <c r="G19" s="77">
        <f>+'24-03-344 Ind. Proy'!R151</f>
        <v>0</v>
      </c>
      <c r="H19" s="77">
        <f>+'24-03-344 Ind. Proy'!S151</f>
        <v>0</v>
      </c>
      <c r="I19" s="77">
        <f>+'24-03-344 Ind. Proy'!T151</f>
        <v>0</v>
      </c>
      <c r="J19" s="77">
        <f>+'24-03-344 Ind. Proy'!U151</f>
        <v>0</v>
      </c>
      <c r="K19" s="77">
        <f>+'24-03-344 Ind. Proy'!V151</f>
        <v>0</v>
      </c>
      <c r="L19" s="77">
        <f>+'24-03-344 Ind. Proy'!W151</f>
        <v>0</v>
      </c>
      <c r="M19" s="77">
        <f>+'24-03-344 Ind. Proy'!X151</f>
        <v>0</v>
      </c>
      <c r="N19" s="77">
        <f>+'24-03-344 Ind. Proy'!Y151</f>
        <v>0</v>
      </c>
      <c r="O19" s="77">
        <f>+'24-03-344 Ind. Proy'!Z151</f>
        <v>0</v>
      </c>
      <c r="P19" s="77">
        <f>+'24-03-344 Ind. Proy'!AA151</f>
        <v>0</v>
      </c>
      <c r="Q19" s="77">
        <f>+'24-03-344 Ind. Proy'!AB151</f>
        <v>0</v>
      </c>
      <c r="R19" s="77">
        <f>+'24-03-344 Ind. Proy'!AC151</f>
        <v>0</v>
      </c>
      <c r="S19" s="77">
        <f>+'24-03-344 Ind. Proy'!AD151</f>
        <v>0</v>
      </c>
      <c r="T19" s="77">
        <f>+'24-03-344 Ind. Proy'!AE151</f>
        <v>0</v>
      </c>
      <c r="U19" s="77">
        <f>+'24-03-344 Ind. Proy'!AF151</f>
        <v>0</v>
      </c>
      <c r="V19" s="77">
        <f>+'24-03-344 Ind. Proy'!AG151</f>
        <v>0</v>
      </c>
      <c r="W19" s="77">
        <f>+'24-03-344 Ind. Proy'!AH151</f>
        <v>0</v>
      </c>
      <c r="X19" s="98">
        <f>+'24-03-344 Ind. Proy'!AI151</f>
        <v>0</v>
      </c>
      <c r="Y19" s="98">
        <f>+'24-03-344 Ind. Proy'!AJ151</f>
        <v>0</v>
      </c>
    </row>
    <row r="20" spans="1:25" s="2" customFormat="1" ht="24.75" customHeight="1" x14ac:dyDescent="0.25">
      <c r="A20" s="99" t="s">
        <v>69</v>
      </c>
      <c r="B20" s="77">
        <f>+'24-03-344 Ind. Proy'!J163</f>
        <v>0</v>
      </c>
      <c r="C20" s="77">
        <f>+'24-03-344 Ind. Proy'!K163</f>
        <v>0</v>
      </c>
      <c r="D20" s="77">
        <f>+'24-03-344 Ind. Proy'!M163</f>
        <v>0</v>
      </c>
      <c r="E20" s="77">
        <f>+'24-03-344 Ind. Proy'!N163</f>
        <v>0</v>
      </c>
      <c r="F20" s="77">
        <f>+'24-03-344 Ind. Proy'!O163</f>
        <v>0</v>
      </c>
      <c r="G20" s="77">
        <f>+'24-03-344 Ind. Proy'!R163</f>
        <v>0</v>
      </c>
      <c r="H20" s="77">
        <f>+'24-03-344 Ind. Proy'!S163</f>
        <v>0</v>
      </c>
      <c r="I20" s="77">
        <f>+'24-03-344 Ind. Proy'!T163</f>
        <v>0</v>
      </c>
      <c r="J20" s="77">
        <f>+'24-03-344 Ind. Proy'!U163</f>
        <v>0</v>
      </c>
      <c r="K20" s="77">
        <f>+'24-03-344 Ind. Proy'!V163</f>
        <v>0</v>
      </c>
      <c r="L20" s="77">
        <f>+'24-03-344 Ind. Proy'!W163</f>
        <v>0</v>
      </c>
      <c r="M20" s="77">
        <f>+'24-03-344 Ind. Proy'!X163</f>
        <v>0</v>
      </c>
      <c r="N20" s="77">
        <f>+'24-03-344 Ind. Proy'!Y163</f>
        <v>0</v>
      </c>
      <c r="O20" s="77">
        <f>+'24-03-344 Ind. Proy'!Z163</f>
        <v>0</v>
      </c>
      <c r="P20" s="77">
        <f>+'24-03-344 Ind. Proy'!AA163</f>
        <v>0</v>
      </c>
      <c r="Q20" s="77">
        <f>+'24-03-344 Ind. Proy'!AB163</f>
        <v>0</v>
      </c>
      <c r="R20" s="77">
        <f>+'24-03-344 Ind. Proy'!AC163</f>
        <v>0</v>
      </c>
      <c r="S20" s="77">
        <f>+'24-03-344 Ind. Proy'!AD163</f>
        <v>0</v>
      </c>
      <c r="T20" s="77">
        <f>+'24-03-344 Ind. Proy'!AE163</f>
        <v>0</v>
      </c>
      <c r="U20" s="77">
        <f>+'24-03-344 Ind. Proy'!AF163</f>
        <v>0</v>
      </c>
      <c r="V20" s="77">
        <f>+'24-03-344 Ind. Proy'!AG163</f>
        <v>0</v>
      </c>
      <c r="W20" s="77">
        <f>+'24-03-344 Ind. Proy'!AH163</f>
        <v>0</v>
      </c>
      <c r="X20" s="98">
        <f>+'24-03-344 Ind. Proy'!AI163</f>
        <v>0</v>
      </c>
      <c r="Y20" s="98">
        <f>+'24-03-344 Ind. Proy'!AJ163</f>
        <v>0</v>
      </c>
    </row>
    <row r="21" spans="1:25" s="2" customFormat="1" ht="24.75" customHeight="1" x14ac:dyDescent="0.25">
      <c r="A21" s="99" t="s">
        <v>71</v>
      </c>
      <c r="B21" s="77">
        <f>+'24-03-344 Ind. Proy'!J175</f>
        <v>0</v>
      </c>
      <c r="C21" s="77">
        <f>+'24-03-344 Ind. Proy'!K175</f>
        <v>0</v>
      </c>
      <c r="D21" s="77">
        <f>+'24-03-344 Ind. Proy'!M175</f>
        <v>0</v>
      </c>
      <c r="E21" s="77">
        <f>+'24-03-344 Ind. Proy'!N175</f>
        <v>0</v>
      </c>
      <c r="F21" s="77">
        <f>+'24-03-344 Ind. Proy'!O175</f>
        <v>0</v>
      </c>
      <c r="G21" s="77">
        <f>+'24-03-344 Ind. Proy'!R175</f>
        <v>0</v>
      </c>
      <c r="H21" s="77">
        <f>+'24-03-344 Ind. Proy'!S175</f>
        <v>0</v>
      </c>
      <c r="I21" s="77">
        <f>+'24-03-344 Ind. Proy'!T175</f>
        <v>0</v>
      </c>
      <c r="J21" s="77">
        <f>+'24-03-344 Ind. Proy'!U175</f>
        <v>0</v>
      </c>
      <c r="K21" s="77">
        <f>+'24-03-344 Ind. Proy'!V175</f>
        <v>0</v>
      </c>
      <c r="L21" s="77">
        <f>+'24-03-344 Ind. Proy'!W175</f>
        <v>0</v>
      </c>
      <c r="M21" s="77">
        <f>+'24-03-344 Ind. Proy'!X175</f>
        <v>0</v>
      </c>
      <c r="N21" s="77">
        <f>+'24-03-344 Ind. Proy'!Y175</f>
        <v>0</v>
      </c>
      <c r="O21" s="77">
        <f>+'24-03-344 Ind. Proy'!Z175</f>
        <v>0</v>
      </c>
      <c r="P21" s="77">
        <f>+'24-03-344 Ind. Proy'!AA175</f>
        <v>0</v>
      </c>
      <c r="Q21" s="77">
        <f>+'24-03-344 Ind. Proy'!AB175</f>
        <v>0</v>
      </c>
      <c r="R21" s="77">
        <f>+'24-03-344 Ind. Proy'!AC175</f>
        <v>0</v>
      </c>
      <c r="S21" s="77">
        <f>+'24-03-344 Ind. Proy'!AD175</f>
        <v>0</v>
      </c>
      <c r="T21" s="77">
        <f>+'24-03-344 Ind. Proy'!AE175</f>
        <v>0</v>
      </c>
      <c r="U21" s="77">
        <f>+'24-03-344 Ind. Proy'!AF175</f>
        <v>0</v>
      </c>
      <c r="V21" s="77">
        <f>+'24-03-344 Ind. Proy'!AG175</f>
        <v>0</v>
      </c>
      <c r="W21" s="77">
        <f>+'24-03-344 Ind. Proy'!AH175</f>
        <v>0</v>
      </c>
      <c r="X21" s="98">
        <f>+'24-03-344 Ind. Proy'!AI175</f>
        <v>0</v>
      </c>
      <c r="Y21" s="98">
        <f>+'24-03-344 Ind. Proy'!AJ175</f>
        <v>0</v>
      </c>
    </row>
    <row r="22" spans="1:25" s="2" customFormat="1" ht="24.75" customHeight="1" x14ac:dyDescent="0.25">
      <c r="A22" s="99" t="s">
        <v>73</v>
      </c>
      <c r="B22" s="77">
        <f>+'24-03-344 Ind. Proy'!J187</f>
        <v>0</v>
      </c>
      <c r="C22" s="77">
        <f>+'24-03-344 Ind. Proy'!K187</f>
        <v>0</v>
      </c>
      <c r="D22" s="77">
        <f>+'24-03-344 Ind. Proy'!M187</f>
        <v>0</v>
      </c>
      <c r="E22" s="77">
        <f>+'24-03-344 Ind. Proy'!N187</f>
        <v>0</v>
      </c>
      <c r="F22" s="77">
        <f>+'24-03-344 Ind. Proy'!O187</f>
        <v>0</v>
      </c>
      <c r="G22" s="77">
        <f>+'24-03-344 Ind. Proy'!R187</f>
        <v>0</v>
      </c>
      <c r="H22" s="77">
        <f>+'24-03-344 Ind. Proy'!S187</f>
        <v>0</v>
      </c>
      <c r="I22" s="77">
        <f>+'24-03-344 Ind. Proy'!T187</f>
        <v>0</v>
      </c>
      <c r="J22" s="77">
        <f>+'24-03-344 Ind. Proy'!U187</f>
        <v>0</v>
      </c>
      <c r="K22" s="77">
        <f>+'24-03-344 Ind. Proy'!V187</f>
        <v>0</v>
      </c>
      <c r="L22" s="77">
        <f>+'24-03-344 Ind. Proy'!W187</f>
        <v>0</v>
      </c>
      <c r="M22" s="77">
        <f>+'24-03-344 Ind. Proy'!X187</f>
        <v>0</v>
      </c>
      <c r="N22" s="77">
        <f>+'24-03-344 Ind. Proy'!Y187</f>
        <v>0</v>
      </c>
      <c r="O22" s="77">
        <f>+'24-03-344 Ind. Proy'!Z187</f>
        <v>0</v>
      </c>
      <c r="P22" s="77">
        <f>+'24-03-344 Ind. Proy'!AA187</f>
        <v>0</v>
      </c>
      <c r="Q22" s="77">
        <f>+'24-03-344 Ind. Proy'!AB187</f>
        <v>0</v>
      </c>
      <c r="R22" s="77">
        <f>+'24-03-344 Ind. Proy'!AC187</f>
        <v>0</v>
      </c>
      <c r="S22" s="77">
        <f>+'24-03-344 Ind. Proy'!AD187</f>
        <v>0</v>
      </c>
      <c r="T22" s="77">
        <f>+'24-03-344 Ind. Proy'!AE187</f>
        <v>0</v>
      </c>
      <c r="U22" s="77">
        <f>+'24-03-344 Ind. Proy'!AF187</f>
        <v>0</v>
      </c>
      <c r="V22" s="77">
        <f>+'24-03-344 Ind. Proy'!AG187</f>
        <v>0</v>
      </c>
      <c r="W22" s="77">
        <f>+'24-03-344 Ind. Proy'!AH187</f>
        <v>0</v>
      </c>
      <c r="X22" s="98">
        <f>+'24-03-344 Ind. Proy'!AI187</f>
        <v>0</v>
      </c>
      <c r="Y22" s="98">
        <f>+'24-03-344 Ind. Proy'!AJ187</f>
        <v>0</v>
      </c>
    </row>
    <row r="23" spans="1:25" s="2" customFormat="1" ht="24.75" customHeight="1" x14ac:dyDescent="0.25">
      <c r="A23" s="100" t="s">
        <v>75</v>
      </c>
      <c r="B23" s="77">
        <f>+'24-03-344 Ind. Proy'!J190</f>
        <v>2695406000</v>
      </c>
      <c r="C23" s="77">
        <f>+'24-03-344 Ind. Proy'!K190</f>
        <v>785411579</v>
      </c>
      <c r="D23" s="77">
        <f>+'24-03-344 Ind. Proy'!M190</f>
        <v>0</v>
      </c>
      <c r="E23" s="77">
        <f>+'24-03-344 Ind. Proy'!N190</f>
        <v>0</v>
      </c>
      <c r="F23" s="77">
        <f>+'24-03-344 Ind. Proy'!O190</f>
        <v>0</v>
      </c>
      <c r="G23" s="77">
        <f>+'24-03-344 Ind. Proy'!R190</f>
        <v>392705790</v>
      </c>
      <c r="H23" s="77">
        <f>+'24-03-344 Ind. Proy'!S190</f>
        <v>0</v>
      </c>
      <c r="I23" s="77">
        <f>+'24-03-344 Ind. Proy'!T190</f>
        <v>0</v>
      </c>
      <c r="J23" s="77">
        <f>+'24-03-344 Ind. Proy'!U190</f>
        <v>392705790</v>
      </c>
      <c r="K23" s="77">
        <f>+'24-03-344 Ind. Proy'!V190</f>
        <v>0</v>
      </c>
      <c r="L23" s="77">
        <f>+'24-03-344 Ind. Proy'!W190</f>
        <v>0</v>
      </c>
      <c r="M23" s="77">
        <f>+'24-03-344 Ind. Proy'!X190</f>
        <v>392705789</v>
      </c>
      <c r="N23" s="77">
        <f>+'24-03-344 Ind. Proy'!Y190</f>
        <v>392705789</v>
      </c>
      <c r="O23" s="77">
        <f>+'24-03-344 Ind. Proy'!Z190</f>
        <v>0</v>
      </c>
      <c r="P23" s="77">
        <f>+'24-03-344 Ind. Proy'!AA190</f>
        <v>0</v>
      </c>
      <c r="Q23" s="77">
        <f>+'24-03-344 Ind. Proy'!AB190</f>
        <v>0</v>
      </c>
      <c r="R23" s="77">
        <f>+'24-03-344 Ind. Proy'!AC190</f>
        <v>0</v>
      </c>
      <c r="S23" s="77">
        <f>+'24-03-344 Ind. Proy'!AD190</f>
        <v>0</v>
      </c>
      <c r="T23" s="77">
        <f>+'24-03-344 Ind. Proy'!AE190</f>
        <v>0</v>
      </c>
      <c r="U23" s="77">
        <f>+'24-03-344 Ind. Proy'!AF190</f>
        <v>0</v>
      </c>
      <c r="V23" s="77">
        <f>+'24-03-344 Ind. Proy'!AG190</f>
        <v>0</v>
      </c>
      <c r="W23" s="77">
        <f>+'24-03-344 Ind. Proy'!AH190</f>
        <v>785411579</v>
      </c>
      <c r="X23" s="98">
        <f>+'24-03-344 Ind. Proy'!AI190</f>
        <v>0.29138897034435629</v>
      </c>
      <c r="Y23" s="98">
        <f>+'24-03-344 Ind. Proy'!AJ190</f>
        <v>1</v>
      </c>
    </row>
    <row r="24" spans="1:25" ht="20.45" customHeight="1" x14ac:dyDescent="0.25">
      <c r="A24" s="107" t="str">
        <f>+A5</f>
        <v>24-03-344 "Programa de Apoyo a Familias para el Autoconsumo"</v>
      </c>
      <c r="B24" s="102">
        <f t="shared" ref="B24:W24" si="0">SUM(B8:B23)</f>
        <v>2695406000</v>
      </c>
      <c r="C24" s="102">
        <f t="shared" si="0"/>
        <v>785411579</v>
      </c>
      <c r="D24" s="102">
        <f t="shared" si="0"/>
        <v>0</v>
      </c>
      <c r="E24" s="102">
        <f>SUM(E8:E23)</f>
        <v>0</v>
      </c>
      <c r="F24" s="102">
        <f t="shared" si="0"/>
        <v>0</v>
      </c>
      <c r="G24" s="102">
        <f t="shared" si="0"/>
        <v>392705790</v>
      </c>
      <c r="H24" s="102">
        <f t="shared" si="0"/>
        <v>0</v>
      </c>
      <c r="I24" s="102">
        <f t="shared" si="0"/>
        <v>0</v>
      </c>
      <c r="J24" s="102">
        <f t="shared" si="0"/>
        <v>392705790</v>
      </c>
      <c r="K24" s="102">
        <f t="shared" si="0"/>
        <v>0</v>
      </c>
      <c r="L24" s="102">
        <f t="shared" si="0"/>
        <v>0</v>
      </c>
      <c r="M24" s="102">
        <f t="shared" si="0"/>
        <v>392705789</v>
      </c>
      <c r="N24" s="102">
        <f t="shared" si="0"/>
        <v>392705789</v>
      </c>
      <c r="O24" s="102">
        <f t="shared" si="0"/>
        <v>0</v>
      </c>
      <c r="P24" s="102">
        <f t="shared" si="0"/>
        <v>0</v>
      </c>
      <c r="Q24" s="102">
        <f t="shared" si="0"/>
        <v>0</v>
      </c>
      <c r="R24" s="102">
        <f t="shared" si="0"/>
        <v>0</v>
      </c>
      <c r="S24" s="102">
        <f t="shared" si="0"/>
        <v>0</v>
      </c>
      <c r="T24" s="102">
        <f t="shared" si="0"/>
        <v>0</v>
      </c>
      <c r="U24" s="102">
        <f t="shared" si="0"/>
        <v>0</v>
      </c>
      <c r="V24" s="102">
        <f t="shared" si="0"/>
        <v>0</v>
      </c>
      <c r="W24" s="102">
        <f t="shared" si="0"/>
        <v>785411579</v>
      </c>
      <c r="X24" s="103">
        <f>+'24-03-344 Ind. Proy'!AI191</f>
        <v>0.29138897034435629</v>
      </c>
      <c r="Y24" s="103">
        <f>'24-03-344 Ind. Proy'!AJ191</f>
        <v>1</v>
      </c>
    </row>
    <row r="25" spans="1:25" x14ac:dyDescent="0.25">
      <c r="B25" s="104"/>
      <c r="G25" s="104"/>
      <c r="H25" s="104"/>
      <c r="I25" s="104"/>
      <c r="K25" s="104"/>
      <c r="L25" s="104"/>
      <c r="M25" s="104"/>
      <c r="O25" s="104"/>
      <c r="P25" s="104"/>
      <c r="Q25" s="104"/>
      <c r="S25" s="104"/>
      <c r="T25" s="104"/>
      <c r="U25" s="104"/>
    </row>
    <row r="26" spans="1:25" x14ac:dyDescent="0.25">
      <c r="B26" s="104"/>
      <c r="G26" s="104"/>
      <c r="H26" s="104"/>
      <c r="I26" s="104"/>
      <c r="K26" s="104"/>
      <c r="L26" s="104"/>
      <c r="M26" s="104"/>
      <c r="O26" s="104"/>
      <c r="P26" s="104"/>
      <c r="Q26" s="104"/>
      <c r="S26" s="104"/>
      <c r="T26" s="104"/>
      <c r="U26" s="104"/>
    </row>
    <row r="27" spans="1:25" x14ac:dyDescent="0.25">
      <c r="B27" s="104"/>
      <c r="G27" s="104"/>
      <c r="H27" s="104"/>
      <c r="I27" s="104"/>
      <c r="K27" s="104"/>
      <c r="L27" s="104"/>
      <c r="M27" s="104"/>
      <c r="O27" s="104"/>
      <c r="P27" s="104"/>
      <c r="Q27" s="104"/>
      <c r="S27" s="104"/>
      <c r="T27" s="104"/>
      <c r="U27" s="104"/>
    </row>
    <row r="28" spans="1:25" x14ac:dyDescent="0.25">
      <c r="B28" s="104"/>
      <c r="G28" s="104"/>
      <c r="H28" s="104"/>
      <c r="I28" s="104"/>
      <c r="K28" s="104"/>
      <c r="L28" s="104"/>
      <c r="M28" s="104"/>
      <c r="O28" s="104"/>
      <c r="P28" s="104"/>
      <c r="Q28" s="104"/>
      <c r="S28" s="104"/>
      <c r="T28" s="104"/>
      <c r="U28" s="104"/>
    </row>
    <row r="29" spans="1:25" x14ac:dyDescent="0.25">
      <c r="B29" s="104"/>
      <c r="G29" s="104"/>
      <c r="H29" s="104"/>
      <c r="I29" s="104"/>
      <c r="K29" s="104"/>
      <c r="L29" s="104"/>
      <c r="M29" s="104"/>
      <c r="O29" s="104"/>
      <c r="P29" s="104"/>
      <c r="Q29" s="104"/>
      <c r="S29" s="104"/>
      <c r="T29" s="104"/>
      <c r="U29" s="104"/>
    </row>
    <row r="30" spans="1:25" x14ac:dyDescent="0.25">
      <c r="B30" s="104"/>
      <c r="G30" s="104"/>
      <c r="H30" s="104"/>
      <c r="I30" s="104"/>
      <c r="K30" s="104"/>
      <c r="L30" s="104"/>
      <c r="M30" s="104"/>
      <c r="O30" s="104"/>
      <c r="P30" s="104"/>
      <c r="Q30" s="104"/>
      <c r="S30" s="104"/>
      <c r="T30" s="104"/>
      <c r="U30" s="104"/>
    </row>
    <row r="31" spans="1:25" x14ac:dyDescent="0.25">
      <c r="B31" s="104"/>
      <c r="G31" s="104"/>
      <c r="H31" s="104"/>
      <c r="I31" s="104"/>
      <c r="K31" s="104"/>
      <c r="L31" s="104"/>
      <c r="M31" s="104"/>
      <c r="O31" s="104"/>
      <c r="P31" s="104"/>
      <c r="Q31" s="104"/>
      <c r="S31" s="104"/>
      <c r="T31" s="104"/>
      <c r="U31" s="104"/>
    </row>
    <row r="32" spans="1:25" x14ac:dyDescent="0.25">
      <c r="B32" s="104"/>
      <c r="G32" s="104"/>
      <c r="H32" s="104"/>
      <c r="I32" s="104"/>
      <c r="K32" s="104"/>
      <c r="L32" s="104"/>
      <c r="M32" s="104"/>
      <c r="O32" s="104"/>
      <c r="P32" s="104"/>
      <c r="Q32" s="104"/>
      <c r="S32" s="104"/>
      <c r="T32" s="104"/>
      <c r="U32" s="104"/>
    </row>
    <row r="33" spans="2:21" s="95" customFormat="1" x14ac:dyDescent="0.25">
      <c r="B33" s="104"/>
      <c r="C33" s="96"/>
      <c r="D33" s="96"/>
      <c r="E33" s="96"/>
      <c r="F33" s="96"/>
      <c r="G33" s="104"/>
      <c r="H33" s="104"/>
      <c r="I33" s="104"/>
      <c r="J33" s="105"/>
      <c r="K33" s="104"/>
      <c r="L33" s="104"/>
      <c r="M33" s="104"/>
      <c r="N33" s="105"/>
      <c r="O33" s="104"/>
      <c r="P33" s="104"/>
      <c r="Q33" s="104"/>
      <c r="R33" s="105"/>
      <c r="S33" s="104"/>
      <c r="T33" s="104"/>
      <c r="U33" s="104"/>
    </row>
    <row r="34" spans="2:21" s="95" customFormat="1" x14ac:dyDescent="0.25">
      <c r="B34" s="104"/>
      <c r="C34" s="96"/>
      <c r="D34" s="96"/>
      <c r="E34" s="96"/>
      <c r="F34" s="96"/>
      <c r="G34" s="104"/>
      <c r="H34" s="104"/>
      <c r="I34" s="104"/>
      <c r="J34" s="105"/>
      <c r="K34" s="104"/>
      <c r="L34" s="104"/>
      <c r="M34" s="104"/>
      <c r="N34" s="105"/>
      <c r="O34" s="104"/>
      <c r="P34" s="104"/>
      <c r="Q34" s="104"/>
      <c r="R34" s="105"/>
      <c r="S34" s="104"/>
      <c r="T34" s="104"/>
      <c r="U34" s="104"/>
    </row>
    <row r="35" spans="2:21" s="95" customFormat="1" x14ac:dyDescent="0.25">
      <c r="B35" s="104"/>
      <c r="C35" s="96"/>
      <c r="D35" s="96"/>
      <c r="E35" s="96"/>
      <c r="F35" s="96"/>
      <c r="G35" s="104"/>
      <c r="H35" s="104"/>
      <c r="I35" s="104"/>
      <c r="J35" s="105"/>
      <c r="K35" s="104"/>
      <c r="L35" s="104"/>
      <c r="M35" s="104"/>
      <c r="N35" s="105"/>
      <c r="O35" s="104"/>
      <c r="P35" s="104"/>
      <c r="Q35" s="104"/>
      <c r="R35" s="105"/>
      <c r="S35" s="104"/>
      <c r="T35" s="104"/>
      <c r="U35" s="104"/>
    </row>
    <row r="36" spans="2:21" s="95" customFormat="1" x14ac:dyDescent="0.25">
      <c r="B36" s="104"/>
      <c r="C36" s="96"/>
      <c r="D36" s="96"/>
      <c r="E36" s="96"/>
      <c r="F36" s="96"/>
      <c r="G36" s="104"/>
      <c r="H36" s="104"/>
      <c r="I36" s="104"/>
      <c r="J36" s="105"/>
      <c r="K36" s="104"/>
      <c r="L36" s="104"/>
      <c r="M36" s="104"/>
      <c r="N36" s="105"/>
      <c r="O36" s="104"/>
      <c r="P36" s="104"/>
      <c r="Q36" s="104"/>
      <c r="R36" s="105"/>
      <c r="S36" s="104"/>
      <c r="T36" s="104"/>
      <c r="U36" s="104"/>
    </row>
    <row r="37" spans="2:21" s="95" customFormat="1" x14ac:dyDescent="0.25">
      <c r="B37" s="104"/>
      <c r="C37" s="96"/>
      <c r="D37" s="96"/>
      <c r="E37" s="96"/>
      <c r="F37" s="96"/>
      <c r="G37" s="104"/>
      <c r="H37" s="104"/>
      <c r="I37" s="104"/>
      <c r="J37" s="105"/>
      <c r="K37" s="104"/>
      <c r="L37" s="104"/>
      <c r="M37" s="104"/>
      <c r="N37" s="105"/>
      <c r="O37" s="104"/>
      <c r="P37" s="104"/>
      <c r="Q37" s="104"/>
      <c r="R37" s="105"/>
      <c r="S37" s="104"/>
      <c r="T37" s="104"/>
      <c r="U37" s="104"/>
    </row>
    <row r="38" spans="2:21" s="95" customFormat="1" x14ac:dyDescent="0.25">
      <c r="B38" s="104"/>
      <c r="C38" s="96"/>
      <c r="D38" s="96"/>
      <c r="E38" s="96"/>
      <c r="F38" s="96"/>
      <c r="G38" s="104"/>
      <c r="H38" s="104"/>
      <c r="I38" s="104"/>
      <c r="J38" s="105"/>
      <c r="K38" s="104"/>
      <c r="L38" s="104"/>
      <c r="M38" s="104"/>
      <c r="N38" s="105"/>
      <c r="O38" s="104"/>
      <c r="P38" s="104"/>
      <c r="Q38" s="104"/>
      <c r="R38" s="105"/>
      <c r="S38" s="104"/>
      <c r="T38" s="104"/>
      <c r="U38" s="104"/>
    </row>
    <row r="39" spans="2:21" s="95" customFormat="1" x14ac:dyDescent="0.25">
      <c r="B39" s="104"/>
      <c r="C39" s="96"/>
      <c r="D39" s="96"/>
      <c r="E39" s="96"/>
      <c r="F39" s="96"/>
      <c r="G39" s="104"/>
      <c r="H39" s="104"/>
      <c r="I39" s="104"/>
      <c r="J39" s="105"/>
      <c r="K39" s="104"/>
      <c r="L39" s="104"/>
      <c r="M39" s="104"/>
      <c r="N39" s="105"/>
      <c r="O39" s="104"/>
      <c r="P39" s="104"/>
      <c r="Q39" s="104"/>
      <c r="R39" s="105"/>
      <c r="S39" s="104"/>
      <c r="T39" s="104"/>
      <c r="U39" s="104"/>
    </row>
    <row r="40" spans="2:21" s="95" customFormat="1" x14ac:dyDescent="0.25">
      <c r="B40" s="104"/>
      <c r="C40" s="96"/>
      <c r="D40" s="96"/>
      <c r="E40" s="96"/>
      <c r="F40" s="96"/>
      <c r="G40" s="104"/>
      <c r="H40" s="104"/>
      <c r="I40" s="104"/>
      <c r="J40" s="105"/>
      <c r="K40" s="104"/>
      <c r="L40" s="104"/>
      <c r="M40" s="104"/>
      <c r="N40" s="105"/>
      <c r="O40" s="104"/>
      <c r="P40" s="104"/>
      <c r="Q40" s="104"/>
      <c r="R40" s="105"/>
      <c r="S40" s="104"/>
      <c r="T40" s="104"/>
      <c r="U40" s="104"/>
    </row>
    <row r="41" spans="2:21" s="95" customFormat="1" x14ac:dyDescent="0.25">
      <c r="B41" s="104"/>
      <c r="C41" s="96"/>
      <c r="D41" s="96"/>
      <c r="E41" s="96"/>
      <c r="F41" s="96"/>
      <c r="G41" s="104"/>
      <c r="H41" s="104"/>
      <c r="I41" s="104"/>
      <c r="J41" s="105"/>
      <c r="K41" s="104"/>
      <c r="L41" s="104"/>
      <c r="M41" s="104"/>
      <c r="N41" s="105"/>
      <c r="O41" s="104"/>
      <c r="P41" s="104"/>
      <c r="Q41" s="104"/>
      <c r="R41" s="105"/>
      <c r="S41" s="104"/>
      <c r="T41" s="104"/>
      <c r="U41" s="104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AR223"/>
  <sheetViews>
    <sheetView topLeftCell="A166" zoomScaleNormal="100" workbookViewId="0">
      <selection activeCell="W178" sqref="W178"/>
    </sheetView>
  </sheetViews>
  <sheetFormatPr baseColWidth="10" defaultColWidth="11.42578125" defaultRowHeight="12.75" outlineLevelRow="1" outlineLevelCol="1" x14ac:dyDescent="0.25"/>
  <cols>
    <col min="1" max="1" width="3.5703125" style="4" customWidth="1"/>
    <col min="2" max="2" width="13.28515625" style="4" hidden="1" customWidth="1"/>
    <col min="3" max="3" width="11.85546875" style="4" customWidth="1"/>
    <col min="4" max="4" width="10.42578125" style="4" bestFit="1" customWidth="1"/>
    <col min="5" max="5" width="29.140625" style="2" customWidth="1"/>
    <col min="6" max="6" width="26.42578125" style="2" customWidth="1"/>
    <col min="7" max="7" width="11.140625" style="4" customWidth="1"/>
    <col min="8" max="9" width="9.85546875" style="4" hidden="1" customWidth="1"/>
    <col min="10" max="10" width="12.85546875" style="92" customWidth="1"/>
    <col min="11" max="11" width="12.7109375" style="90" customWidth="1"/>
    <col min="12" max="12" width="14.85546875" style="2" customWidth="1"/>
    <col min="13" max="13" width="10.42578125" style="4" hidden="1" customWidth="1"/>
    <col min="14" max="14" width="9.140625" style="4" hidden="1" customWidth="1"/>
    <col min="15" max="15" width="13" style="4" hidden="1" customWidth="1"/>
    <col min="16" max="16" width="10.5703125" style="4" hidden="1" customWidth="1"/>
    <col min="17" max="17" width="13.85546875" style="91" hidden="1" customWidth="1"/>
    <col min="18" max="18" width="12.85546875" style="92" hidden="1" customWidth="1" outlineLevel="1"/>
    <col min="19" max="20" width="12" style="92" hidden="1" customWidth="1" outlineLevel="1"/>
    <col min="21" max="21" width="12" style="92" customWidth="1" collapsed="1"/>
    <col min="22" max="24" width="15.7109375" style="92" customWidth="1" outlineLevel="1"/>
    <col min="25" max="25" width="12.140625" style="92" customWidth="1"/>
    <col min="26" max="28" width="12.140625" style="92" hidden="1" customWidth="1" outlineLevel="1"/>
    <col min="29" max="29" width="12.140625" style="92" hidden="1" customWidth="1"/>
    <col min="30" max="32" width="12.140625" style="92" hidden="1" customWidth="1" outlineLevel="1"/>
    <col min="33" max="33" width="12.140625" style="92" hidden="1" customWidth="1"/>
    <col min="34" max="34" width="12" style="92" customWidth="1"/>
    <col min="35" max="35" width="10.28515625" style="93" bestFit="1" customWidth="1"/>
    <col min="36" max="36" width="11.140625" style="93" customWidth="1"/>
    <col min="37" max="16384" width="11.42578125" style="2"/>
  </cols>
  <sheetData>
    <row r="1" spans="1:44" s="1" customFormat="1" ht="16.5" customHeight="1" x14ac:dyDescent="0.25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</row>
    <row r="2" spans="1:44" s="1" customFormat="1" ht="16.5" customHeight="1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</row>
    <row r="3" spans="1:44" s="1" customFormat="1" ht="16.5" customHeight="1" x14ac:dyDescent="0.25">
      <c r="A3" s="132" t="str">
        <f>+'24-01-025 Ind. Proy'!A3:AJ3</f>
        <v>EJECUCIÓN AL 30 DE JUNIO DE 2021</v>
      </c>
      <c r="B3" s="132"/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/>
    </row>
    <row r="4" spans="1:44" s="1" customFormat="1" ht="16.5" customHeight="1" x14ac:dyDescent="0.25">
      <c r="A4" s="133" t="s">
        <v>2</v>
      </c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33"/>
      <c r="AI4" s="133"/>
      <c r="AJ4" s="133"/>
    </row>
    <row r="5" spans="1:44" ht="17.25" customHeight="1" x14ac:dyDescent="0.25">
      <c r="A5" s="134" t="s">
        <v>97</v>
      </c>
      <c r="B5" s="134"/>
      <c r="C5" s="134"/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  <c r="AE5" s="134"/>
      <c r="AF5" s="134"/>
      <c r="AG5" s="134"/>
      <c r="AH5" s="134"/>
      <c r="AI5" s="134"/>
      <c r="AJ5" s="134"/>
    </row>
    <row r="6" spans="1:44" s="4" customFormat="1" x14ac:dyDescent="0.25">
      <c r="A6" s="135" t="s">
        <v>4</v>
      </c>
      <c r="B6" s="136" t="s">
        <v>5</v>
      </c>
      <c r="C6" s="3" t="s">
        <v>6</v>
      </c>
      <c r="D6" s="136" t="s">
        <v>7</v>
      </c>
      <c r="E6" s="135" t="s">
        <v>8</v>
      </c>
      <c r="F6" s="136" t="s">
        <v>9</v>
      </c>
      <c r="G6" s="135" t="s">
        <v>10</v>
      </c>
      <c r="H6" s="135" t="s">
        <v>11</v>
      </c>
      <c r="I6" s="135"/>
      <c r="J6" s="138" t="s">
        <v>12</v>
      </c>
      <c r="K6" s="138" t="s">
        <v>13</v>
      </c>
      <c r="L6" s="135" t="s">
        <v>14</v>
      </c>
      <c r="M6" s="127" t="s">
        <v>15</v>
      </c>
      <c r="N6" s="128"/>
      <c r="O6" s="129"/>
      <c r="P6" s="135" t="s">
        <v>16</v>
      </c>
      <c r="Q6" s="136" t="s">
        <v>17</v>
      </c>
      <c r="R6" s="141" t="s">
        <v>18</v>
      </c>
      <c r="S6" s="141"/>
      <c r="T6" s="141"/>
      <c r="U6" s="138" t="s">
        <v>19</v>
      </c>
      <c r="V6" s="141" t="s">
        <v>18</v>
      </c>
      <c r="W6" s="141"/>
      <c r="X6" s="141"/>
      <c r="Y6" s="138" t="s">
        <v>20</v>
      </c>
      <c r="Z6" s="141" t="s">
        <v>18</v>
      </c>
      <c r="AA6" s="141"/>
      <c r="AB6" s="141"/>
      <c r="AC6" s="138" t="s">
        <v>21</v>
      </c>
      <c r="AD6" s="141" t="s">
        <v>18</v>
      </c>
      <c r="AE6" s="141"/>
      <c r="AF6" s="141"/>
      <c r="AG6" s="138" t="s">
        <v>22</v>
      </c>
      <c r="AH6" s="138" t="s">
        <v>23</v>
      </c>
      <c r="AI6" s="140" t="s">
        <v>24</v>
      </c>
      <c r="AJ6" s="140"/>
      <c r="AK6" s="1"/>
      <c r="AL6" s="1"/>
      <c r="AM6" s="1"/>
      <c r="AN6" s="1"/>
      <c r="AO6" s="1"/>
      <c r="AP6" s="1"/>
      <c r="AQ6" s="1"/>
      <c r="AR6" s="1"/>
    </row>
    <row r="7" spans="1:44" s="4" customFormat="1" ht="25.5" x14ac:dyDescent="0.25">
      <c r="A7" s="135"/>
      <c r="B7" s="137"/>
      <c r="C7" s="3" t="s">
        <v>25</v>
      </c>
      <c r="D7" s="137"/>
      <c r="E7" s="135"/>
      <c r="F7" s="137"/>
      <c r="G7" s="135"/>
      <c r="H7" s="5" t="s">
        <v>26</v>
      </c>
      <c r="I7" s="5" t="s">
        <v>27</v>
      </c>
      <c r="J7" s="139"/>
      <c r="K7" s="139"/>
      <c r="L7" s="135"/>
      <c r="M7" s="6" t="s">
        <v>28</v>
      </c>
      <c r="N7" s="6" t="s">
        <v>29</v>
      </c>
      <c r="O7" s="6" t="s">
        <v>30</v>
      </c>
      <c r="P7" s="135"/>
      <c r="Q7" s="137"/>
      <c r="R7" s="6" t="s">
        <v>31</v>
      </c>
      <c r="S7" s="6" t="s">
        <v>32</v>
      </c>
      <c r="T7" s="6" t="s">
        <v>33</v>
      </c>
      <c r="U7" s="139"/>
      <c r="V7" s="6" t="s">
        <v>34</v>
      </c>
      <c r="W7" s="6" t="s">
        <v>35</v>
      </c>
      <c r="X7" s="6" t="s">
        <v>36</v>
      </c>
      <c r="Y7" s="139"/>
      <c r="Z7" s="6" t="s">
        <v>37</v>
      </c>
      <c r="AA7" s="6" t="s">
        <v>38</v>
      </c>
      <c r="AB7" s="6" t="s">
        <v>39</v>
      </c>
      <c r="AC7" s="139"/>
      <c r="AD7" s="6" t="s">
        <v>40</v>
      </c>
      <c r="AE7" s="6" t="s">
        <v>41</v>
      </c>
      <c r="AF7" s="6" t="s">
        <v>42</v>
      </c>
      <c r="AG7" s="139"/>
      <c r="AH7" s="139"/>
      <c r="AI7" s="7" t="s">
        <v>43</v>
      </c>
      <c r="AJ7" s="7" t="s">
        <v>44</v>
      </c>
      <c r="AK7" s="1"/>
      <c r="AL7" s="1"/>
      <c r="AM7" s="1"/>
      <c r="AN7" s="1"/>
      <c r="AO7" s="1"/>
      <c r="AP7" s="1"/>
      <c r="AQ7" s="1"/>
      <c r="AR7" s="1"/>
    </row>
    <row r="8" spans="1:44" ht="12.75" customHeight="1" x14ac:dyDescent="0.25">
      <c r="A8" s="146" t="s">
        <v>45</v>
      </c>
      <c r="B8" s="147"/>
      <c r="C8" s="147"/>
      <c r="D8" s="147"/>
      <c r="E8" s="148"/>
      <c r="F8" s="8"/>
      <c r="G8" s="9"/>
      <c r="H8" s="10"/>
      <c r="I8" s="10"/>
      <c r="J8" s="167">
        <v>9080000</v>
      </c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6"/>
    </row>
    <row r="9" spans="1:44" ht="12.75" customHeight="1" outlineLevel="1" x14ac:dyDescent="0.25">
      <c r="A9" s="17">
        <v>1</v>
      </c>
      <c r="B9" s="18"/>
      <c r="C9" s="19"/>
      <c r="D9" s="20"/>
      <c r="E9" s="21"/>
      <c r="F9" s="21"/>
      <c r="G9" s="21"/>
      <c r="H9" s="20"/>
      <c r="I9" s="20"/>
      <c r="J9" s="168"/>
      <c r="K9" s="23">
        <v>2716409</v>
      </c>
      <c r="L9" s="21" t="s">
        <v>114</v>
      </c>
      <c r="M9" s="24"/>
      <c r="N9" s="24"/>
      <c r="O9" s="24"/>
      <c r="P9" s="21"/>
      <c r="Q9" s="21"/>
      <c r="R9" s="24"/>
      <c r="S9" s="24">
        <v>120000</v>
      </c>
      <c r="T9" s="24">
        <v>1090438</v>
      </c>
      <c r="U9" s="25">
        <f>SUM(R9:T9)</f>
        <v>1210438</v>
      </c>
      <c r="V9" s="24">
        <v>127180</v>
      </c>
      <c r="W9" s="24">
        <v>120000</v>
      </c>
      <c r="X9" s="24">
        <v>120000</v>
      </c>
      <c r="Y9" s="25">
        <f>SUM(V9:X9)</f>
        <v>367180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 t="shared" ref="AH9:AH18" si="0">SUM(U9,Y9,AC9,AG9)</f>
        <v>1577618</v>
      </c>
      <c r="AI9" s="26">
        <f>IF(ISERROR(AH9/J9),0,AH9/J9)</f>
        <v>0</v>
      </c>
      <c r="AJ9" s="27">
        <f t="shared" ref="AJ9:AJ18" si="1">IF(ISERROR(AH9/$AH$206),"-",AH9/$AH$206)</f>
        <v>3.7464508595324341E-3</v>
      </c>
      <c r="AK9" s="1"/>
      <c r="AL9" s="1"/>
      <c r="AM9" s="1"/>
      <c r="AN9" s="1"/>
      <c r="AO9" s="1"/>
      <c r="AP9" s="1"/>
      <c r="AQ9" s="1"/>
      <c r="AR9" s="1"/>
    </row>
    <row r="10" spans="1:44" ht="12.75" customHeight="1" outlineLevel="1" x14ac:dyDescent="0.25">
      <c r="A10" s="17">
        <v>2</v>
      </c>
      <c r="B10" s="18"/>
      <c r="C10" s="28"/>
      <c r="D10" s="29"/>
      <c r="E10" s="30"/>
      <c r="F10" s="21"/>
      <c r="G10" s="21"/>
      <c r="H10" s="20"/>
      <c r="I10" s="20"/>
      <c r="J10" s="168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 t="shared" ref="U10:U18" si="2">SUM(R10:T10)</f>
        <v>0</v>
      </c>
      <c r="V10" s="24"/>
      <c r="W10" s="24"/>
      <c r="X10" s="24"/>
      <c r="Y10" s="25">
        <f t="shared" ref="Y10:Y18" si="3">SUM(V10:X10)</f>
        <v>0</v>
      </c>
      <c r="Z10" s="24"/>
      <c r="AA10" s="24"/>
      <c r="AB10" s="24"/>
      <c r="AC10" s="25">
        <f t="shared" ref="AC10:AC18" si="4">SUM(Z10:AB10)</f>
        <v>0</v>
      </c>
      <c r="AD10" s="24"/>
      <c r="AE10" s="24"/>
      <c r="AF10" s="24"/>
      <c r="AG10" s="25">
        <f t="shared" ref="AG10:AG18" si="5">SUM(AD10:AF10)</f>
        <v>0</v>
      </c>
      <c r="AH10" s="25">
        <f t="shared" si="0"/>
        <v>0</v>
      </c>
      <c r="AI10" s="26">
        <f t="shared" ref="AI10:AI18" si="6">IF(ISERROR(AH10/J10),0,AH10/J10)</f>
        <v>0</v>
      </c>
      <c r="AJ10" s="27">
        <f t="shared" si="1"/>
        <v>0</v>
      </c>
      <c r="AK10" s="1"/>
      <c r="AL10" s="1"/>
      <c r="AM10" s="1"/>
      <c r="AN10" s="1"/>
      <c r="AO10" s="1"/>
      <c r="AP10" s="1"/>
      <c r="AQ10" s="1"/>
      <c r="AR10" s="1"/>
    </row>
    <row r="11" spans="1:44" ht="12.75" hidden="1" customHeight="1" outlineLevel="1" x14ac:dyDescent="0.25">
      <c r="A11" s="17">
        <v>3</v>
      </c>
      <c r="B11" s="18"/>
      <c r="C11" s="28"/>
      <c r="D11" s="29"/>
      <c r="E11" s="30"/>
      <c r="F11" s="30"/>
      <c r="G11" s="30"/>
      <c r="H11" s="29"/>
      <c r="I11" s="29"/>
      <c r="J11" s="168"/>
      <c r="K11" s="31"/>
      <c r="L11" s="30"/>
      <c r="M11" s="24"/>
      <c r="N11" s="24"/>
      <c r="O11" s="24"/>
      <c r="P11" s="30"/>
      <c r="Q11" s="30"/>
      <c r="R11" s="24"/>
      <c r="S11" s="24"/>
      <c r="T11" s="24"/>
      <c r="U11" s="25">
        <f t="shared" si="2"/>
        <v>0</v>
      </c>
      <c r="V11" s="24"/>
      <c r="W11" s="24"/>
      <c r="X11" s="24"/>
      <c r="Y11" s="25">
        <f t="shared" si="3"/>
        <v>0</v>
      </c>
      <c r="Z11" s="24"/>
      <c r="AA11" s="24"/>
      <c r="AB11" s="24"/>
      <c r="AC11" s="25">
        <f t="shared" si="4"/>
        <v>0</v>
      </c>
      <c r="AD11" s="24"/>
      <c r="AE11" s="24"/>
      <c r="AF11" s="24"/>
      <c r="AG11" s="25">
        <f t="shared" si="5"/>
        <v>0</v>
      </c>
      <c r="AH11" s="25">
        <f t="shared" si="0"/>
        <v>0</v>
      </c>
      <c r="AI11" s="26">
        <f t="shared" si="6"/>
        <v>0</v>
      </c>
      <c r="AJ11" s="27">
        <f t="shared" si="1"/>
        <v>0</v>
      </c>
    </row>
    <row r="12" spans="1:44" ht="12.75" hidden="1" customHeight="1" outlineLevel="1" x14ac:dyDescent="0.25">
      <c r="A12" s="17">
        <v>4</v>
      </c>
      <c r="B12" s="18"/>
      <c r="C12" s="28"/>
      <c r="D12" s="29"/>
      <c r="E12" s="30"/>
      <c r="F12" s="30"/>
      <c r="G12" s="30"/>
      <c r="H12" s="29"/>
      <c r="I12" s="29"/>
      <c r="J12" s="168"/>
      <c r="K12" s="31"/>
      <c r="L12" s="30"/>
      <c r="M12" s="24"/>
      <c r="N12" s="24"/>
      <c r="O12" s="24"/>
      <c r="P12" s="30"/>
      <c r="Q12" s="30"/>
      <c r="R12" s="24"/>
      <c r="S12" s="24"/>
      <c r="T12" s="24"/>
      <c r="U12" s="25">
        <f t="shared" si="2"/>
        <v>0</v>
      </c>
      <c r="V12" s="24"/>
      <c r="W12" s="24"/>
      <c r="X12" s="24"/>
      <c r="Y12" s="25">
        <f t="shared" si="3"/>
        <v>0</v>
      </c>
      <c r="Z12" s="24"/>
      <c r="AA12" s="24"/>
      <c r="AB12" s="24"/>
      <c r="AC12" s="25">
        <f t="shared" si="4"/>
        <v>0</v>
      </c>
      <c r="AD12" s="24"/>
      <c r="AE12" s="24"/>
      <c r="AF12" s="24"/>
      <c r="AG12" s="25">
        <f t="shared" si="5"/>
        <v>0</v>
      </c>
      <c r="AH12" s="25">
        <f t="shared" si="0"/>
        <v>0</v>
      </c>
      <c r="AI12" s="26">
        <f t="shared" si="6"/>
        <v>0</v>
      </c>
      <c r="AJ12" s="27">
        <f t="shared" si="1"/>
        <v>0</v>
      </c>
      <c r="AK12" s="1"/>
      <c r="AL12" s="1"/>
      <c r="AM12" s="1"/>
      <c r="AN12" s="1"/>
      <c r="AO12" s="1"/>
      <c r="AP12" s="1"/>
      <c r="AQ12" s="1"/>
      <c r="AR12" s="1"/>
    </row>
    <row r="13" spans="1:44" ht="12.75" hidden="1" customHeight="1" outlineLevel="1" x14ac:dyDescent="0.25">
      <c r="A13" s="17">
        <v>5</v>
      </c>
      <c r="B13" s="18"/>
      <c r="C13" s="28"/>
      <c r="D13" s="29"/>
      <c r="E13" s="30"/>
      <c r="F13" s="30"/>
      <c r="G13" s="30"/>
      <c r="H13" s="29"/>
      <c r="I13" s="29"/>
      <c r="J13" s="168"/>
      <c r="K13" s="31"/>
      <c r="L13" s="30"/>
      <c r="M13" s="24"/>
      <c r="N13" s="24"/>
      <c r="O13" s="24"/>
      <c r="P13" s="30"/>
      <c r="Q13" s="30"/>
      <c r="R13" s="24"/>
      <c r="S13" s="24"/>
      <c r="T13" s="24"/>
      <c r="U13" s="25">
        <f t="shared" si="2"/>
        <v>0</v>
      </c>
      <c r="V13" s="24"/>
      <c r="W13" s="24"/>
      <c r="X13" s="24"/>
      <c r="Y13" s="25">
        <f t="shared" si="3"/>
        <v>0</v>
      </c>
      <c r="Z13" s="24"/>
      <c r="AA13" s="24"/>
      <c r="AB13" s="24"/>
      <c r="AC13" s="25">
        <f t="shared" si="4"/>
        <v>0</v>
      </c>
      <c r="AD13" s="24"/>
      <c r="AE13" s="24"/>
      <c r="AF13" s="24"/>
      <c r="AG13" s="25">
        <f t="shared" si="5"/>
        <v>0</v>
      </c>
      <c r="AH13" s="25">
        <f t="shared" si="0"/>
        <v>0</v>
      </c>
      <c r="AI13" s="26">
        <f t="shared" si="6"/>
        <v>0</v>
      </c>
      <c r="AJ13" s="27">
        <f t="shared" si="1"/>
        <v>0</v>
      </c>
      <c r="AK13" s="1"/>
      <c r="AL13" s="1"/>
      <c r="AM13" s="1"/>
      <c r="AN13" s="1"/>
      <c r="AO13" s="1"/>
      <c r="AP13" s="1"/>
      <c r="AQ13" s="1"/>
      <c r="AR13" s="1"/>
    </row>
    <row r="14" spans="1:44" ht="12.75" hidden="1" customHeight="1" outlineLevel="1" x14ac:dyDescent="0.25">
      <c r="A14" s="17">
        <v>6</v>
      </c>
      <c r="B14" s="18"/>
      <c r="C14" s="28"/>
      <c r="D14" s="29"/>
      <c r="E14" s="30"/>
      <c r="F14" s="30"/>
      <c r="G14" s="30"/>
      <c r="H14" s="29"/>
      <c r="I14" s="29"/>
      <c r="J14" s="168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 t="shared" si="2"/>
        <v>0</v>
      </c>
      <c r="V14" s="24"/>
      <c r="W14" s="24"/>
      <c r="X14" s="24"/>
      <c r="Y14" s="25">
        <f t="shared" si="3"/>
        <v>0</v>
      </c>
      <c r="Z14" s="24"/>
      <c r="AA14" s="24"/>
      <c r="AB14" s="24"/>
      <c r="AC14" s="25">
        <f t="shared" si="4"/>
        <v>0</v>
      </c>
      <c r="AD14" s="24"/>
      <c r="AE14" s="24"/>
      <c r="AF14" s="24"/>
      <c r="AG14" s="25">
        <f t="shared" si="5"/>
        <v>0</v>
      </c>
      <c r="AH14" s="25">
        <f t="shared" si="0"/>
        <v>0</v>
      </c>
      <c r="AI14" s="26">
        <f t="shared" si="6"/>
        <v>0</v>
      </c>
      <c r="AJ14" s="27">
        <f t="shared" si="1"/>
        <v>0</v>
      </c>
    </row>
    <row r="15" spans="1:44" ht="12.75" hidden="1" customHeight="1" outlineLevel="1" x14ac:dyDescent="0.25">
      <c r="A15" s="17">
        <v>7</v>
      </c>
      <c r="B15" s="18"/>
      <c r="C15" s="28"/>
      <c r="D15" s="29"/>
      <c r="E15" s="30"/>
      <c r="F15" s="30"/>
      <c r="G15" s="30"/>
      <c r="H15" s="29"/>
      <c r="I15" s="29"/>
      <c r="J15" s="168"/>
      <c r="K15" s="31"/>
      <c r="L15" s="30"/>
      <c r="M15" s="24"/>
      <c r="N15" s="24"/>
      <c r="O15" s="24"/>
      <c r="P15" s="30"/>
      <c r="Q15" s="30"/>
      <c r="R15" s="24"/>
      <c r="S15" s="24"/>
      <c r="T15" s="24"/>
      <c r="U15" s="25">
        <f t="shared" si="2"/>
        <v>0</v>
      </c>
      <c r="V15" s="24"/>
      <c r="W15" s="24"/>
      <c r="X15" s="24"/>
      <c r="Y15" s="25">
        <f t="shared" si="3"/>
        <v>0</v>
      </c>
      <c r="Z15" s="24"/>
      <c r="AA15" s="24"/>
      <c r="AB15" s="24"/>
      <c r="AC15" s="25">
        <f t="shared" si="4"/>
        <v>0</v>
      </c>
      <c r="AD15" s="24"/>
      <c r="AE15" s="24"/>
      <c r="AF15" s="24"/>
      <c r="AG15" s="25">
        <f t="shared" si="5"/>
        <v>0</v>
      </c>
      <c r="AH15" s="25">
        <f t="shared" si="0"/>
        <v>0</v>
      </c>
      <c r="AI15" s="26">
        <f t="shared" si="6"/>
        <v>0</v>
      </c>
      <c r="AJ15" s="27">
        <f t="shared" si="1"/>
        <v>0</v>
      </c>
      <c r="AK15" s="1"/>
      <c r="AL15" s="1"/>
      <c r="AM15" s="1"/>
      <c r="AN15" s="1"/>
      <c r="AO15" s="1"/>
      <c r="AP15" s="1"/>
      <c r="AQ15" s="1"/>
      <c r="AR15" s="1"/>
    </row>
    <row r="16" spans="1:44" ht="12.75" hidden="1" customHeight="1" outlineLevel="1" x14ac:dyDescent="0.25">
      <c r="A16" s="17">
        <v>8</v>
      </c>
      <c r="B16" s="18"/>
      <c r="C16" s="28"/>
      <c r="D16" s="29"/>
      <c r="E16" s="30"/>
      <c r="F16" s="30"/>
      <c r="G16" s="30"/>
      <c r="H16" s="29"/>
      <c r="I16" s="29"/>
      <c r="J16" s="168"/>
      <c r="K16" s="31"/>
      <c r="L16" s="30"/>
      <c r="M16" s="24"/>
      <c r="N16" s="24"/>
      <c r="O16" s="24"/>
      <c r="P16" s="30"/>
      <c r="Q16" s="30"/>
      <c r="R16" s="24"/>
      <c r="S16" s="24"/>
      <c r="T16" s="24"/>
      <c r="U16" s="25">
        <f t="shared" si="2"/>
        <v>0</v>
      </c>
      <c r="V16" s="24"/>
      <c r="W16" s="24"/>
      <c r="X16" s="24"/>
      <c r="Y16" s="25">
        <f t="shared" si="3"/>
        <v>0</v>
      </c>
      <c r="Z16" s="24"/>
      <c r="AA16" s="24"/>
      <c r="AB16" s="24"/>
      <c r="AC16" s="25">
        <f t="shared" si="4"/>
        <v>0</v>
      </c>
      <c r="AD16" s="24"/>
      <c r="AE16" s="24"/>
      <c r="AF16" s="24"/>
      <c r="AG16" s="25">
        <f t="shared" si="5"/>
        <v>0</v>
      </c>
      <c r="AH16" s="25">
        <f t="shared" si="0"/>
        <v>0</v>
      </c>
      <c r="AI16" s="26">
        <f t="shared" si="6"/>
        <v>0</v>
      </c>
      <c r="AJ16" s="27">
        <f t="shared" si="1"/>
        <v>0</v>
      </c>
      <c r="AK16" s="1"/>
      <c r="AL16" s="1"/>
      <c r="AM16" s="1"/>
      <c r="AN16" s="1"/>
      <c r="AO16" s="1"/>
      <c r="AP16" s="1"/>
      <c r="AQ16" s="1"/>
      <c r="AR16" s="1"/>
    </row>
    <row r="17" spans="1:44" ht="12.75" hidden="1" customHeight="1" outlineLevel="1" x14ac:dyDescent="0.25">
      <c r="A17" s="17">
        <v>9</v>
      </c>
      <c r="B17" s="18"/>
      <c r="C17" s="28"/>
      <c r="D17" s="29"/>
      <c r="E17" s="30"/>
      <c r="F17" s="30"/>
      <c r="G17" s="30"/>
      <c r="H17" s="29"/>
      <c r="I17" s="29"/>
      <c r="J17" s="168"/>
      <c r="K17" s="31"/>
      <c r="L17" s="30"/>
      <c r="M17" s="24"/>
      <c r="N17" s="24"/>
      <c r="O17" s="24"/>
      <c r="P17" s="30"/>
      <c r="Q17" s="30"/>
      <c r="R17" s="24"/>
      <c r="S17" s="24"/>
      <c r="T17" s="24"/>
      <c r="U17" s="25">
        <f t="shared" si="2"/>
        <v>0</v>
      </c>
      <c r="V17" s="24"/>
      <c r="W17" s="24"/>
      <c r="X17" s="24"/>
      <c r="Y17" s="25">
        <f t="shared" si="3"/>
        <v>0</v>
      </c>
      <c r="Z17" s="24"/>
      <c r="AA17" s="24"/>
      <c r="AB17" s="24"/>
      <c r="AC17" s="25">
        <f t="shared" si="4"/>
        <v>0</v>
      </c>
      <c r="AD17" s="24"/>
      <c r="AE17" s="24"/>
      <c r="AF17" s="24"/>
      <c r="AG17" s="25">
        <f t="shared" si="5"/>
        <v>0</v>
      </c>
      <c r="AH17" s="25">
        <f t="shared" si="0"/>
        <v>0</v>
      </c>
      <c r="AI17" s="26">
        <f t="shared" si="6"/>
        <v>0</v>
      </c>
      <c r="AJ17" s="27">
        <f t="shared" si="1"/>
        <v>0</v>
      </c>
    </row>
    <row r="18" spans="1:44" ht="12.75" hidden="1" customHeight="1" outlineLevel="1" x14ac:dyDescent="0.25">
      <c r="A18" s="17">
        <v>10</v>
      </c>
      <c r="B18" s="18"/>
      <c r="C18" s="28"/>
      <c r="D18" s="29"/>
      <c r="E18" s="30"/>
      <c r="F18" s="30"/>
      <c r="G18" s="30"/>
      <c r="H18" s="29"/>
      <c r="I18" s="29"/>
      <c r="J18" s="169"/>
      <c r="K18" s="32"/>
      <c r="L18" s="30"/>
      <c r="M18" s="24"/>
      <c r="N18" s="24"/>
      <c r="O18" s="24"/>
      <c r="P18" s="30"/>
      <c r="Q18" s="30"/>
      <c r="R18" s="24"/>
      <c r="S18" s="24"/>
      <c r="T18" s="24"/>
      <c r="U18" s="25">
        <f t="shared" si="2"/>
        <v>0</v>
      </c>
      <c r="V18" s="24"/>
      <c r="W18" s="24"/>
      <c r="X18" s="24"/>
      <c r="Y18" s="25">
        <f t="shared" si="3"/>
        <v>0</v>
      </c>
      <c r="Z18" s="24"/>
      <c r="AA18" s="24"/>
      <c r="AB18" s="24"/>
      <c r="AC18" s="25">
        <f t="shared" si="4"/>
        <v>0</v>
      </c>
      <c r="AD18" s="24"/>
      <c r="AE18" s="24"/>
      <c r="AF18" s="24"/>
      <c r="AG18" s="25">
        <f t="shared" si="5"/>
        <v>0</v>
      </c>
      <c r="AH18" s="25">
        <f t="shared" si="0"/>
        <v>0</v>
      </c>
      <c r="AI18" s="26">
        <f t="shared" si="6"/>
        <v>0</v>
      </c>
      <c r="AJ18" s="27">
        <f t="shared" si="1"/>
        <v>0</v>
      </c>
      <c r="AK18" s="1"/>
      <c r="AL18" s="1"/>
      <c r="AM18" s="1"/>
      <c r="AN18" s="1"/>
      <c r="AO18" s="1"/>
      <c r="AP18" s="1"/>
      <c r="AQ18" s="1"/>
      <c r="AR18" s="1"/>
    </row>
    <row r="19" spans="1:44" ht="12.75" customHeight="1" collapsed="1" x14ac:dyDescent="0.25">
      <c r="A19" s="142" t="s">
        <v>46</v>
      </c>
      <c r="B19" s="143"/>
      <c r="C19" s="144"/>
      <c r="D19" s="144"/>
      <c r="E19" s="144"/>
      <c r="F19" s="144"/>
      <c r="G19" s="144"/>
      <c r="H19" s="144"/>
      <c r="I19" s="145"/>
      <c r="J19" s="33">
        <f>SUM(J8)</f>
        <v>9080000</v>
      </c>
      <c r="K19" s="33">
        <f>SUM(K9:K18)</f>
        <v>2716409</v>
      </c>
      <c r="L19" s="34"/>
      <c r="M19" s="33">
        <f>SUM(M9:M18)</f>
        <v>0</v>
      </c>
      <c r="N19" s="33">
        <f>SUM(N9:N18)</f>
        <v>0</v>
      </c>
      <c r="O19" s="33">
        <f>SUM(O9:O18)</f>
        <v>0</v>
      </c>
      <c r="P19" s="35"/>
      <c r="Q19" s="38"/>
      <c r="R19" s="33">
        <f t="shared" ref="R19:AH19" si="7">SUM(R9:R18)</f>
        <v>0</v>
      </c>
      <c r="S19" s="33">
        <f t="shared" si="7"/>
        <v>120000</v>
      </c>
      <c r="T19" s="33">
        <f t="shared" si="7"/>
        <v>1090438</v>
      </c>
      <c r="U19" s="33">
        <f>SUM(U9:U18)</f>
        <v>1210438</v>
      </c>
      <c r="V19" s="33">
        <f t="shared" si="7"/>
        <v>127180</v>
      </c>
      <c r="W19" s="33">
        <f t="shared" si="7"/>
        <v>120000</v>
      </c>
      <c r="X19" s="33">
        <f t="shared" si="7"/>
        <v>120000</v>
      </c>
      <c r="Y19" s="33">
        <f t="shared" si="7"/>
        <v>367180</v>
      </c>
      <c r="Z19" s="33">
        <f t="shared" si="7"/>
        <v>0</v>
      </c>
      <c r="AA19" s="33">
        <f t="shared" si="7"/>
        <v>0</v>
      </c>
      <c r="AB19" s="33">
        <f t="shared" si="7"/>
        <v>0</v>
      </c>
      <c r="AC19" s="33">
        <f t="shared" si="7"/>
        <v>0</v>
      </c>
      <c r="AD19" s="33">
        <f t="shared" si="7"/>
        <v>0</v>
      </c>
      <c r="AE19" s="33">
        <f t="shared" si="7"/>
        <v>0</v>
      </c>
      <c r="AF19" s="33">
        <f t="shared" si="7"/>
        <v>0</v>
      </c>
      <c r="AG19" s="33">
        <f t="shared" si="7"/>
        <v>0</v>
      </c>
      <c r="AH19" s="33">
        <f t="shared" si="7"/>
        <v>1577618</v>
      </c>
      <c r="AI19" s="37">
        <f>IF(ISERROR(AH19/J19),0,AH19/J19)</f>
        <v>0.17374647577092511</v>
      </c>
      <c r="AJ19" s="37">
        <f>IF(ISERROR(AH19/$AH$206),0,AH19/$AH$206)</f>
        <v>3.7464508595324341E-3</v>
      </c>
      <c r="AK19" s="1"/>
      <c r="AL19" s="1"/>
      <c r="AM19" s="1"/>
      <c r="AN19" s="1"/>
      <c r="AO19" s="1"/>
      <c r="AP19" s="1"/>
      <c r="AQ19" s="1"/>
      <c r="AR19" s="1"/>
    </row>
    <row r="20" spans="1:44" ht="12.75" customHeight="1" x14ac:dyDescent="0.25">
      <c r="A20" s="149" t="s">
        <v>47</v>
      </c>
      <c r="B20" s="150"/>
      <c r="C20" s="150"/>
      <c r="D20" s="150"/>
      <c r="E20" s="151"/>
      <c r="F20" s="8"/>
      <c r="G20" s="9"/>
      <c r="H20" s="10"/>
      <c r="I20" s="10"/>
      <c r="J20" s="39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6"/>
    </row>
    <row r="21" spans="1:44" ht="12.75" customHeight="1" outlineLevel="1" x14ac:dyDescent="0.25">
      <c r="A21" s="17">
        <v>1</v>
      </c>
      <c r="B21" s="18"/>
      <c r="C21" s="19"/>
      <c r="D21" s="20"/>
      <c r="E21" s="21"/>
      <c r="F21" s="21"/>
      <c r="G21" s="21"/>
      <c r="H21" s="20"/>
      <c r="I21" s="20"/>
      <c r="J21" s="173">
        <v>5550002</v>
      </c>
      <c r="K21" s="23">
        <f>553174+928546</f>
        <v>1481720</v>
      </c>
      <c r="L21" s="21" t="s">
        <v>113</v>
      </c>
      <c r="M21" s="24"/>
      <c r="N21" s="24"/>
      <c r="O21" s="24"/>
      <c r="P21" s="21"/>
      <c r="Q21" s="21"/>
      <c r="R21" s="24"/>
      <c r="S21" s="24">
        <v>385247</v>
      </c>
      <c r="T21" s="24">
        <v>128415</v>
      </c>
      <c r="U21" s="25">
        <f>SUM(R21:T21)</f>
        <v>513662</v>
      </c>
      <c r="V21" s="24">
        <f>39512+138294</f>
        <v>177806</v>
      </c>
      <c r="W21" s="24">
        <f>207441+325979</f>
        <v>533420</v>
      </c>
      <c r="X21" s="24">
        <v>256832</v>
      </c>
      <c r="Y21" s="25">
        <f>SUM(V21:X21)</f>
        <v>968058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 t="shared" ref="AH21:AH30" si="8">SUM(U21,Y21,AC21,AG21)</f>
        <v>1481720</v>
      </c>
      <c r="AI21" s="26">
        <f>IF(ISERROR(AH21/J21),0,AH21/J21)</f>
        <v>0.26697648036883592</v>
      </c>
      <c r="AJ21" s="27">
        <f t="shared" ref="AJ21:AJ30" si="9">IF(ISERROR(AH21/$AH$206),"-",AH21/$AH$206)</f>
        <v>3.5187169312130046E-3</v>
      </c>
      <c r="AK21" s="1"/>
      <c r="AL21" s="1"/>
      <c r="AM21" s="1"/>
      <c r="AN21" s="1"/>
      <c r="AO21" s="1"/>
      <c r="AP21" s="1"/>
      <c r="AQ21" s="1"/>
      <c r="AR21" s="1"/>
    </row>
    <row r="22" spans="1:44" ht="12.75" customHeight="1" outlineLevel="1" x14ac:dyDescent="0.25">
      <c r="A22" s="17">
        <v>2</v>
      </c>
      <c r="B22" s="18"/>
      <c r="C22" s="28"/>
      <c r="D22" s="29"/>
      <c r="E22" s="30"/>
      <c r="F22" s="30"/>
      <c r="G22" s="30"/>
      <c r="H22" s="29"/>
      <c r="I22" s="29"/>
      <c r="J22" s="174"/>
      <c r="K22" s="31">
        <f>1111303+143120</f>
        <v>1254423</v>
      </c>
      <c r="L22" s="21" t="s">
        <v>114</v>
      </c>
      <c r="M22" s="24"/>
      <c r="N22" s="24"/>
      <c r="O22" s="24"/>
      <c r="P22" s="30"/>
      <c r="Q22" s="30"/>
      <c r="R22" s="24"/>
      <c r="S22" s="24"/>
      <c r="T22" s="24">
        <v>230260</v>
      </c>
      <c r="U22" s="25">
        <f t="shared" ref="U22:U30" si="10">SUM(R22:T22)</f>
        <v>230260</v>
      </c>
      <c r="V22" s="24">
        <f>500300+12400</f>
        <v>512700</v>
      </c>
      <c r="W22" s="24">
        <f>360987+20000</f>
        <v>380987</v>
      </c>
      <c r="X22" s="24">
        <f>19756+110720</f>
        <v>130476</v>
      </c>
      <c r="Y22" s="25">
        <f t="shared" ref="Y22:Y30" si="11">SUM(V22:X22)</f>
        <v>1024163</v>
      </c>
      <c r="Z22" s="24"/>
      <c r="AA22" s="24"/>
      <c r="AB22" s="24"/>
      <c r="AC22" s="25">
        <f t="shared" ref="AC22:AC30" si="12">SUM(Z22:AB22)</f>
        <v>0</v>
      </c>
      <c r="AD22" s="24"/>
      <c r="AE22" s="24"/>
      <c r="AF22" s="24"/>
      <c r="AG22" s="25">
        <f t="shared" ref="AG22:AG30" si="13">SUM(AD22:AF22)</f>
        <v>0</v>
      </c>
      <c r="AH22" s="25">
        <f t="shared" si="8"/>
        <v>1254423</v>
      </c>
      <c r="AI22" s="26">
        <f t="shared" ref="AI22:AI30" si="14">IF(ISERROR(AH22/J22),0,AH22/J22)</f>
        <v>0</v>
      </c>
      <c r="AJ22" s="27">
        <f t="shared" si="9"/>
        <v>2.9789430182510942E-3</v>
      </c>
      <c r="AK22" s="1"/>
      <c r="AL22" s="1"/>
      <c r="AM22" s="1"/>
      <c r="AN22" s="1"/>
      <c r="AO22" s="1"/>
      <c r="AP22" s="1"/>
      <c r="AQ22" s="1"/>
      <c r="AR22" s="1"/>
    </row>
    <row r="23" spans="1:44" ht="12.75" customHeight="1" outlineLevel="1" x14ac:dyDescent="0.25">
      <c r="A23" s="17">
        <v>3</v>
      </c>
      <c r="B23" s="18"/>
      <c r="C23" s="28"/>
      <c r="D23" s="29"/>
      <c r="E23" s="30"/>
      <c r="F23" s="30"/>
      <c r="G23" s="30"/>
      <c r="H23" s="29"/>
      <c r="I23" s="29"/>
      <c r="J23" s="174"/>
      <c r="K23" s="31"/>
      <c r="L23" s="30"/>
      <c r="M23" s="24"/>
      <c r="N23" s="24"/>
      <c r="O23" s="24"/>
      <c r="P23" s="30"/>
      <c r="Q23" s="30"/>
      <c r="R23" s="24"/>
      <c r="S23" s="24"/>
      <c r="T23" s="24"/>
      <c r="U23" s="25">
        <f t="shared" si="10"/>
        <v>0</v>
      </c>
      <c r="V23" s="24"/>
      <c r="W23" s="24"/>
      <c r="X23" s="24"/>
      <c r="Y23" s="25">
        <f t="shared" si="11"/>
        <v>0</v>
      </c>
      <c r="Z23" s="24"/>
      <c r="AA23" s="24"/>
      <c r="AB23" s="24"/>
      <c r="AC23" s="25">
        <f t="shared" si="12"/>
        <v>0</v>
      </c>
      <c r="AD23" s="24"/>
      <c r="AE23" s="24"/>
      <c r="AF23" s="24"/>
      <c r="AG23" s="25">
        <f t="shared" si="13"/>
        <v>0</v>
      </c>
      <c r="AH23" s="25">
        <f t="shared" si="8"/>
        <v>0</v>
      </c>
      <c r="AI23" s="26">
        <f t="shared" si="14"/>
        <v>0</v>
      </c>
      <c r="AJ23" s="27">
        <f t="shared" si="9"/>
        <v>0</v>
      </c>
    </row>
    <row r="24" spans="1:44" ht="12.75" hidden="1" customHeight="1" outlineLevel="1" x14ac:dyDescent="0.25">
      <c r="A24" s="17">
        <v>4</v>
      </c>
      <c r="B24" s="18"/>
      <c r="C24" s="28"/>
      <c r="D24" s="29"/>
      <c r="E24" s="30"/>
      <c r="F24" s="30"/>
      <c r="G24" s="30"/>
      <c r="H24" s="29"/>
      <c r="I24" s="29"/>
      <c r="J24" s="174"/>
      <c r="K24" s="31"/>
      <c r="L24" s="30"/>
      <c r="M24" s="24"/>
      <c r="N24" s="24"/>
      <c r="O24" s="24"/>
      <c r="P24" s="30"/>
      <c r="Q24" s="30"/>
      <c r="R24" s="24"/>
      <c r="S24" s="24"/>
      <c r="T24" s="24"/>
      <c r="U24" s="25">
        <f t="shared" si="10"/>
        <v>0</v>
      </c>
      <c r="V24" s="24"/>
      <c r="W24" s="24"/>
      <c r="X24" s="24"/>
      <c r="Y24" s="25">
        <f t="shared" si="11"/>
        <v>0</v>
      </c>
      <c r="Z24" s="24"/>
      <c r="AA24" s="24"/>
      <c r="AB24" s="24"/>
      <c r="AC24" s="25">
        <f t="shared" si="12"/>
        <v>0</v>
      </c>
      <c r="AD24" s="24"/>
      <c r="AE24" s="24"/>
      <c r="AF24" s="24"/>
      <c r="AG24" s="25">
        <f t="shared" si="13"/>
        <v>0</v>
      </c>
      <c r="AH24" s="25">
        <f t="shared" si="8"/>
        <v>0</v>
      </c>
      <c r="AI24" s="26">
        <f t="shared" si="14"/>
        <v>0</v>
      </c>
      <c r="AJ24" s="27">
        <f t="shared" si="9"/>
        <v>0</v>
      </c>
      <c r="AK24" s="1"/>
      <c r="AL24" s="1"/>
      <c r="AM24" s="1"/>
      <c r="AN24" s="1"/>
      <c r="AO24" s="1"/>
      <c r="AP24" s="1"/>
      <c r="AQ24" s="1"/>
      <c r="AR24" s="1"/>
    </row>
    <row r="25" spans="1:44" ht="12.75" hidden="1" customHeight="1" outlineLevel="1" x14ac:dyDescent="0.25">
      <c r="A25" s="17">
        <v>5</v>
      </c>
      <c r="B25" s="18"/>
      <c r="C25" s="28"/>
      <c r="D25" s="29"/>
      <c r="E25" s="30"/>
      <c r="F25" s="30"/>
      <c r="G25" s="30"/>
      <c r="H25" s="29"/>
      <c r="I25" s="29"/>
      <c r="J25" s="174"/>
      <c r="K25" s="31"/>
      <c r="L25" s="30"/>
      <c r="M25" s="24"/>
      <c r="N25" s="24"/>
      <c r="O25" s="24"/>
      <c r="P25" s="30"/>
      <c r="Q25" s="30"/>
      <c r="R25" s="24"/>
      <c r="S25" s="24"/>
      <c r="T25" s="24"/>
      <c r="U25" s="25">
        <f t="shared" si="10"/>
        <v>0</v>
      </c>
      <c r="V25" s="24"/>
      <c r="W25" s="24"/>
      <c r="X25" s="24"/>
      <c r="Y25" s="25">
        <f t="shared" si="11"/>
        <v>0</v>
      </c>
      <c r="Z25" s="24"/>
      <c r="AA25" s="24"/>
      <c r="AB25" s="24"/>
      <c r="AC25" s="25">
        <f t="shared" si="12"/>
        <v>0</v>
      </c>
      <c r="AD25" s="24"/>
      <c r="AE25" s="24"/>
      <c r="AF25" s="24"/>
      <c r="AG25" s="25">
        <f t="shared" si="13"/>
        <v>0</v>
      </c>
      <c r="AH25" s="25">
        <f t="shared" si="8"/>
        <v>0</v>
      </c>
      <c r="AI25" s="26">
        <f t="shared" si="14"/>
        <v>0</v>
      </c>
      <c r="AJ25" s="27">
        <f t="shared" si="9"/>
        <v>0</v>
      </c>
      <c r="AK25" s="1"/>
      <c r="AL25" s="1"/>
      <c r="AM25" s="1"/>
      <c r="AN25" s="1"/>
      <c r="AO25" s="1"/>
      <c r="AP25" s="1"/>
      <c r="AQ25" s="1"/>
      <c r="AR25" s="1"/>
    </row>
    <row r="26" spans="1:44" ht="12.75" hidden="1" customHeight="1" outlineLevel="1" x14ac:dyDescent="0.25">
      <c r="A26" s="17">
        <v>6</v>
      </c>
      <c r="B26" s="18"/>
      <c r="C26" s="28"/>
      <c r="D26" s="29"/>
      <c r="E26" s="30"/>
      <c r="F26" s="30"/>
      <c r="G26" s="30"/>
      <c r="H26" s="29"/>
      <c r="I26" s="29"/>
      <c r="J26" s="174"/>
      <c r="K26" s="31"/>
      <c r="L26" s="30"/>
      <c r="M26" s="24"/>
      <c r="N26" s="24"/>
      <c r="O26" s="24"/>
      <c r="P26" s="30"/>
      <c r="Q26" s="30"/>
      <c r="R26" s="24"/>
      <c r="S26" s="24"/>
      <c r="T26" s="24"/>
      <c r="U26" s="25">
        <f t="shared" si="10"/>
        <v>0</v>
      </c>
      <c r="V26" s="24"/>
      <c r="W26" s="24"/>
      <c r="X26" s="24"/>
      <c r="Y26" s="25">
        <f t="shared" si="11"/>
        <v>0</v>
      </c>
      <c r="Z26" s="24"/>
      <c r="AA26" s="24"/>
      <c r="AB26" s="24"/>
      <c r="AC26" s="25">
        <f t="shared" si="12"/>
        <v>0</v>
      </c>
      <c r="AD26" s="24"/>
      <c r="AE26" s="24"/>
      <c r="AF26" s="24"/>
      <c r="AG26" s="25">
        <f t="shared" si="13"/>
        <v>0</v>
      </c>
      <c r="AH26" s="25">
        <f t="shared" si="8"/>
        <v>0</v>
      </c>
      <c r="AI26" s="26">
        <f t="shared" si="14"/>
        <v>0</v>
      </c>
      <c r="AJ26" s="27">
        <f t="shared" si="9"/>
        <v>0</v>
      </c>
    </row>
    <row r="27" spans="1:44" ht="12.75" hidden="1" customHeight="1" outlineLevel="1" x14ac:dyDescent="0.25">
      <c r="A27" s="17">
        <v>7</v>
      </c>
      <c r="B27" s="18"/>
      <c r="C27" s="28"/>
      <c r="D27" s="29"/>
      <c r="E27" s="30"/>
      <c r="F27" s="30"/>
      <c r="G27" s="30"/>
      <c r="H27" s="29"/>
      <c r="I27" s="29"/>
      <c r="J27" s="174"/>
      <c r="K27" s="31"/>
      <c r="L27" s="30"/>
      <c r="M27" s="24"/>
      <c r="N27" s="24"/>
      <c r="O27" s="24"/>
      <c r="P27" s="30"/>
      <c r="Q27" s="30"/>
      <c r="R27" s="24"/>
      <c r="S27" s="24"/>
      <c r="T27" s="24"/>
      <c r="U27" s="25">
        <f t="shared" si="10"/>
        <v>0</v>
      </c>
      <c r="V27" s="24"/>
      <c r="W27" s="24"/>
      <c r="X27" s="24"/>
      <c r="Y27" s="25">
        <f t="shared" si="11"/>
        <v>0</v>
      </c>
      <c r="Z27" s="24"/>
      <c r="AA27" s="24"/>
      <c r="AB27" s="24"/>
      <c r="AC27" s="25">
        <f t="shared" si="12"/>
        <v>0</v>
      </c>
      <c r="AD27" s="24"/>
      <c r="AE27" s="24"/>
      <c r="AF27" s="24"/>
      <c r="AG27" s="25">
        <f t="shared" si="13"/>
        <v>0</v>
      </c>
      <c r="AH27" s="25">
        <f t="shared" si="8"/>
        <v>0</v>
      </c>
      <c r="AI27" s="26">
        <f t="shared" si="14"/>
        <v>0</v>
      </c>
      <c r="AJ27" s="27">
        <f t="shared" si="9"/>
        <v>0</v>
      </c>
      <c r="AK27" s="1"/>
      <c r="AL27" s="1"/>
      <c r="AM27" s="1"/>
      <c r="AN27" s="1"/>
      <c r="AO27" s="1"/>
      <c r="AP27" s="1"/>
      <c r="AQ27" s="1"/>
      <c r="AR27" s="1"/>
    </row>
    <row r="28" spans="1:44" ht="12.75" hidden="1" customHeight="1" outlineLevel="1" x14ac:dyDescent="0.25">
      <c r="A28" s="17">
        <v>8</v>
      </c>
      <c r="B28" s="18"/>
      <c r="C28" s="28"/>
      <c r="D28" s="29"/>
      <c r="E28" s="30"/>
      <c r="F28" s="30"/>
      <c r="G28" s="30"/>
      <c r="H28" s="29"/>
      <c r="I28" s="29"/>
      <c r="J28" s="174"/>
      <c r="K28" s="31"/>
      <c r="L28" s="30"/>
      <c r="M28" s="24"/>
      <c r="N28" s="24"/>
      <c r="O28" s="24"/>
      <c r="P28" s="30"/>
      <c r="Q28" s="30"/>
      <c r="R28" s="24"/>
      <c r="S28" s="24"/>
      <c r="T28" s="24"/>
      <c r="U28" s="25">
        <f t="shared" si="10"/>
        <v>0</v>
      </c>
      <c r="V28" s="24"/>
      <c r="W28" s="24"/>
      <c r="X28" s="24"/>
      <c r="Y28" s="25">
        <f t="shared" si="11"/>
        <v>0</v>
      </c>
      <c r="Z28" s="24"/>
      <c r="AA28" s="24"/>
      <c r="AB28" s="24"/>
      <c r="AC28" s="25">
        <f t="shared" si="12"/>
        <v>0</v>
      </c>
      <c r="AD28" s="24"/>
      <c r="AE28" s="24"/>
      <c r="AF28" s="24"/>
      <c r="AG28" s="25">
        <f t="shared" si="13"/>
        <v>0</v>
      </c>
      <c r="AH28" s="25">
        <f t="shared" si="8"/>
        <v>0</v>
      </c>
      <c r="AI28" s="26">
        <f t="shared" si="14"/>
        <v>0</v>
      </c>
      <c r="AJ28" s="27">
        <f t="shared" si="9"/>
        <v>0</v>
      </c>
      <c r="AK28" s="1"/>
      <c r="AL28" s="1"/>
      <c r="AM28" s="1"/>
      <c r="AN28" s="1"/>
      <c r="AO28" s="1"/>
      <c r="AP28" s="1"/>
      <c r="AQ28" s="1"/>
      <c r="AR28" s="1"/>
    </row>
    <row r="29" spans="1:44" ht="12.75" hidden="1" customHeight="1" outlineLevel="1" x14ac:dyDescent="0.25">
      <c r="A29" s="17">
        <v>9</v>
      </c>
      <c r="B29" s="18"/>
      <c r="C29" s="28"/>
      <c r="D29" s="29"/>
      <c r="E29" s="30"/>
      <c r="F29" s="30"/>
      <c r="G29" s="30"/>
      <c r="H29" s="29"/>
      <c r="I29" s="29"/>
      <c r="J29" s="174"/>
      <c r="K29" s="31"/>
      <c r="L29" s="30"/>
      <c r="M29" s="24"/>
      <c r="N29" s="24"/>
      <c r="O29" s="24"/>
      <c r="P29" s="30"/>
      <c r="Q29" s="30"/>
      <c r="R29" s="24"/>
      <c r="S29" s="24"/>
      <c r="T29" s="24"/>
      <c r="U29" s="25">
        <f t="shared" si="10"/>
        <v>0</v>
      </c>
      <c r="V29" s="24"/>
      <c r="W29" s="24"/>
      <c r="X29" s="24"/>
      <c r="Y29" s="25">
        <f t="shared" si="11"/>
        <v>0</v>
      </c>
      <c r="Z29" s="24"/>
      <c r="AA29" s="24"/>
      <c r="AB29" s="24"/>
      <c r="AC29" s="25">
        <f t="shared" si="12"/>
        <v>0</v>
      </c>
      <c r="AD29" s="24"/>
      <c r="AE29" s="24"/>
      <c r="AF29" s="24"/>
      <c r="AG29" s="25">
        <f t="shared" si="13"/>
        <v>0</v>
      </c>
      <c r="AH29" s="25">
        <f t="shared" si="8"/>
        <v>0</v>
      </c>
      <c r="AI29" s="26">
        <f t="shared" si="14"/>
        <v>0</v>
      </c>
      <c r="AJ29" s="27">
        <f t="shared" si="9"/>
        <v>0</v>
      </c>
    </row>
    <row r="30" spans="1:44" ht="12.75" hidden="1" customHeight="1" outlineLevel="1" x14ac:dyDescent="0.25">
      <c r="A30" s="17">
        <v>10</v>
      </c>
      <c r="B30" s="18"/>
      <c r="C30" s="28"/>
      <c r="D30" s="29"/>
      <c r="E30" s="30"/>
      <c r="F30" s="30"/>
      <c r="G30" s="30"/>
      <c r="H30" s="29"/>
      <c r="I30" s="29"/>
      <c r="J30" s="175"/>
      <c r="K30" s="32"/>
      <c r="L30" s="30"/>
      <c r="M30" s="24"/>
      <c r="N30" s="24"/>
      <c r="O30" s="24"/>
      <c r="P30" s="30"/>
      <c r="Q30" s="30"/>
      <c r="R30" s="24"/>
      <c r="S30" s="24"/>
      <c r="T30" s="24"/>
      <c r="U30" s="25">
        <f t="shared" si="10"/>
        <v>0</v>
      </c>
      <c r="V30" s="24"/>
      <c r="W30" s="24"/>
      <c r="X30" s="24"/>
      <c r="Y30" s="25">
        <f t="shared" si="11"/>
        <v>0</v>
      </c>
      <c r="Z30" s="24"/>
      <c r="AA30" s="24"/>
      <c r="AB30" s="24"/>
      <c r="AC30" s="25">
        <f t="shared" si="12"/>
        <v>0</v>
      </c>
      <c r="AD30" s="24"/>
      <c r="AE30" s="24"/>
      <c r="AF30" s="24"/>
      <c r="AG30" s="25">
        <f t="shared" si="13"/>
        <v>0</v>
      </c>
      <c r="AH30" s="25">
        <f t="shared" si="8"/>
        <v>0</v>
      </c>
      <c r="AI30" s="26">
        <f t="shared" si="14"/>
        <v>0</v>
      </c>
      <c r="AJ30" s="27">
        <f t="shared" si="9"/>
        <v>0</v>
      </c>
      <c r="AK30" s="1"/>
      <c r="AL30" s="1"/>
      <c r="AM30" s="1"/>
      <c r="AN30" s="1"/>
      <c r="AO30" s="1"/>
      <c r="AP30" s="1"/>
      <c r="AQ30" s="1"/>
      <c r="AR30" s="1"/>
    </row>
    <row r="31" spans="1:44" ht="12.75" customHeight="1" collapsed="1" x14ac:dyDescent="0.25">
      <c r="A31" s="142" t="s">
        <v>48</v>
      </c>
      <c r="B31" s="143"/>
      <c r="C31" s="144"/>
      <c r="D31" s="144"/>
      <c r="E31" s="144"/>
      <c r="F31" s="144"/>
      <c r="G31" s="144"/>
      <c r="H31" s="144"/>
      <c r="I31" s="145"/>
      <c r="J31" s="33">
        <f>SUM(J21:J30)</f>
        <v>5550002</v>
      </c>
      <c r="K31" s="33">
        <f>SUM(K21:K30)</f>
        <v>2736143</v>
      </c>
      <c r="L31" s="34"/>
      <c r="M31" s="33">
        <f>SUM(M21:M30)</f>
        <v>0</v>
      </c>
      <c r="N31" s="33">
        <f>SUM(N21:N30)</f>
        <v>0</v>
      </c>
      <c r="O31" s="33">
        <f>SUM(O21:O30)</f>
        <v>0</v>
      </c>
      <c r="P31" s="35"/>
      <c r="Q31" s="38"/>
      <c r="R31" s="33">
        <f t="shared" ref="R31:AH31" si="15">SUM(R21:R30)</f>
        <v>0</v>
      </c>
      <c r="S31" s="33">
        <f t="shared" si="15"/>
        <v>385247</v>
      </c>
      <c r="T31" s="33">
        <f t="shared" si="15"/>
        <v>358675</v>
      </c>
      <c r="U31" s="33">
        <f t="shared" si="15"/>
        <v>743922</v>
      </c>
      <c r="V31" s="33">
        <f t="shared" si="15"/>
        <v>690506</v>
      </c>
      <c r="W31" s="33">
        <f t="shared" si="15"/>
        <v>914407</v>
      </c>
      <c r="X31" s="33">
        <f t="shared" si="15"/>
        <v>387308</v>
      </c>
      <c r="Y31" s="33">
        <f t="shared" si="15"/>
        <v>1992221</v>
      </c>
      <c r="Z31" s="33">
        <f t="shared" si="15"/>
        <v>0</v>
      </c>
      <c r="AA31" s="33">
        <f t="shared" si="15"/>
        <v>0</v>
      </c>
      <c r="AB31" s="33">
        <f t="shared" si="15"/>
        <v>0</v>
      </c>
      <c r="AC31" s="33">
        <f t="shared" si="15"/>
        <v>0</v>
      </c>
      <c r="AD31" s="33">
        <f t="shared" si="15"/>
        <v>0</v>
      </c>
      <c r="AE31" s="33">
        <f t="shared" si="15"/>
        <v>0</v>
      </c>
      <c r="AF31" s="33">
        <f t="shared" si="15"/>
        <v>0</v>
      </c>
      <c r="AG31" s="33">
        <f t="shared" si="15"/>
        <v>0</v>
      </c>
      <c r="AH31" s="33">
        <f t="shared" si="15"/>
        <v>2736143</v>
      </c>
      <c r="AI31" s="37">
        <f>IF(ISERROR(AH31/J31),0,AH31/J31)</f>
        <v>0.49299856108159962</v>
      </c>
      <c r="AJ31" s="37">
        <f>IF(ISERROR(AH31/$AH$206),0,AH31/$AH$206)</f>
        <v>6.4976599494640987E-3</v>
      </c>
      <c r="AK31" s="1"/>
      <c r="AL31" s="1"/>
      <c r="AM31" s="1"/>
      <c r="AN31" s="1"/>
      <c r="AO31" s="1"/>
      <c r="AP31" s="1"/>
      <c r="AQ31" s="1"/>
      <c r="AR31" s="1"/>
    </row>
    <row r="32" spans="1:44" ht="12.75" customHeight="1" x14ac:dyDescent="0.25">
      <c r="A32" s="149" t="s">
        <v>49</v>
      </c>
      <c r="B32" s="150"/>
      <c r="C32" s="150"/>
      <c r="D32" s="150"/>
      <c r="E32" s="151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6"/>
    </row>
    <row r="33" spans="1:44" ht="12.75" customHeight="1" outlineLevel="1" x14ac:dyDescent="0.25">
      <c r="A33" s="41">
        <v>1</v>
      </c>
      <c r="B33" s="42"/>
      <c r="C33" s="43"/>
      <c r="D33" s="44"/>
      <c r="E33" s="45"/>
      <c r="F33" s="45"/>
      <c r="G33" s="45"/>
      <c r="H33" s="44"/>
      <c r="I33" s="44"/>
      <c r="J33" s="167">
        <v>19675022</v>
      </c>
      <c r="K33" s="46">
        <v>39512</v>
      </c>
      <c r="L33" s="21" t="s">
        <v>113</v>
      </c>
      <c r="M33" s="47"/>
      <c r="N33" s="47"/>
      <c r="O33" s="47"/>
      <c r="P33" s="45"/>
      <c r="Q33" s="45"/>
      <c r="R33" s="47"/>
      <c r="S33" s="47"/>
      <c r="T33" s="47">
        <v>19756</v>
      </c>
      <c r="U33" s="48">
        <f>SUM(R33:T33)</f>
        <v>19756</v>
      </c>
      <c r="V33" s="47"/>
      <c r="W33" s="47">
        <v>19756</v>
      </c>
      <c r="X33" s="47"/>
      <c r="Y33" s="48">
        <f>SUM(V33:X33)</f>
        <v>19756</v>
      </c>
      <c r="Z33" s="47"/>
      <c r="AA33" s="47"/>
      <c r="AB33" s="47"/>
      <c r="AC33" s="48">
        <f>SUM(Z33:AB33)</f>
        <v>0</v>
      </c>
      <c r="AD33" s="47"/>
      <c r="AE33" s="47"/>
      <c r="AF33" s="47"/>
      <c r="AG33" s="48">
        <f>SUM(AD33:AF33)</f>
        <v>0</v>
      </c>
      <c r="AH33" s="48">
        <f t="shared" ref="AH33:AH42" si="16">SUM(U33,Y33,AC33,AG33)</f>
        <v>39512</v>
      </c>
      <c r="AI33" s="49">
        <f>IF(ISERROR(AH33/J33),0,AH33/J33)</f>
        <v>2.0082315536927987E-3</v>
      </c>
      <c r="AJ33" s="50">
        <f t="shared" ref="AJ33:AJ42" si="17">IF(ISERROR(AH33/$AH$206),"-",AH33/$AH$206)</f>
        <v>9.3831184964830226E-5</v>
      </c>
      <c r="AK33" s="1"/>
      <c r="AL33" s="1"/>
      <c r="AM33" s="1"/>
      <c r="AN33" s="1"/>
      <c r="AO33" s="1"/>
      <c r="AP33" s="1"/>
      <c r="AQ33" s="1"/>
      <c r="AR33" s="1"/>
    </row>
    <row r="34" spans="1:44" ht="12.75" customHeight="1" outlineLevel="1" x14ac:dyDescent="0.25">
      <c r="A34" s="41">
        <v>2</v>
      </c>
      <c r="B34" s="42"/>
      <c r="C34" s="51"/>
      <c r="D34" s="52"/>
      <c r="E34" s="53"/>
      <c r="F34" s="53"/>
      <c r="G34" s="53"/>
      <c r="H34" s="52"/>
      <c r="I34" s="52"/>
      <c r="J34" s="168"/>
      <c r="K34" s="54">
        <v>17242047</v>
      </c>
      <c r="L34" s="21" t="s">
        <v>114</v>
      </c>
      <c r="M34" s="47"/>
      <c r="N34" s="47"/>
      <c r="O34" s="47"/>
      <c r="P34" s="53"/>
      <c r="Q34" s="53"/>
      <c r="R34" s="47"/>
      <c r="S34" s="47">
        <v>4578010</v>
      </c>
      <c r="T34" s="47">
        <v>3153824</v>
      </c>
      <c r="U34" s="48">
        <f t="shared" ref="U34:U42" si="18">SUM(R34:T34)</f>
        <v>7731834</v>
      </c>
      <c r="V34" s="47">
        <v>1473698</v>
      </c>
      <c r="W34" s="47">
        <v>948501</v>
      </c>
      <c r="X34" s="47">
        <v>333493</v>
      </c>
      <c r="Y34" s="48">
        <f t="shared" ref="Y34:Y42" si="19">SUM(V34:X34)</f>
        <v>2755692</v>
      </c>
      <c r="Z34" s="47"/>
      <c r="AA34" s="47"/>
      <c r="AB34" s="47"/>
      <c r="AC34" s="48">
        <f t="shared" ref="AC34:AC42" si="20">SUM(Z34:AB34)</f>
        <v>0</v>
      </c>
      <c r="AD34" s="47"/>
      <c r="AE34" s="47"/>
      <c r="AF34" s="47"/>
      <c r="AG34" s="48">
        <f t="shared" ref="AG34:AG42" si="21">SUM(AD34:AF34)</f>
        <v>0</v>
      </c>
      <c r="AH34" s="48">
        <f t="shared" si="16"/>
        <v>10487526</v>
      </c>
      <c r="AI34" s="49">
        <f t="shared" ref="AI34:AI42" si="22">IF(ISERROR(AH34/J34),0,AH34/J34)</f>
        <v>0</v>
      </c>
      <c r="AJ34" s="50">
        <f t="shared" si="17"/>
        <v>2.490526908102516E-2</v>
      </c>
      <c r="AK34" s="1"/>
      <c r="AL34" s="1"/>
      <c r="AM34" s="1"/>
      <c r="AN34" s="1"/>
      <c r="AO34" s="1"/>
      <c r="AP34" s="1"/>
      <c r="AQ34" s="1"/>
      <c r="AR34" s="1"/>
    </row>
    <row r="35" spans="1:44" ht="12.75" hidden="1" customHeight="1" outlineLevel="1" x14ac:dyDescent="0.25">
      <c r="A35" s="41">
        <v>3</v>
      </c>
      <c r="B35" s="42"/>
      <c r="C35" s="51"/>
      <c r="D35" s="52"/>
      <c r="E35" s="53"/>
      <c r="F35" s="53"/>
      <c r="G35" s="53"/>
      <c r="H35" s="52"/>
      <c r="I35" s="52"/>
      <c r="J35" s="168"/>
      <c r="K35" s="54"/>
      <c r="L35" s="53"/>
      <c r="M35" s="47"/>
      <c r="N35" s="47"/>
      <c r="O35" s="47"/>
      <c r="P35" s="53"/>
      <c r="Q35" s="53"/>
      <c r="R35" s="47"/>
      <c r="S35" s="47"/>
      <c r="T35" s="47"/>
      <c r="U35" s="48">
        <f t="shared" si="18"/>
        <v>0</v>
      </c>
      <c r="V35" s="47"/>
      <c r="W35" s="47"/>
      <c r="X35" s="47"/>
      <c r="Y35" s="48">
        <f t="shared" si="19"/>
        <v>0</v>
      </c>
      <c r="Z35" s="47"/>
      <c r="AA35" s="47"/>
      <c r="AB35" s="47"/>
      <c r="AC35" s="48">
        <f t="shared" si="20"/>
        <v>0</v>
      </c>
      <c r="AD35" s="47"/>
      <c r="AE35" s="47"/>
      <c r="AF35" s="47"/>
      <c r="AG35" s="48">
        <f t="shared" si="21"/>
        <v>0</v>
      </c>
      <c r="AH35" s="48">
        <f t="shared" si="16"/>
        <v>0</v>
      </c>
      <c r="AI35" s="49">
        <f t="shared" si="22"/>
        <v>0</v>
      </c>
      <c r="AJ35" s="50">
        <f t="shared" si="17"/>
        <v>0</v>
      </c>
    </row>
    <row r="36" spans="1:44" ht="12.75" hidden="1" customHeight="1" outlineLevel="1" x14ac:dyDescent="0.25">
      <c r="A36" s="41">
        <v>4</v>
      </c>
      <c r="B36" s="42"/>
      <c r="C36" s="51"/>
      <c r="D36" s="52"/>
      <c r="E36" s="53"/>
      <c r="F36" s="53"/>
      <c r="G36" s="53"/>
      <c r="H36" s="52"/>
      <c r="I36" s="52"/>
      <c r="J36" s="168"/>
      <c r="K36" s="54"/>
      <c r="L36" s="53"/>
      <c r="M36" s="47"/>
      <c r="N36" s="47"/>
      <c r="O36" s="47"/>
      <c r="P36" s="53"/>
      <c r="Q36" s="53"/>
      <c r="R36" s="47"/>
      <c r="S36" s="47"/>
      <c r="T36" s="47"/>
      <c r="U36" s="48">
        <f t="shared" si="18"/>
        <v>0</v>
      </c>
      <c r="V36" s="47"/>
      <c r="W36" s="47"/>
      <c r="X36" s="47"/>
      <c r="Y36" s="48">
        <f t="shared" si="19"/>
        <v>0</v>
      </c>
      <c r="Z36" s="47"/>
      <c r="AA36" s="47"/>
      <c r="AB36" s="47"/>
      <c r="AC36" s="48">
        <f t="shared" si="20"/>
        <v>0</v>
      </c>
      <c r="AD36" s="47"/>
      <c r="AE36" s="47"/>
      <c r="AF36" s="47"/>
      <c r="AG36" s="48">
        <f t="shared" si="21"/>
        <v>0</v>
      </c>
      <c r="AH36" s="48">
        <f t="shared" si="16"/>
        <v>0</v>
      </c>
      <c r="AI36" s="49">
        <f t="shared" si="22"/>
        <v>0</v>
      </c>
      <c r="AJ36" s="50">
        <f t="shared" si="17"/>
        <v>0</v>
      </c>
      <c r="AK36" s="1"/>
      <c r="AL36" s="1"/>
      <c r="AM36" s="1"/>
      <c r="AN36" s="1"/>
      <c r="AO36" s="1"/>
      <c r="AP36" s="1"/>
      <c r="AQ36" s="1"/>
      <c r="AR36" s="1"/>
    </row>
    <row r="37" spans="1:44" ht="12.75" hidden="1" customHeight="1" outlineLevel="1" x14ac:dyDescent="0.25">
      <c r="A37" s="41">
        <v>5</v>
      </c>
      <c r="B37" s="42"/>
      <c r="C37" s="51"/>
      <c r="D37" s="52"/>
      <c r="E37" s="53"/>
      <c r="F37" s="53"/>
      <c r="G37" s="53"/>
      <c r="H37" s="52"/>
      <c r="I37" s="52"/>
      <c r="J37" s="168"/>
      <c r="K37" s="54"/>
      <c r="L37" s="53"/>
      <c r="M37" s="47"/>
      <c r="N37" s="47"/>
      <c r="O37" s="47"/>
      <c r="P37" s="53"/>
      <c r="Q37" s="53"/>
      <c r="R37" s="47"/>
      <c r="S37" s="47"/>
      <c r="T37" s="47"/>
      <c r="U37" s="48">
        <f t="shared" si="18"/>
        <v>0</v>
      </c>
      <c r="V37" s="47"/>
      <c r="W37" s="47"/>
      <c r="X37" s="47"/>
      <c r="Y37" s="48">
        <f t="shared" si="19"/>
        <v>0</v>
      </c>
      <c r="Z37" s="47"/>
      <c r="AA37" s="47"/>
      <c r="AB37" s="47"/>
      <c r="AC37" s="48">
        <f t="shared" si="20"/>
        <v>0</v>
      </c>
      <c r="AD37" s="47"/>
      <c r="AE37" s="47"/>
      <c r="AF37" s="47"/>
      <c r="AG37" s="48">
        <f t="shared" si="21"/>
        <v>0</v>
      </c>
      <c r="AH37" s="48">
        <f t="shared" si="16"/>
        <v>0</v>
      </c>
      <c r="AI37" s="49">
        <f t="shared" si="22"/>
        <v>0</v>
      </c>
      <c r="AJ37" s="50">
        <f t="shared" si="17"/>
        <v>0</v>
      </c>
      <c r="AK37" s="1"/>
      <c r="AL37" s="1"/>
      <c r="AM37" s="1"/>
      <c r="AN37" s="1"/>
      <c r="AO37" s="1"/>
      <c r="AP37" s="1"/>
      <c r="AQ37" s="1"/>
      <c r="AR37" s="1"/>
    </row>
    <row r="38" spans="1:44" ht="12.75" hidden="1" customHeight="1" outlineLevel="1" x14ac:dyDescent="0.25">
      <c r="A38" s="41">
        <v>6</v>
      </c>
      <c r="B38" s="42"/>
      <c r="C38" s="51"/>
      <c r="D38" s="52"/>
      <c r="E38" s="53"/>
      <c r="F38" s="53"/>
      <c r="G38" s="53"/>
      <c r="H38" s="52"/>
      <c r="I38" s="52"/>
      <c r="J38" s="168"/>
      <c r="K38" s="54"/>
      <c r="L38" s="53"/>
      <c r="M38" s="47"/>
      <c r="N38" s="47"/>
      <c r="O38" s="47"/>
      <c r="P38" s="53"/>
      <c r="Q38" s="53"/>
      <c r="R38" s="47"/>
      <c r="S38" s="47"/>
      <c r="T38" s="47"/>
      <c r="U38" s="48">
        <f t="shared" si="18"/>
        <v>0</v>
      </c>
      <c r="V38" s="47"/>
      <c r="W38" s="47"/>
      <c r="X38" s="47"/>
      <c r="Y38" s="48">
        <f t="shared" si="19"/>
        <v>0</v>
      </c>
      <c r="Z38" s="47"/>
      <c r="AA38" s="47"/>
      <c r="AB38" s="47"/>
      <c r="AC38" s="48">
        <f t="shared" si="20"/>
        <v>0</v>
      </c>
      <c r="AD38" s="47"/>
      <c r="AE38" s="47"/>
      <c r="AF38" s="47"/>
      <c r="AG38" s="48">
        <f t="shared" si="21"/>
        <v>0</v>
      </c>
      <c r="AH38" s="48">
        <f t="shared" si="16"/>
        <v>0</v>
      </c>
      <c r="AI38" s="49">
        <f t="shared" si="22"/>
        <v>0</v>
      </c>
      <c r="AJ38" s="50">
        <f t="shared" si="17"/>
        <v>0</v>
      </c>
    </row>
    <row r="39" spans="1:44" ht="12.75" hidden="1" customHeight="1" outlineLevel="1" x14ac:dyDescent="0.25">
      <c r="A39" s="41">
        <v>7</v>
      </c>
      <c r="B39" s="42"/>
      <c r="C39" s="51"/>
      <c r="D39" s="52"/>
      <c r="E39" s="53"/>
      <c r="F39" s="53"/>
      <c r="G39" s="53"/>
      <c r="H39" s="52"/>
      <c r="I39" s="52"/>
      <c r="J39" s="168"/>
      <c r="K39" s="54"/>
      <c r="L39" s="53"/>
      <c r="M39" s="47"/>
      <c r="N39" s="47"/>
      <c r="O39" s="47"/>
      <c r="P39" s="53"/>
      <c r="Q39" s="53"/>
      <c r="R39" s="47"/>
      <c r="S39" s="47"/>
      <c r="T39" s="47"/>
      <c r="U39" s="48">
        <f t="shared" si="18"/>
        <v>0</v>
      </c>
      <c r="V39" s="47"/>
      <c r="W39" s="47"/>
      <c r="X39" s="47"/>
      <c r="Y39" s="48">
        <f t="shared" si="19"/>
        <v>0</v>
      </c>
      <c r="Z39" s="47"/>
      <c r="AA39" s="47"/>
      <c r="AB39" s="47"/>
      <c r="AC39" s="48">
        <f t="shared" si="20"/>
        <v>0</v>
      </c>
      <c r="AD39" s="47"/>
      <c r="AE39" s="47"/>
      <c r="AF39" s="47"/>
      <c r="AG39" s="48">
        <f t="shared" si="21"/>
        <v>0</v>
      </c>
      <c r="AH39" s="48">
        <f t="shared" si="16"/>
        <v>0</v>
      </c>
      <c r="AI39" s="49">
        <f t="shared" si="22"/>
        <v>0</v>
      </c>
      <c r="AJ39" s="50">
        <f t="shared" si="17"/>
        <v>0</v>
      </c>
      <c r="AK39" s="1"/>
      <c r="AL39" s="1"/>
      <c r="AM39" s="1"/>
      <c r="AN39" s="1"/>
      <c r="AO39" s="1"/>
      <c r="AP39" s="1"/>
      <c r="AQ39" s="1"/>
      <c r="AR39" s="1"/>
    </row>
    <row r="40" spans="1:44" ht="12.75" hidden="1" customHeight="1" outlineLevel="1" x14ac:dyDescent="0.25">
      <c r="A40" s="41">
        <v>8</v>
      </c>
      <c r="B40" s="42"/>
      <c r="C40" s="51"/>
      <c r="D40" s="52"/>
      <c r="E40" s="53"/>
      <c r="F40" s="53"/>
      <c r="G40" s="53"/>
      <c r="H40" s="52"/>
      <c r="I40" s="52"/>
      <c r="J40" s="168"/>
      <c r="K40" s="54"/>
      <c r="L40" s="53"/>
      <c r="M40" s="47"/>
      <c r="N40" s="47"/>
      <c r="O40" s="47"/>
      <c r="P40" s="53"/>
      <c r="Q40" s="53"/>
      <c r="R40" s="47"/>
      <c r="S40" s="47"/>
      <c r="T40" s="47"/>
      <c r="U40" s="48">
        <f t="shared" si="18"/>
        <v>0</v>
      </c>
      <c r="V40" s="47"/>
      <c r="W40" s="47"/>
      <c r="X40" s="47"/>
      <c r="Y40" s="48">
        <f t="shared" si="19"/>
        <v>0</v>
      </c>
      <c r="Z40" s="47"/>
      <c r="AA40" s="47"/>
      <c r="AB40" s="47"/>
      <c r="AC40" s="48">
        <f t="shared" si="20"/>
        <v>0</v>
      </c>
      <c r="AD40" s="47"/>
      <c r="AE40" s="47"/>
      <c r="AF40" s="47"/>
      <c r="AG40" s="48">
        <f t="shared" si="21"/>
        <v>0</v>
      </c>
      <c r="AH40" s="48">
        <f t="shared" si="16"/>
        <v>0</v>
      </c>
      <c r="AI40" s="49">
        <f t="shared" si="22"/>
        <v>0</v>
      </c>
      <c r="AJ40" s="50">
        <f t="shared" si="17"/>
        <v>0</v>
      </c>
      <c r="AK40" s="1"/>
      <c r="AL40" s="1"/>
      <c r="AM40" s="1"/>
      <c r="AN40" s="1"/>
      <c r="AO40" s="1"/>
      <c r="AP40" s="1"/>
      <c r="AQ40" s="1"/>
      <c r="AR40" s="1"/>
    </row>
    <row r="41" spans="1:44" ht="12.75" hidden="1" customHeight="1" outlineLevel="1" x14ac:dyDescent="0.25">
      <c r="A41" s="41">
        <v>9</v>
      </c>
      <c r="B41" s="42"/>
      <c r="C41" s="51"/>
      <c r="D41" s="52"/>
      <c r="E41" s="53"/>
      <c r="F41" s="53"/>
      <c r="G41" s="53"/>
      <c r="H41" s="52"/>
      <c r="I41" s="52"/>
      <c r="J41" s="168"/>
      <c r="K41" s="54"/>
      <c r="L41" s="53"/>
      <c r="M41" s="47"/>
      <c r="N41" s="47"/>
      <c r="O41" s="47"/>
      <c r="P41" s="53"/>
      <c r="Q41" s="53"/>
      <c r="R41" s="47"/>
      <c r="S41" s="47"/>
      <c r="T41" s="47"/>
      <c r="U41" s="48">
        <f t="shared" si="18"/>
        <v>0</v>
      </c>
      <c r="V41" s="47"/>
      <c r="W41" s="47"/>
      <c r="X41" s="47"/>
      <c r="Y41" s="48">
        <f t="shared" si="19"/>
        <v>0</v>
      </c>
      <c r="Z41" s="47"/>
      <c r="AA41" s="47"/>
      <c r="AB41" s="47"/>
      <c r="AC41" s="48">
        <f t="shared" si="20"/>
        <v>0</v>
      </c>
      <c r="AD41" s="47"/>
      <c r="AE41" s="47"/>
      <c r="AF41" s="47"/>
      <c r="AG41" s="48">
        <f t="shared" si="21"/>
        <v>0</v>
      </c>
      <c r="AH41" s="48">
        <f t="shared" si="16"/>
        <v>0</v>
      </c>
      <c r="AI41" s="49">
        <f t="shared" si="22"/>
        <v>0</v>
      </c>
      <c r="AJ41" s="50">
        <f t="shared" si="17"/>
        <v>0</v>
      </c>
    </row>
    <row r="42" spans="1:44" ht="12.75" hidden="1" customHeight="1" outlineLevel="1" x14ac:dyDescent="0.25">
      <c r="A42" s="41">
        <v>10</v>
      </c>
      <c r="B42" s="42"/>
      <c r="C42" s="51"/>
      <c r="D42" s="52"/>
      <c r="E42" s="53"/>
      <c r="F42" s="53"/>
      <c r="G42" s="53"/>
      <c r="H42" s="52"/>
      <c r="I42" s="52"/>
      <c r="J42" s="169"/>
      <c r="K42" s="55"/>
      <c r="L42" s="53"/>
      <c r="M42" s="47"/>
      <c r="N42" s="47"/>
      <c r="O42" s="47"/>
      <c r="P42" s="53"/>
      <c r="Q42" s="53"/>
      <c r="R42" s="47"/>
      <c r="S42" s="47"/>
      <c r="T42" s="47"/>
      <c r="U42" s="48">
        <f t="shared" si="18"/>
        <v>0</v>
      </c>
      <c r="V42" s="47"/>
      <c r="W42" s="47"/>
      <c r="X42" s="47"/>
      <c r="Y42" s="48">
        <f t="shared" si="19"/>
        <v>0</v>
      </c>
      <c r="Z42" s="47"/>
      <c r="AA42" s="47"/>
      <c r="AB42" s="47"/>
      <c r="AC42" s="48">
        <f t="shared" si="20"/>
        <v>0</v>
      </c>
      <c r="AD42" s="47"/>
      <c r="AE42" s="47"/>
      <c r="AF42" s="47"/>
      <c r="AG42" s="48">
        <f t="shared" si="21"/>
        <v>0</v>
      </c>
      <c r="AH42" s="48">
        <f t="shared" si="16"/>
        <v>0</v>
      </c>
      <c r="AI42" s="49">
        <f t="shared" si="22"/>
        <v>0</v>
      </c>
      <c r="AJ42" s="50">
        <f t="shared" si="17"/>
        <v>0</v>
      </c>
      <c r="AK42" s="1"/>
      <c r="AL42" s="1"/>
      <c r="AM42" s="1"/>
      <c r="AN42" s="1"/>
      <c r="AO42" s="1"/>
      <c r="AP42" s="1"/>
      <c r="AQ42" s="1"/>
      <c r="AR42" s="1"/>
    </row>
    <row r="43" spans="1:44" ht="12.75" customHeight="1" collapsed="1" x14ac:dyDescent="0.25">
      <c r="A43" s="142" t="s">
        <v>50</v>
      </c>
      <c r="B43" s="143"/>
      <c r="C43" s="144"/>
      <c r="D43" s="144"/>
      <c r="E43" s="144"/>
      <c r="F43" s="144"/>
      <c r="G43" s="144"/>
      <c r="H43" s="144"/>
      <c r="I43" s="145"/>
      <c r="J43" s="33">
        <f>SUM(J33:J42)</f>
        <v>19675022</v>
      </c>
      <c r="K43" s="33">
        <f>SUM(K33:K42)</f>
        <v>17281559</v>
      </c>
      <c r="L43" s="34"/>
      <c r="M43" s="33">
        <f>SUM(M33:M42)</f>
        <v>0</v>
      </c>
      <c r="N43" s="33">
        <f>SUM(N33:N42)</f>
        <v>0</v>
      </c>
      <c r="O43" s="33">
        <f>SUM(O33:O42)</f>
        <v>0</v>
      </c>
      <c r="P43" s="35"/>
      <c r="Q43" s="38"/>
      <c r="R43" s="33">
        <f t="shared" ref="R43:AH43" si="23">SUM(R33:R42)</f>
        <v>0</v>
      </c>
      <c r="S43" s="33">
        <f t="shared" si="23"/>
        <v>4578010</v>
      </c>
      <c r="T43" s="33">
        <f t="shared" si="23"/>
        <v>3173580</v>
      </c>
      <c r="U43" s="33">
        <f t="shared" si="23"/>
        <v>7751590</v>
      </c>
      <c r="V43" s="33">
        <f t="shared" si="23"/>
        <v>1473698</v>
      </c>
      <c r="W43" s="33">
        <f t="shared" si="23"/>
        <v>968257</v>
      </c>
      <c r="X43" s="33">
        <f t="shared" si="23"/>
        <v>333493</v>
      </c>
      <c r="Y43" s="33">
        <f t="shared" si="23"/>
        <v>2775448</v>
      </c>
      <c r="Z43" s="33">
        <f t="shared" si="23"/>
        <v>0</v>
      </c>
      <c r="AA43" s="33">
        <f t="shared" si="23"/>
        <v>0</v>
      </c>
      <c r="AB43" s="33">
        <f t="shared" si="23"/>
        <v>0</v>
      </c>
      <c r="AC43" s="33">
        <f t="shared" si="23"/>
        <v>0</v>
      </c>
      <c r="AD43" s="33">
        <f t="shared" si="23"/>
        <v>0</v>
      </c>
      <c r="AE43" s="33">
        <f t="shared" si="23"/>
        <v>0</v>
      </c>
      <c r="AF43" s="33">
        <f t="shared" si="23"/>
        <v>0</v>
      </c>
      <c r="AG43" s="33">
        <f t="shared" si="23"/>
        <v>0</v>
      </c>
      <c r="AH43" s="33">
        <f t="shared" si="23"/>
        <v>10527038</v>
      </c>
      <c r="AI43" s="37">
        <f>IF(ISERROR(AH43/J43),0,AH43/J43)</f>
        <v>0.53504580579376226</v>
      </c>
      <c r="AJ43" s="37">
        <f>IF(ISERROR(AH43/$AH$206),0,AH43/$AH$206)</f>
        <v>2.499910026598999E-2</v>
      </c>
      <c r="AK43" s="1"/>
      <c r="AL43" s="1"/>
      <c r="AM43" s="1"/>
      <c r="AN43" s="1"/>
      <c r="AO43" s="1"/>
      <c r="AP43" s="1"/>
      <c r="AQ43" s="1"/>
      <c r="AR43" s="1"/>
    </row>
    <row r="44" spans="1:44" ht="12.75" customHeight="1" x14ac:dyDescent="0.25">
      <c r="A44" s="149" t="s">
        <v>51</v>
      </c>
      <c r="B44" s="150"/>
      <c r="C44" s="150"/>
      <c r="D44" s="150"/>
      <c r="E44" s="151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6"/>
    </row>
    <row r="45" spans="1:44" ht="12.75" customHeight="1" outlineLevel="1" x14ac:dyDescent="0.25">
      <c r="A45" s="41">
        <v>1</v>
      </c>
      <c r="B45" s="42"/>
      <c r="C45" s="43"/>
      <c r="D45" s="44"/>
      <c r="E45" s="45"/>
      <c r="F45" s="45"/>
      <c r="G45" s="45"/>
      <c r="H45" s="44"/>
      <c r="I45" s="44"/>
      <c r="J45" s="167">
        <v>16186334</v>
      </c>
      <c r="K45" s="46">
        <f>335852+79024</f>
        <v>414876</v>
      </c>
      <c r="L45" s="21" t="s">
        <v>113</v>
      </c>
      <c r="M45" s="47"/>
      <c r="N45" s="47"/>
      <c r="O45" s="47"/>
      <c r="P45" s="45"/>
      <c r="Q45" s="45"/>
      <c r="R45" s="47"/>
      <c r="S45" s="47">
        <v>118536</v>
      </c>
      <c r="T45" s="47">
        <v>118536</v>
      </c>
      <c r="U45" s="48">
        <f>SUM(R45:T45)</f>
        <v>237072</v>
      </c>
      <c r="V45" s="47">
        <v>79024</v>
      </c>
      <c r="W45" s="47">
        <v>98780</v>
      </c>
      <c r="X45" s="47"/>
      <c r="Y45" s="48">
        <f>SUM(V45:X45)</f>
        <v>177804</v>
      </c>
      <c r="Z45" s="47"/>
      <c r="AA45" s="47"/>
      <c r="AB45" s="47"/>
      <c r="AC45" s="48">
        <f>SUM(Z45:AB45)</f>
        <v>0</v>
      </c>
      <c r="AD45" s="47"/>
      <c r="AE45" s="47"/>
      <c r="AF45" s="47"/>
      <c r="AG45" s="48">
        <f>SUM(AD45:AF45)</f>
        <v>0</v>
      </c>
      <c r="AH45" s="48">
        <f t="shared" ref="AH45:AH54" si="24">SUM(U45,Y45,AC45,AG45)</f>
        <v>414876</v>
      </c>
      <c r="AI45" s="49">
        <f>IF(ISERROR(AH45/J45),0,AH45/J45)</f>
        <v>2.5631251647222898E-2</v>
      </c>
      <c r="AJ45" s="50">
        <f t="shared" ref="AJ45:AJ54" si="25">IF(ISERROR(AH45/$AH$206),"-",AH45/$AH$206)</f>
        <v>9.8522744213071743E-4</v>
      </c>
      <c r="AK45" s="1"/>
      <c r="AL45" s="1"/>
      <c r="AM45" s="1"/>
      <c r="AN45" s="1"/>
      <c r="AO45" s="1"/>
      <c r="AP45" s="1"/>
      <c r="AQ45" s="1"/>
      <c r="AR45" s="1"/>
    </row>
    <row r="46" spans="1:44" ht="12.75" customHeight="1" outlineLevel="1" x14ac:dyDescent="0.25">
      <c r="A46" s="41">
        <v>2</v>
      </c>
      <c r="B46" s="42"/>
      <c r="C46" s="51"/>
      <c r="D46" s="52"/>
      <c r="E46" s="53"/>
      <c r="F46" s="53"/>
      <c r="G46" s="53"/>
      <c r="H46" s="52"/>
      <c r="I46" s="52"/>
      <c r="J46" s="168"/>
      <c r="K46" s="54">
        <v>7960828</v>
      </c>
      <c r="L46" s="21" t="s">
        <v>114</v>
      </c>
      <c r="M46" s="47"/>
      <c r="N46" s="47"/>
      <c r="O46" s="47"/>
      <c r="P46" s="53"/>
      <c r="Q46" s="53"/>
      <c r="R46" s="47">
        <v>254724</v>
      </c>
      <c r="S46" s="47">
        <v>1768617</v>
      </c>
      <c r="T46" s="47">
        <v>1835706</v>
      </c>
      <c r="U46" s="48">
        <f t="shared" ref="U46:U54" si="26">SUM(R46:T46)</f>
        <v>3859047</v>
      </c>
      <c r="V46" s="47">
        <v>456313</v>
      </c>
      <c r="W46" s="47">
        <v>1461174</v>
      </c>
      <c r="X46" s="47">
        <v>782596</v>
      </c>
      <c r="Y46" s="48">
        <f t="shared" ref="Y46:Y54" si="27">SUM(V46:X46)</f>
        <v>2700083</v>
      </c>
      <c r="Z46" s="47"/>
      <c r="AA46" s="47"/>
      <c r="AB46" s="47"/>
      <c r="AC46" s="48">
        <f t="shared" ref="AC46:AC54" si="28">SUM(Z46:AB46)</f>
        <v>0</v>
      </c>
      <c r="AD46" s="47"/>
      <c r="AE46" s="47"/>
      <c r="AF46" s="47"/>
      <c r="AG46" s="48">
        <f t="shared" ref="AG46:AG54" si="29">SUM(AD46:AF46)</f>
        <v>0</v>
      </c>
      <c r="AH46" s="48">
        <f t="shared" si="24"/>
        <v>6559130</v>
      </c>
      <c r="AI46" s="49">
        <f t="shared" ref="AI46:AI54" si="30">IF(ISERROR(AH46/J46),0,AH46/J46)</f>
        <v>0</v>
      </c>
      <c r="AJ46" s="50">
        <f t="shared" si="25"/>
        <v>1.5576304419881729E-2</v>
      </c>
      <c r="AK46" s="1"/>
      <c r="AL46" s="1"/>
      <c r="AM46" s="1"/>
      <c r="AN46" s="1"/>
      <c r="AO46" s="1"/>
      <c r="AP46" s="1"/>
      <c r="AQ46" s="1"/>
      <c r="AR46" s="1"/>
    </row>
    <row r="47" spans="1:44" ht="12.75" customHeight="1" outlineLevel="1" x14ac:dyDescent="0.25">
      <c r="A47" s="41">
        <v>3</v>
      </c>
      <c r="B47" s="42"/>
      <c r="C47" s="51"/>
      <c r="D47" s="52"/>
      <c r="E47" s="53"/>
      <c r="F47" s="53"/>
      <c r="G47" s="53"/>
      <c r="H47" s="52"/>
      <c r="I47" s="52"/>
      <c r="J47" s="168"/>
      <c r="K47" s="54"/>
      <c r="L47" s="53"/>
      <c r="M47" s="47"/>
      <c r="N47" s="47"/>
      <c r="O47" s="47"/>
      <c r="P47" s="53"/>
      <c r="Q47" s="53"/>
      <c r="R47" s="47"/>
      <c r="S47" s="47"/>
      <c r="T47" s="47"/>
      <c r="U47" s="48">
        <f t="shared" si="26"/>
        <v>0</v>
      </c>
      <c r="V47" s="47"/>
      <c r="W47" s="47"/>
      <c r="X47" s="47"/>
      <c r="Y47" s="48">
        <f t="shared" si="27"/>
        <v>0</v>
      </c>
      <c r="Z47" s="47"/>
      <c r="AA47" s="47"/>
      <c r="AB47" s="47"/>
      <c r="AC47" s="48">
        <f t="shared" si="28"/>
        <v>0</v>
      </c>
      <c r="AD47" s="47"/>
      <c r="AE47" s="47"/>
      <c r="AF47" s="47"/>
      <c r="AG47" s="48">
        <f t="shared" si="29"/>
        <v>0</v>
      </c>
      <c r="AH47" s="48">
        <f t="shared" si="24"/>
        <v>0</v>
      </c>
      <c r="AI47" s="49">
        <f t="shared" si="30"/>
        <v>0</v>
      </c>
      <c r="AJ47" s="50">
        <f t="shared" si="25"/>
        <v>0</v>
      </c>
    </row>
    <row r="48" spans="1:44" ht="12.75" hidden="1" customHeight="1" outlineLevel="1" x14ac:dyDescent="0.25">
      <c r="A48" s="41">
        <v>4</v>
      </c>
      <c r="B48" s="42"/>
      <c r="C48" s="51"/>
      <c r="D48" s="52"/>
      <c r="E48" s="53"/>
      <c r="F48" s="53"/>
      <c r="G48" s="53"/>
      <c r="H48" s="52"/>
      <c r="I48" s="52"/>
      <c r="J48" s="168"/>
      <c r="K48" s="54"/>
      <c r="L48" s="53"/>
      <c r="M48" s="47"/>
      <c r="N48" s="47"/>
      <c r="O48" s="47"/>
      <c r="P48" s="53"/>
      <c r="Q48" s="53"/>
      <c r="R48" s="47"/>
      <c r="S48" s="47"/>
      <c r="T48" s="47"/>
      <c r="U48" s="48">
        <f t="shared" si="26"/>
        <v>0</v>
      </c>
      <c r="V48" s="47"/>
      <c r="W48" s="47"/>
      <c r="X48" s="47"/>
      <c r="Y48" s="48">
        <f t="shared" si="27"/>
        <v>0</v>
      </c>
      <c r="Z48" s="47"/>
      <c r="AA48" s="47"/>
      <c r="AB48" s="47"/>
      <c r="AC48" s="48">
        <f t="shared" si="28"/>
        <v>0</v>
      </c>
      <c r="AD48" s="47"/>
      <c r="AE48" s="47"/>
      <c r="AF48" s="47"/>
      <c r="AG48" s="48">
        <f t="shared" si="29"/>
        <v>0</v>
      </c>
      <c r="AH48" s="48">
        <f t="shared" si="24"/>
        <v>0</v>
      </c>
      <c r="AI48" s="49">
        <f t="shared" si="30"/>
        <v>0</v>
      </c>
      <c r="AJ48" s="50">
        <f t="shared" si="25"/>
        <v>0</v>
      </c>
      <c r="AK48" s="1"/>
      <c r="AL48" s="1"/>
      <c r="AM48" s="1"/>
      <c r="AN48" s="1"/>
      <c r="AO48" s="1"/>
      <c r="AP48" s="1"/>
      <c r="AQ48" s="1"/>
      <c r="AR48" s="1"/>
    </row>
    <row r="49" spans="1:44" ht="12.75" hidden="1" customHeight="1" outlineLevel="1" x14ac:dyDescent="0.25">
      <c r="A49" s="41">
        <v>5</v>
      </c>
      <c r="B49" s="42"/>
      <c r="C49" s="51"/>
      <c r="D49" s="52"/>
      <c r="E49" s="53"/>
      <c r="F49" s="53"/>
      <c r="G49" s="53"/>
      <c r="H49" s="52"/>
      <c r="I49" s="52"/>
      <c r="J49" s="168"/>
      <c r="K49" s="54"/>
      <c r="L49" s="53"/>
      <c r="M49" s="47"/>
      <c r="N49" s="47"/>
      <c r="O49" s="47"/>
      <c r="P49" s="53"/>
      <c r="Q49" s="53"/>
      <c r="R49" s="47"/>
      <c r="S49" s="47"/>
      <c r="T49" s="47"/>
      <c r="U49" s="48">
        <f t="shared" si="26"/>
        <v>0</v>
      </c>
      <c r="V49" s="47"/>
      <c r="W49" s="47"/>
      <c r="X49" s="47"/>
      <c r="Y49" s="48">
        <f t="shared" si="27"/>
        <v>0</v>
      </c>
      <c r="Z49" s="47"/>
      <c r="AA49" s="47"/>
      <c r="AB49" s="47"/>
      <c r="AC49" s="48">
        <f t="shared" si="28"/>
        <v>0</v>
      </c>
      <c r="AD49" s="47"/>
      <c r="AE49" s="47"/>
      <c r="AF49" s="47"/>
      <c r="AG49" s="48">
        <f t="shared" si="29"/>
        <v>0</v>
      </c>
      <c r="AH49" s="48">
        <f t="shared" si="24"/>
        <v>0</v>
      </c>
      <c r="AI49" s="49">
        <f t="shared" si="30"/>
        <v>0</v>
      </c>
      <c r="AJ49" s="50">
        <f t="shared" si="25"/>
        <v>0</v>
      </c>
      <c r="AK49" s="1"/>
      <c r="AL49" s="1"/>
      <c r="AM49" s="1"/>
      <c r="AN49" s="1"/>
      <c r="AO49" s="1"/>
      <c r="AP49" s="1"/>
      <c r="AQ49" s="1"/>
      <c r="AR49" s="1"/>
    </row>
    <row r="50" spans="1:44" ht="12.75" hidden="1" customHeight="1" outlineLevel="1" x14ac:dyDescent="0.25">
      <c r="A50" s="41">
        <v>6</v>
      </c>
      <c r="B50" s="42"/>
      <c r="C50" s="51"/>
      <c r="D50" s="52"/>
      <c r="E50" s="53"/>
      <c r="F50" s="53"/>
      <c r="G50" s="53"/>
      <c r="H50" s="52"/>
      <c r="I50" s="52"/>
      <c r="J50" s="168"/>
      <c r="K50" s="54"/>
      <c r="L50" s="53"/>
      <c r="M50" s="47"/>
      <c r="N50" s="47"/>
      <c r="O50" s="47"/>
      <c r="P50" s="53"/>
      <c r="Q50" s="53"/>
      <c r="R50" s="47"/>
      <c r="S50" s="47"/>
      <c r="T50" s="47"/>
      <c r="U50" s="48">
        <f t="shared" si="26"/>
        <v>0</v>
      </c>
      <c r="V50" s="47"/>
      <c r="W50" s="47"/>
      <c r="X50" s="47"/>
      <c r="Y50" s="48">
        <f t="shared" si="27"/>
        <v>0</v>
      </c>
      <c r="Z50" s="47"/>
      <c r="AA50" s="47"/>
      <c r="AB50" s="47"/>
      <c r="AC50" s="48">
        <f t="shared" si="28"/>
        <v>0</v>
      </c>
      <c r="AD50" s="47"/>
      <c r="AE50" s="47"/>
      <c r="AF50" s="47"/>
      <c r="AG50" s="48">
        <f t="shared" si="29"/>
        <v>0</v>
      </c>
      <c r="AH50" s="48">
        <f t="shared" si="24"/>
        <v>0</v>
      </c>
      <c r="AI50" s="49">
        <f t="shared" si="30"/>
        <v>0</v>
      </c>
      <c r="AJ50" s="50">
        <f t="shared" si="25"/>
        <v>0</v>
      </c>
    </row>
    <row r="51" spans="1:44" ht="12.75" hidden="1" customHeight="1" outlineLevel="1" x14ac:dyDescent="0.25">
      <c r="A51" s="41">
        <v>7</v>
      </c>
      <c r="B51" s="42"/>
      <c r="C51" s="51"/>
      <c r="D51" s="52"/>
      <c r="E51" s="53"/>
      <c r="F51" s="53"/>
      <c r="G51" s="53"/>
      <c r="H51" s="52"/>
      <c r="I51" s="52"/>
      <c r="J51" s="168"/>
      <c r="K51" s="54"/>
      <c r="L51" s="53"/>
      <c r="M51" s="47"/>
      <c r="N51" s="47"/>
      <c r="O51" s="47"/>
      <c r="P51" s="53"/>
      <c r="Q51" s="53"/>
      <c r="R51" s="47"/>
      <c r="S51" s="47"/>
      <c r="T51" s="47"/>
      <c r="U51" s="48">
        <f t="shared" si="26"/>
        <v>0</v>
      </c>
      <c r="V51" s="47"/>
      <c r="W51" s="47"/>
      <c r="X51" s="47"/>
      <c r="Y51" s="48">
        <f t="shared" si="27"/>
        <v>0</v>
      </c>
      <c r="Z51" s="47"/>
      <c r="AA51" s="47"/>
      <c r="AB51" s="47"/>
      <c r="AC51" s="48">
        <f t="shared" si="28"/>
        <v>0</v>
      </c>
      <c r="AD51" s="47"/>
      <c r="AE51" s="47"/>
      <c r="AF51" s="47"/>
      <c r="AG51" s="48">
        <f t="shared" si="29"/>
        <v>0</v>
      </c>
      <c r="AH51" s="48">
        <f t="shared" si="24"/>
        <v>0</v>
      </c>
      <c r="AI51" s="49">
        <f t="shared" si="30"/>
        <v>0</v>
      </c>
      <c r="AJ51" s="50">
        <f t="shared" si="25"/>
        <v>0</v>
      </c>
      <c r="AK51" s="1"/>
      <c r="AL51" s="1"/>
      <c r="AM51" s="1"/>
      <c r="AN51" s="1"/>
      <c r="AO51" s="1"/>
      <c r="AP51" s="1"/>
      <c r="AQ51" s="1"/>
      <c r="AR51" s="1"/>
    </row>
    <row r="52" spans="1:44" ht="12.75" hidden="1" customHeight="1" outlineLevel="1" x14ac:dyDescent="0.25">
      <c r="A52" s="41">
        <v>8</v>
      </c>
      <c r="B52" s="42"/>
      <c r="C52" s="51"/>
      <c r="D52" s="52"/>
      <c r="E52" s="53"/>
      <c r="F52" s="53"/>
      <c r="G52" s="53"/>
      <c r="H52" s="52"/>
      <c r="I52" s="52"/>
      <c r="J52" s="168"/>
      <c r="K52" s="54"/>
      <c r="L52" s="53"/>
      <c r="M52" s="47"/>
      <c r="N52" s="47"/>
      <c r="O52" s="47"/>
      <c r="P52" s="53"/>
      <c r="Q52" s="53"/>
      <c r="R52" s="47"/>
      <c r="S52" s="47"/>
      <c r="T52" s="47"/>
      <c r="U52" s="48">
        <f t="shared" si="26"/>
        <v>0</v>
      </c>
      <c r="V52" s="47"/>
      <c r="W52" s="47"/>
      <c r="X52" s="47"/>
      <c r="Y52" s="48">
        <f t="shared" si="27"/>
        <v>0</v>
      </c>
      <c r="Z52" s="47"/>
      <c r="AA52" s="47"/>
      <c r="AB52" s="47"/>
      <c r="AC52" s="48">
        <f t="shared" si="28"/>
        <v>0</v>
      </c>
      <c r="AD52" s="47"/>
      <c r="AE52" s="47"/>
      <c r="AF52" s="47"/>
      <c r="AG52" s="48">
        <f t="shared" si="29"/>
        <v>0</v>
      </c>
      <c r="AH52" s="48">
        <f t="shared" si="24"/>
        <v>0</v>
      </c>
      <c r="AI52" s="49">
        <f t="shared" si="30"/>
        <v>0</v>
      </c>
      <c r="AJ52" s="50">
        <f t="shared" si="25"/>
        <v>0</v>
      </c>
      <c r="AK52" s="1"/>
      <c r="AL52" s="1"/>
      <c r="AM52" s="1"/>
      <c r="AN52" s="1"/>
      <c r="AO52" s="1"/>
      <c r="AP52" s="1"/>
      <c r="AQ52" s="1"/>
      <c r="AR52" s="1"/>
    </row>
    <row r="53" spans="1:44" ht="12.75" hidden="1" customHeight="1" outlineLevel="1" x14ac:dyDescent="0.25">
      <c r="A53" s="41">
        <v>9</v>
      </c>
      <c r="B53" s="42"/>
      <c r="C53" s="51"/>
      <c r="D53" s="52"/>
      <c r="E53" s="53"/>
      <c r="F53" s="53"/>
      <c r="G53" s="53"/>
      <c r="H53" s="52"/>
      <c r="I53" s="52"/>
      <c r="J53" s="168"/>
      <c r="K53" s="54"/>
      <c r="L53" s="53"/>
      <c r="M53" s="47"/>
      <c r="N53" s="47"/>
      <c r="O53" s="47"/>
      <c r="P53" s="53"/>
      <c r="Q53" s="53"/>
      <c r="R53" s="47"/>
      <c r="S53" s="47"/>
      <c r="T53" s="47"/>
      <c r="U53" s="48">
        <f t="shared" si="26"/>
        <v>0</v>
      </c>
      <c r="V53" s="47"/>
      <c r="W53" s="47"/>
      <c r="X53" s="47"/>
      <c r="Y53" s="48">
        <f t="shared" si="27"/>
        <v>0</v>
      </c>
      <c r="Z53" s="47"/>
      <c r="AA53" s="47"/>
      <c r="AB53" s="47"/>
      <c r="AC53" s="48">
        <f t="shared" si="28"/>
        <v>0</v>
      </c>
      <c r="AD53" s="47"/>
      <c r="AE53" s="47"/>
      <c r="AF53" s="47"/>
      <c r="AG53" s="48">
        <f t="shared" si="29"/>
        <v>0</v>
      </c>
      <c r="AH53" s="48">
        <f t="shared" si="24"/>
        <v>0</v>
      </c>
      <c r="AI53" s="49">
        <f t="shared" si="30"/>
        <v>0</v>
      </c>
      <c r="AJ53" s="50">
        <f t="shared" si="25"/>
        <v>0</v>
      </c>
    </row>
    <row r="54" spans="1:44" ht="12.75" hidden="1" customHeight="1" outlineLevel="1" x14ac:dyDescent="0.25">
      <c r="A54" s="41">
        <v>10</v>
      </c>
      <c r="B54" s="42"/>
      <c r="C54" s="51"/>
      <c r="D54" s="52"/>
      <c r="E54" s="53"/>
      <c r="F54" s="53"/>
      <c r="G54" s="53"/>
      <c r="H54" s="52"/>
      <c r="I54" s="52"/>
      <c r="J54" s="169"/>
      <c r="K54" s="55"/>
      <c r="L54" s="53"/>
      <c r="M54" s="47"/>
      <c r="N54" s="47"/>
      <c r="O54" s="47"/>
      <c r="P54" s="53"/>
      <c r="Q54" s="53"/>
      <c r="R54" s="47"/>
      <c r="S54" s="47"/>
      <c r="T54" s="47"/>
      <c r="U54" s="48">
        <f t="shared" si="26"/>
        <v>0</v>
      </c>
      <c r="V54" s="47"/>
      <c r="W54" s="47"/>
      <c r="X54" s="47"/>
      <c r="Y54" s="48">
        <f t="shared" si="27"/>
        <v>0</v>
      </c>
      <c r="Z54" s="47"/>
      <c r="AA54" s="47"/>
      <c r="AB54" s="47"/>
      <c r="AC54" s="48">
        <f t="shared" si="28"/>
        <v>0</v>
      </c>
      <c r="AD54" s="47"/>
      <c r="AE54" s="47"/>
      <c r="AF54" s="47"/>
      <c r="AG54" s="48">
        <f t="shared" si="29"/>
        <v>0</v>
      </c>
      <c r="AH54" s="48">
        <f t="shared" si="24"/>
        <v>0</v>
      </c>
      <c r="AI54" s="49">
        <f t="shared" si="30"/>
        <v>0</v>
      </c>
      <c r="AJ54" s="50">
        <f t="shared" si="25"/>
        <v>0</v>
      </c>
      <c r="AK54" s="1"/>
      <c r="AL54" s="1"/>
      <c r="AM54" s="1"/>
      <c r="AN54" s="1"/>
      <c r="AO54" s="1"/>
      <c r="AP54" s="1"/>
      <c r="AQ54" s="1"/>
      <c r="AR54" s="1"/>
    </row>
    <row r="55" spans="1:44" ht="12.75" customHeight="1" collapsed="1" x14ac:dyDescent="0.25">
      <c r="A55" s="142" t="s">
        <v>52</v>
      </c>
      <c r="B55" s="143"/>
      <c r="C55" s="144"/>
      <c r="D55" s="144"/>
      <c r="E55" s="144"/>
      <c r="F55" s="144"/>
      <c r="G55" s="144"/>
      <c r="H55" s="144"/>
      <c r="I55" s="145"/>
      <c r="J55" s="33">
        <f>SUM(J45:J54)</f>
        <v>16186334</v>
      </c>
      <c r="K55" s="33">
        <f>SUM(K45:K54)</f>
        <v>8375704</v>
      </c>
      <c r="L55" s="34"/>
      <c r="M55" s="33">
        <f>SUM(M45:M54)</f>
        <v>0</v>
      </c>
      <c r="N55" s="33">
        <f>SUM(N45:N54)</f>
        <v>0</v>
      </c>
      <c r="O55" s="33">
        <f>SUM(O45:O54)</f>
        <v>0</v>
      </c>
      <c r="P55" s="35"/>
      <c r="Q55" s="38"/>
      <c r="R55" s="33">
        <f t="shared" ref="R55:AH55" si="31">SUM(R45:R54)</f>
        <v>254724</v>
      </c>
      <c r="S55" s="33">
        <f t="shared" si="31"/>
        <v>1887153</v>
      </c>
      <c r="T55" s="33">
        <f t="shared" si="31"/>
        <v>1954242</v>
      </c>
      <c r="U55" s="33">
        <f t="shared" si="31"/>
        <v>4096119</v>
      </c>
      <c r="V55" s="33">
        <f t="shared" si="31"/>
        <v>535337</v>
      </c>
      <c r="W55" s="33">
        <f t="shared" si="31"/>
        <v>1559954</v>
      </c>
      <c r="X55" s="33">
        <f t="shared" si="31"/>
        <v>782596</v>
      </c>
      <c r="Y55" s="33">
        <f t="shared" si="31"/>
        <v>2877887</v>
      </c>
      <c r="Z55" s="33">
        <f t="shared" si="31"/>
        <v>0</v>
      </c>
      <c r="AA55" s="33">
        <f t="shared" si="31"/>
        <v>0</v>
      </c>
      <c r="AB55" s="33">
        <f t="shared" si="31"/>
        <v>0</v>
      </c>
      <c r="AC55" s="33">
        <f t="shared" si="31"/>
        <v>0</v>
      </c>
      <c r="AD55" s="33">
        <f t="shared" si="31"/>
        <v>0</v>
      </c>
      <c r="AE55" s="33">
        <f t="shared" si="31"/>
        <v>0</v>
      </c>
      <c r="AF55" s="33">
        <f t="shared" si="31"/>
        <v>0</v>
      </c>
      <c r="AG55" s="33">
        <f t="shared" si="31"/>
        <v>0</v>
      </c>
      <c r="AH55" s="33">
        <f t="shared" si="31"/>
        <v>6974006</v>
      </c>
      <c r="AI55" s="37">
        <f>IF(ISERROR(AH55/J55),0,AH55/J55)</f>
        <v>0.43085766054252927</v>
      </c>
      <c r="AJ55" s="37">
        <f>IF(ISERROR(AH55/$AH$206),0,AH55/$AH$206)</f>
        <v>1.6561531862012445E-2</v>
      </c>
      <c r="AK55" s="1"/>
      <c r="AL55" s="1"/>
      <c r="AM55" s="1"/>
      <c r="AN55" s="1"/>
      <c r="AO55" s="1"/>
      <c r="AP55" s="1"/>
      <c r="AQ55" s="1"/>
      <c r="AR55" s="1"/>
    </row>
    <row r="56" spans="1:44" ht="12.75" customHeight="1" x14ac:dyDescent="0.25">
      <c r="A56" s="149" t="s">
        <v>53</v>
      </c>
      <c r="B56" s="150"/>
      <c r="C56" s="150"/>
      <c r="D56" s="150"/>
      <c r="E56" s="151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6"/>
    </row>
    <row r="57" spans="1:44" outlineLevel="1" x14ac:dyDescent="0.25">
      <c r="A57" s="41">
        <v>1</v>
      </c>
      <c r="B57" s="42"/>
      <c r="C57" s="56"/>
      <c r="D57" s="57"/>
      <c r="E57" s="58"/>
      <c r="F57" s="59"/>
      <c r="G57" s="59"/>
      <c r="H57" s="60"/>
      <c r="I57" s="60"/>
      <c r="J57" s="167">
        <v>34323334</v>
      </c>
      <c r="K57" s="61"/>
      <c r="L57" s="21" t="s">
        <v>113</v>
      </c>
      <c r="M57" s="62"/>
      <c r="N57" s="63"/>
      <c r="O57" s="62"/>
      <c r="P57" s="64"/>
      <c r="Q57" s="64"/>
      <c r="R57" s="47"/>
      <c r="S57" s="47"/>
      <c r="T57" s="47"/>
      <c r="U57" s="48">
        <f>SUM(R57:T57)</f>
        <v>0</v>
      </c>
      <c r="V57" s="47">
        <v>1749418</v>
      </c>
      <c r="W57" s="47">
        <v>1518575</v>
      </c>
      <c r="X57" s="47">
        <v>1996352</v>
      </c>
      <c r="Y57" s="48">
        <f>SUM(V57:X57)</f>
        <v>5264345</v>
      </c>
      <c r="Z57" s="47"/>
      <c r="AA57" s="47"/>
      <c r="AB57" s="47"/>
      <c r="AC57" s="48">
        <f>SUM(Z57:AB57)</f>
        <v>0</v>
      </c>
      <c r="AD57" s="47"/>
      <c r="AE57" s="47">
        <v>0</v>
      </c>
      <c r="AF57" s="47">
        <v>0</v>
      </c>
      <c r="AG57" s="48">
        <f>SUM(AD57:AF57)</f>
        <v>0</v>
      </c>
      <c r="AH57" s="48">
        <f t="shared" ref="AH57:AH66" si="32">SUM(U57,Y57,AC57,AG57)</f>
        <v>5264345</v>
      </c>
      <c r="AI57" s="49">
        <f>IF(ISERROR(AH57/J57),0,AH57/J57)</f>
        <v>0.15337510627609777</v>
      </c>
      <c r="AJ57" s="50">
        <f t="shared" ref="AJ57:AJ66" si="33">IF(ISERROR(AH57/$AH$206),"-",AH57/$AH$206)</f>
        <v>1.2501511677811277E-2</v>
      </c>
      <c r="AK57" s="1"/>
      <c r="AL57" s="1"/>
      <c r="AM57" s="1"/>
      <c r="AN57" s="1"/>
      <c r="AO57" s="1"/>
      <c r="AP57" s="1"/>
      <c r="AQ57" s="1"/>
      <c r="AR57" s="1"/>
    </row>
    <row r="58" spans="1:44" outlineLevel="1" x14ac:dyDescent="0.25">
      <c r="A58" s="41">
        <v>2</v>
      </c>
      <c r="B58" s="42"/>
      <c r="C58" s="65"/>
      <c r="D58" s="66"/>
      <c r="E58" s="51"/>
      <c r="F58" s="59"/>
      <c r="G58" s="59"/>
      <c r="H58" s="66"/>
      <c r="I58" s="60"/>
      <c r="J58" s="169"/>
      <c r="K58" s="67">
        <v>13976316</v>
      </c>
      <c r="L58" s="21" t="s">
        <v>114</v>
      </c>
      <c r="M58" s="62"/>
      <c r="N58" s="63"/>
      <c r="O58" s="62"/>
      <c r="P58" s="64"/>
      <c r="Q58" s="64"/>
      <c r="R58" s="47">
        <v>1969089</v>
      </c>
      <c r="S58" s="47">
        <f>4031039-R58</f>
        <v>2061950</v>
      </c>
      <c r="T58" s="47">
        <v>3153415</v>
      </c>
      <c r="U58" s="48">
        <f t="shared" ref="U58:U66" si="34">SUM(R58:T58)</f>
        <v>7184454</v>
      </c>
      <c r="V58" s="47"/>
      <c r="W58" s="47"/>
      <c r="X58" s="47"/>
      <c r="Y58" s="48">
        <f t="shared" ref="Y58:Y66" si="35">SUM(V58:X58)</f>
        <v>0</v>
      </c>
      <c r="Z58" s="47"/>
      <c r="AA58" s="47"/>
      <c r="AB58" s="47"/>
      <c r="AC58" s="48">
        <f t="shared" ref="AC58:AC66" si="36">SUM(Z58:AB58)</f>
        <v>0</v>
      </c>
      <c r="AD58" s="47"/>
      <c r="AE58" s="47">
        <v>0</v>
      </c>
      <c r="AF58" s="47">
        <v>0</v>
      </c>
      <c r="AG58" s="48">
        <f t="shared" ref="AG58:AG66" si="37">SUM(AD58:AF58)</f>
        <v>0</v>
      </c>
      <c r="AH58" s="48">
        <f t="shared" si="32"/>
        <v>7184454</v>
      </c>
      <c r="AI58" s="49">
        <f>IF(ISERROR(AH58/J58),0,AH58/J58)</f>
        <v>0</v>
      </c>
      <c r="AJ58" s="50">
        <f t="shared" si="33"/>
        <v>1.7061293585374428E-2</v>
      </c>
      <c r="AK58" s="1"/>
      <c r="AL58" s="1"/>
      <c r="AM58" s="1"/>
      <c r="AN58" s="1"/>
      <c r="AO58" s="1"/>
      <c r="AP58" s="1"/>
      <c r="AQ58" s="1"/>
      <c r="AR58" s="1"/>
    </row>
    <row r="59" spans="1:44" ht="12.75" hidden="1" customHeight="1" outlineLevel="1" x14ac:dyDescent="0.25">
      <c r="A59" s="41">
        <v>3</v>
      </c>
      <c r="B59" s="42"/>
      <c r="C59" s="43"/>
      <c r="D59" s="44"/>
      <c r="E59" s="53"/>
      <c r="F59" s="53"/>
      <c r="G59" s="53"/>
      <c r="H59" s="52"/>
      <c r="I59" s="52"/>
      <c r="J59" s="11"/>
      <c r="K59" s="54"/>
      <c r="L59" s="45"/>
      <c r="M59" s="47"/>
      <c r="N59" s="47"/>
      <c r="O59" s="47"/>
      <c r="P59" s="53"/>
      <c r="Q59" s="53"/>
      <c r="R59" s="47"/>
      <c r="S59" s="47"/>
      <c r="T59" s="47"/>
      <c r="U59" s="48">
        <f t="shared" si="34"/>
        <v>0</v>
      </c>
      <c r="V59" s="47"/>
      <c r="W59" s="47"/>
      <c r="X59" s="47"/>
      <c r="Y59" s="48">
        <f t="shared" si="35"/>
        <v>0</v>
      </c>
      <c r="Z59" s="47"/>
      <c r="AA59" s="47"/>
      <c r="AB59" s="47"/>
      <c r="AC59" s="48">
        <f t="shared" si="36"/>
        <v>0</v>
      </c>
      <c r="AD59" s="47"/>
      <c r="AE59" s="47"/>
      <c r="AF59" s="47"/>
      <c r="AG59" s="48">
        <f t="shared" si="37"/>
        <v>0</v>
      </c>
      <c r="AH59" s="48">
        <f t="shared" si="32"/>
        <v>0</v>
      </c>
      <c r="AI59" s="49">
        <f>IF(ISERROR(AH59/J59),0,AH59/J59)</f>
        <v>0</v>
      </c>
      <c r="AJ59" s="50">
        <f t="shared" si="33"/>
        <v>0</v>
      </c>
    </row>
    <row r="60" spans="1:44" ht="12.75" hidden="1" customHeight="1" outlineLevel="1" x14ac:dyDescent="0.25">
      <c r="A60" s="41">
        <v>4</v>
      </c>
      <c r="B60" s="42"/>
      <c r="C60" s="51"/>
      <c r="D60" s="52"/>
      <c r="E60" s="53"/>
      <c r="F60" s="53"/>
      <c r="G60" s="53"/>
      <c r="H60" s="52"/>
      <c r="I60" s="52"/>
      <c r="J60" s="11"/>
      <c r="K60" s="54"/>
      <c r="L60" s="53"/>
      <c r="M60" s="47"/>
      <c r="N60" s="47"/>
      <c r="O60" s="47"/>
      <c r="P60" s="53"/>
      <c r="Q60" s="53"/>
      <c r="R60" s="47"/>
      <c r="S60" s="47"/>
      <c r="T60" s="47"/>
      <c r="U60" s="48">
        <f t="shared" si="34"/>
        <v>0</v>
      </c>
      <c r="V60" s="47"/>
      <c r="W60" s="47"/>
      <c r="X60" s="47"/>
      <c r="Y60" s="48">
        <f t="shared" si="35"/>
        <v>0</v>
      </c>
      <c r="Z60" s="47"/>
      <c r="AA60" s="47"/>
      <c r="AB60" s="47"/>
      <c r="AC60" s="48">
        <f t="shared" si="36"/>
        <v>0</v>
      </c>
      <c r="AD60" s="47"/>
      <c r="AE60" s="47"/>
      <c r="AF60" s="47"/>
      <c r="AG60" s="48">
        <f t="shared" si="37"/>
        <v>0</v>
      </c>
      <c r="AH60" s="48">
        <f t="shared" si="32"/>
        <v>0</v>
      </c>
      <c r="AI60" s="49">
        <f t="shared" ref="AI60:AI66" si="38">IF(ISERROR(AH60/J60),0,AH60/J60)</f>
        <v>0</v>
      </c>
      <c r="AJ60" s="50">
        <f t="shared" si="33"/>
        <v>0</v>
      </c>
      <c r="AK60" s="1"/>
      <c r="AL60" s="1"/>
      <c r="AM60" s="1"/>
      <c r="AN60" s="1"/>
      <c r="AO60" s="1"/>
      <c r="AP60" s="1"/>
      <c r="AQ60" s="1"/>
      <c r="AR60" s="1"/>
    </row>
    <row r="61" spans="1:44" ht="12.75" hidden="1" customHeight="1" outlineLevel="1" x14ac:dyDescent="0.25">
      <c r="A61" s="41">
        <v>5</v>
      </c>
      <c r="B61" s="42"/>
      <c r="C61" s="51"/>
      <c r="D61" s="52"/>
      <c r="E61" s="53"/>
      <c r="F61" s="53"/>
      <c r="G61" s="53"/>
      <c r="H61" s="52"/>
      <c r="I61" s="52"/>
      <c r="J61" s="11"/>
      <c r="K61" s="54"/>
      <c r="L61" s="53"/>
      <c r="M61" s="47"/>
      <c r="N61" s="47"/>
      <c r="O61" s="47"/>
      <c r="P61" s="53"/>
      <c r="Q61" s="53"/>
      <c r="R61" s="47"/>
      <c r="S61" s="47"/>
      <c r="T61" s="47"/>
      <c r="U61" s="48">
        <f t="shared" si="34"/>
        <v>0</v>
      </c>
      <c r="V61" s="47"/>
      <c r="W61" s="47"/>
      <c r="X61" s="47"/>
      <c r="Y61" s="48">
        <f t="shared" si="35"/>
        <v>0</v>
      </c>
      <c r="Z61" s="47"/>
      <c r="AA61" s="47"/>
      <c r="AB61" s="47"/>
      <c r="AC61" s="48">
        <f t="shared" si="36"/>
        <v>0</v>
      </c>
      <c r="AD61" s="47"/>
      <c r="AE61" s="47"/>
      <c r="AF61" s="47"/>
      <c r="AG61" s="48">
        <f t="shared" si="37"/>
        <v>0</v>
      </c>
      <c r="AH61" s="48">
        <f t="shared" si="32"/>
        <v>0</v>
      </c>
      <c r="AI61" s="49">
        <f t="shared" si="38"/>
        <v>0</v>
      </c>
      <c r="AJ61" s="50">
        <f t="shared" si="33"/>
        <v>0</v>
      </c>
      <c r="AK61" s="1"/>
      <c r="AL61" s="1"/>
      <c r="AM61" s="1"/>
      <c r="AN61" s="1"/>
      <c r="AO61" s="1"/>
      <c r="AP61" s="1"/>
      <c r="AQ61" s="1"/>
      <c r="AR61" s="1"/>
    </row>
    <row r="62" spans="1:44" ht="12.75" hidden="1" customHeight="1" outlineLevel="1" x14ac:dyDescent="0.25">
      <c r="A62" s="41">
        <v>6</v>
      </c>
      <c r="B62" s="42"/>
      <c r="C62" s="51"/>
      <c r="D62" s="52"/>
      <c r="E62" s="53"/>
      <c r="F62" s="53"/>
      <c r="G62" s="53"/>
      <c r="H62" s="52"/>
      <c r="I62" s="52"/>
      <c r="J62" s="11"/>
      <c r="K62" s="54"/>
      <c r="L62" s="53"/>
      <c r="M62" s="47"/>
      <c r="N62" s="47"/>
      <c r="O62" s="47"/>
      <c r="P62" s="53"/>
      <c r="Q62" s="53"/>
      <c r="R62" s="47"/>
      <c r="S62" s="47"/>
      <c r="T62" s="47"/>
      <c r="U62" s="48">
        <f t="shared" si="34"/>
        <v>0</v>
      </c>
      <c r="V62" s="47"/>
      <c r="W62" s="47"/>
      <c r="X62" s="47"/>
      <c r="Y62" s="48">
        <f t="shared" si="35"/>
        <v>0</v>
      </c>
      <c r="Z62" s="47"/>
      <c r="AA62" s="47"/>
      <c r="AB62" s="47"/>
      <c r="AC62" s="48">
        <f t="shared" si="36"/>
        <v>0</v>
      </c>
      <c r="AD62" s="47"/>
      <c r="AE62" s="47"/>
      <c r="AF62" s="47"/>
      <c r="AG62" s="48">
        <f t="shared" si="37"/>
        <v>0</v>
      </c>
      <c r="AH62" s="48">
        <f t="shared" si="32"/>
        <v>0</v>
      </c>
      <c r="AI62" s="49">
        <f t="shared" si="38"/>
        <v>0</v>
      </c>
      <c r="AJ62" s="50">
        <f t="shared" si="33"/>
        <v>0</v>
      </c>
    </row>
    <row r="63" spans="1:44" ht="12.75" hidden="1" customHeight="1" outlineLevel="1" x14ac:dyDescent="0.25">
      <c r="A63" s="41">
        <v>7</v>
      </c>
      <c r="B63" s="42"/>
      <c r="C63" s="51"/>
      <c r="D63" s="52"/>
      <c r="E63" s="53"/>
      <c r="F63" s="53"/>
      <c r="G63" s="53"/>
      <c r="H63" s="52"/>
      <c r="I63" s="52"/>
      <c r="J63" s="11"/>
      <c r="K63" s="54"/>
      <c r="L63" s="53"/>
      <c r="M63" s="47"/>
      <c r="N63" s="47"/>
      <c r="O63" s="47"/>
      <c r="P63" s="53"/>
      <c r="Q63" s="53"/>
      <c r="R63" s="47"/>
      <c r="S63" s="47"/>
      <c r="T63" s="47"/>
      <c r="U63" s="48">
        <f t="shared" si="34"/>
        <v>0</v>
      </c>
      <c r="V63" s="47"/>
      <c r="W63" s="47"/>
      <c r="X63" s="47"/>
      <c r="Y63" s="48">
        <f t="shared" si="35"/>
        <v>0</v>
      </c>
      <c r="Z63" s="47"/>
      <c r="AA63" s="47"/>
      <c r="AB63" s="47"/>
      <c r="AC63" s="48">
        <f t="shared" si="36"/>
        <v>0</v>
      </c>
      <c r="AD63" s="47"/>
      <c r="AE63" s="47"/>
      <c r="AF63" s="47"/>
      <c r="AG63" s="48">
        <f t="shared" si="37"/>
        <v>0</v>
      </c>
      <c r="AH63" s="48">
        <f t="shared" si="32"/>
        <v>0</v>
      </c>
      <c r="AI63" s="49">
        <f t="shared" si="38"/>
        <v>0</v>
      </c>
      <c r="AJ63" s="50">
        <f t="shared" si="33"/>
        <v>0</v>
      </c>
      <c r="AK63" s="1"/>
      <c r="AL63" s="1"/>
      <c r="AM63" s="1"/>
      <c r="AN63" s="1"/>
      <c r="AO63" s="1"/>
      <c r="AP63" s="1"/>
      <c r="AQ63" s="1"/>
      <c r="AR63" s="1"/>
    </row>
    <row r="64" spans="1:44" ht="12.75" hidden="1" customHeight="1" outlineLevel="1" x14ac:dyDescent="0.25">
      <c r="A64" s="41">
        <v>8</v>
      </c>
      <c r="B64" s="42"/>
      <c r="C64" s="51"/>
      <c r="D64" s="52"/>
      <c r="E64" s="53"/>
      <c r="F64" s="53"/>
      <c r="G64" s="53"/>
      <c r="H64" s="52"/>
      <c r="I64" s="52"/>
      <c r="J64" s="11"/>
      <c r="K64" s="54"/>
      <c r="L64" s="53"/>
      <c r="M64" s="47"/>
      <c r="N64" s="47"/>
      <c r="O64" s="47"/>
      <c r="P64" s="53"/>
      <c r="Q64" s="53"/>
      <c r="R64" s="47"/>
      <c r="S64" s="47"/>
      <c r="T64" s="47"/>
      <c r="U64" s="48">
        <f t="shared" si="34"/>
        <v>0</v>
      </c>
      <c r="V64" s="47"/>
      <c r="W64" s="47"/>
      <c r="X64" s="47"/>
      <c r="Y64" s="48">
        <f t="shared" si="35"/>
        <v>0</v>
      </c>
      <c r="Z64" s="47"/>
      <c r="AA64" s="47"/>
      <c r="AB64" s="47"/>
      <c r="AC64" s="48">
        <f t="shared" si="36"/>
        <v>0</v>
      </c>
      <c r="AD64" s="47"/>
      <c r="AE64" s="47"/>
      <c r="AF64" s="47"/>
      <c r="AG64" s="48">
        <f t="shared" si="37"/>
        <v>0</v>
      </c>
      <c r="AH64" s="48">
        <f t="shared" si="32"/>
        <v>0</v>
      </c>
      <c r="AI64" s="49">
        <f t="shared" si="38"/>
        <v>0</v>
      </c>
      <c r="AJ64" s="50">
        <f t="shared" si="33"/>
        <v>0</v>
      </c>
      <c r="AK64" s="1"/>
      <c r="AL64" s="1"/>
      <c r="AM64" s="1"/>
      <c r="AN64" s="1"/>
      <c r="AO64" s="1"/>
      <c r="AP64" s="1"/>
      <c r="AQ64" s="1"/>
      <c r="AR64" s="1"/>
    </row>
    <row r="65" spans="1:44" ht="12.75" hidden="1" customHeight="1" outlineLevel="1" x14ac:dyDescent="0.25">
      <c r="A65" s="41">
        <v>9</v>
      </c>
      <c r="B65" s="42"/>
      <c r="C65" s="51"/>
      <c r="D65" s="52"/>
      <c r="E65" s="53"/>
      <c r="F65" s="53"/>
      <c r="G65" s="53"/>
      <c r="H65" s="52"/>
      <c r="I65" s="52"/>
      <c r="J65" s="11"/>
      <c r="K65" s="54"/>
      <c r="L65" s="53"/>
      <c r="M65" s="47"/>
      <c r="N65" s="47"/>
      <c r="O65" s="47"/>
      <c r="P65" s="53"/>
      <c r="Q65" s="53"/>
      <c r="R65" s="47"/>
      <c r="S65" s="47"/>
      <c r="T65" s="47"/>
      <c r="U65" s="48">
        <f t="shared" si="34"/>
        <v>0</v>
      </c>
      <c r="V65" s="47"/>
      <c r="W65" s="47"/>
      <c r="X65" s="47"/>
      <c r="Y65" s="48">
        <f t="shared" si="35"/>
        <v>0</v>
      </c>
      <c r="Z65" s="47"/>
      <c r="AA65" s="47"/>
      <c r="AB65" s="47"/>
      <c r="AC65" s="48">
        <f t="shared" si="36"/>
        <v>0</v>
      </c>
      <c r="AD65" s="47"/>
      <c r="AE65" s="47"/>
      <c r="AF65" s="47"/>
      <c r="AG65" s="48">
        <f t="shared" si="37"/>
        <v>0</v>
      </c>
      <c r="AH65" s="48">
        <f t="shared" si="32"/>
        <v>0</v>
      </c>
      <c r="AI65" s="49">
        <f t="shared" si="38"/>
        <v>0</v>
      </c>
      <c r="AJ65" s="50">
        <f t="shared" si="33"/>
        <v>0</v>
      </c>
    </row>
    <row r="66" spans="1:44" ht="12.75" hidden="1" customHeight="1" outlineLevel="1" x14ac:dyDescent="0.25">
      <c r="A66" s="41">
        <v>10</v>
      </c>
      <c r="B66" s="42"/>
      <c r="C66" s="51"/>
      <c r="D66" s="52"/>
      <c r="E66" s="53"/>
      <c r="F66" s="53"/>
      <c r="G66" s="53"/>
      <c r="H66" s="52"/>
      <c r="I66" s="52"/>
      <c r="J66" s="11"/>
      <c r="K66" s="55"/>
      <c r="L66" s="53"/>
      <c r="M66" s="47"/>
      <c r="N66" s="47"/>
      <c r="O66" s="47"/>
      <c r="P66" s="53"/>
      <c r="Q66" s="53"/>
      <c r="R66" s="47"/>
      <c r="S66" s="47"/>
      <c r="T66" s="47"/>
      <c r="U66" s="48">
        <f t="shared" si="34"/>
        <v>0</v>
      </c>
      <c r="V66" s="47"/>
      <c r="W66" s="47"/>
      <c r="X66" s="47"/>
      <c r="Y66" s="48">
        <f t="shared" si="35"/>
        <v>0</v>
      </c>
      <c r="Z66" s="47"/>
      <c r="AA66" s="47"/>
      <c r="AB66" s="47"/>
      <c r="AC66" s="48">
        <f t="shared" si="36"/>
        <v>0</v>
      </c>
      <c r="AD66" s="47"/>
      <c r="AE66" s="47"/>
      <c r="AF66" s="47"/>
      <c r="AG66" s="48">
        <f t="shared" si="37"/>
        <v>0</v>
      </c>
      <c r="AH66" s="48">
        <f t="shared" si="32"/>
        <v>0</v>
      </c>
      <c r="AI66" s="49">
        <f t="shared" si="38"/>
        <v>0</v>
      </c>
      <c r="AJ66" s="50">
        <f t="shared" si="33"/>
        <v>0</v>
      </c>
      <c r="AK66" s="1"/>
      <c r="AL66" s="1"/>
      <c r="AM66" s="1"/>
      <c r="AN66" s="1"/>
      <c r="AO66" s="1"/>
      <c r="AP66" s="1"/>
      <c r="AQ66" s="1"/>
      <c r="AR66" s="1"/>
    </row>
    <row r="67" spans="1:44" ht="12.75" customHeight="1" collapsed="1" x14ac:dyDescent="0.25">
      <c r="A67" s="142" t="s">
        <v>54</v>
      </c>
      <c r="B67" s="143"/>
      <c r="C67" s="144"/>
      <c r="D67" s="144"/>
      <c r="E67" s="144"/>
      <c r="F67" s="144"/>
      <c r="G67" s="144"/>
      <c r="H67" s="144"/>
      <c r="I67" s="145"/>
      <c r="J67" s="33">
        <f>SUM(J57:J66)</f>
        <v>34323334</v>
      </c>
      <c r="K67" s="33">
        <f>SUM(K57:K66)</f>
        <v>13976316</v>
      </c>
      <c r="L67" s="34"/>
      <c r="M67" s="33">
        <f>SUM(M57:M66)</f>
        <v>0</v>
      </c>
      <c r="N67" s="33">
        <f>SUM(N57:N66)</f>
        <v>0</v>
      </c>
      <c r="O67" s="33">
        <f>SUM(O57:O66)</f>
        <v>0</v>
      </c>
      <c r="P67" s="35"/>
      <c r="Q67" s="38"/>
      <c r="R67" s="33">
        <f t="shared" ref="R67:AH67" si="39">SUM(R57:R66)</f>
        <v>1969089</v>
      </c>
      <c r="S67" s="33">
        <f t="shared" si="39"/>
        <v>2061950</v>
      </c>
      <c r="T67" s="33">
        <f t="shared" si="39"/>
        <v>3153415</v>
      </c>
      <c r="U67" s="33">
        <f t="shared" si="39"/>
        <v>7184454</v>
      </c>
      <c r="V67" s="33">
        <f t="shared" si="39"/>
        <v>1749418</v>
      </c>
      <c r="W67" s="33">
        <f t="shared" si="39"/>
        <v>1518575</v>
      </c>
      <c r="X67" s="33">
        <f t="shared" si="39"/>
        <v>1996352</v>
      </c>
      <c r="Y67" s="33">
        <f t="shared" si="39"/>
        <v>5264345</v>
      </c>
      <c r="Z67" s="33">
        <f t="shared" si="39"/>
        <v>0</v>
      </c>
      <c r="AA67" s="33">
        <f t="shared" si="39"/>
        <v>0</v>
      </c>
      <c r="AB67" s="33">
        <f t="shared" si="39"/>
        <v>0</v>
      </c>
      <c r="AC67" s="33">
        <f t="shared" si="39"/>
        <v>0</v>
      </c>
      <c r="AD67" s="33">
        <f t="shared" si="39"/>
        <v>0</v>
      </c>
      <c r="AE67" s="33">
        <f t="shared" si="39"/>
        <v>0</v>
      </c>
      <c r="AF67" s="33">
        <f t="shared" si="39"/>
        <v>0</v>
      </c>
      <c r="AG67" s="33">
        <f t="shared" si="39"/>
        <v>0</v>
      </c>
      <c r="AH67" s="33">
        <f t="shared" si="39"/>
        <v>12448799</v>
      </c>
      <c r="AI67" s="37">
        <f>IF(ISERROR(AH67/J67),0,AH67/J67)</f>
        <v>0.36269201004774188</v>
      </c>
      <c r="AJ67" s="37">
        <f>IF(ISERROR(AH67/$AH$206),0,AH67/$AH$206)</f>
        <v>2.9562805263185703E-2</v>
      </c>
      <c r="AK67" s="1"/>
      <c r="AL67" s="1"/>
      <c r="AM67" s="1"/>
      <c r="AN67" s="1"/>
      <c r="AO67" s="1"/>
      <c r="AP67" s="1"/>
      <c r="AQ67" s="1"/>
      <c r="AR67" s="1"/>
    </row>
    <row r="68" spans="1:44" ht="12.75" customHeight="1" x14ac:dyDescent="0.25">
      <c r="A68" s="149" t="s">
        <v>55</v>
      </c>
      <c r="B68" s="150"/>
      <c r="C68" s="150"/>
      <c r="D68" s="150"/>
      <c r="E68" s="151"/>
      <c r="F68" s="8"/>
      <c r="G68" s="9"/>
      <c r="H68" s="10"/>
      <c r="I68" s="10"/>
      <c r="J68" s="11"/>
      <c r="K68" s="12"/>
      <c r="L68" s="13"/>
      <c r="M68" s="14"/>
      <c r="N68" s="14"/>
      <c r="O68" s="14"/>
      <c r="P68" s="9"/>
      <c r="Q68" s="15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6"/>
      <c r="AJ68" s="16"/>
    </row>
    <row r="69" spans="1:44" ht="12.75" customHeight="1" outlineLevel="1" x14ac:dyDescent="0.25">
      <c r="A69" s="41">
        <v>1</v>
      </c>
      <c r="B69" s="42"/>
      <c r="C69" s="43"/>
      <c r="D69" s="44"/>
      <c r="E69" s="45"/>
      <c r="F69" s="45"/>
      <c r="G69" s="45"/>
      <c r="H69" s="44"/>
      <c r="I69" s="44"/>
      <c r="J69" s="167">
        <v>12594000</v>
      </c>
      <c r="K69" s="46">
        <v>414876</v>
      </c>
      <c r="L69" s="21" t="s">
        <v>113</v>
      </c>
      <c r="M69" s="47"/>
      <c r="N69" s="47"/>
      <c r="O69" s="47"/>
      <c r="P69" s="45"/>
      <c r="Q69" s="45"/>
      <c r="R69" s="47"/>
      <c r="S69" s="47"/>
      <c r="T69" s="47">
        <v>237072</v>
      </c>
      <c r="U69" s="48">
        <f>SUM(R69:T69)</f>
        <v>237072</v>
      </c>
      <c r="V69" s="47">
        <v>59268</v>
      </c>
      <c r="W69" s="47"/>
      <c r="X69" s="47">
        <v>118536</v>
      </c>
      <c r="Y69" s="48">
        <f>SUM(V69:X69)</f>
        <v>177804</v>
      </c>
      <c r="Z69" s="47"/>
      <c r="AA69" s="47"/>
      <c r="AB69" s="47"/>
      <c r="AC69" s="48">
        <f>SUM(Z69:AB69)</f>
        <v>0</v>
      </c>
      <c r="AD69" s="47"/>
      <c r="AE69" s="47"/>
      <c r="AF69" s="47"/>
      <c r="AG69" s="48">
        <f>SUM(AD69:AF69)</f>
        <v>0</v>
      </c>
      <c r="AH69" s="48">
        <f t="shared" ref="AH69:AH78" si="40">SUM(U69,Y69,AC69,AG69)</f>
        <v>414876</v>
      </c>
      <c r="AI69" s="49">
        <f>IF(ISERROR(AH69/J69),0,AH69/J69)</f>
        <v>3.2942353501667458E-2</v>
      </c>
      <c r="AJ69" s="50">
        <f t="shared" ref="AJ69:AJ78" si="41">IF(ISERROR(AH69/$AH$206),"-",AH69/$AH$206)</f>
        <v>9.8522744213071743E-4</v>
      </c>
      <c r="AK69" s="1"/>
      <c r="AL69" s="1"/>
      <c r="AM69" s="1"/>
      <c r="AN69" s="1"/>
      <c r="AO69" s="1"/>
      <c r="AP69" s="1"/>
      <c r="AQ69" s="1"/>
      <c r="AR69" s="1"/>
    </row>
    <row r="70" spans="1:44" ht="12.75" customHeight="1" outlineLevel="1" x14ac:dyDescent="0.25">
      <c r="A70" s="41">
        <v>2</v>
      </c>
      <c r="B70" s="42"/>
      <c r="C70" s="51"/>
      <c r="D70" s="52"/>
      <c r="E70" s="53"/>
      <c r="F70" s="53"/>
      <c r="G70" s="53"/>
      <c r="H70" s="52"/>
      <c r="I70" s="52"/>
      <c r="J70" s="169"/>
      <c r="K70" s="54">
        <v>7764068</v>
      </c>
      <c r="L70" s="21" t="s">
        <v>114</v>
      </c>
      <c r="M70" s="47"/>
      <c r="N70" s="47"/>
      <c r="O70" s="47"/>
      <c r="P70" s="53"/>
      <c r="Q70" s="53"/>
      <c r="R70" s="47"/>
      <c r="S70" s="47">
        <v>473155</v>
      </c>
      <c r="T70" s="47">
        <v>88402</v>
      </c>
      <c r="U70" s="48">
        <f t="shared" ref="U70:U78" si="42">SUM(R70:T70)</f>
        <v>561557</v>
      </c>
      <c r="V70" s="47"/>
      <c r="W70" s="47">
        <v>569965</v>
      </c>
      <c r="X70" s="47">
        <v>2221862</v>
      </c>
      <c r="Y70" s="48">
        <f t="shared" ref="Y70:Y78" si="43">SUM(V70:X70)</f>
        <v>2791827</v>
      </c>
      <c r="Z70" s="47"/>
      <c r="AA70" s="47"/>
      <c r="AB70" s="47"/>
      <c r="AC70" s="48">
        <f t="shared" ref="AC70:AC78" si="44">SUM(Z70:AB70)</f>
        <v>0</v>
      </c>
      <c r="AD70" s="47"/>
      <c r="AE70" s="47"/>
      <c r="AF70" s="47"/>
      <c r="AG70" s="48">
        <f t="shared" ref="AG70:AG78" si="45">SUM(AD70:AF70)</f>
        <v>0</v>
      </c>
      <c r="AH70" s="48">
        <f t="shared" si="40"/>
        <v>3353384</v>
      </c>
      <c r="AI70" s="49">
        <f t="shared" ref="AI70:AI78" si="46">IF(ISERROR(AH70/J70),0,AH70/J70)</f>
        <v>0</v>
      </c>
      <c r="AJ70" s="50">
        <f t="shared" si="41"/>
        <v>7.9634539978260342E-3</v>
      </c>
      <c r="AK70" s="1"/>
      <c r="AL70" s="1"/>
      <c r="AM70" s="1"/>
      <c r="AN70" s="1"/>
      <c r="AO70" s="1"/>
      <c r="AP70" s="1"/>
      <c r="AQ70" s="1"/>
      <c r="AR70" s="1"/>
    </row>
    <row r="71" spans="1:44" ht="12.75" hidden="1" customHeight="1" outlineLevel="1" x14ac:dyDescent="0.25">
      <c r="A71" s="41">
        <v>3</v>
      </c>
      <c r="B71" s="42"/>
      <c r="C71" s="51"/>
      <c r="D71" s="52"/>
      <c r="E71" s="53"/>
      <c r="F71" s="53"/>
      <c r="G71" s="53"/>
      <c r="H71" s="52"/>
      <c r="I71" s="52"/>
      <c r="J71" s="11"/>
      <c r="K71" s="54"/>
      <c r="L71" s="53"/>
      <c r="M71" s="47"/>
      <c r="N71" s="47"/>
      <c r="O71" s="47"/>
      <c r="P71" s="53"/>
      <c r="Q71" s="53"/>
      <c r="R71" s="47"/>
      <c r="S71" s="47"/>
      <c r="T71" s="47"/>
      <c r="U71" s="48">
        <f t="shared" si="42"/>
        <v>0</v>
      </c>
      <c r="V71" s="47"/>
      <c r="W71" s="47"/>
      <c r="X71" s="47"/>
      <c r="Y71" s="48">
        <f t="shared" si="43"/>
        <v>0</v>
      </c>
      <c r="Z71" s="47"/>
      <c r="AA71" s="47"/>
      <c r="AB71" s="47"/>
      <c r="AC71" s="48">
        <f t="shared" si="44"/>
        <v>0</v>
      </c>
      <c r="AD71" s="47"/>
      <c r="AE71" s="47"/>
      <c r="AF71" s="47"/>
      <c r="AG71" s="48">
        <f t="shared" si="45"/>
        <v>0</v>
      </c>
      <c r="AH71" s="48">
        <f t="shared" si="40"/>
        <v>0</v>
      </c>
      <c r="AI71" s="49">
        <f t="shared" si="46"/>
        <v>0</v>
      </c>
      <c r="AJ71" s="50">
        <f t="shared" si="41"/>
        <v>0</v>
      </c>
    </row>
    <row r="72" spans="1:44" ht="12.75" hidden="1" customHeight="1" outlineLevel="1" x14ac:dyDescent="0.25">
      <c r="A72" s="41">
        <v>4</v>
      </c>
      <c r="B72" s="42"/>
      <c r="C72" s="51"/>
      <c r="D72" s="52"/>
      <c r="E72" s="53"/>
      <c r="F72" s="53"/>
      <c r="G72" s="53"/>
      <c r="H72" s="52"/>
      <c r="I72" s="52"/>
      <c r="J72" s="11"/>
      <c r="K72" s="54"/>
      <c r="L72" s="53"/>
      <c r="M72" s="47"/>
      <c r="N72" s="47"/>
      <c r="O72" s="47"/>
      <c r="P72" s="53"/>
      <c r="Q72" s="53"/>
      <c r="R72" s="47"/>
      <c r="S72" s="47"/>
      <c r="T72" s="47"/>
      <c r="U72" s="48">
        <f t="shared" si="42"/>
        <v>0</v>
      </c>
      <c r="V72" s="47"/>
      <c r="W72" s="47"/>
      <c r="X72" s="47"/>
      <c r="Y72" s="48">
        <f t="shared" si="43"/>
        <v>0</v>
      </c>
      <c r="Z72" s="47"/>
      <c r="AA72" s="47"/>
      <c r="AB72" s="47"/>
      <c r="AC72" s="48">
        <f t="shared" si="44"/>
        <v>0</v>
      </c>
      <c r="AD72" s="47"/>
      <c r="AE72" s="47"/>
      <c r="AF72" s="47"/>
      <c r="AG72" s="48">
        <f t="shared" si="45"/>
        <v>0</v>
      </c>
      <c r="AH72" s="48">
        <f t="shared" si="40"/>
        <v>0</v>
      </c>
      <c r="AI72" s="49">
        <f t="shared" si="46"/>
        <v>0</v>
      </c>
      <c r="AJ72" s="50">
        <f t="shared" si="41"/>
        <v>0</v>
      </c>
      <c r="AK72" s="1"/>
      <c r="AL72" s="1"/>
      <c r="AM72" s="1"/>
      <c r="AN72" s="1"/>
      <c r="AO72" s="1"/>
      <c r="AP72" s="1"/>
      <c r="AQ72" s="1"/>
      <c r="AR72" s="1"/>
    </row>
    <row r="73" spans="1:44" ht="12.75" hidden="1" customHeight="1" outlineLevel="1" x14ac:dyDescent="0.25">
      <c r="A73" s="41">
        <v>5</v>
      </c>
      <c r="B73" s="42"/>
      <c r="C73" s="51"/>
      <c r="D73" s="52"/>
      <c r="E73" s="53"/>
      <c r="F73" s="53"/>
      <c r="G73" s="53"/>
      <c r="H73" s="52"/>
      <c r="I73" s="52"/>
      <c r="J73" s="11"/>
      <c r="K73" s="54"/>
      <c r="L73" s="53"/>
      <c r="M73" s="47"/>
      <c r="N73" s="47"/>
      <c r="O73" s="47"/>
      <c r="P73" s="53"/>
      <c r="Q73" s="53"/>
      <c r="R73" s="47"/>
      <c r="S73" s="47"/>
      <c r="T73" s="47"/>
      <c r="U73" s="48">
        <f t="shared" si="42"/>
        <v>0</v>
      </c>
      <c r="V73" s="47"/>
      <c r="W73" s="47"/>
      <c r="X73" s="47"/>
      <c r="Y73" s="48">
        <f t="shared" si="43"/>
        <v>0</v>
      </c>
      <c r="Z73" s="47"/>
      <c r="AA73" s="47"/>
      <c r="AB73" s="47"/>
      <c r="AC73" s="48">
        <f t="shared" si="44"/>
        <v>0</v>
      </c>
      <c r="AD73" s="47"/>
      <c r="AE73" s="47"/>
      <c r="AF73" s="47"/>
      <c r="AG73" s="48">
        <f t="shared" si="45"/>
        <v>0</v>
      </c>
      <c r="AH73" s="48">
        <f t="shared" si="40"/>
        <v>0</v>
      </c>
      <c r="AI73" s="49">
        <f t="shared" si="46"/>
        <v>0</v>
      </c>
      <c r="AJ73" s="50">
        <f t="shared" si="41"/>
        <v>0</v>
      </c>
      <c r="AK73" s="1"/>
      <c r="AL73" s="1"/>
      <c r="AM73" s="1"/>
      <c r="AN73" s="1"/>
      <c r="AO73" s="1"/>
      <c r="AP73" s="1"/>
      <c r="AQ73" s="1"/>
      <c r="AR73" s="1"/>
    </row>
    <row r="74" spans="1:44" ht="12.75" hidden="1" customHeight="1" outlineLevel="1" x14ac:dyDescent="0.25">
      <c r="A74" s="41">
        <v>6</v>
      </c>
      <c r="B74" s="42"/>
      <c r="C74" s="51"/>
      <c r="D74" s="52"/>
      <c r="E74" s="53"/>
      <c r="F74" s="53"/>
      <c r="G74" s="53"/>
      <c r="H74" s="52"/>
      <c r="I74" s="52"/>
      <c r="J74" s="11"/>
      <c r="K74" s="54"/>
      <c r="L74" s="53"/>
      <c r="M74" s="47"/>
      <c r="N74" s="47"/>
      <c r="O74" s="47"/>
      <c r="P74" s="53"/>
      <c r="Q74" s="53"/>
      <c r="R74" s="47"/>
      <c r="S74" s="47"/>
      <c r="T74" s="47"/>
      <c r="U74" s="48">
        <f t="shared" si="42"/>
        <v>0</v>
      </c>
      <c r="V74" s="47"/>
      <c r="W74" s="47"/>
      <c r="X74" s="47"/>
      <c r="Y74" s="48">
        <f t="shared" si="43"/>
        <v>0</v>
      </c>
      <c r="Z74" s="47"/>
      <c r="AA74" s="47"/>
      <c r="AB74" s="47"/>
      <c r="AC74" s="48">
        <f t="shared" si="44"/>
        <v>0</v>
      </c>
      <c r="AD74" s="47"/>
      <c r="AE74" s="47"/>
      <c r="AF74" s="47"/>
      <c r="AG74" s="48">
        <f t="shared" si="45"/>
        <v>0</v>
      </c>
      <c r="AH74" s="48">
        <f t="shared" si="40"/>
        <v>0</v>
      </c>
      <c r="AI74" s="49">
        <f t="shared" si="46"/>
        <v>0</v>
      </c>
      <c r="AJ74" s="50">
        <f t="shared" si="41"/>
        <v>0</v>
      </c>
    </row>
    <row r="75" spans="1:44" ht="12.75" hidden="1" customHeight="1" outlineLevel="1" x14ac:dyDescent="0.25">
      <c r="A75" s="41">
        <v>7</v>
      </c>
      <c r="B75" s="42"/>
      <c r="C75" s="51"/>
      <c r="D75" s="52"/>
      <c r="E75" s="53"/>
      <c r="F75" s="53"/>
      <c r="G75" s="53"/>
      <c r="H75" s="52"/>
      <c r="I75" s="52"/>
      <c r="J75" s="11"/>
      <c r="K75" s="54"/>
      <c r="L75" s="53"/>
      <c r="M75" s="47"/>
      <c r="N75" s="47"/>
      <c r="O75" s="47"/>
      <c r="P75" s="53"/>
      <c r="Q75" s="53"/>
      <c r="R75" s="47"/>
      <c r="S75" s="47"/>
      <c r="T75" s="47"/>
      <c r="U75" s="48">
        <f t="shared" si="42"/>
        <v>0</v>
      </c>
      <c r="V75" s="47"/>
      <c r="W75" s="47"/>
      <c r="X75" s="47"/>
      <c r="Y75" s="48">
        <f t="shared" si="43"/>
        <v>0</v>
      </c>
      <c r="Z75" s="47"/>
      <c r="AA75" s="47"/>
      <c r="AB75" s="47"/>
      <c r="AC75" s="48">
        <f t="shared" si="44"/>
        <v>0</v>
      </c>
      <c r="AD75" s="47"/>
      <c r="AE75" s="47"/>
      <c r="AF75" s="47"/>
      <c r="AG75" s="48">
        <f t="shared" si="45"/>
        <v>0</v>
      </c>
      <c r="AH75" s="48">
        <f t="shared" si="40"/>
        <v>0</v>
      </c>
      <c r="AI75" s="49">
        <f t="shared" si="46"/>
        <v>0</v>
      </c>
      <c r="AJ75" s="50">
        <f t="shared" si="41"/>
        <v>0</v>
      </c>
      <c r="AK75" s="1"/>
      <c r="AL75" s="1"/>
      <c r="AM75" s="1"/>
      <c r="AN75" s="1"/>
      <c r="AO75" s="1"/>
      <c r="AP75" s="1"/>
      <c r="AQ75" s="1"/>
      <c r="AR75" s="1"/>
    </row>
    <row r="76" spans="1:44" ht="12.75" hidden="1" customHeight="1" outlineLevel="1" x14ac:dyDescent="0.25">
      <c r="A76" s="41">
        <v>8</v>
      </c>
      <c r="B76" s="42"/>
      <c r="C76" s="51"/>
      <c r="D76" s="52"/>
      <c r="E76" s="53"/>
      <c r="F76" s="53"/>
      <c r="G76" s="53"/>
      <c r="H76" s="52"/>
      <c r="I76" s="52"/>
      <c r="J76" s="11"/>
      <c r="K76" s="54"/>
      <c r="L76" s="53"/>
      <c r="M76" s="47"/>
      <c r="N76" s="47"/>
      <c r="O76" s="47"/>
      <c r="P76" s="53"/>
      <c r="Q76" s="53"/>
      <c r="R76" s="47"/>
      <c r="S76" s="47"/>
      <c r="T76" s="47"/>
      <c r="U76" s="48">
        <f t="shared" si="42"/>
        <v>0</v>
      </c>
      <c r="V76" s="47"/>
      <c r="W76" s="47"/>
      <c r="X76" s="47"/>
      <c r="Y76" s="48">
        <f t="shared" si="43"/>
        <v>0</v>
      </c>
      <c r="Z76" s="47"/>
      <c r="AA76" s="47"/>
      <c r="AB76" s="47"/>
      <c r="AC76" s="48">
        <f t="shared" si="44"/>
        <v>0</v>
      </c>
      <c r="AD76" s="47"/>
      <c r="AE76" s="47"/>
      <c r="AF76" s="47"/>
      <c r="AG76" s="48">
        <f t="shared" si="45"/>
        <v>0</v>
      </c>
      <c r="AH76" s="48">
        <f t="shared" si="40"/>
        <v>0</v>
      </c>
      <c r="AI76" s="49">
        <f t="shared" si="46"/>
        <v>0</v>
      </c>
      <c r="AJ76" s="50">
        <f t="shared" si="41"/>
        <v>0</v>
      </c>
      <c r="AK76" s="1"/>
      <c r="AL76" s="1"/>
      <c r="AM76" s="1"/>
      <c r="AN76" s="1"/>
      <c r="AO76" s="1"/>
      <c r="AP76" s="1"/>
      <c r="AQ76" s="1"/>
      <c r="AR76" s="1"/>
    </row>
    <row r="77" spans="1:44" ht="12.75" hidden="1" customHeight="1" outlineLevel="1" x14ac:dyDescent="0.25">
      <c r="A77" s="41">
        <v>9</v>
      </c>
      <c r="B77" s="42"/>
      <c r="C77" s="51"/>
      <c r="D77" s="52"/>
      <c r="E77" s="53"/>
      <c r="F77" s="53"/>
      <c r="G77" s="53"/>
      <c r="H77" s="52"/>
      <c r="I77" s="52"/>
      <c r="J77" s="11"/>
      <c r="K77" s="54"/>
      <c r="L77" s="53"/>
      <c r="M77" s="47"/>
      <c r="N77" s="47"/>
      <c r="O77" s="47"/>
      <c r="P77" s="53"/>
      <c r="Q77" s="53"/>
      <c r="R77" s="47"/>
      <c r="S77" s="47"/>
      <c r="T77" s="47"/>
      <c r="U77" s="48">
        <f t="shared" si="42"/>
        <v>0</v>
      </c>
      <c r="V77" s="47"/>
      <c r="W77" s="47"/>
      <c r="X77" s="47"/>
      <c r="Y77" s="48">
        <f t="shared" si="43"/>
        <v>0</v>
      </c>
      <c r="Z77" s="47"/>
      <c r="AA77" s="47"/>
      <c r="AB77" s="47"/>
      <c r="AC77" s="48">
        <f t="shared" si="44"/>
        <v>0</v>
      </c>
      <c r="AD77" s="47"/>
      <c r="AE77" s="47"/>
      <c r="AF77" s="47"/>
      <c r="AG77" s="48">
        <f t="shared" si="45"/>
        <v>0</v>
      </c>
      <c r="AH77" s="48">
        <f t="shared" si="40"/>
        <v>0</v>
      </c>
      <c r="AI77" s="49">
        <f t="shared" si="46"/>
        <v>0</v>
      </c>
      <c r="AJ77" s="50">
        <f t="shared" si="41"/>
        <v>0</v>
      </c>
    </row>
    <row r="78" spans="1:44" ht="12.75" hidden="1" customHeight="1" outlineLevel="1" x14ac:dyDescent="0.25">
      <c r="A78" s="41">
        <v>10</v>
      </c>
      <c r="B78" s="42"/>
      <c r="C78" s="51"/>
      <c r="D78" s="52"/>
      <c r="E78" s="53"/>
      <c r="F78" s="53"/>
      <c r="G78" s="53"/>
      <c r="H78" s="52"/>
      <c r="I78" s="52"/>
      <c r="J78" s="11"/>
      <c r="K78" s="55"/>
      <c r="L78" s="53"/>
      <c r="M78" s="47"/>
      <c r="N78" s="47"/>
      <c r="O78" s="47"/>
      <c r="P78" s="53"/>
      <c r="Q78" s="53"/>
      <c r="R78" s="47"/>
      <c r="S78" s="47"/>
      <c r="T78" s="47"/>
      <c r="U78" s="48">
        <f t="shared" si="42"/>
        <v>0</v>
      </c>
      <c r="V78" s="47"/>
      <c r="W78" s="47"/>
      <c r="X78" s="47"/>
      <c r="Y78" s="48">
        <f t="shared" si="43"/>
        <v>0</v>
      </c>
      <c r="Z78" s="47"/>
      <c r="AA78" s="47"/>
      <c r="AB78" s="47"/>
      <c r="AC78" s="48">
        <f t="shared" si="44"/>
        <v>0</v>
      </c>
      <c r="AD78" s="47"/>
      <c r="AE78" s="47"/>
      <c r="AF78" s="47"/>
      <c r="AG78" s="48">
        <f t="shared" si="45"/>
        <v>0</v>
      </c>
      <c r="AH78" s="48">
        <f t="shared" si="40"/>
        <v>0</v>
      </c>
      <c r="AI78" s="49">
        <f t="shared" si="46"/>
        <v>0</v>
      </c>
      <c r="AJ78" s="50">
        <f t="shared" si="41"/>
        <v>0</v>
      </c>
      <c r="AK78" s="1"/>
      <c r="AL78" s="1"/>
      <c r="AM78" s="1"/>
      <c r="AN78" s="1"/>
      <c r="AO78" s="1"/>
      <c r="AP78" s="1"/>
      <c r="AQ78" s="1"/>
      <c r="AR78" s="1"/>
    </row>
    <row r="79" spans="1:44" ht="12.75" customHeight="1" collapsed="1" x14ac:dyDescent="0.25">
      <c r="A79" s="142" t="s">
        <v>56</v>
      </c>
      <c r="B79" s="143"/>
      <c r="C79" s="144"/>
      <c r="D79" s="144"/>
      <c r="E79" s="144"/>
      <c r="F79" s="144"/>
      <c r="G79" s="144"/>
      <c r="H79" s="144"/>
      <c r="I79" s="145"/>
      <c r="J79" s="33">
        <f>SUM(J69:J78)</f>
        <v>12594000</v>
      </c>
      <c r="K79" s="33">
        <f>SUM(K69:K78)</f>
        <v>8178944</v>
      </c>
      <c r="L79" s="34"/>
      <c r="M79" s="33">
        <f>SUM(M69:M78)</f>
        <v>0</v>
      </c>
      <c r="N79" s="33">
        <f>SUM(N69:N78)</f>
        <v>0</v>
      </c>
      <c r="O79" s="33">
        <f>SUM(O69:O78)</f>
        <v>0</v>
      </c>
      <c r="P79" s="35"/>
      <c r="Q79" s="38"/>
      <c r="R79" s="33">
        <f t="shared" ref="R79:AH79" si="47">SUM(R69:R78)</f>
        <v>0</v>
      </c>
      <c r="S79" s="33">
        <f t="shared" si="47"/>
        <v>473155</v>
      </c>
      <c r="T79" s="33">
        <f t="shared" si="47"/>
        <v>325474</v>
      </c>
      <c r="U79" s="33">
        <f t="shared" si="47"/>
        <v>798629</v>
      </c>
      <c r="V79" s="33">
        <f t="shared" si="47"/>
        <v>59268</v>
      </c>
      <c r="W79" s="33">
        <f t="shared" si="47"/>
        <v>569965</v>
      </c>
      <c r="X79" s="33">
        <f t="shared" si="47"/>
        <v>2340398</v>
      </c>
      <c r="Y79" s="33">
        <f t="shared" si="47"/>
        <v>2969631</v>
      </c>
      <c r="Z79" s="33">
        <f t="shared" si="47"/>
        <v>0</v>
      </c>
      <c r="AA79" s="33">
        <f t="shared" si="47"/>
        <v>0</v>
      </c>
      <c r="AB79" s="33">
        <f t="shared" si="47"/>
        <v>0</v>
      </c>
      <c r="AC79" s="33">
        <f t="shared" si="47"/>
        <v>0</v>
      </c>
      <c r="AD79" s="33">
        <f t="shared" si="47"/>
        <v>0</v>
      </c>
      <c r="AE79" s="33">
        <f t="shared" si="47"/>
        <v>0</v>
      </c>
      <c r="AF79" s="33">
        <f t="shared" si="47"/>
        <v>0</v>
      </c>
      <c r="AG79" s="33">
        <f t="shared" si="47"/>
        <v>0</v>
      </c>
      <c r="AH79" s="33">
        <f t="shared" si="47"/>
        <v>3768260</v>
      </c>
      <c r="AI79" s="37">
        <f>IF(ISERROR(AH79/J79),0,AH79/J79)</f>
        <v>0.29921073527076386</v>
      </c>
      <c r="AJ79" s="37">
        <f>IF(ISERROR(AH79/$AH$206),0,AH79/$AH$206)</f>
        <v>8.9486814399567516E-3</v>
      </c>
      <c r="AK79" s="1"/>
      <c r="AL79" s="1"/>
      <c r="AM79" s="1"/>
      <c r="AN79" s="1"/>
      <c r="AO79" s="1"/>
      <c r="AP79" s="1"/>
      <c r="AQ79" s="1"/>
      <c r="AR79" s="1"/>
    </row>
    <row r="80" spans="1:44" ht="12.75" customHeight="1" x14ac:dyDescent="0.25">
      <c r="A80" s="149" t="s">
        <v>57</v>
      </c>
      <c r="B80" s="150"/>
      <c r="C80" s="150"/>
      <c r="D80" s="150"/>
      <c r="E80" s="151"/>
      <c r="F80" s="8"/>
      <c r="G80" s="9"/>
      <c r="H80" s="10"/>
      <c r="I80" s="10"/>
      <c r="J80" s="11"/>
      <c r="K80" s="12"/>
      <c r="L80" s="13"/>
      <c r="M80" s="14"/>
      <c r="N80" s="14"/>
      <c r="O80" s="14"/>
      <c r="P80" s="9"/>
      <c r="Q80" s="15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6"/>
      <c r="AJ80" s="16"/>
    </row>
    <row r="81" spans="1:44" ht="12.75" customHeight="1" outlineLevel="1" x14ac:dyDescent="0.25">
      <c r="A81" s="41">
        <v>1</v>
      </c>
      <c r="B81" s="42"/>
      <c r="C81" s="43"/>
      <c r="D81" s="44"/>
      <c r="E81" s="45"/>
      <c r="F81" s="45"/>
      <c r="G81" s="45"/>
      <c r="H81" s="44"/>
      <c r="I81" s="44"/>
      <c r="J81" s="167">
        <v>9564770</v>
      </c>
      <c r="K81" s="46">
        <v>276584</v>
      </c>
      <c r="L81" s="21" t="s">
        <v>113</v>
      </c>
      <c r="M81" s="47"/>
      <c r="N81" s="47"/>
      <c r="O81" s="47"/>
      <c r="P81" s="45"/>
      <c r="Q81" s="45"/>
      <c r="R81" s="47"/>
      <c r="S81" s="47">
        <v>138292</v>
      </c>
      <c r="T81" s="47">
        <v>79024</v>
      </c>
      <c r="U81" s="48">
        <f>SUM(R81:T81)</f>
        <v>217316</v>
      </c>
      <c r="V81" s="47">
        <v>59268</v>
      </c>
      <c r="W81" s="47"/>
      <c r="X81" s="47"/>
      <c r="Y81" s="48">
        <f>SUM(V81:X81)</f>
        <v>59268</v>
      </c>
      <c r="Z81" s="47"/>
      <c r="AA81" s="47"/>
      <c r="AB81" s="47"/>
      <c r="AC81" s="48">
        <f>SUM(Z81:AB81)</f>
        <v>0</v>
      </c>
      <c r="AD81" s="47"/>
      <c r="AE81" s="47"/>
      <c r="AF81" s="47"/>
      <c r="AG81" s="48">
        <f>SUM(AD81:AF81)</f>
        <v>0</v>
      </c>
      <c r="AH81" s="48">
        <f t="shared" ref="AH81:AH90" si="48">SUM(U81,Y81,AC81,AG81)</f>
        <v>276584</v>
      </c>
      <c r="AI81" s="49">
        <f>IF(ISERROR(AH81/J81),0,AH81/J81)</f>
        <v>2.8916952524733999E-2</v>
      </c>
      <c r="AJ81" s="50">
        <f t="shared" ref="AJ81:AJ90" si="49">IF(ISERROR(AH81/$AH$206),"-",AH81/$AH$206)</f>
        <v>6.5681829475381162E-4</v>
      </c>
      <c r="AK81" s="1"/>
      <c r="AL81" s="1"/>
      <c r="AM81" s="1"/>
      <c r="AN81" s="1"/>
      <c r="AO81" s="1"/>
      <c r="AP81" s="1"/>
      <c r="AQ81" s="1"/>
      <c r="AR81" s="1"/>
    </row>
    <row r="82" spans="1:44" ht="12.75" customHeight="1" outlineLevel="1" x14ac:dyDescent="0.25">
      <c r="A82" s="41">
        <v>2</v>
      </c>
      <c r="B82" s="42"/>
      <c r="C82" s="51"/>
      <c r="D82" s="52"/>
      <c r="E82" s="53"/>
      <c r="F82" s="53"/>
      <c r="G82" s="53"/>
      <c r="H82" s="52"/>
      <c r="I82" s="52"/>
      <c r="J82" s="169"/>
      <c r="K82" s="54">
        <v>6616942</v>
      </c>
      <c r="L82" s="21" t="s">
        <v>114</v>
      </c>
      <c r="M82" s="47"/>
      <c r="N82" s="47"/>
      <c r="O82" s="47"/>
      <c r="P82" s="53"/>
      <c r="Q82" s="53"/>
      <c r="R82" s="47"/>
      <c r="S82" s="47">
        <v>1125924</v>
      </c>
      <c r="T82" s="47">
        <v>126635</v>
      </c>
      <c r="U82" s="48">
        <f t="shared" ref="U82:U90" si="50">SUM(R82:T82)</f>
        <v>1252559</v>
      </c>
      <c r="V82" s="47"/>
      <c r="W82" s="47">
        <v>514243</v>
      </c>
      <c r="X82" s="47"/>
      <c r="Y82" s="48">
        <f t="shared" ref="Y82:Y90" si="51">SUM(V82:X82)</f>
        <v>514243</v>
      </c>
      <c r="Z82" s="47"/>
      <c r="AA82" s="47"/>
      <c r="AB82" s="47"/>
      <c r="AC82" s="48">
        <f t="shared" ref="AC82:AC90" si="52">SUM(Z82:AB82)</f>
        <v>0</v>
      </c>
      <c r="AD82" s="47"/>
      <c r="AE82" s="47"/>
      <c r="AF82" s="47"/>
      <c r="AG82" s="48">
        <f t="shared" ref="AG82:AG90" si="53">SUM(AD82:AF82)</f>
        <v>0</v>
      </c>
      <c r="AH82" s="48">
        <f t="shared" si="48"/>
        <v>1766802</v>
      </c>
      <c r="AI82" s="49">
        <f t="shared" ref="AI82:AI90" si="54">IF(ISERROR(AH82/J82),0,AH82/J82)</f>
        <v>0</v>
      </c>
      <c r="AJ82" s="50">
        <f t="shared" si="49"/>
        <v>4.1957158650089083E-3</v>
      </c>
      <c r="AK82" s="1"/>
      <c r="AL82" s="1"/>
      <c r="AM82" s="1"/>
      <c r="AN82" s="1"/>
      <c r="AO82" s="1"/>
      <c r="AP82" s="1"/>
      <c r="AQ82" s="1"/>
      <c r="AR82" s="1"/>
    </row>
    <row r="83" spans="1:44" ht="12.75" hidden="1" customHeight="1" outlineLevel="1" x14ac:dyDescent="0.25">
      <c r="A83" s="41">
        <v>3</v>
      </c>
      <c r="B83" s="42"/>
      <c r="C83" s="51"/>
      <c r="D83" s="52"/>
      <c r="E83" s="53"/>
      <c r="F83" s="53"/>
      <c r="G83" s="53"/>
      <c r="H83" s="52"/>
      <c r="I83" s="52"/>
      <c r="J83" s="11"/>
      <c r="K83" s="54"/>
      <c r="L83" s="53"/>
      <c r="M83" s="47"/>
      <c r="N83" s="47"/>
      <c r="O83" s="47"/>
      <c r="P83" s="53"/>
      <c r="Q83" s="53"/>
      <c r="R83" s="47"/>
      <c r="S83" s="47"/>
      <c r="T83" s="47"/>
      <c r="U83" s="48">
        <f t="shared" si="50"/>
        <v>0</v>
      </c>
      <c r="V83" s="47"/>
      <c r="W83" s="47"/>
      <c r="X83" s="47"/>
      <c r="Y83" s="48">
        <f t="shared" si="51"/>
        <v>0</v>
      </c>
      <c r="Z83" s="47"/>
      <c r="AA83" s="47"/>
      <c r="AB83" s="47"/>
      <c r="AC83" s="48">
        <f t="shared" si="52"/>
        <v>0</v>
      </c>
      <c r="AD83" s="47"/>
      <c r="AE83" s="47"/>
      <c r="AF83" s="47"/>
      <c r="AG83" s="48">
        <f t="shared" si="53"/>
        <v>0</v>
      </c>
      <c r="AH83" s="48">
        <f t="shared" si="48"/>
        <v>0</v>
      </c>
      <c r="AI83" s="49">
        <f t="shared" si="54"/>
        <v>0</v>
      </c>
      <c r="AJ83" s="50">
        <f t="shared" si="49"/>
        <v>0</v>
      </c>
    </row>
    <row r="84" spans="1:44" ht="12.75" hidden="1" customHeight="1" outlineLevel="1" x14ac:dyDescent="0.25">
      <c r="A84" s="41">
        <v>4</v>
      </c>
      <c r="B84" s="42"/>
      <c r="C84" s="51"/>
      <c r="D84" s="52"/>
      <c r="E84" s="53"/>
      <c r="F84" s="53"/>
      <c r="G84" s="53"/>
      <c r="H84" s="52"/>
      <c r="I84" s="52"/>
      <c r="J84" s="11"/>
      <c r="K84" s="54"/>
      <c r="L84" s="53"/>
      <c r="M84" s="47"/>
      <c r="N84" s="47"/>
      <c r="O84" s="47"/>
      <c r="P84" s="53"/>
      <c r="Q84" s="53"/>
      <c r="R84" s="47"/>
      <c r="S84" s="47"/>
      <c r="T84" s="47"/>
      <c r="U84" s="48">
        <f t="shared" si="50"/>
        <v>0</v>
      </c>
      <c r="V84" s="47"/>
      <c r="W84" s="47"/>
      <c r="X84" s="47"/>
      <c r="Y84" s="48">
        <f t="shared" si="51"/>
        <v>0</v>
      </c>
      <c r="Z84" s="47"/>
      <c r="AA84" s="47"/>
      <c r="AB84" s="47"/>
      <c r="AC84" s="48">
        <f t="shared" si="52"/>
        <v>0</v>
      </c>
      <c r="AD84" s="47"/>
      <c r="AE84" s="47"/>
      <c r="AF84" s="47"/>
      <c r="AG84" s="48">
        <f t="shared" si="53"/>
        <v>0</v>
      </c>
      <c r="AH84" s="48">
        <f t="shared" si="48"/>
        <v>0</v>
      </c>
      <c r="AI84" s="49">
        <f t="shared" si="54"/>
        <v>0</v>
      </c>
      <c r="AJ84" s="50">
        <f t="shared" si="49"/>
        <v>0</v>
      </c>
      <c r="AK84" s="1"/>
      <c r="AL84" s="1"/>
      <c r="AM84" s="1"/>
      <c r="AN84" s="1"/>
      <c r="AO84" s="1"/>
      <c r="AP84" s="1"/>
      <c r="AQ84" s="1"/>
      <c r="AR84" s="1"/>
    </row>
    <row r="85" spans="1:44" ht="12.75" hidden="1" customHeight="1" outlineLevel="1" x14ac:dyDescent="0.25">
      <c r="A85" s="41">
        <v>5</v>
      </c>
      <c r="B85" s="42"/>
      <c r="C85" s="51"/>
      <c r="D85" s="52"/>
      <c r="E85" s="53"/>
      <c r="F85" s="53"/>
      <c r="G85" s="53"/>
      <c r="H85" s="52"/>
      <c r="I85" s="52"/>
      <c r="J85" s="11"/>
      <c r="K85" s="54"/>
      <c r="L85" s="53"/>
      <c r="M85" s="47"/>
      <c r="N85" s="47"/>
      <c r="O85" s="47"/>
      <c r="P85" s="53"/>
      <c r="Q85" s="53"/>
      <c r="R85" s="47"/>
      <c r="S85" s="47"/>
      <c r="T85" s="47"/>
      <c r="U85" s="48">
        <f t="shared" si="50"/>
        <v>0</v>
      </c>
      <c r="V85" s="47"/>
      <c r="W85" s="47"/>
      <c r="X85" s="47"/>
      <c r="Y85" s="48">
        <f t="shared" si="51"/>
        <v>0</v>
      </c>
      <c r="Z85" s="47"/>
      <c r="AA85" s="47"/>
      <c r="AB85" s="47"/>
      <c r="AC85" s="48">
        <f t="shared" si="52"/>
        <v>0</v>
      </c>
      <c r="AD85" s="47"/>
      <c r="AE85" s="47"/>
      <c r="AF85" s="47"/>
      <c r="AG85" s="48">
        <f t="shared" si="53"/>
        <v>0</v>
      </c>
      <c r="AH85" s="48">
        <f t="shared" si="48"/>
        <v>0</v>
      </c>
      <c r="AI85" s="49">
        <f t="shared" si="54"/>
        <v>0</v>
      </c>
      <c r="AJ85" s="50">
        <f t="shared" si="49"/>
        <v>0</v>
      </c>
      <c r="AK85" s="1"/>
      <c r="AL85" s="1"/>
      <c r="AM85" s="1"/>
      <c r="AN85" s="1"/>
      <c r="AO85" s="1"/>
      <c r="AP85" s="1"/>
      <c r="AQ85" s="1"/>
      <c r="AR85" s="1"/>
    </row>
    <row r="86" spans="1:44" ht="12.75" hidden="1" customHeight="1" outlineLevel="1" x14ac:dyDescent="0.25">
      <c r="A86" s="41">
        <v>6</v>
      </c>
      <c r="B86" s="42"/>
      <c r="C86" s="51"/>
      <c r="D86" s="52"/>
      <c r="E86" s="53"/>
      <c r="F86" s="53"/>
      <c r="G86" s="53"/>
      <c r="H86" s="52"/>
      <c r="I86" s="52"/>
      <c r="J86" s="11"/>
      <c r="K86" s="54"/>
      <c r="L86" s="53"/>
      <c r="M86" s="47"/>
      <c r="N86" s="47"/>
      <c r="O86" s="47"/>
      <c r="P86" s="53"/>
      <c r="Q86" s="53"/>
      <c r="R86" s="47"/>
      <c r="S86" s="47"/>
      <c r="T86" s="47"/>
      <c r="U86" s="48">
        <f t="shared" si="50"/>
        <v>0</v>
      </c>
      <c r="V86" s="47"/>
      <c r="W86" s="47"/>
      <c r="X86" s="47"/>
      <c r="Y86" s="48">
        <f t="shared" si="51"/>
        <v>0</v>
      </c>
      <c r="Z86" s="47"/>
      <c r="AA86" s="47"/>
      <c r="AB86" s="47"/>
      <c r="AC86" s="48">
        <f t="shared" si="52"/>
        <v>0</v>
      </c>
      <c r="AD86" s="47"/>
      <c r="AE86" s="47"/>
      <c r="AF86" s="47"/>
      <c r="AG86" s="48">
        <f t="shared" si="53"/>
        <v>0</v>
      </c>
      <c r="AH86" s="48">
        <f t="shared" si="48"/>
        <v>0</v>
      </c>
      <c r="AI86" s="49">
        <f t="shared" si="54"/>
        <v>0</v>
      </c>
      <c r="AJ86" s="50">
        <f t="shared" si="49"/>
        <v>0</v>
      </c>
    </row>
    <row r="87" spans="1:44" ht="12.75" hidden="1" customHeight="1" outlineLevel="1" x14ac:dyDescent="0.25">
      <c r="A87" s="41">
        <v>7</v>
      </c>
      <c r="B87" s="42"/>
      <c r="C87" s="51"/>
      <c r="D87" s="52"/>
      <c r="E87" s="53"/>
      <c r="F87" s="53"/>
      <c r="G87" s="53"/>
      <c r="H87" s="52"/>
      <c r="I87" s="52"/>
      <c r="J87" s="11"/>
      <c r="K87" s="54"/>
      <c r="L87" s="53"/>
      <c r="M87" s="47"/>
      <c r="N87" s="47"/>
      <c r="O87" s="47"/>
      <c r="P87" s="53"/>
      <c r="Q87" s="53"/>
      <c r="R87" s="47"/>
      <c r="S87" s="47"/>
      <c r="T87" s="47"/>
      <c r="U87" s="48">
        <f t="shared" si="50"/>
        <v>0</v>
      </c>
      <c r="V87" s="47"/>
      <c r="W87" s="47"/>
      <c r="X87" s="47"/>
      <c r="Y87" s="48">
        <f t="shared" si="51"/>
        <v>0</v>
      </c>
      <c r="Z87" s="47"/>
      <c r="AA87" s="47"/>
      <c r="AB87" s="47"/>
      <c r="AC87" s="48">
        <f t="shared" si="52"/>
        <v>0</v>
      </c>
      <c r="AD87" s="47"/>
      <c r="AE87" s="47"/>
      <c r="AF87" s="47"/>
      <c r="AG87" s="48">
        <f t="shared" si="53"/>
        <v>0</v>
      </c>
      <c r="AH87" s="48">
        <f t="shared" si="48"/>
        <v>0</v>
      </c>
      <c r="AI87" s="49">
        <f t="shared" si="54"/>
        <v>0</v>
      </c>
      <c r="AJ87" s="50">
        <f t="shared" si="49"/>
        <v>0</v>
      </c>
      <c r="AK87" s="1"/>
      <c r="AL87" s="1"/>
      <c r="AM87" s="1"/>
      <c r="AN87" s="1"/>
      <c r="AO87" s="1"/>
      <c r="AP87" s="1"/>
      <c r="AQ87" s="1"/>
      <c r="AR87" s="1"/>
    </row>
    <row r="88" spans="1:44" ht="12.75" hidden="1" customHeight="1" outlineLevel="1" x14ac:dyDescent="0.25">
      <c r="A88" s="41">
        <v>8</v>
      </c>
      <c r="B88" s="42"/>
      <c r="C88" s="51"/>
      <c r="D88" s="52"/>
      <c r="E88" s="53"/>
      <c r="F88" s="53"/>
      <c r="G88" s="53"/>
      <c r="H88" s="52"/>
      <c r="I88" s="52"/>
      <c r="J88" s="11"/>
      <c r="K88" s="54"/>
      <c r="L88" s="53"/>
      <c r="M88" s="47"/>
      <c r="N88" s="47"/>
      <c r="O88" s="47"/>
      <c r="P88" s="53"/>
      <c r="Q88" s="53"/>
      <c r="R88" s="47"/>
      <c r="S88" s="47"/>
      <c r="T88" s="47"/>
      <c r="U88" s="48">
        <f t="shared" si="50"/>
        <v>0</v>
      </c>
      <c r="V88" s="47"/>
      <c r="W88" s="47"/>
      <c r="X88" s="47"/>
      <c r="Y88" s="48">
        <f t="shared" si="51"/>
        <v>0</v>
      </c>
      <c r="Z88" s="47"/>
      <c r="AA88" s="47"/>
      <c r="AB88" s="47"/>
      <c r="AC88" s="48">
        <f t="shared" si="52"/>
        <v>0</v>
      </c>
      <c r="AD88" s="47"/>
      <c r="AE88" s="47"/>
      <c r="AF88" s="47"/>
      <c r="AG88" s="48">
        <f t="shared" si="53"/>
        <v>0</v>
      </c>
      <c r="AH88" s="48">
        <f t="shared" si="48"/>
        <v>0</v>
      </c>
      <c r="AI88" s="49">
        <f t="shared" si="54"/>
        <v>0</v>
      </c>
      <c r="AJ88" s="50">
        <f t="shared" si="49"/>
        <v>0</v>
      </c>
      <c r="AK88" s="1"/>
      <c r="AL88" s="1"/>
      <c r="AM88" s="1"/>
      <c r="AN88" s="1"/>
      <c r="AO88" s="1"/>
      <c r="AP88" s="1"/>
      <c r="AQ88" s="1"/>
      <c r="AR88" s="1"/>
    </row>
    <row r="89" spans="1:44" ht="12.75" hidden="1" customHeight="1" outlineLevel="1" x14ac:dyDescent="0.25">
      <c r="A89" s="41">
        <v>9</v>
      </c>
      <c r="B89" s="42"/>
      <c r="C89" s="51"/>
      <c r="D89" s="52"/>
      <c r="E89" s="53"/>
      <c r="F89" s="53"/>
      <c r="G89" s="53"/>
      <c r="H89" s="52"/>
      <c r="I89" s="52"/>
      <c r="J89" s="11"/>
      <c r="K89" s="54"/>
      <c r="L89" s="53"/>
      <c r="M89" s="47"/>
      <c r="N89" s="47"/>
      <c r="O89" s="47"/>
      <c r="P89" s="53"/>
      <c r="Q89" s="53"/>
      <c r="R89" s="47"/>
      <c r="S89" s="47"/>
      <c r="T89" s="47"/>
      <c r="U89" s="48">
        <f t="shared" si="50"/>
        <v>0</v>
      </c>
      <c r="V89" s="47"/>
      <c r="W89" s="47"/>
      <c r="X89" s="47"/>
      <c r="Y89" s="48">
        <f t="shared" si="51"/>
        <v>0</v>
      </c>
      <c r="Z89" s="47"/>
      <c r="AA89" s="47"/>
      <c r="AB89" s="47"/>
      <c r="AC89" s="48">
        <f t="shared" si="52"/>
        <v>0</v>
      </c>
      <c r="AD89" s="47"/>
      <c r="AE89" s="47"/>
      <c r="AF89" s="47"/>
      <c r="AG89" s="48">
        <f t="shared" si="53"/>
        <v>0</v>
      </c>
      <c r="AH89" s="48">
        <f t="shared" si="48"/>
        <v>0</v>
      </c>
      <c r="AI89" s="49">
        <f t="shared" si="54"/>
        <v>0</v>
      </c>
      <c r="AJ89" s="50">
        <f t="shared" si="49"/>
        <v>0</v>
      </c>
    </row>
    <row r="90" spans="1:44" ht="12.75" hidden="1" customHeight="1" outlineLevel="1" x14ac:dyDescent="0.25">
      <c r="A90" s="41">
        <v>10</v>
      </c>
      <c r="B90" s="42"/>
      <c r="C90" s="51"/>
      <c r="D90" s="52"/>
      <c r="E90" s="53"/>
      <c r="F90" s="53"/>
      <c r="G90" s="53"/>
      <c r="H90" s="52"/>
      <c r="I90" s="52"/>
      <c r="J90" s="11"/>
      <c r="K90" s="55"/>
      <c r="L90" s="53"/>
      <c r="M90" s="47"/>
      <c r="N90" s="47"/>
      <c r="O90" s="47"/>
      <c r="P90" s="53"/>
      <c r="Q90" s="53"/>
      <c r="R90" s="47"/>
      <c r="S90" s="47"/>
      <c r="T90" s="47"/>
      <c r="U90" s="48">
        <f t="shared" si="50"/>
        <v>0</v>
      </c>
      <c r="V90" s="47"/>
      <c r="W90" s="47"/>
      <c r="X90" s="47"/>
      <c r="Y90" s="48">
        <f t="shared" si="51"/>
        <v>0</v>
      </c>
      <c r="Z90" s="47"/>
      <c r="AA90" s="47"/>
      <c r="AB90" s="47"/>
      <c r="AC90" s="48">
        <f t="shared" si="52"/>
        <v>0</v>
      </c>
      <c r="AD90" s="47"/>
      <c r="AE90" s="47"/>
      <c r="AF90" s="47"/>
      <c r="AG90" s="48">
        <f t="shared" si="53"/>
        <v>0</v>
      </c>
      <c r="AH90" s="48">
        <f t="shared" si="48"/>
        <v>0</v>
      </c>
      <c r="AI90" s="49">
        <f t="shared" si="54"/>
        <v>0</v>
      </c>
      <c r="AJ90" s="50">
        <f t="shared" si="49"/>
        <v>0</v>
      </c>
      <c r="AK90" s="1"/>
      <c r="AL90" s="1"/>
      <c r="AM90" s="1"/>
      <c r="AN90" s="1"/>
      <c r="AO90" s="1"/>
      <c r="AP90" s="1"/>
      <c r="AQ90" s="1"/>
      <c r="AR90" s="1"/>
    </row>
    <row r="91" spans="1:44" ht="12.75" customHeight="1" collapsed="1" x14ac:dyDescent="0.25">
      <c r="A91" s="142" t="s">
        <v>58</v>
      </c>
      <c r="B91" s="143"/>
      <c r="C91" s="144"/>
      <c r="D91" s="144"/>
      <c r="E91" s="144"/>
      <c r="F91" s="144"/>
      <c r="G91" s="144"/>
      <c r="H91" s="144"/>
      <c r="I91" s="145"/>
      <c r="J91" s="33">
        <f>SUM(J81:J90)</f>
        <v>9564770</v>
      </c>
      <c r="K91" s="33">
        <f>SUM(K81:K90)</f>
        <v>6893526</v>
      </c>
      <c r="L91" s="34"/>
      <c r="M91" s="33">
        <f>SUM(M81:M90)</f>
        <v>0</v>
      </c>
      <c r="N91" s="33">
        <f>SUM(N81:N90)</f>
        <v>0</v>
      </c>
      <c r="O91" s="33">
        <f>SUM(O81:O90)</f>
        <v>0</v>
      </c>
      <c r="P91" s="35"/>
      <c r="Q91" s="38"/>
      <c r="R91" s="33">
        <f t="shared" ref="R91:AH91" si="55">SUM(R81:R90)</f>
        <v>0</v>
      </c>
      <c r="S91" s="33">
        <f t="shared" si="55"/>
        <v>1264216</v>
      </c>
      <c r="T91" s="33">
        <f t="shared" si="55"/>
        <v>205659</v>
      </c>
      <c r="U91" s="33">
        <f t="shared" si="55"/>
        <v>1469875</v>
      </c>
      <c r="V91" s="33">
        <f t="shared" si="55"/>
        <v>59268</v>
      </c>
      <c r="W91" s="33">
        <f t="shared" si="55"/>
        <v>514243</v>
      </c>
      <c r="X91" s="33">
        <f t="shared" si="55"/>
        <v>0</v>
      </c>
      <c r="Y91" s="33">
        <f t="shared" si="55"/>
        <v>573511</v>
      </c>
      <c r="Z91" s="33">
        <f t="shared" si="55"/>
        <v>0</v>
      </c>
      <c r="AA91" s="33">
        <f t="shared" si="55"/>
        <v>0</v>
      </c>
      <c r="AB91" s="33">
        <f t="shared" si="55"/>
        <v>0</v>
      </c>
      <c r="AC91" s="33">
        <f t="shared" si="55"/>
        <v>0</v>
      </c>
      <c r="AD91" s="33">
        <f t="shared" si="55"/>
        <v>0</v>
      </c>
      <c r="AE91" s="33">
        <f t="shared" si="55"/>
        <v>0</v>
      </c>
      <c r="AF91" s="33">
        <f t="shared" si="55"/>
        <v>0</v>
      </c>
      <c r="AG91" s="33">
        <f t="shared" si="55"/>
        <v>0</v>
      </c>
      <c r="AH91" s="33">
        <f t="shared" si="55"/>
        <v>2043386</v>
      </c>
      <c r="AI91" s="37">
        <f>IF(ISERROR(AH91/J91),0,AH91/J91)</f>
        <v>0.21363671055341635</v>
      </c>
      <c r="AJ91" s="37">
        <f>IF(ISERROR(AH91/$AH$206),0,AH91/$AH$206)</f>
        <v>4.8525341597627199E-3</v>
      </c>
      <c r="AK91" s="1"/>
      <c r="AL91" s="1"/>
      <c r="AM91" s="1"/>
      <c r="AN91" s="1"/>
      <c r="AO91" s="1"/>
      <c r="AP91" s="1"/>
      <c r="AQ91" s="1"/>
      <c r="AR91" s="1"/>
    </row>
    <row r="92" spans="1:44" ht="12.75" customHeight="1" x14ac:dyDescent="0.25">
      <c r="A92" s="149" t="s">
        <v>59</v>
      </c>
      <c r="B92" s="150"/>
      <c r="C92" s="150"/>
      <c r="D92" s="150"/>
      <c r="E92" s="151"/>
      <c r="F92" s="8"/>
      <c r="G92" s="9"/>
      <c r="H92" s="10"/>
      <c r="I92" s="10"/>
      <c r="J92" s="11"/>
      <c r="K92" s="12"/>
      <c r="L92" s="13"/>
      <c r="M92" s="14"/>
      <c r="N92" s="14"/>
      <c r="O92" s="14"/>
      <c r="P92" s="9"/>
      <c r="Q92" s="15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6"/>
      <c r="AJ92" s="16"/>
    </row>
    <row r="93" spans="1:44" ht="12.75" customHeight="1" outlineLevel="1" x14ac:dyDescent="0.25">
      <c r="A93" s="41">
        <v>1</v>
      </c>
      <c r="B93" s="42"/>
      <c r="C93" s="43"/>
      <c r="D93" s="44"/>
      <c r="E93" s="45"/>
      <c r="F93" s="45"/>
      <c r="G93" s="45"/>
      <c r="H93" s="44"/>
      <c r="I93" s="44"/>
      <c r="J93" s="167">
        <v>30222080</v>
      </c>
      <c r="K93" s="46">
        <v>237072</v>
      </c>
      <c r="L93" s="21" t="s">
        <v>113</v>
      </c>
      <c r="M93" s="47"/>
      <c r="N93" s="47"/>
      <c r="O93" s="47"/>
      <c r="P93" s="45"/>
      <c r="Q93" s="45"/>
      <c r="R93" s="47"/>
      <c r="S93" s="47"/>
      <c r="T93" s="47">
        <v>19756</v>
      </c>
      <c r="U93" s="48">
        <f>SUM(R93:T93)</f>
        <v>19756</v>
      </c>
      <c r="V93" s="47">
        <v>59268</v>
      </c>
      <c r="W93" s="47">
        <v>79024</v>
      </c>
      <c r="X93" s="47">
        <v>79024</v>
      </c>
      <c r="Y93" s="48">
        <f>SUM(V93:X93)</f>
        <v>217316</v>
      </c>
      <c r="Z93" s="47"/>
      <c r="AA93" s="47"/>
      <c r="AB93" s="47"/>
      <c r="AC93" s="48">
        <f>SUM(Z93:AB93)</f>
        <v>0</v>
      </c>
      <c r="AD93" s="47"/>
      <c r="AE93" s="47"/>
      <c r="AF93" s="47"/>
      <c r="AG93" s="48">
        <f>SUM(AD93:AF93)</f>
        <v>0</v>
      </c>
      <c r="AH93" s="48">
        <f t="shared" ref="AH93:AH102" si="56">SUM(U93,Y93,AC93,AG93)</f>
        <v>237072</v>
      </c>
      <c r="AI93" s="49">
        <f>IF(ISERROR(AH93/J93),0,AH93/J93)</f>
        <v>7.8443310321460336E-3</v>
      </c>
      <c r="AJ93" s="50">
        <f t="shared" ref="AJ93:AJ102" si="57">IF(ISERROR(AH93/$AH$206),"-",AH93/$AH$206)</f>
        <v>5.6298710978898133E-4</v>
      </c>
      <c r="AK93" s="1"/>
      <c r="AL93" s="1"/>
      <c r="AM93" s="1"/>
      <c r="AN93" s="1"/>
      <c r="AO93" s="1"/>
      <c r="AP93" s="1"/>
      <c r="AQ93" s="1"/>
      <c r="AR93" s="1"/>
    </row>
    <row r="94" spans="1:44" ht="12.75" customHeight="1" outlineLevel="1" x14ac:dyDescent="0.25">
      <c r="A94" s="41">
        <v>2</v>
      </c>
      <c r="B94" s="42"/>
      <c r="C94" s="51"/>
      <c r="D94" s="52"/>
      <c r="E94" s="53"/>
      <c r="F94" s="53"/>
      <c r="G94" s="53"/>
      <c r="H94" s="52"/>
      <c r="I94" s="52"/>
      <c r="J94" s="169"/>
      <c r="K94" s="54">
        <v>16877202</v>
      </c>
      <c r="L94" s="21" t="s">
        <v>114</v>
      </c>
      <c r="M94" s="47"/>
      <c r="N94" s="47"/>
      <c r="O94" s="47"/>
      <c r="P94" s="53"/>
      <c r="Q94" s="53"/>
      <c r="R94" s="47">
        <v>1057457</v>
      </c>
      <c r="S94" s="47">
        <v>1968712</v>
      </c>
      <c r="T94" s="47">
        <v>310234</v>
      </c>
      <c r="U94" s="48">
        <f t="shared" ref="U94:U102" si="58">SUM(R94:T94)</f>
        <v>3336403</v>
      </c>
      <c r="V94" s="47">
        <v>1640420</v>
      </c>
      <c r="W94" s="47">
        <v>1202354</v>
      </c>
      <c r="X94" s="47">
        <v>573672</v>
      </c>
      <c r="Y94" s="48">
        <f t="shared" ref="Y94:Y102" si="59">SUM(V94:X94)</f>
        <v>3416446</v>
      </c>
      <c r="Z94" s="47"/>
      <c r="AA94" s="47"/>
      <c r="AB94" s="47"/>
      <c r="AC94" s="48">
        <f t="shared" ref="AC94:AC102" si="60">SUM(Z94:AB94)</f>
        <v>0</v>
      </c>
      <c r="AD94" s="47"/>
      <c r="AE94" s="47"/>
      <c r="AF94" s="47"/>
      <c r="AG94" s="48">
        <f t="shared" ref="AG94:AG102" si="61">SUM(AD94:AF94)</f>
        <v>0</v>
      </c>
      <c r="AH94" s="48">
        <f t="shared" si="56"/>
        <v>6752849</v>
      </c>
      <c r="AI94" s="49">
        <f t="shared" ref="AI94:AI102" si="62">IF(ISERROR(AH94/J94),0,AH94/J94)</f>
        <v>0</v>
      </c>
      <c r="AJ94" s="50">
        <f t="shared" si="57"/>
        <v>1.6036338923835009E-2</v>
      </c>
      <c r="AK94" s="1"/>
      <c r="AL94" s="1"/>
      <c r="AM94" s="1"/>
      <c r="AN94" s="1"/>
      <c r="AO94" s="1"/>
      <c r="AP94" s="1"/>
      <c r="AQ94" s="1"/>
      <c r="AR94" s="1"/>
    </row>
    <row r="95" spans="1:44" ht="12.75" hidden="1" customHeight="1" outlineLevel="1" x14ac:dyDescent="0.25">
      <c r="A95" s="41">
        <v>3</v>
      </c>
      <c r="B95" s="42"/>
      <c r="C95" s="51"/>
      <c r="D95" s="52"/>
      <c r="E95" s="53"/>
      <c r="F95" s="53"/>
      <c r="G95" s="53"/>
      <c r="H95" s="52"/>
      <c r="I95" s="52"/>
      <c r="J95" s="11"/>
      <c r="K95" s="54"/>
      <c r="L95" s="53"/>
      <c r="M95" s="47"/>
      <c r="N95" s="47"/>
      <c r="O95" s="47"/>
      <c r="P95" s="53"/>
      <c r="Q95" s="53"/>
      <c r="R95" s="47"/>
      <c r="S95" s="47"/>
      <c r="T95" s="47"/>
      <c r="U95" s="48">
        <f t="shared" si="58"/>
        <v>0</v>
      </c>
      <c r="V95" s="47"/>
      <c r="W95" s="47"/>
      <c r="X95" s="47"/>
      <c r="Y95" s="48">
        <f t="shared" si="59"/>
        <v>0</v>
      </c>
      <c r="Z95" s="47"/>
      <c r="AA95" s="47"/>
      <c r="AB95" s="47"/>
      <c r="AC95" s="48">
        <f t="shared" si="60"/>
        <v>0</v>
      </c>
      <c r="AD95" s="47"/>
      <c r="AE95" s="47"/>
      <c r="AF95" s="47"/>
      <c r="AG95" s="48">
        <f t="shared" si="61"/>
        <v>0</v>
      </c>
      <c r="AH95" s="48">
        <f t="shared" si="56"/>
        <v>0</v>
      </c>
      <c r="AI95" s="49">
        <f t="shared" si="62"/>
        <v>0</v>
      </c>
      <c r="AJ95" s="50">
        <f t="shared" si="57"/>
        <v>0</v>
      </c>
    </row>
    <row r="96" spans="1:44" ht="12.75" hidden="1" customHeight="1" outlineLevel="1" x14ac:dyDescent="0.25">
      <c r="A96" s="41">
        <v>4</v>
      </c>
      <c r="B96" s="42"/>
      <c r="C96" s="51"/>
      <c r="D96" s="52"/>
      <c r="E96" s="53"/>
      <c r="F96" s="53"/>
      <c r="G96" s="53"/>
      <c r="H96" s="52"/>
      <c r="I96" s="52"/>
      <c r="J96" s="11"/>
      <c r="K96" s="54"/>
      <c r="L96" s="53"/>
      <c r="M96" s="47"/>
      <c r="N96" s="47"/>
      <c r="O96" s="47"/>
      <c r="P96" s="53"/>
      <c r="Q96" s="53"/>
      <c r="R96" s="47"/>
      <c r="S96" s="47"/>
      <c r="T96" s="47"/>
      <c r="U96" s="48">
        <f t="shared" si="58"/>
        <v>0</v>
      </c>
      <c r="V96" s="47"/>
      <c r="W96" s="47"/>
      <c r="X96" s="47"/>
      <c r="Y96" s="48">
        <f t="shared" si="59"/>
        <v>0</v>
      </c>
      <c r="Z96" s="47"/>
      <c r="AA96" s="47"/>
      <c r="AB96" s="47"/>
      <c r="AC96" s="48">
        <f t="shared" si="60"/>
        <v>0</v>
      </c>
      <c r="AD96" s="47"/>
      <c r="AE96" s="47"/>
      <c r="AF96" s="47"/>
      <c r="AG96" s="48">
        <f t="shared" si="61"/>
        <v>0</v>
      </c>
      <c r="AH96" s="48">
        <f t="shared" si="56"/>
        <v>0</v>
      </c>
      <c r="AI96" s="49">
        <f t="shared" si="62"/>
        <v>0</v>
      </c>
      <c r="AJ96" s="50">
        <f t="shared" si="57"/>
        <v>0</v>
      </c>
      <c r="AK96" s="1"/>
      <c r="AL96" s="1"/>
      <c r="AM96" s="1"/>
      <c r="AN96" s="1"/>
      <c r="AO96" s="1"/>
      <c r="AP96" s="1"/>
      <c r="AQ96" s="1"/>
      <c r="AR96" s="1"/>
    </row>
    <row r="97" spans="1:44" ht="12.75" hidden="1" customHeight="1" outlineLevel="1" x14ac:dyDescent="0.25">
      <c r="A97" s="41">
        <v>5</v>
      </c>
      <c r="B97" s="42"/>
      <c r="C97" s="51"/>
      <c r="D97" s="52"/>
      <c r="E97" s="53"/>
      <c r="F97" s="53"/>
      <c r="G97" s="53"/>
      <c r="H97" s="52"/>
      <c r="I97" s="52"/>
      <c r="J97" s="11"/>
      <c r="K97" s="54"/>
      <c r="L97" s="53"/>
      <c r="M97" s="47"/>
      <c r="N97" s="47"/>
      <c r="O97" s="47"/>
      <c r="P97" s="53"/>
      <c r="Q97" s="53"/>
      <c r="R97" s="47"/>
      <c r="S97" s="47"/>
      <c r="T97" s="47"/>
      <c r="U97" s="48">
        <f t="shared" si="58"/>
        <v>0</v>
      </c>
      <c r="V97" s="47"/>
      <c r="W97" s="47"/>
      <c r="X97" s="47"/>
      <c r="Y97" s="48">
        <f t="shared" si="59"/>
        <v>0</v>
      </c>
      <c r="Z97" s="47"/>
      <c r="AA97" s="47"/>
      <c r="AB97" s="47"/>
      <c r="AC97" s="48">
        <f t="shared" si="60"/>
        <v>0</v>
      </c>
      <c r="AD97" s="47"/>
      <c r="AE97" s="47"/>
      <c r="AF97" s="47"/>
      <c r="AG97" s="48">
        <f t="shared" si="61"/>
        <v>0</v>
      </c>
      <c r="AH97" s="48">
        <f t="shared" si="56"/>
        <v>0</v>
      </c>
      <c r="AI97" s="49">
        <f t="shared" si="62"/>
        <v>0</v>
      </c>
      <c r="AJ97" s="50">
        <f t="shared" si="57"/>
        <v>0</v>
      </c>
      <c r="AK97" s="1"/>
      <c r="AL97" s="1"/>
      <c r="AM97" s="1"/>
      <c r="AN97" s="1"/>
      <c r="AO97" s="1"/>
      <c r="AP97" s="1"/>
      <c r="AQ97" s="1"/>
      <c r="AR97" s="1"/>
    </row>
    <row r="98" spans="1:44" ht="12.75" hidden="1" customHeight="1" outlineLevel="1" x14ac:dyDescent="0.25">
      <c r="A98" s="41">
        <v>6</v>
      </c>
      <c r="B98" s="42"/>
      <c r="C98" s="51"/>
      <c r="D98" s="52"/>
      <c r="E98" s="53"/>
      <c r="F98" s="53"/>
      <c r="G98" s="53"/>
      <c r="H98" s="52"/>
      <c r="I98" s="52"/>
      <c r="J98" s="11"/>
      <c r="K98" s="54"/>
      <c r="L98" s="53"/>
      <c r="M98" s="47"/>
      <c r="N98" s="47"/>
      <c r="O98" s="47"/>
      <c r="P98" s="53"/>
      <c r="Q98" s="53"/>
      <c r="R98" s="47"/>
      <c r="S98" s="47"/>
      <c r="T98" s="47"/>
      <c r="U98" s="48">
        <f t="shared" si="58"/>
        <v>0</v>
      </c>
      <c r="V98" s="47"/>
      <c r="W98" s="47"/>
      <c r="X98" s="47"/>
      <c r="Y98" s="48">
        <f t="shared" si="59"/>
        <v>0</v>
      </c>
      <c r="Z98" s="47"/>
      <c r="AA98" s="47"/>
      <c r="AB98" s="47"/>
      <c r="AC98" s="48">
        <f t="shared" si="60"/>
        <v>0</v>
      </c>
      <c r="AD98" s="47"/>
      <c r="AE98" s="47"/>
      <c r="AF98" s="47"/>
      <c r="AG98" s="48">
        <f t="shared" si="61"/>
        <v>0</v>
      </c>
      <c r="AH98" s="48">
        <f t="shared" si="56"/>
        <v>0</v>
      </c>
      <c r="AI98" s="49">
        <f t="shared" si="62"/>
        <v>0</v>
      </c>
      <c r="AJ98" s="50">
        <f t="shared" si="57"/>
        <v>0</v>
      </c>
    </row>
    <row r="99" spans="1:44" ht="12.75" hidden="1" customHeight="1" outlineLevel="1" x14ac:dyDescent="0.25">
      <c r="A99" s="41">
        <v>7</v>
      </c>
      <c r="B99" s="42"/>
      <c r="C99" s="51"/>
      <c r="D99" s="52"/>
      <c r="E99" s="53"/>
      <c r="F99" s="53"/>
      <c r="G99" s="53"/>
      <c r="H99" s="52"/>
      <c r="I99" s="52"/>
      <c r="J99" s="11"/>
      <c r="K99" s="54"/>
      <c r="L99" s="53"/>
      <c r="M99" s="47"/>
      <c r="N99" s="47"/>
      <c r="O99" s="47"/>
      <c r="P99" s="53"/>
      <c r="Q99" s="53"/>
      <c r="R99" s="47"/>
      <c r="S99" s="47"/>
      <c r="T99" s="47"/>
      <c r="U99" s="48">
        <f t="shared" si="58"/>
        <v>0</v>
      </c>
      <c r="V99" s="47"/>
      <c r="W99" s="47"/>
      <c r="X99" s="47"/>
      <c r="Y99" s="48">
        <f t="shared" si="59"/>
        <v>0</v>
      </c>
      <c r="Z99" s="47"/>
      <c r="AA99" s="47"/>
      <c r="AB99" s="47"/>
      <c r="AC99" s="48">
        <f t="shared" si="60"/>
        <v>0</v>
      </c>
      <c r="AD99" s="47"/>
      <c r="AE99" s="47"/>
      <c r="AF99" s="47"/>
      <c r="AG99" s="48">
        <f t="shared" si="61"/>
        <v>0</v>
      </c>
      <c r="AH99" s="48">
        <f t="shared" si="56"/>
        <v>0</v>
      </c>
      <c r="AI99" s="49">
        <f t="shared" si="62"/>
        <v>0</v>
      </c>
      <c r="AJ99" s="50">
        <f t="shared" si="57"/>
        <v>0</v>
      </c>
      <c r="AK99" s="1"/>
      <c r="AL99" s="1"/>
      <c r="AM99" s="1"/>
      <c r="AN99" s="1"/>
      <c r="AO99" s="1"/>
      <c r="AP99" s="1"/>
      <c r="AQ99" s="1"/>
      <c r="AR99" s="1"/>
    </row>
    <row r="100" spans="1:44" ht="12.75" hidden="1" customHeight="1" outlineLevel="1" x14ac:dyDescent="0.25">
      <c r="A100" s="41">
        <v>8</v>
      </c>
      <c r="B100" s="42"/>
      <c r="C100" s="51"/>
      <c r="D100" s="52"/>
      <c r="E100" s="53"/>
      <c r="F100" s="53"/>
      <c r="G100" s="53"/>
      <c r="H100" s="52"/>
      <c r="I100" s="52"/>
      <c r="J100" s="11"/>
      <c r="K100" s="54"/>
      <c r="L100" s="53"/>
      <c r="M100" s="47"/>
      <c r="N100" s="47"/>
      <c r="O100" s="47"/>
      <c r="P100" s="53"/>
      <c r="Q100" s="53"/>
      <c r="R100" s="47"/>
      <c r="S100" s="47"/>
      <c r="T100" s="47"/>
      <c r="U100" s="48">
        <f t="shared" si="58"/>
        <v>0</v>
      </c>
      <c r="V100" s="47"/>
      <c r="W100" s="47"/>
      <c r="X100" s="47"/>
      <c r="Y100" s="48">
        <f t="shared" si="59"/>
        <v>0</v>
      </c>
      <c r="Z100" s="47"/>
      <c r="AA100" s="47"/>
      <c r="AB100" s="47"/>
      <c r="AC100" s="48">
        <f t="shared" si="60"/>
        <v>0</v>
      </c>
      <c r="AD100" s="47"/>
      <c r="AE100" s="47"/>
      <c r="AF100" s="47"/>
      <c r="AG100" s="48">
        <f t="shared" si="61"/>
        <v>0</v>
      </c>
      <c r="AH100" s="48">
        <f t="shared" si="56"/>
        <v>0</v>
      </c>
      <c r="AI100" s="49">
        <f t="shared" si="62"/>
        <v>0</v>
      </c>
      <c r="AJ100" s="50">
        <f t="shared" si="57"/>
        <v>0</v>
      </c>
      <c r="AK100" s="1"/>
      <c r="AL100" s="1"/>
      <c r="AM100" s="1"/>
      <c r="AN100" s="1"/>
      <c r="AO100" s="1"/>
      <c r="AP100" s="1"/>
      <c r="AQ100" s="1"/>
      <c r="AR100" s="1"/>
    </row>
    <row r="101" spans="1:44" ht="12.75" hidden="1" customHeight="1" outlineLevel="1" x14ac:dyDescent="0.25">
      <c r="A101" s="41">
        <v>9</v>
      </c>
      <c r="B101" s="42"/>
      <c r="C101" s="51"/>
      <c r="D101" s="52"/>
      <c r="E101" s="53"/>
      <c r="F101" s="53"/>
      <c r="G101" s="53"/>
      <c r="H101" s="52"/>
      <c r="I101" s="52"/>
      <c r="J101" s="11"/>
      <c r="K101" s="54"/>
      <c r="L101" s="53"/>
      <c r="M101" s="47"/>
      <c r="N101" s="47"/>
      <c r="O101" s="47"/>
      <c r="P101" s="53"/>
      <c r="Q101" s="53"/>
      <c r="R101" s="47"/>
      <c r="S101" s="47"/>
      <c r="T101" s="47"/>
      <c r="U101" s="48">
        <f t="shared" si="58"/>
        <v>0</v>
      </c>
      <c r="V101" s="47"/>
      <c r="W101" s="47"/>
      <c r="X101" s="47"/>
      <c r="Y101" s="48">
        <f t="shared" si="59"/>
        <v>0</v>
      </c>
      <c r="Z101" s="47"/>
      <c r="AA101" s="47"/>
      <c r="AB101" s="47"/>
      <c r="AC101" s="48">
        <f t="shared" si="60"/>
        <v>0</v>
      </c>
      <c r="AD101" s="47"/>
      <c r="AE101" s="47"/>
      <c r="AF101" s="47"/>
      <c r="AG101" s="48">
        <f t="shared" si="61"/>
        <v>0</v>
      </c>
      <c r="AH101" s="48">
        <f t="shared" si="56"/>
        <v>0</v>
      </c>
      <c r="AI101" s="49">
        <f t="shared" si="62"/>
        <v>0</v>
      </c>
      <c r="AJ101" s="50">
        <f t="shared" si="57"/>
        <v>0</v>
      </c>
    </row>
    <row r="102" spans="1:44" ht="12.75" hidden="1" customHeight="1" outlineLevel="1" x14ac:dyDescent="0.25">
      <c r="A102" s="41">
        <v>10</v>
      </c>
      <c r="B102" s="42"/>
      <c r="C102" s="51"/>
      <c r="D102" s="52"/>
      <c r="E102" s="53"/>
      <c r="F102" s="53"/>
      <c r="G102" s="53"/>
      <c r="H102" s="52"/>
      <c r="I102" s="52"/>
      <c r="J102" s="11"/>
      <c r="K102" s="55"/>
      <c r="L102" s="53"/>
      <c r="M102" s="47"/>
      <c r="N102" s="47"/>
      <c r="O102" s="47"/>
      <c r="P102" s="53"/>
      <c r="Q102" s="53"/>
      <c r="R102" s="47"/>
      <c r="S102" s="47"/>
      <c r="T102" s="47"/>
      <c r="U102" s="48">
        <f t="shared" si="58"/>
        <v>0</v>
      </c>
      <c r="V102" s="47"/>
      <c r="W102" s="47"/>
      <c r="X102" s="47"/>
      <c r="Y102" s="48">
        <f t="shared" si="59"/>
        <v>0</v>
      </c>
      <c r="Z102" s="47"/>
      <c r="AA102" s="47"/>
      <c r="AB102" s="47"/>
      <c r="AC102" s="48">
        <f t="shared" si="60"/>
        <v>0</v>
      </c>
      <c r="AD102" s="47"/>
      <c r="AE102" s="47"/>
      <c r="AF102" s="47"/>
      <c r="AG102" s="48">
        <f t="shared" si="61"/>
        <v>0</v>
      </c>
      <c r="AH102" s="48">
        <f t="shared" si="56"/>
        <v>0</v>
      </c>
      <c r="AI102" s="49">
        <f t="shared" si="62"/>
        <v>0</v>
      </c>
      <c r="AJ102" s="50">
        <f t="shared" si="57"/>
        <v>0</v>
      </c>
      <c r="AK102" s="1"/>
      <c r="AL102" s="1"/>
      <c r="AM102" s="1"/>
      <c r="AN102" s="1"/>
      <c r="AO102" s="1"/>
      <c r="AP102" s="1"/>
      <c r="AQ102" s="1"/>
      <c r="AR102" s="1"/>
    </row>
    <row r="103" spans="1:44" ht="12.75" customHeight="1" collapsed="1" x14ac:dyDescent="0.25">
      <c r="A103" s="142" t="s">
        <v>60</v>
      </c>
      <c r="B103" s="143"/>
      <c r="C103" s="144"/>
      <c r="D103" s="144"/>
      <c r="E103" s="144"/>
      <c r="F103" s="144"/>
      <c r="G103" s="144"/>
      <c r="H103" s="144"/>
      <c r="I103" s="145"/>
      <c r="J103" s="33">
        <f>SUM(J93:J102)</f>
        <v>30222080</v>
      </c>
      <c r="K103" s="33">
        <f>SUM(K93:K102)</f>
        <v>17114274</v>
      </c>
      <c r="L103" s="34"/>
      <c r="M103" s="33">
        <f>SUM(M93:M102)</f>
        <v>0</v>
      </c>
      <c r="N103" s="33">
        <f>SUM(N93:N102)</f>
        <v>0</v>
      </c>
      <c r="O103" s="33">
        <f>SUM(O93:O102)</f>
        <v>0</v>
      </c>
      <c r="P103" s="35"/>
      <c r="Q103" s="38"/>
      <c r="R103" s="33">
        <f t="shared" ref="R103:AH103" si="63">SUM(R93:R102)</f>
        <v>1057457</v>
      </c>
      <c r="S103" s="33">
        <f t="shared" si="63"/>
        <v>1968712</v>
      </c>
      <c r="T103" s="33">
        <f t="shared" si="63"/>
        <v>329990</v>
      </c>
      <c r="U103" s="33">
        <f t="shared" si="63"/>
        <v>3356159</v>
      </c>
      <c r="V103" s="33">
        <f t="shared" si="63"/>
        <v>1699688</v>
      </c>
      <c r="W103" s="33">
        <f t="shared" si="63"/>
        <v>1281378</v>
      </c>
      <c r="X103" s="33">
        <f t="shared" si="63"/>
        <v>652696</v>
      </c>
      <c r="Y103" s="33">
        <f t="shared" si="63"/>
        <v>3633762</v>
      </c>
      <c r="Z103" s="33">
        <f t="shared" si="63"/>
        <v>0</v>
      </c>
      <c r="AA103" s="33">
        <f t="shared" si="63"/>
        <v>0</v>
      </c>
      <c r="AB103" s="33">
        <f t="shared" si="63"/>
        <v>0</v>
      </c>
      <c r="AC103" s="33">
        <f t="shared" si="63"/>
        <v>0</v>
      </c>
      <c r="AD103" s="33">
        <f t="shared" si="63"/>
        <v>0</v>
      </c>
      <c r="AE103" s="33">
        <f t="shared" si="63"/>
        <v>0</v>
      </c>
      <c r="AF103" s="33">
        <f t="shared" si="63"/>
        <v>0</v>
      </c>
      <c r="AG103" s="33">
        <f t="shared" si="63"/>
        <v>0</v>
      </c>
      <c r="AH103" s="33">
        <f t="shared" si="63"/>
        <v>6989921</v>
      </c>
      <c r="AI103" s="37">
        <f>IF(ISERROR(AH103/J103),0,AH103/J103)</f>
        <v>0.23128523913641946</v>
      </c>
      <c r="AJ103" s="37">
        <f>IF(ISERROR(AH103/$AH$206),0,AH103/$AH$206)</f>
        <v>1.659932603362399E-2</v>
      </c>
      <c r="AK103" s="1"/>
      <c r="AL103" s="1"/>
      <c r="AM103" s="1"/>
      <c r="AN103" s="1"/>
      <c r="AO103" s="1"/>
      <c r="AP103" s="1"/>
      <c r="AQ103" s="1"/>
      <c r="AR103" s="1"/>
    </row>
    <row r="104" spans="1:44" ht="12.75" customHeight="1" x14ac:dyDescent="0.25">
      <c r="A104" s="149" t="s">
        <v>61</v>
      </c>
      <c r="B104" s="150"/>
      <c r="C104" s="150"/>
      <c r="D104" s="150"/>
      <c r="E104" s="151"/>
      <c r="F104" s="8"/>
      <c r="G104" s="9"/>
      <c r="H104" s="10"/>
      <c r="I104" s="10"/>
      <c r="J104" s="11"/>
      <c r="K104" s="12"/>
      <c r="L104" s="13"/>
      <c r="M104" s="14"/>
      <c r="N104" s="14"/>
      <c r="O104" s="14"/>
      <c r="P104" s="9"/>
      <c r="Q104" s="15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6"/>
      <c r="AJ104" s="16"/>
    </row>
    <row r="105" spans="1:44" outlineLevel="1" x14ac:dyDescent="0.25">
      <c r="A105" s="41">
        <v>1</v>
      </c>
      <c r="B105" s="42"/>
      <c r="C105" s="56"/>
      <c r="D105" s="57"/>
      <c r="E105" s="58"/>
      <c r="F105" s="59"/>
      <c r="G105" s="59"/>
      <c r="H105" s="57"/>
      <c r="I105" s="57"/>
      <c r="J105" s="167">
        <v>26123172</v>
      </c>
      <c r="K105" s="61">
        <v>98780</v>
      </c>
      <c r="L105" s="21" t="s">
        <v>113</v>
      </c>
      <c r="M105" s="62"/>
      <c r="N105" s="63"/>
      <c r="O105" s="62"/>
      <c r="P105" s="64"/>
      <c r="Q105" s="64"/>
      <c r="R105" s="47"/>
      <c r="S105" s="47"/>
      <c r="T105" s="47">
        <v>19756</v>
      </c>
      <c r="U105" s="48">
        <f>SUM(R105:T105)</f>
        <v>19756</v>
      </c>
      <c r="V105" s="47"/>
      <c r="W105" s="47"/>
      <c r="X105" s="47">
        <v>59268</v>
      </c>
      <c r="Y105" s="48">
        <f>SUM(V105:X105)</f>
        <v>59268</v>
      </c>
      <c r="Z105" s="47"/>
      <c r="AA105" s="47"/>
      <c r="AB105" s="47"/>
      <c r="AC105" s="48">
        <f>SUM(Z105:AB105)</f>
        <v>0</v>
      </c>
      <c r="AD105" s="47"/>
      <c r="AE105" s="47">
        <v>0</v>
      </c>
      <c r="AF105" s="47">
        <v>0</v>
      </c>
      <c r="AG105" s="48">
        <f>SUM(AD105:AF105)</f>
        <v>0</v>
      </c>
      <c r="AH105" s="48">
        <f t="shared" ref="AH105:AH114" si="64">SUM(U105,Y105,AC105,AG105)</f>
        <v>79024</v>
      </c>
      <c r="AI105" s="49">
        <f t="shared" ref="AI105:AI114" si="65">IF(ISERROR(AH105/J105),0,AH105/J105)</f>
        <v>3.0250537721835617E-3</v>
      </c>
      <c r="AJ105" s="50">
        <f t="shared" ref="AJ105:AJ114" si="66">IF(ISERROR(AH105/$AH$206),"-",AH105/$AH$206)</f>
        <v>1.8766236992966045E-4</v>
      </c>
      <c r="AK105" s="1"/>
      <c r="AL105" s="1"/>
      <c r="AM105" s="1"/>
      <c r="AN105" s="1"/>
      <c r="AO105" s="1"/>
      <c r="AP105" s="1"/>
      <c r="AQ105" s="1"/>
      <c r="AR105" s="1"/>
    </row>
    <row r="106" spans="1:44" ht="12.75" customHeight="1" outlineLevel="1" x14ac:dyDescent="0.25">
      <c r="A106" s="41">
        <v>2</v>
      </c>
      <c r="B106" s="42"/>
      <c r="C106" s="43"/>
      <c r="D106" s="44"/>
      <c r="E106" s="53"/>
      <c r="F106" s="53"/>
      <c r="G106" s="53"/>
      <c r="H106" s="52"/>
      <c r="I106" s="52"/>
      <c r="J106" s="169"/>
      <c r="K106" s="54">
        <v>17288110</v>
      </c>
      <c r="L106" s="21" t="s">
        <v>114</v>
      </c>
      <c r="M106" s="47"/>
      <c r="N106" s="47"/>
      <c r="O106" s="47"/>
      <c r="P106" s="53"/>
      <c r="Q106" s="53"/>
      <c r="R106" s="47">
        <v>983320</v>
      </c>
      <c r="S106" s="47">
        <v>904415</v>
      </c>
      <c r="T106" s="47">
        <v>2803496</v>
      </c>
      <c r="U106" s="48">
        <f t="shared" ref="U106:U114" si="67">SUM(R106:T106)</f>
        <v>4691231</v>
      </c>
      <c r="V106" s="47">
        <v>899704</v>
      </c>
      <c r="W106" s="47">
        <v>1462321</v>
      </c>
      <c r="X106" s="47">
        <v>1799540</v>
      </c>
      <c r="Y106" s="48">
        <f t="shared" ref="Y106:Y114" si="68">SUM(V106:X106)</f>
        <v>4161565</v>
      </c>
      <c r="Z106" s="47"/>
      <c r="AA106" s="47"/>
      <c r="AB106" s="47"/>
      <c r="AC106" s="48">
        <f t="shared" ref="AC106:AC114" si="69">SUM(Z106:AB106)</f>
        <v>0</v>
      </c>
      <c r="AD106" s="47"/>
      <c r="AE106" s="47"/>
      <c r="AF106" s="47"/>
      <c r="AG106" s="48">
        <f t="shared" ref="AG106:AG114" si="70">SUM(AD106:AF106)</f>
        <v>0</v>
      </c>
      <c r="AH106" s="48">
        <f t="shared" si="64"/>
        <v>8852796</v>
      </c>
      <c r="AI106" s="49">
        <f t="shared" si="65"/>
        <v>0</v>
      </c>
      <c r="AJ106" s="50">
        <f t="shared" si="66"/>
        <v>2.10231914084812E-2</v>
      </c>
      <c r="AK106" s="1"/>
      <c r="AL106" s="1"/>
      <c r="AM106" s="1"/>
      <c r="AN106" s="1"/>
      <c r="AO106" s="1"/>
      <c r="AP106" s="1"/>
      <c r="AQ106" s="1"/>
      <c r="AR106" s="1"/>
    </row>
    <row r="107" spans="1:44" ht="12.75" hidden="1" customHeight="1" outlineLevel="1" x14ac:dyDescent="0.25">
      <c r="A107" s="41">
        <v>3</v>
      </c>
      <c r="B107" s="42"/>
      <c r="C107" s="51"/>
      <c r="D107" s="52"/>
      <c r="E107" s="53"/>
      <c r="F107" s="53"/>
      <c r="G107" s="53"/>
      <c r="H107" s="52"/>
      <c r="I107" s="52"/>
      <c r="J107" s="11"/>
      <c r="K107" s="54"/>
      <c r="L107" s="53"/>
      <c r="M107" s="47"/>
      <c r="N107" s="47"/>
      <c r="O107" s="47"/>
      <c r="P107" s="53"/>
      <c r="Q107" s="53"/>
      <c r="R107" s="47"/>
      <c r="S107" s="47"/>
      <c r="T107" s="47"/>
      <c r="U107" s="48">
        <f t="shared" si="67"/>
        <v>0</v>
      </c>
      <c r="V107" s="47"/>
      <c r="W107" s="47"/>
      <c r="X107" s="47"/>
      <c r="Y107" s="48">
        <f t="shared" si="68"/>
        <v>0</v>
      </c>
      <c r="Z107" s="47"/>
      <c r="AA107" s="47"/>
      <c r="AB107" s="47"/>
      <c r="AC107" s="48">
        <f t="shared" si="69"/>
        <v>0</v>
      </c>
      <c r="AD107" s="47"/>
      <c r="AE107" s="47"/>
      <c r="AF107" s="47"/>
      <c r="AG107" s="48">
        <f t="shared" si="70"/>
        <v>0</v>
      </c>
      <c r="AH107" s="48">
        <f t="shared" si="64"/>
        <v>0</v>
      </c>
      <c r="AI107" s="49">
        <f t="shared" si="65"/>
        <v>0</v>
      </c>
      <c r="AJ107" s="50">
        <f t="shared" si="66"/>
        <v>0</v>
      </c>
    </row>
    <row r="108" spans="1:44" ht="12.75" hidden="1" customHeight="1" outlineLevel="1" x14ac:dyDescent="0.25">
      <c r="A108" s="41">
        <v>4</v>
      </c>
      <c r="B108" s="42"/>
      <c r="C108" s="51"/>
      <c r="D108" s="52"/>
      <c r="E108" s="53"/>
      <c r="F108" s="53"/>
      <c r="G108" s="53"/>
      <c r="H108" s="52"/>
      <c r="I108" s="52"/>
      <c r="J108" s="11"/>
      <c r="K108" s="54"/>
      <c r="L108" s="53"/>
      <c r="M108" s="47"/>
      <c r="N108" s="47"/>
      <c r="O108" s="47"/>
      <c r="P108" s="53"/>
      <c r="Q108" s="53"/>
      <c r="R108" s="47"/>
      <c r="S108" s="47"/>
      <c r="T108" s="47"/>
      <c r="U108" s="48">
        <f t="shared" si="67"/>
        <v>0</v>
      </c>
      <c r="V108" s="47"/>
      <c r="W108" s="47"/>
      <c r="X108" s="47"/>
      <c r="Y108" s="48">
        <f t="shared" si="68"/>
        <v>0</v>
      </c>
      <c r="Z108" s="47"/>
      <c r="AA108" s="47"/>
      <c r="AB108" s="47"/>
      <c r="AC108" s="48">
        <f t="shared" si="69"/>
        <v>0</v>
      </c>
      <c r="AD108" s="47"/>
      <c r="AE108" s="47"/>
      <c r="AF108" s="47"/>
      <c r="AG108" s="48">
        <f t="shared" si="70"/>
        <v>0</v>
      </c>
      <c r="AH108" s="48">
        <f t="shared" si="64"/>
        <v>0</v>
      </c>
      <c r="AI108" s="49">
        <f t="shared" si="65"/>
        <v>0</v>
      </c>
      <c r="AJ108" s="50">
        <f t="shared" si="66"/>
        <v>0</v>
      </c>
      <c r="AK108" s="1"/>
      <c r="AL108" s="1"/>
      <c r="AM108" s="1"/>
      <c r="AN108" s="1"/>
      <c r="AO108" s="1"/>
      <c r="AP108" s="1"/>
      <c r="AQ108" s="1"/>
      <c r="AR108" s="1"/>
    </row>
    <row r="109" spans="1:44" ht="12.75" hidden="1" customHeight="1" outlineLevel="1" x14ac:dyDescent="0.25">
      <c r="A109" s="41">
        <v>5</v>
      </c>
      <c r="B109" s="42"/>
      <c r="C109" s="51"/>
      <c r="D109" s="52"/>
      <c r="E109" s="53"/>
      <c r="F109" s="53"/>
      <c r="G109" s="53"/>
      <c r="H109" s="52"/>
      <c r="I109" s="52"/>
      <c r="J109" s="11"/>
      <c r="K109" s="54"/>
      <c r="L109" s="53"/>
      <c r="M109" s="47"/>
      <c r="N109" s="47"/>
      <c r="O109" s="47"/>
      <c r="P109" s="53"/>
      <c r="Q109" s="53"/>
      <c r="R109" s="47"/>
      <c r="S109" s="47"/>
      <c r="T109" s="47"/>
      <c r="U109" s="48">
        <f t="shared" si="67"/>
        <v>0</v>
      </c>
      <c r="V109" s="47"/>
      <c r="W109" s="47"/>
      <c r="X109" s="47"/>
      <c r="Y109" s="48">
        <f t="shared" si="68"/>
        <v>0</v>
      </c>
      <c r="Z109" s="47"/>
      <c r="AA109" s="47"/>
      <c r="AB109" s="47"/>
      <c r="AC109" s="48">
        <f t="shared" si="69"/>
        <v>0</v>
      </c>
      <c r="AD109" s="47"/>
      <c r="AE109" s="47"/>
      <c r="AF109" s="47"/>
      <c r="AG109" s="48">
        <f t="shared" si="70"/>
        <v>0</v>
      </c>
      <c r="AH109" s="48">
        <f t="shared" si="64"/>
        <v>0</v>
      </c>
      <c r="AI109" s="49">
        <f t="shared" si="65"/>
        <v>0</v>
      </c>
      <c r="AJ109" s="50">
        <f t="shared" si="66"/>
        <v>0</v>
      </c>
      <c r="AK109" s="1"/>
      <c r="AL109" s="1"/>
      <c r="AM109" s="1"/>
      <c r="AN109" s="1"/>
      <c r="AO109" s="1"/>
      <c r="AP109" s="1"/>
      <c r="AQ109" s="1"/>
      <c r="AR109" s="1"/>
    </row>
    <row r="110" spans="1:44" ht="12.75" hidden="1" customHeight="1" outlineLevel="1" x14ac:dyDescent="0.25">
      <c r="A110" s="41">
        <v>6</v>
      </c>
      <c r="B110" s="42"/>
      <c r="C110" s="51"/>
      <c r="D110" s="52"/>
      <c r="E110" s="53"/>
      <c r="F110" s="53"/>
      <c r="G110" s="53"/>
      <c r="H110" s="52"/>
      <c r="I110" s="52"/>
      <c r="J110" s="11"/>
      <c r="K110" s="54"/>
      <c r="L110" s="53"/>
      <c r="M110" s="47"/>
      <c r="N110" s="47"/>
      <c r="O110" s="47"/>
      <c r="P110" s="53"/>
      <c r="Q110" s="53"/>
      <c r="R110" s="47"/>
      <c r="S110" s="47"/>
      <c r="T110" s="47"/>
      <c r="U110" s="48">
        <f t="shared" si="67"/>
        <v>0</v>
      </c>
      <c r="V110" s="47"/>
      <c r="W110" s="47"/>
      <c r="X110" s="47"/>
      <c r="Y110" s="48">
        <f t="shared" si="68"/>
        <v>0</v>
      </c>
      <c r="Z110" s="47"/>
      <c r="AA110" s="47"/>
      <c r="AB110" s="47"/>
      <c r="AC110" s="48">
        <f t="shared" si="69"/>
        <v>0</v>
      </c>
      <c r="AD110" s="47"/>
      <c r="AE110" s="47"/>
      <c r="AF110" s="47"/>
      <c r="AG110" s="48">
        <f t="shared" si="70"/>
        <v>0</v>
      </c>
      <c r="AH110" s="48">
        <f t="shared" si="64"/>
        <v>0</v>
      </c>
      <c r="AI110" s="49">
        <f t="shared" si="65"/>
        <v>0</v>
      </c>
      <c r="AJ110" s="50">
        <f t="shared" si="66"/>
        <v>0</v>
      </c>
    </row>
    <row r="111" spans="1:44" ht="12.75" hidden="1" customHeight="1" outlineLevel="1" x14ac:dyDescent="0.25">
      <c r="A111" s="41">
        <v>7</v>
      </c>
      <c r="B111" s="42"/>
      <c r="C111" s="51"/>
      <c r="D111" s="52"/>
      <c r="E111" s="53"/>
      <c r="F111" s="53"/>
      <c r="G111" s="53"/>
      <c r="H111" s="52"/>
      <c r="I111" s="52"/>
      <c r="J111" s="11"/>
      <c r="K111" s="54"/>
      <c r="L111" s="53"/>
      <c r="M111" s="47"/>
      <c r="N111" s="47"/>
      <c r="O111" s="47"/>
      <c r="P111" s="53"/>
      <c r="Q111" s="53"/>
      <c r="R111" s="47"/>
      <c r="S111" s="47"/>
      <c r="T111" s="47"/>
      <c r="U111" s="48">
        <f t="shared" si="67"/>
        <v>0</v>
      </c>
      <c r="V111" s="47"/>
      <c r="W111" s="47"/>
      <c r="X111" s="47"/>
      <c r="Y111" s="48">
        <f t="shared" si="68"/>
        <v>0</v>
      </c>
      <c r="Z111" s="47"/>
      <c r="AA111" s="47"/>
      <c r="AB111" s="47"/>
      <c r="AC111" s="48">
        <f t="shared" si="69"/>
        <v>0</v>
      </c>
      <c r="AD111" s="47"/>
      <c r="AE111" s="47"/>
      <c r="AF111" s="47"/>
      <c r="AG111" s="48">
        <f t="shared" si="70"/>
        <v>0</v>
      </c>
      <c r="AH111" s="48">
        <f t="shared" si="64"/>
        <v>0</v>
      </c>
      <c r="AI111" s="49">
        <f t="shared" si="65"/>
        <v>0</v>
      </c>
      <c r="AJ111" s="50">
        <f t="shared" si="66"/>
        <v>0</v>
      </c>
      <c r="AK111" s="1"/>
      <c r="AL111" s="1"/>
      <c r="AM111" s="1"/>
      <c r="AN111" s="1"/>
      <c r="AO111" s="1"/>
      <c r="AP111" s="1"/>
      <c r="AQ111" s="1"/>
      <c r="AR111" s="1"/>
    </row>
    <row r="112" spans="1:44" ht="12.75" hidden="1" customHeight="1" outlineLevel="1" x14ac:dyDescent="0.25">
      <c r="A112" s="41">
        <v>8</v>
      </c>
      <c r="B112" s="42"/>
      <c r="C112" s="51"/>
      <c r="D112" s="52"/>
      <c r="E112" s="53"/>
      <c r="F112" s="53"/>
      <c r="G112" s="53"/>
      <c r="H112" s="52"/>
      <c r="I112" s="52"/>
      <c r="J112" s="11"/>
      <c r="K112" s="54"/>
      <c r="L112" s="53"/>
      <c r="M112" s="47"/>
      <c r="N112" s="47"/>
      <c r="O112" s="47"/>
      <c r="P112" s="53"/>
      <c r="Q112" s="53"/>
      <c r="R112" s="47"/>
      <c r="S112" s="47"/>
      <c r="T112" s="47"/>
      <c r="U112" s="48">
        <f t="shared" si="67"/>
        <v>0</v>
      </c>
      <c r="V112" s="47"/>
      <c r="W112" s="47"/>
      <c r="X112" s="47"/>
      <c r="Y112" s="48">
        <f t="shared" si="68"/>
        <v>0</v>
      </c>
      <c r="Z112" s="47"/>
      <c r="AA112" s="47"/>
      <c r="AB112" s="47"/>
      <c r="AC112" s="48">
        <f t="shared" si="69"/>
        <v>0</v>
      </c>
      <c r="AD112" s="47"/>
      <c r="AE112" s="47"/>
      <c r="AF112" s="47"/>
      <c r="AG112" s="48">
        <f t="shared" si="70"/>
        <v>0</v>
      </c>
      <c r="AH112" s="48">
        <f t="shared" si="64"/>
        <v>0</v>
      </c>
      <c r="AI112" s="49">
        <f t="shared" si="65"/>
        <v>0</v>
      </c>
      <c r="AJ112" s="50">
        <f t="shared" si="66"/>
        <v>0</v>
      </c>
      <c r="AK112" s="1"/>
      <c r="AL112" s="1"/>
      <c r="AM112" s="1"/>
      <c r="AN112" s="1"/>
      <c r="AO112" s="1"/>
      <c r="AP112" s="1"/>
      <c r="AQ112" s="1"/>
      <c r="AR112" s="1"/>
    </row>
    <row r="113" spans="1:44" ht="12.75" hidden="1" customHeight="1" outlineLevel="1" x14ac:dyDescent="0.25">
      <c r="A113" s="41">
        <v>9</v>
      </c>
      <c r="B113" s="42"/>
      <c r="C113" s="51"/>
      <c r="D113" s="52"/>
      <c r="E113" s="53"/>
      <c r="F113" s="53"/>
      <c r="G113" s="53"/>
      <c r="H113" s="52"/>
      <c r="I113" s="52"/>
      <c r="J113" s="11"/>
      <c r="K113" s="54"/>
      <c r="L113" s="53"/>
      <c r="M113" s="47"/>
      <c r="N113" s="47"/>
      <c r="O113" s="47"/>
      <c r="P113" s="53"/>
      <c r="Q113" s="53"/>
      <c r="R113" s="47"/>
      <c r="S113" s="47"/>
      <c r="T113" s="47"/>
      <c r="U113" s="48">
        <f t="shared" si="67"/>
        <v>0</v>
      </c>
      <c r="V113" s="47"/>
      <c r="W113" s="47"/>
      <c r="X113" s="47"/>
      <c r="Y113" s="48">
        <f t="shared" si="68"/>
        <v>0</v>
      </c>
      <c r="Z113" s="47"/>
      <c r="AA113" s="47"/>
      <c r="AB113" s="47"/>
      <c r="AC113" s="48">
        <f t="shared" si="69"/>
        <v>0</v>
      </c>
      <c r="AD113" s="47"/>
      <c r="AE113" s="47"/>
      <c r="AF113" s="47"/>
      <c r="AG113" s="48">
        <f t="shared" si="70"/>
        <v>0</v>
      </c>
      <c r="AH113" s="48">
        <f t="shared" si="64"/>
        <v>0</v>
      </c>
      <c r="AI113" s="49">
        <f t="shared" si="65"/>
        <v>0</v>
      </c>
      <c r="AJ113" s="50">
        <f t="shared" si="66"/>
        <v>0</v>
      </c>
    </row>
    <row r="114" spans="1:44" ht="12.75" hidden="1" customHeight="1" outlineLevel="1" x14ac:dyDescent="0.25">
      <c r="A114" s="41">
        <v>10</v>
      </c>
      <c r="B114" s="42"/>
      <c r="C114" s="51"/>
      <c r="D114" s="52"/>
      <c r="E114" s="53"/>
      <c r="F114" s="53"/>
      <c r="G114" s="53"/>
      <c r="H114" s="52"/>
      <c r="I114" s="52"/>
      <c r="J114" s="11"/>
      <c r="K114" s="55"/>
      <c r="L114" s="53"/>
      <c r="M114" s="47"/>
      <c r="N114" s="47"/>
      <c r="O114" s="47"/>
      <c r="P114" s="53"/>
      <c r="Q114" s="53"/>
      <c r="R114" s="47"/>
      <c r="S114" s="47"/>
      <c r="T114" s="47"/>
      <c r="U114" s="48">
        <f t="shared" si="67"/>
        <v>0</v>
      </c>
      <c r="V114" s="47"/>
      <c r="W114" s="47"/>
      <c r="X114" s="47"/>
      <c r="Y114" s="48">
        <f t="shared" si="68"/>
        <v>0</v>
      </c>
      <c r="Z114" s="47"/>
      <c r="AA114" s="47"/>
      <c r="AB114" s="47"/>
      <c r="AC114" s="48">
        <f t="shared" si="69"/>
        <v>0</v>
      </c>
      <c r="AD114" s="47"/>
      <c r="AE114" s="47"/>
      <c r="AF114" s="47"/>
      <c r="AG114" s="48">
        <f t="shared" si="70"/>
        <v>0</v>
      </c>
      <c r="AH114" s="48">
        <f t="shared" si="64"/>
        <v>0</v>
      </c>
      <c r="AI114" s="49">
        <f t="shared" si="65"/>
        <v>0</v>
      </c>
      <c r="AJ114" s="50">
        <f t="shared" si="66"/>
        <v>0</v>
      </c>
      <c r="AK114" s="1"/>
      <c r="AL114" s="1"/>
      <c r="AM114" s="1"/>
      <c r="AN114" s="1"/>
      <c r="AO114" s="1"/>
      <c r="AP114" s="1"/>
      <c r="AQ114" s="1"/>
      <c r="AR114" s="1"/>
    </row>
    <row r="115" spans="1:44" ht="12.75" customHeight="1" collapsed="1" x14ac:dyDescent="0.25">
      <c r="A115" s="142" t="s">
        <v>62</v>
      </c>
      <c r="B115" s="143"/>
      <c r="C115" s="144"/>
      <c r="D115" s="144"/>
      <c r="E115" s="144"/>
      <c r="F115" s="144"/>
      <c r="G115" s="144"/>
      <c r="H115" s="144"/>
      <c r="I115" s="145"/>
      <c r="J115" s="33">
        <f>SUM(J105:J114)</f>
        <v>26123172</v>
      </c>
      <c r="K115" s="33">
        <f>SUM(K105:K114)</f>
        <v>17386890</v>
      </c>
      <c r="L115" s="34"/>
      <c r="M115" s="33">
        <f>SUM(M105:M114)</f>
        <v>0</v>
      </c>
      <c r="N115" s="33">
        <f>SUM(N105:N114)</f>
        <v>0</v>
      </c>
      <c r="O115" s="33">
        <f>SUM(O105:O114)</f>
        <v>0</v>
      </c>
      <c r="P115" s="35"/>
      <c r="Q115" s="38"/>
      <c r="R115" s="33">
        <f t="shared" ref="R115:AH115" si="71">SUM(R105:R114)</f>
        <v>983320</v>
      </c>
      <c r="S115" s="33">
        <f t="shared" si="71"/>
        <v>904415</v>
      </c>
      <c r="T115" s="33">
        <f t="shared" si="71"/>
        <v>2823252</v>
      </c>
      <c r="U115" s="33">
        <f t="shared" si="71"/>
        <v>4710987</v>
      </c>
      <c r="V115" s="33">
        <f t="shared" si="71"/>
        <v>899704</v>
      </c>
      <c r="W115" s="33">
        <f t="shared" si="71"/>
        <v>1462321</v>
      </c>
      <c r="X115" s="33">
        <f t="shared" si="71"/>
        <v>1858808</v>
      </c>
      <c r="Y115" s="33">
        <f t="shared" si="71"/>
        <v>4220833</v>
      </c>
      <c r="Z115" s="33">
        <f t="shared" si="71"/>
        <v>0</v>
      </c>
      <c r="AA115" s="33">
        <f t="shared" si="71"/>
        <v>0</v>
      </c>
      <c r="AB115" s="33">
        <f t="shared" si="71"/>
        <v>0</v>
      </c>
      <c r="AC115" s="33">
        <f t="shared" si="71"/>
        <v>0</v>
      </c>
      <c r="AD115" s="33">
        <f t="shared" si="71"/>
        <v>0</v>
      </c>
      <c r="AE115" s="33">
        <f t="shared" si="71"/>
        <v>0</v>
      </c>
      <c r="AF115" s="33">
        <f t="shared" si="71"/>
        <v>0</v>
      </c>
      <c r="AG115" s="33">
        <f t="shared" si="71"/>
        <v>0</v>
      </c>
      <c r="AH115" s="33">
        <f t="shared" si="71"/>
        <v>8931820</v>
      </c>
      <c r="AI115" s="37">
        <f>IF(ISERROR(AH115/J115),0,AH115/J115)</f>
        <v>0.34191177089826613</v>
      </c>
      <c r="AJ115" s="37">
        <f>IF(ISERROR(AH115/$AH$206),0,AH115/$AH$206)</f>
        <v>2.1210853778410862E-2</v>
      </c>
      <c r="AK115" s="1"/>
      <c r="AL115" s="1"/>
      <c r="AM115" s="1"/>
      <c r="AN115" s="1"/>
      <c r="AO115" s="1"/>
      <c r="AP115" s="1"/>
      <c r="AQ115" s="1"/>
      <c r="AR115" s="1"/>
    </row>
    <row r="116" spans="1:44" ht="12.75" customHeight="1" x14ac:dyDescent="0.25">
      <c r="A116" s="149" t="s">
        <v>63</v>
      </c>
      <c r="B116" s="150"/>
      <c r="C116" s="150"/>
      <c r="D116" s="150"/>
      <c r="E116" s="151"/>
      <c r="F116" s="8"/>
      <c r="G116" s="9"/>
      <c r="H116" s="10"/>
      <c r="I116" s="10"/>
      <c r="J116" s="11"/>
      <c r="K116" s="12"/>
      <c r="L116" s="13"/>
      <c r="M116" s="14"/>
      <c r="N116" s="14"/>
      <c r="O116" s="14"/>
      <c r="P116" s="9"/>
      <c r="Q116" s="15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6"/>
      <c r="AJ116" s="16"/>
    </row>
    <row r="117" spans="1:44" outlineLevel="1" x14ac:dyDescent="0.25">
      <c r="A117" s="41">
        <v>1</v>
      </c>
      <c r="B117" s="42"/>
      <c r="C117" s="56"/>
      <c r="D117" s="57"/>
      <c r="E117" s="68"/>
      <c r="F117" s="59"/>
      <c r="G117" s="59"/>
      <c r="H117" s="57"/>
      <c r="I117" s="57"/>
      <c r="J117" s="167">
        <v>26404472</v>
      </c>
      <c r="K117" s="46">
        <v>256828</v>
      </c>
      <c r="L117" s="21" t="s">
        <v>113</v>
      </c>
      <c r="M117" s="62"/>
      <c r="N117" s="63"/>
      <c r="O117" s="62"/>
      <c r="P117" s="64"/>
      <c r="Q117" s="64"/>
      <c r="R117" s="47">
        <v>0</v>
      </c>
      <c r="S117" s="47">
        <v>0</v>
      </c>
      <c r="T117" s="47">
        <v>158048</v>
      </c>
      <c r="U117" s="48">
        <f>SUM(R117:T117)</f>
        <v>158048</v>
      </c>
      <c r="V117" s="47">
        <v>0</v>
      </c>
      <c r="W117" s="47">
        <v>0</v>
      </c>
      <c r="X117" s="47">
        <v>0</v>
      </c>
      <c r="Y117" s="48">
        <f>SUM(V117:X117)</f>
        <v>0</v>
      </c>
      <c r="Z117" s="47">
        <v>0</v>
      </c>
      <c r="AA117" s="47">
        <v>0</v>
      </c>
      <c r="AB117" s="47">
        <v>0</v>
      </c>
      <c r="AC117" s="48">
        <f>SUM(Z117:AB117)</f>
        <v>0</v>
      </c>
      <c r="AD117" s="47">
        <v>0</v>
      </c>
      <c r="AE117" s="47">
        <v>0</v>
      </c>
      <c r="AF117" s="47">
        <v>0</v>
      </c>
      <c r="AG117" s="48">
        <f>SUM(AD117:AF117)</f>
        <v>0</v>
      </c>
      <c r="AH117" s="48">
        <f t="shared" ref="AH117:AH126" si="72">SUM(U117,Y117,AC117,AG117)</f>
        <v>158048</v>
      </c>
      <c r="AI117" s="49">
        <f t="shared" ref="AI117:AI126" si="73">IF(ISERROR(AH117/J117),0,AH117/J117)</f>
        <v>5.9856527333703169E-3</v>
      </c>
      <c r="AJ117" s="50">
        <f t="shared" ref="AJ117:AJ126" si="74">IF(ISERROR(AH117/$AH$206),"-",AH117/$AH$206)</f>
        <v>3.753247398593209E-4</v>
      </c>
      <c r="AK117" s="1"/>
      <c r="AL117" s="1"/>
      <c r="AM117" s="1"/>
      <c r="AN117" s="1"/>
      <c r="AO117" s="1"/>
      <c r="AP117" s="1"/>
      <c r="AQ117" s="1"/>
      <c r="AR117" s="1"/>
    </row>
    <row r="118" spans="1:44" ht="12.75" customHeight="1" outlineLevel="1" x14ac:dyDescent="0.25">
      <c r="A118" s="41">
        <v>2</v>
      </c>
      <c r="B118" s="42"/>
      <c r="C118" s="43"/>
      <c r="D118" s="44"/>
      <c r="E118" s="53"/>
      <c r="F118" s="45"/>
      <c r="G118" s="45"/>
      <c r="H118" s="44"/>
      <c r="I118" s="52"/>
      <c r="J118" s="169"/>
      <c r="K118" s="54">
        <v>19558136</v>
      </c>
      <c r="L118" s="21" t="s">
        <v>114</v>
      </c>
      <c r="M118" s="47"/>
      <c r="N118" s="47"/>
      <c r="O118" s="47"/>
      <c r="P118" s="53"/>
      <c r="Q118" s="53"/>
      <c r="R118" s="47">
        <v>818369</v>
      </c>
      <c r="S118" s="47">
        <v>886317</v>
      </c>
      <c r="T118" s="47">
        <v>1575870</v>
      </c>
      <c r="U118" s="48">
        <f t="shared" ref="U118:U126" si="75">SUM(R118:T118)</f>
        <v>3280556</v>
      </c>
      <c r="V118" s="47">
        <v>1189911</v>
      </c>
      <c r="W118" s="47">
        <v>2173894</v>
      </c>
      <c r="X118" s="47">
        <v>2681901</v>
      </c>
      <c r="Y118" s="48">
        <f t="shared" ref="Y118:Y126" si="76">SUM(V118:X118)</f>
        <v>6045706</v>
      </c>
      <c r="Z118" s="47"/>
      <c r="AA118" s="47"/>
      <c r="AB118" s="47"/>
      <c r="AC118" s="48">
        <f t="shared" ref="AC118:AC126" si="77">SUM(Z118:AB118)</f>
        <v>0</v>
      </c>
      <c r="AD118" s="47"/>
      <c r="AE118" s="47"/>
      <c r="AF118" s="47"/>
      <c r="AG118" s="48">
        <f t="shared" ref="AG118:AG126" si="78">SUM(AD118:AF118)</f>
        <v>0</v>
      </c>
      <c r="AH118" s="48">
        <f t="shared" si="72"/>
        <v>9326262</v>
      </c>
      <c r="AI118" s="49">
        <f t="shared" si="73"/>
        <v>0</v>
      </c>
      <c r="AJ118" s="50">
        <f t="shared" si="74"/>
        <v>2.2147555546478726E-2</v>
      </c>
      <c r="AK118" s="1"/>
      <c r="AL118" s="1"/>
      <c r="AM118" s="1"/>
      <c r="AN118" s="1"/>
      <c r="AO118" s="1"/>
      <c r="AP118" s="1"/>
      <c r="AQ118" s="1"/>
      <c r="AR118" s="1"/>
    </row>
    <row r="119" spans="1:44" ht="12.75" hidden="1" customHeight="1" outlineLevel="1" x14ac:dyDescent="0.25">
      <c r="A119" s="41">
        <v>3</v>
      </c>
      <c r="B119" s="42"/>
      <c r="C119" s="51"/>
      <c r="D119" s="52"/>
      <c r="E119" s="53"/>
      <c r="F119" s="53"/>
      <c r="G119" s="53"/>
      <c r="H119" s="52"/>
      <c r="I119" s="52"/>
      <c r="J119" s="11"/>
      <c r="K119" s="54"/>
      <c r="L119" s="53"/>
      <c r="M119" s="47"/>
      <c r="N119" s="47"/>
      <c r="O119" s="47"/>
      <c r="P119" s="53"/>
      <c r="Q119" s="53"/>
      <c r="R119" s="47"/>
      <c r="S119" s="47"/>
      <c r="T119" s="47"/>
      <c r="U119" s="48">
        <f t="shared" si="75"/>
        <v>0</v>
      </c>
      <c r="V119" s="47"/>
      <c r="W119" s="47"/>
      <c r="X119" s="47"/>
      <c r="Y119" s="48">
        <f t="shared" si="76"/>
        <v>0</v>
      </c>
      <c r="Z119" s="47"/>
      <c r="AA119" s="47"/>
      <c r="AB119" s="47"/>
      <c r="AC119" s="48">
        <f t="shared" si="77"/>
        <v>0</v>
      </c>
      <c r="AD119" s="47"/>
      <c r="AE119" s="47"/>
      <c r="AF119" s="47"/>
      <c r="AG119" s="48">
        <f t="shared" si="78"/>
        <v>0</v>
      </c>
      <c r="AH119" s="48">
        <f t="shared" si="72"/>
        <v>0</v>
      </c>
      <c r="AI119" s="49">
        <f t="shared" si="73"/>
        <v>0</v>
      </c>
      <c r="AJ119" s="50">
        <f t="shared" si="74"/>
        <v>0</v>
      </c>
    </row>
    <row r="120" spans="1:44" ht="12.75" hidden="1" customHeight="1" outlineLevel="1" x14ac:dyDescent="0.25">
      <c r="A120" s="41">
        <v>4</v>
      </c>
      <c r="B120" s="42"/>
      <c r="C120" s="51"/>
      <c r="D120" s="52"/>
      <c r="E120" s="53"/>
      <c r="F120" s="53"/>
      <c r="G120" s="53"/>
      <c r="H120" s="52"/>
      <c r="I120" s="52"/>
      <c r="J120" s="11"/>
      <c r="K120" s="54"/>
      <c r="L120" s="53"/>
      <c r="M120" s="47"/>
      <c r="N120" s="47"/>
      <c r="O120" s="47"/>
      <c r="P120" s="53"/>
      <c r="Q120" s="53"/>
      <c r="R120" s="47"/>
      <c r="S120" s="47"/>
      <c r="T120" s="47"/>
      <c r="U120" s="48">
        <f t="shared" si="75"/>
        <v>0</v>
      </c>
      <c r="V120" s="47"/>
      <c r="W120" s="47"/>
      <c r="X120" s="47"/>
      <c r="Y120" s="48">
        <f t="shared" si="76"/>
        <v>0</v>
      </c>
      <c r="Z120" s="47"/>
      <c r="AA120" s="47"/>
      <c r="AB120" s="47"/>
      <c r="AC120" s="48">
        <f t="shared" si="77"/>
        <v>0</v>
      </c>
      <c r="AD120" s="47"/>
      <c r="AE120" s="47"/>
      <c r="AF120" s="47"/>
      <c r="AG120" s="48">
        <f t="shared" si="78"/>
        <v>0</v>
      </c>
      <c r="AH120" s="48">
        <f t="shared" si="72"/>
        <v>0</v>
      </c>
      <c r="AI120" s="49">
        <f t="shared" si="73"/>
        <v>0</v>
      </c>
      <c r="AJ120" s="50">
        <f t="shared" si="74"/>
        <v>0</v>
      </c>
      <c r="AK120" s="1"/>
      <c r="AL120" s="1"/>
      <c r="AM120" s="1"/>
      <c r="AN120" s="1"/>
      <c r="AO120" s="1"/>
      <c r="AP120" s="1"/>
      <c r="AQ120" s="1"/>
      <c r="AR120" s="1"/>
    </row>
    <row r="121" spans="1:44" ht="12.75" hidden="1" customHeight="1" outlineLevel="1" x14ac:dyDescent="0.25">
      <c r="A121" s="41">
        <v>5</v>
      </c>
      <c r="B121" s="42"/>
      <c r="C121" s="51"/>
      <c r="D121" s="52"/>
      <c r="E121" s="53"/>
      <c r="F121" s="53"/>
      <c r="G121" s="53"/>
      <c r="H121" s="52"/>
      <c r="I121" s="52"/>
      <c r="J121" s="11"/>
      <c r="K121" s="54"/>
      <c r="L121" s="53"/>
      <c r="M121" s="47"/>
      <c r="N121" s="47"/>
      <c r="O121" s="47"/>
      <c r="P121" s="53"/>
      <c r="Q121" s="53"/>
      <c r="R121" s="47"/>
      <c r="S121" s="47"/>
      <c r="T121" s="47"/>
      <c r="U121" s="48">
        <f t="shared" si="75"/>
        <v>0</v>
      </c>
      <c r="V121" s="47"/>
      <c r="W121" s="47"/>
      <c r="X121" s="47"/>
      <c r="Y121" s="48">
        <f t="shared" si="76"/>
        <v>0</v>
      </c>
      <c r="Z121" s="47"/>
      <c r="AA121" s="47"/>
      <c r="AB121" s="47"/>
      <c r="AC121" s="48">
        <f t="shared" si="77"/>
        <v>0</v>
      </c>
      <c r="AD121" s="47"/>
      <c r="AE121" s="47"/>
      <c r="AF121" s="47"/>
      <c r="AG121" s="48">
        <f t="shared" si="78"/>
        <v>0</v>
      </c>
      <c r="AH121" s="48">
        <f t="shared" si="72"/>
        <v>0</v>
      </c>
      <c r="AI121" s="49">
        <f t="shared" si="73"/>
        <v>0</v>
      </c>
      <c r="AJ121" s="50">
        <f t="shared" si="74"/>
        <v>0</v>
      </c>
      <c r="AK121" s="1"/>
      <c r="AL121" s="1"/>
      <c r="AM121" s="1"/>
      <c r="AN121" s="1"/>
      <c r="AO121" s="1"/>
      <c r="AP121" s="1"/>
      <c r="AQ121" s="1"/>
      <c r="AR121" s="1"/>
    </row>
    <row r="122" spans="1:44" ht="12.75" hidden="1" customHeight="1" outlineLevel="1" x14ac:dyDescent="0.25">
      <c r="A122" s="41">
        <v>6</v>
      </c>
      <c r="B122" s="42"/>
      <c r="C122" s="51"/>
      <c r="D122" s="52"/>
      <c r="E122" s="53"/>
      <c r="F122" s="53"/>
      <c r="G122" s="53"/>
      <c r="H122" s="52"/>
      <c r="I122" s="52"/>
      <c r="J122" s="11"/>
      <c r="K122" s="54"/>
      <c r="L122" s="53"/>
      <c r="M122" s="47"/>
      <c r="N122" s="47"/>
      <c r="O122" s="47"/>
      <c r="P122" s="53"/>
      <c r="Q122" s="53"/>
      <c r="R122" s="47"/>
      <c r="S122" s="47"/>
      <c r="T122" s="47"/>
      <c r="U122" s="48">
        <f t="shared" si="75"/>
        <v>0</v>
      </c>
      <c r="V122" s="47"/>
      <c r="W122" s="47"/>
      <c r="X122" s="47"/>
      <c r="Y122" s="48">
        <f t="shared" si="76"/>
        <v>0</v>
      </c>
      <c r="Z122" s="47"/>
      <c r="AA122" s="47"/>
      <c r="AB122" s="47"/>
      <c r="AC122" s="48">
        <f t="shared" si="77"/>
        <v>0</v>
      </c>
      <c r="AD122" s="47"/>
      <c r="AE122" s="47"/>
      <c r="AF122" s="47"/>
      <c r="AG122" s="48">
        <f t="shared" si="78"/>
        <v>0</v>
      </c>
      <c r="AH122" s="48">
        <f t="shared" si="72"/>
        <v>0</v>
      </c>
      <c r="AI122" s="49">
        <f t="shared" si="73"/>
        <v>0</v>
      </c>
      <c r="AJ122" s="50">
        <f t="shared" si="74"/>
        <v>0</v>
      </c>
    </row>
    <row r="123" spans="1:44" ht="12.75" hidden="1" customHeight="1" outlineLevel="1" x14ac:dyDescent="0.25">
      <c r="A123" s="41">
        <v>7</v>
      </c>
      <c r="B123" s="42"/>
      <c r="C123" s="51"/>
      <c r="D123" s="52"/>
      <c r="E123" s="53"/>
      <c r="F123" s="53"/>
      <c r="G123" s="53"/>
      <c r="H123" s="52"/>
      <c r="I123" s="52"/>
      <c r="J123" s="11"/>
      <c r="K123" s="54"/>
      <c r="L123" s="53"/>
      <c r="M123" s="47"/>
      <c r="N123" s="47"/>
      <c r="O123" s="47"/>
      <c r="P123" s="53"/>
      <c r="Q123" s="53"/>
      <c r="R123" s="47"/>
      <c r="S123" s="47"/>
      <c r="T123" s="47"/>
      <c r="U123" s="48">
        <f t="shared" si="75"/>
        <v>0</v>
      </c>
      <c r="V123" s="47"/>
      <c r="W123" s="47"/>
      <c r="X123" s="47"/>
      <c r="Y123" s="48">
        <f t="shared" si="76"/>
        <v>0</v>
      </c>
      <c r="Z123" s="47"/>
      <c r="AA123" s="47"/>
      <c r="AB123" s="47"/>
      <c r="AC123" s="48">
        <f t="shared" si="77"/>
        <v>0</v>
      </c>
      <c r="AD123" s="47"/>
      <c r="AE123" s="47"/>
      <c r="AF123" s="47"/>
      <c r="AG123" s="48">
        <f t="shared" si="78"/>
        <v>0</v>
      </c>
      <c r="AH123" s="48">
        <f t="shared" si="72"/>
        <v>0</v>
      </c>
      <c r="AI123" s="49">
        <f t="shared" si="73"/>
        <v>0</v>
      </c>
      <c r="AJ123" s="50">
        <f t="shared" si="74"/>
        <v>0</v>
      </c>
      <c r="AK123" s="1"/>
      <c r="AL123" s="1"/>
      <c r="AM123" s="1"/>
      <c r="AN123" s="1"/>
      <c r="AO123" s="1"/>
      <c r="AP123" s="1"/>
      <c r="AQ123" s="1"/>
      <c r="AR123" s="1"/>
    </row>
    <row r="124" spans="1:44" ht="12.75" hidden="1" customHeight="1" outlineLevel="1" x14ac:dyDescent="0.25">
      <c r="A124" s="41">
        <v>8</v>
      </c>
      <c r="B124" s="42"/>
      <c r="C124" s="51"/>
      <c r="D124" s="52"/>
      <c r="E124" s="53"/>
      <c r="F124" s="53"/>
      <c r="G124" s="53"/>
      <c r="H124" s="52"/>
      <c r="I124" s="52"/>
      <c r="J124" s="11"/>
      <c r="K124" s="54"/>
      <c r="L124" s="53"/>
      <c r="M124" s="47"/>
      <c r="N124" s="47"/>
      <c r="O124" s="47"/>
      <c r="P124" s="53"/>
      <c r="Q124" s="53"/>
      <c r="R124" s="47"/>
      <c r="S124" s="47"/>
      <c r="T124" s="47"/>
      <c r="U124" s="48">
        <f t="shared" si="75"/>
        <v>0</v>
      </c>
      <c r="V124" s="47"/>
      <c r="W124" s="47"/>
      <c r="X124" s="47"/>
      <c r="Y124" s="48">
        <f t="shared" si="76"/>
        <v>0</v>
      </c>
      <c r="Z124" s="47"/>
      <c r="AA124" s="47"/>
      <c r="AB124" s="47"/>
      <c r="AC124" s="48">
        <f t="shared" si="77"/>
        <v>0</v>
      </c>
      <c r="AD124" s="47"/>
      <c r="AE124" s="47"/>
      <c r="AF124" s="47"/>
      <c r="AG124" s="48">
        <f t="shared" si="78"/>
        <v>0</v>
      </c>
      <c r="AH124" s="48">
        <f t="shared" si="72"/>
        <v>0</v>
      </c>
      <c r="AI124" s="49">
        <f t="shared" si="73"/>
        <v>0</v>
      </c>
      <c r="AJ124" s="50">
        <f t="shared" si="74"/>
        <v>0</v>
      </c>
      <c r="AK124" s="1"/>
      <c r="AL124" s="1"/>
      <c r="AM124" s="1"/>
      <c r="AN124" s="1"/>
      <c r="AO124" s="1"/>
      <c r="AP124" s="1"/>
      <c r="AQ124" s="1"/>
      <c r="AR124" s="1"/>
    </row>
    <row r="125" spans="1:44" ht="12.75" hidden="1" customHeight="1" outlineLevel="1" x14ac:dyDescent="0.25">
      <c r="A125" s="41">
        <v>9</v>
      </c>
      <c r="B125" s="42"/>
      <c r="C125" s="51"/>
      <c r="D125" s="52"/>
      <c r="E125" s="53"/>
      <c r="F125" s="53"/>
      <c r="G125" s="53"/>
      <c r="H125" s="52"/>
      <c r="I125" s="52"/>
      <c r="J125" s="11"/>
      <c r="K125" s="54"/>
      <c r="L125" s="53"/>
      <c r="M125" s="47"/>
      <c r="N125" s="47"/>
      <c r="O125" s="47"/>
      <c r="P125" s="53"/>
      <c r="Q125" s="53"/>
      <c r="R125" s="47"/>
      <c r="S125" s="47"/>
      <c r="T125" s="47"/>
      <c r="U125" s="48">
        <f t="shared" si="75"/>
        <v>0</v>
      </c>
      <c r="V125" s="47"/>
      <c r="W125" s="47"/>
      <c r="X125" s="47"/>
      <c r="Y125" s="48">
        <f t="shared" si="76"/>
        <v>0</v>
      </c>
      <c r="Z125" s="47"/>
      <c r="AA125" s="47"/>
      <c r="AB125" s="47"/>
      <c r="AC125" s="48">
        <f t="shared" si="77"/>
        <v>0</v>
      </c>
      <c r="AD125" s="47"/>
      <c r="AE125" s="47"/>
      <c r="AF125" s="47"/>
      <c r="AG125" s="48">
        <f t="shared" si="78"/>
        <v>0</v>
      </c>
      <c r="AH125" s="48">
        <f t="shared" si="72"/>
        <v>0</v>
      </c>
      <c r="AI125" s="49">
        <f t="shared" si="73"/>
        <v>0</v>
      </c>
      <c r="AJ125" s="50">
        <f t="shared" si="74"/>
        <v>0</v>
      </c>
    </row>
    <row r="126" spans="1:44" ht="12.75" hidden="1" customHeight="1" outlineLevel="1" x14ac:dyDescent="0.25">
      <c r="A126" s="41">
        <v>10</v>
      </c>
      <c r="B126" s="42"/>
      <c r="C126" s="51"/>
      <c r="D126" s="52"/>
      <c r="E126" s="53"/>
      <c r="F126" s="53"/>
      <c r="G126" s="53"/>
      <c r="H126" s="52"/>
      <c r="I126" s="52"/>
      <c r="J126" s="11"/>
      <c r="K126" s="55"/>
      <c r="L126" s="53"/>
      <c r="M126" s="47"/>
      <c r="N126" s="47"/>
      <c r="O126" s="47"/>
      <c r="P126" s="53"/>
      <c r="Q126" s="53"/>
      <c r="R126" s="47"/>
      <c r="S126" s="47"/>
      <c r="T126" s="47"/>
      <c r="U126" s="48">
        <f t="shared" si="75"/>
        <v>0</v>
      </c>
      <c r="V126" s="47"/>
      <c r="W126" s="47"/>
      <c r="X126" s="47"/>
      <c r="Y126" s="48">
        <f t="shared" si="76"/>
        <v>0</v>
      </c>
      <c r="Z126" s="47"/>
      <c r="AA126" s="47"/>
      <c r="AB126" s="47"/>
      <c r="AC126" s="48">
        <f t="shared" si="77"/>
        <v>0</v>
      </c>
      <c r="AD126" s="47"/>
      <c r="AE126" s="47"/>
      <c r="AF126" s="47"/>
      <c r="AG126" s="48">
        <f t="shared" si="78"/>
        <v>0</v>
      </c>
      <c r="AH126" s="48">
        <f t="shared" si="72"/>
        <v>0</v>
      </c>
      <c r="AI126" s="49">
        <f t="shared" si="73"/>
        <v>0</v>
      </c>
      <c r="AJ126" s="50">
        <f t="shared" si="74"/>
        <v>0</v>
      </c>
      <c r="AK126" s="1"/>
      <c r="AL126" s="1"/>
      <c r="AM126" s="1"/>
      <c r="AN126" s="1"/>
      <c r="AO126" s="1"/>
      <c r="AP126" s="1"/>
      <c r="AQ126" s="1"/>
      <c r="AR126" s="1"/>
    </row>
    <row r="127" spans="1:44" ht="12.75" customHeight="1" collapsed="1" x14ac:dyDescent="0.25">
      <c r="A127" s="142" t="s">
        <v>64</v>
      </c>
      <c r="B127" s="143"/>
      <c r="C127" s="144"/>
      <c r="D127" s="144"/>
      <c r="E127" s="144"/>
      <c r="F127" s="144"/>
      <c r="G127" s="144"/>
      <c r="H127" s="144"/>
      <c r="I127" s="145"/>
      <c r="J127" s="33">
        <f>SUM(J117:J126)</f>
        <v>26404472</v>
      </c>
      <c r="K127" s="33">
        <f>SUM(K117:K126)</f>
        <v>19814964</v>
      </c>
      <c r="L127" s="34"/>
      <c r="M127" s="33">
        <f>SUM(M117:M126)</f>
        <v>0</v>
      </c>
      <c r="N127" s="33">
        <f>SUM(N117:N126)</f>
        <v>0</v>
      </c>
      <c r="O127" s="33">
        <f>SUM(O117:O126)</f>
        <v>0</v>
      </c>
      <c r="P127" s="35"/>
      <c r="Q127" s="38"/>
      <c r="R127" s="33">
        <f t="shared" ref="R127:AH127" si="79">SUM(R117:R126)</f>
        <v>818369</v>
      </c>
      <c r="S127" s="33">
        <f t="shared" si="79"/>
        <v>886317</v>
      </c>
      <c r="T127" s="33">
        <f t="shared" si="79"/>
        <v>1733918</v>
      </c>
      <c r="U127" s="33">
        <f t="shared" si="79"/>
        <v>3438604</v>
      </c>
      <c r="V127" s="33">
        <f t="shared" si="79"/>
        <v>1189911</v>
      </c>
      <c r="W127" s="33">
        <f t="shared" si="79"/>
        <v>2173894</v>
      </c>
      <c r="X127" s="33">
        <f t="shared" si="79"/>
        <v>2681901</v>
      </c>
      <c r="Y127" s="33">
        <f t="shared" si="79"/>
        <v>6045706</v>
      </c>
      <c r="Z127" s="33">
        <f t="shared" si="79"/>
        <v>0</v>
      </c>
      <c r="AA127" s="33">
        <f t="shared" si="79"/>
        <v>0</v>
      </c>
      <c r="AB127" s="33">
        <f t="shared" si="79"/>
        <v>0</v>
      </c>
      <c r="AC127" s="33">
        <f t="shared" si="79"/>
        <v>0</v>
      </c>
      <c r="AD127" s="33">
        <f t="shared" si="79"/>
        <v>0</v>
      </c>
      <c r="AE127" s="33">
        <f t="shared" si="79"/>
        <v>0</v>
      </c>
      <c r="AF127" s="33">
        <f t="shared" si="79"/>
        <v>0</v>
      </c>
      <c r="AG127" s="33">
        <f t="shared" si="79"/>
        <v>0</v>
      </c>
      <c r="AH127" s="33">
        <f t="shared" si="79"/>
        <v>9484310</v>
      </c>
      <c r="AI127" s="37">
        <f>IF(ISERROR(AH127/J127),0,AH127/J127)</f>
        <v>0.35919332149493466</v>
      </c>
      <c r="AJ127" s="37">
        <f>IF(ISERROR(AH127/$AH$206),0,AH127/$AH$206)</f>
        <v>2.2522880286338049E-2</v>
      </c>
      <c r="AK127" s="1"/>
      <c r="AL127" s="1"/>
      <c r="AM127" s="1"/>
      <c r="AN127" s="1"/>
      <c r="AO127" s="1"/>
      <c r="AP127" s="1"/>
      <c r="AQ127" s="1"/>
      <c r="AR127" s="1"/>
    </row>
    <row r="128" spans="1:44" ht="12.75" customHeight="1" x14ac:dyDescent="0.25">
      <c r="A128" s="149" t="s">
        <v>65</v>
      </c>
      <c r="B128" s="150"/>
      <c r="C128" s="150"/>
      <c r="D128" s="150"/>
      <c r="E128" s="151"/>
      <c r="F128" s="8"/>
      <c r="G128" s="9"/>
      <c r="H128" s="10"/>
      <c r="I128" s="10"/>
      <c r="J128" s="11"/>
      <c r="K128" s="12"/>
      <c r="L128" s="13"/>
      <c r="M128" s="14"/>
      <c r="N128" s="14"/>
      <c r="O128" s="14"/>
      <c r="P128" s="9"/>
      <c r="Q128" s="15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70"/>
      <c r="AJ128" s="70"/>
    </row>
    <row r="129" spans="1:44" outlineLevel="1" x14ac:dyDescent="0.25">
      <c r="A129" s="42">
        <v>1</v>
      </c>
      <c r="B129" s="56"/>
      <c r="C129" s="56"/>
      <c r="D129" s="60"/>
      <c r="E129" s="71"/>
      <c r="F129" s="72"/>
      <c r="G129" s="73"/>
      <c r="H129" s="57"/>
      <c r="I129" s="57"/>
      <c r="J129" s="167">
        <v>25956504</v>
      </c>
      <c r="K129" s="74"/>
      <c r="L129" s="21" t="s">
        <v>113</v>
      </c>
      <c r="M129" s="76"/>
      <c r="N129" s="76"/>
      <c r="O129" s="73"/>
      <c r="P129" s="73"/>
      <c r="Q129" s="73"/>
      <c r="R129" s="77"/>
      <c r="S129" s="77"/>
      <c r="T129" s="77"/>
      <c r="U129" s="48">
        <f>SUM(R129:T129)</f>
        <v>0</v>
      </c>
      <c r="V129" s="47"/>
      <c r="W129" s="47"/>
      <c r="X129" s="47"/>
      <c r="Y129" s="48">
        <f>SUM(V129:X129)</f>
        <v>0</v>
      </c>
      <c r="Z129" s="47"/>
      <c r="AA129" s="47"/>
      <c r="AB129" s="47"/>
      <c r="AC129" s="48">
        <f>SUM(Z129:AB129)</f>
        <v>0</v>
      </c>
      <c r="AD129" s="47"/>
      <c r="AE129" s="47"/>
      <c r="AF129" s="47"/>
      <c r="AG129" s="48">
        <f>SUM(AD129:AF129)</f>
        <v>0</v>
      </c>
      <c r="AH129" s="48">
        <f t="shared" ref="AH129:AH138" si="80">SUM(U129,Y129,AC129,AG129)</f>
        <v>0</v>
      </c>
      <c r="AI129" s="49">
        <f>IF(ISERROR(AH129/J129),0,AH129/J129)</f>
        <v>0</v>
      </c>
      <c r="AJ129" s="49">
        <f t="shared" ref="AJ129:AJ138" si="81">IF(ISERROR(AH129/$AH$206),"-",AH129/$AH$206)</f>
        <v>0</v>
      </c>
      <c r="AK129" s="1"/>
      <c r="AL129" s="1"/>
      <c r="AM129" s="1"/>
      <c r="AN129" s="1"/>
      <c r="AO129" s="1"/>
      <c r="AP129" s="1"/>
      <c r="AQ129" s="1"/>
      <c r="AR129" s="1"/>
    </row>
    <row r="130" spans="1:44" ht="12.75" customHeight="1" outlineLevel="1" x14ac:dyDescent="0.25">
      <c r="A130" s="42">
        <v>2</v>
      </c>
      <c r="B130" s="42"/>
      <c r="C130" s="78"/>
      <c r="D130" s="52"/>
      <c r="E130" s="78"/>
      <c r="F130" s="78"/>
      <c r="G130" s="78"/>
      <c r="H130" s="52"/>
      <c r="I130" s="52"/>
      <c r="J130" s="169"/>
      <c r="K130" s="54">
        <v>24369363</v>
      </c>
      <c r="L130" s="21" t="s">
        <v>114</v>
      </c>
      <c r="M130" s="47"/>
      <c r="N130" s="47"/>
      <c r="O130" s="47"/>
      <c r="P130" s="53"/>
      <c r="Q130" s="53"/>
      <c r="R130" s="47">
        <v>2165787</v>
      </c>
      <c r="S130" s="47">
        <v>1600429</v>
      </c>
      <c r="T130" s="47">
        <v>1681760</v>
      </c>
      <c r="U130" s="48">
        <f t="shared" ref="U130:U138" si="82">SUM(R130:T130)</f>
        <v>5447976</v>
      </c>
      <c r="V130" s="47">
        <v>2282744</v>
      </c>
      <c r="W130" s="47">
        <v>2115471</v>
      </c>
      <c r="X130" s="47">
        <v>2453118</v>
      </c>
      <c r="Y130" s="48">
        <f t="shared" ref="Y130:Y138" si="83">SUM(V130:X130)</f>
        <v>6851333</v>
      </c>
      <c r="Z130" s="47"/>
      <c r="AA130" s="47"/>
      <c r="AB130" s="47"/>
      <c r="AC130" s="48">
        <f t="shared" ref="AC130:AC138" si="84">SUM(Z130:AB130)</f>
        <v>0</v>
      </c>
      <c r="AD130" s="47"/>
      <c r="AE130" s="47"/>
      <c r="AF130" s="47"/>
      <c r="AG130" s="48">
        <f t="shared" ref="AG130:AG138" si="85">SUM(AD130:AF130)</f>
        <v>0</v>
      </c>
      <c r="AH130" s="48">
        <f t="shared" si="80"/>
        <v>12299309</v>
      </c>
      <c r="AI130" s="49">
        <f t="shared" ref="AI130:AI138" si="86">IF(ISERROR(AH130/J130),0,AH130/J130)</f>
        <v>0</v>
      </c>
      <c r="AJ130" s="49">
        <f t="shared" si="81"/>
        <v>2.920780364746409E-2</v>
      </c>
      <c r="AK130" s="1"/>
      <c r="AL130" s="1"/>
      <c r="AM130" s="1"/>
      <c r="AN130" s="1"/>
      <c r="AO130" s="1"/>
      <c r="AP130" s="1"/>
      <c r="AQ130" s="1"/>
      <c r="AR130" s="1"/>
    </row>
    <row r="131" spans="1:44" ht="12.75" hidden="1" customHeight="1" outlineLevel="1" x14ac:dyDescent="0.25">
      <c r="A131" s="42">
        <v>3</v>
      </c>
      <c r="B131" s="42"/>
      <c r="C131" s="78"/>
      <c r="D131" s="52"/>
      <c r="E131" s="78"/>
      <c r="F131" s="78"/>
      <c r="G131" s="78"/>
      <c r="H131" s="52"/>
      <c r="I131" s="52"/>
      <c r="J131" s="11"/>
      <c r="K131" s="54"/>
      <c r="L131" s="53"/>
      <c r="M131" s="47"/>
      <c r="N131" s="47"/>
      <c r="O131" s="47"/>
      <c r="P131" s="53"/>
      <c r="Q131" s="53"/>
      <c r="R131" s="47"/>
      <c r="S131" s="47"/>
      <c r="T131" s="47"/>
      <c r="U131" s="48">
        <f t="shared" si="82"/>
        <v>0</v>
      </c>
      <c r="V131" s="47"/>
      <c r="W131" s="47"/>
      <c r="X131" s="47"/>
      <c r="Y131" s="48">
        <f t="shared" si="83"/>
        <v>0</v>
      </c>
      <c r="Z131" s="47"/>
      <c r="AA131" s="47"/>
      <c r="AB131" s="47"/>
      <c r="AC131" s="48">
        <f t="shared" si="84"/>
        <v>0</v>
      </c>
      <c r="AD131" s="47"/>
      <c r="AE131" s="47"/>
      <c r="AF131" s="47"/>
      <c r="AG131" s="48">
        <f t="shared" si="85"/>
        <v>0</v>
      </c>
      <c r="AH131" s="48">
        <f t="shared" si="80"/>
        <v>0</v>
      </c>
      <c r="AI131" s="49">
        <f t="shared" si="86"/>
        <v>0</v>
      </c>
      <c r="AJ131" s="49">
        <f t="shared" si="81"/>
        <v>0</v>
      </c>
    </row>
    <row r="132" spans="1:44" ht="12.75" hidden="1" customHeight="1" outlineLevel="1" x14ac:dyDescent="0.25">
      <c r="A132" s="42">
        <v>4</v>
      </c>
      <c r="B132" s="41"/>
      <c r="C132" s="78"/>
      <c r="D132" s="79"/>
      <c r="E132" s="78"/>
      <c r="F132" s="78"/>
      <c r="G132" s="78"/>
      <c r="H132" s="52"/>
      <c r="I132" s="52"/>
      <c r="J132" s="11"/>
      <c r="K132" s="54"/>
      <c r="L132" s="53"/>
      <c r="M132" s="47"/>
      <c r="N132" s="47"/>
      <c r="O132" s="47"/>
      <c r="P132" s="53"/>
      <c r="Q132" s="53"/>
      <c r="R132" s="47"/>
      <c r="S132" s="47"/>
      <c r="T132" s="47"/>
      <c r="U132" s="48">
        <f t="shared" si="82"/>
        <v>0</v>
      </c>
      <c r="V132" s="47"/>
      <c r="W132" s="47"/>
      <c r="X132" s="47"/>
      <c r="Y132" s="48">
        <f t="shared" si="83"/>
        <v>0</v>
      </c>
      <c r="Z132" s="47"/>
      <c r="AA132" s="47"/>
      <c r="AB132" s="47"/>
      <c r="AC132" s="48">
        <f t="shared" si="84"/>
        <v>0</v>
      </c>
      <c r="AD132" s="47"/>
      <c r="AE132" s="47"/>
      <c r="AF132" s="47"/>
      <c r="AG132" s="48">
        <f t="shared" si="85"/>
        <v>0</v>
      </c>
      <c r="AH132" s="48">
        <f t="shared" si="80"/>
        <v>0</v>
      </c>
      <c r="AI132" s="49">
        <f t="shared" si="86"/>
        <v>0</v>
      </c>
      <c r="AJ132" s="49">
        <f t="shared" si="81"/>
        <v>0</v>
      </c>
      <c r="AK132" s="1"/>
      <c r="AL132" s="1"/>
      <c r="AM132" s="1"/>
      <c r="AN132" s="1"/>
      <c r="AO132" s="1"/>
      <c r="AP132" s="1"/>
      <c r="AQ132" s="1"/>
      <c r="AR132" s="1"/>
    </row>
    <row r="133" spans="1:44" ht="12.75" hidden="1" customHeight="1" outlineLevel="1" x14ac:dyDescent="0.25">
      <c r="A133" s="42">
        <v>5</v>
      </c>
      <c r="B133" s="41"/>
      <c r="C133" s="78"/>
      <c r="D133" s="79"/>
      <c r="E133" s="78"/>
      <c r="F133" s="78"/>
      <c r="G133" s="78"/>
      <c r="H133" s="52"/>
      <c r="I133" s="52"/>
      <c r="J133" s="11"/>
      <c r="K133" s="54"/>
      <c r="L133" s="53"/>
      <c r="M133" s="47"/>
      <c r="N133" s="47"/>
      <c r="O133" s="47"/>
      <c r="P133" s="53"/>
      <c r="Q133" s="53"/>
      <c r="R133" s="47"/>
      <c r="S133" s="47"/>
      <c r="T133" s="47"/>
      <c r="U133" s="48">
        <f t="shared" si="82"/>
        <v>0</v>
      </c>
      <c r="V133" s="47"/>
      <c r="W133" s="47"/>
      <c r="X133" s="47"/>
      <c r="Y133" s="48">
        <f t="shared" si="83"/>
        <v>0</v>
      </c>
      <c r="Z133" s="47"/>
      <c r="AA133" s="47"/>
      <c r="AB133" s="47"/>
      <c r="AC133" s="48">
        <f t="shared" si="84"/>
        <v>0</v>
      </c>
      <c r="AD133" s="47"/>
      <c r="AE133" s="47"/>
      <c r="AF133" s="47"/>
      <c r="AG133" s="48">
        <f t="shared" si="85"/>
        <v>0</v>
      </c>
      <c r="AH133" s="48">
        <f t="shared" si="80"/>
        <v>0</v>
      </c>
      <c r="AI133" s="49">
        <f t="shared" si="86"/>
        <v>0</v>
      </c>
      <c r="AJ133" s="49">
        <f t="shared" si="81"/>
        <v>0</v>
      </c>
      <c r="AK133" s="1"/>
      <c r="AL133" s="1"/>
      <c r="AM133" s="1"/>
      <c r="AN133" s="1"/>
      <c r="AO133" s="1"/>
      <c r="AP133" s="1"/>
      <c r="AQ133" s="1"/>
      <c r="AR133" s="1"/>
    </row>
    <row r="134" spans="1:44" ht="12.75" hidden="1" customHeight="1" outlineLevel="1" x14ac:dyDescent="0.25">
      <c r="A134" s="42">
        <v>6</v>
      </c>
      <c r="B134" s="42"/>
      <c r="C134" s="78"/>
      <c r="D134" s="52"/>
      <c r="E134" s="78"/>
      <c r="F134" s="78"/>
      <c r="G134" s="78"/>
      <c r="H134" s="52"/>
      <c r="I134" s="52"/>
      <c r="J134" s="11"/>
      <c r="K134" s="54"/>
      <c r="L134" s="53"/>
      <c r="M134" s="47"/>
      <c r="N134" s="47"/>
      <c r="O134" s="47"/>
      <c r="P134" s="53"/>
      <c r="Q134" s="53"/>
      <c r="R134" s="47"/>
      <c r="S134" s="47"/>
      <c r="T134" s="47"/>
      <c r="U134" s="48">
        <f t="shared" si="82"/>
        <v>0</v>
      </c>
      <c r="V134" s="47"/>
      <c r="W134" s="47"/>
      <c r="X134" s="47"/>
      <c r="Y134" s="48">
        <f t="shared" si="83"/>
        <v>0</v>
      </c>
      <c r="Z134" s="47"/>
      <c r="AA134" s="47"/>
      <c r="AB134" s="47"/>
      <c r="AC134" s="48">
        <f t="shared" si="84"/>
        <v>0</v>
      </c>
      <c r="AD134" s="47"/>
      <c r="AE134" s="47"/>
      <c r="AF134" s="47"/>
      <c r="AG134" s="48">
        <f t="shared" si="85"/>
        <v>0</v>
      </c>
      <c r="AH134" s="48">
        <f t="shared" si="80"/>
        <v>0</v>
      </c>
      <c r="AI134" s="49">
        <f t="shared" si="86"/>
        <v>0</v>
      </c>
      <c r="AJ134" s="49">
        <f t="shared" si="81"/>
        <v>0</v>
      </c>
    </row>
    <row r="135" spans="1:44" ht="12.75" hidden="1" customHeight="1" outlineLevel="1" x14ac:dyDescent="0.25">
      <c r="A135" s="42">
        <v>7</v>
      </c>
      <c r="B135" s="42"/>
      <c r="C135" s="78"/>
      <c r="D135" s="52"/>
      <c r="E135" s="78"/>
      <c r="F135" s="78"/>
      <c r="G135" s="78"/>
      <c r="H135" s="52"/>
      <c r="I135" s="52"/>
      <c r="J135" s="11"/>
      <c r="K135" s="54"/>
      <c r="L135" s="53"/>
      <c r="M135" s="47"/>
      <c r="N135" s="47"/>
      <c r="O135" s="47"/>
      <c r="P135" s="53"/>
      <c r="Q135" s="53"/>
      <c r="R135" s="47"/>
      <c r="S135" s="47"/>
      <c r="T135" s="47"/>
      <c r="U135" s="48">
        <f t="shared" si="82"/>
        <v>0</v>
      </c>
      <c r="V135" s="47"/>
      <c r="W135" s="47"/>
      <c r="X135" s="47"/>
      <c r="Y135" s="48">
        <f t="shared" si="83"/>
        <v>0</v>
      </c>
      <c r="Z135" s="47"/>
      <c r="AA135" s="47"/>
      <c r="AB135" s="47"/>
      <c r="AC135" s="48">
        <f t="shared" si="84"/>
        <v>0</v>
      </c>
      <c r="AD135" s="47"/>
      <c r="AE135" s="47"/>
      <c r="AF135" s="47"/>
      <c r="AG135" s="48">
        <f t="shared" si="85"/>
        <v>0</v>
      </c>
      <c r="AH135" s="48">
        <f t="shared" si="80"/>
        <v>0</v>
      </c>
      <c r="AI135" s="49">
        <f t="shared" si="86"/>
        <v>0</v>
      </c>
      <c r="AJ135" s="49">
        <f t="shared" si="81"/>
        <v>0</v>
      </c>
      <c r="AK135" s="1"/>
      <c r="AL135" s="1"/>
      <c r="AM135" s="1"/>
      <c r="AN135" s="1"/>
      <c r="AO135" s="1"/>
      <c r="AP135" s="1"/>
      <c r="AQ135" s="1"/>
      <c r="AR135" s="1"/>
    </row>
    <row r="136" spans="1:44" ht="12.75" hidden="1" customHeight="1" outlineLevel="1" x14ac:dyDescent="0.25">
      <c r="A136" s="42">
        <v>8</v>
      </c>
      <c r="B136" s="42"/>
      <c r="C136" s="78"/>
      <c r="D136" s="52"/>
      <c r="E136" s="78"/>
      <c r="F136" s="78"/>
      <c r="G136" s="78"/>
      <c r="H136" s="52"/>
      <c r="I136" s="52"/>
      <c r="J136" s="11"/>
      <c r="K136" s="54"/>
      <c r="L136" s="53"/>
      <c r="M136" s="47"/>
      <c r="N136" s="47"/>
      <c r="O136" s="47"/>
      <c r="P136" s="53"/>
      <c r="Q136" s="53"/>
      <c r="R136" s="47"/>
      <c r="S136" s="47"/>
      <c r="T136" s="47"/>
      <c r="U136" s="48">
        <f t="shared" si="82"/>
        <v>0</v>
      </c>
      <c r="V136" s="47"/>
      <c r="W136" s="47"/>
      <c r="X136" s="47"/>
      <c r="Y136" s="48">
        <f t="shared" si="83"/>
        <v>0</v>
      </c>
      <c r="Z136" s="47"/>
      <c r="AA136" s="47"/>
      <c r="AB136" s="47"/>
      <c r="AC136" s="48">
        <f t="shared" si="84"/>
        <v>0</v>
      </c>
      <c r="AD136" s="47"/>
      <c r="AE136" s="47"/>
      <c r="AF136" s="47"/>
      <c r="AG136" s="48">
        <f t="shared" si="85"/>
        <v>0</v>
      </c>
      <c r="AH136" s="48">
        <f t="shared" si="80"/>
        <v>0</v>
      </c>
      <c r="AI136" s="49">
        <f t="shared" si="86"/>
        <v>0</v>
      </c>
      <c r="AJ136" s="49">
        <f t="shared" si="81"/>
        <v>0</v>
      </c>
      <c r="AK136" s="1"/>
      <c r="AL136" s="1"/>
      <c r="AM136" s="1"/>
      <c r="AN136" s="1"/>
      <c r="AO136" s="1"/>
      <c r="AP136" s="1"/>
      <c r="AQ136" s="1"/>
      <c r="AR136" s="1"/>
    </row>
    <row r="137" spans="1:44" ht="12.75" hidden="1" customHeight="1" outlineLevel="1" x14ac:dyDescent="0.25">
      <c r="A137" s="42">
        <v>9</v>
      </c>
      <c r="B137" s="42"/>
      <c r="C137" s="78"/>
      <c r="D137" s="52"/>
      <c r="E137" s="78"/>
      <c r="F137" s="78"/>
      <c r="G137" s="78"/>
      <c r="H137" s="52"/>
      <c r="I137" s="52"/>
      <c r="J137" s="11"/>
      <c r="K137" s="54"/>
      <c r="L137" s="53"/>
      <c r="M137" s="47"/>
      <c r="N137" s="47"/>
      <c r="O137" s="47"/>
      <c r="P137" s="53"/>
      <c r="Q137" s="53"/>
      <c r="R137" s="47"/>
      <c r="S137" s="47"/>
      <c r="T137" s="47"/>
      <c r="U137" s="48">
        <f t="shared" si="82"/>
        <v>0</v>
      </c>
      <c r="V137" s="47"/>
      <c r="W137" s="47"/>
      <c r="X137" s="47"/>
      <c r="Y137" s="48">
        <f t="shared" si="83"/>
        <v>0</v>
      </c>
      <c r="Z137" s="47"/>
      <c r="AA137" s="47"/>
      <c r="AB137" s="47"/>
      <c r="AC137" s="48">
        <f t="shared" si="84"/>
        <v>0</v>
      </c>
      <c r="AD137" s="47"/>
      <c r="AE137" s="47"/>
      <c r="AF137" s="47"/>
      <c r="AG137" s="48">
        <f t="shared" si="85"/>
        <v>0</v>
      </c>
      <c r="AH137" s="48">
        <f t="shared" si="80"/>
        <v>0</v>
      </c>
      <c r="AI137" s="49">
        <f t="shared" si="86"/>
        <v>0</v>
      </c>
      <c r="AJ137" s="49">
        <f t="shared" si="81"/>
        <v>0</v>
      </c>
    </row>
    <row r="138" spans="1:44" ht="12.75" hidden="1" customHeight="1" outlineLevel="1" x14ac:dyDescent="0.25">
      <c r="A138" s="42">
        <v>10</v>
      </c>
      <c r="B138" s="42"/>
      <c r="C138" s="78"/>
      <c r="D138" s="52"/>
      <c r="E138" s="78"/>
      <c r="F138" s="78"/>
      <c r="G138" s="78"/>
      <c r="H138" s="52"/>
      <c r="I138" s="52"/>
      <c r="J138" s="11"/>
      <c r="K138" s="55"/>
      <c r="L138" s="53"/>
      <c r="M138" s="47"/>
      <c r="N138" s="47"/>
      <c r="O138" s="47"/>
      <c r="P138" s="53"/>
      <c r="Q138" s="53"/>
      <c r="R138" s="47"/>
      <c r="S138" s="47"/>
      <c r="T138" s="47"/>
      <c r="U138" s="48">
        <f t="shared" si="82"/>
        <v>0</v>
      </c>
      <c r="V138" s="47"/>
      <c r="W138" s="47"/>
      <c r="X138" s="47"/>
      <c r="Y138" s="48">
        <f t="shared" si="83"/>
        <v>0</v>
      </c>
      <c r="Z138" s="47"/>
      <c r="AA138" s="47"/>
      <c r="AB138" s="47"/>
      <c r="AC138" s="48">
        <f t="shared" si="84"/>
        <v>0</v>
      </c>
      <c r="AD138" s="47"/>
      <c r="AE138" s="47"/>
      <c r="AF138" s="47"/>
      <c r="AG138" s="48">
        <f t="shared" si="85"/>
        <v>0</v>
      </c>
      <c r="AH138" s="48">
        <f t="shared" si="80"/>
        <v>0</v>
      </c>
      <c r="AI138" s="49">
        <f t="shared" si="86"/>
        <v>0</v>
      </c>
      <c r="AJ138" s="49">
        <f t="shared" si="81"/>
        <v>0</v>
      </c>
      <c r="AK138" s="1"/>
      <c r="AL138" s="1"/>
      <c r="AM138" s="1"/>
      <c r="AN138" s="1"/>
      <c r="AO138" s="1"/>
      <c r="AP138" s="1"/>
      <c r="AQ138" s="1"/>
      <c r="AR138" s="1"/>
    </row>
    <row r="139" spans="1:44" ht="12.75" customHeight="1" collapsed="1" x14ac:dyDescent="0.25">
      <c r="A139" s="152" t="s">
        <v>66</v>
      </c>
      <c r="B139" s="152"/>
      <c r="C139" s="152"/>
      <c r="D139" s="152"/>
      <c r="E139" s="152"/>
      <c r="F139" s="152"/>
      <c r="G139" s="152"/>
      <c r="H139" s="152"/>
      <c r="I139" s="152"/>
      <c r="J139" s="33">
        <f>+J129</f>
        <v>25956504</v>
      </c>
      <c r="K139" s="33">
        <f>+SUM(K129:K130)</f>
        <v>24369363</v>
      </c>
      <c r="L139" s="34"/>
      <c r="M139" s="33">
        <f>SUM(M129:M138)</f>
        <v>0</v>
      </c>
      <c r="N139" s="33">
        <f>SUM(N129:N138)</f>
        <v>0</v>
      </c>
      <c r="O139" s="33">
        <f>SUM(O129:O138)</f>
        <v>0</v>
      </c>
      <c r="P139" s="35"/>
      <c r="Q139" s="38"/>
      <c r="R139" s="33">
        <f t="shared" ref="R139:AH139" si="87">SUM(R129:R138)</f>
        <v>2165787</v>
      </c>
      <c r="S139" s="33">
        <f t="shared" si="87"/>
        <v>1600429</v>
      </c>
      <c r="T139" s="33">
        <f t="shared" si="87"/>
        <v>1681760</v>
      </c>
      <c r="U139" s="33">
        <f t="shared" si="87"/>
        <v>5447976</v>
      </c>
      <c r="V139" s="33">
        <f t="shared" si="87"/>
        <v>2282744</v>
      </c>
      <c r="W139" s="33">
        <f t="shared" si="87"/>
        <v>2115471</v>
      </c>
      <c r="X139" s="33">
        <f t="shared" si="87"/>
        <v>2453118</v>
      </c>
      <c r="Y139" s="33">
        <f t="shared" si="87"/>
        <v>6851333</v>
      </c>
      <c r="Z139" s="33">
        <f t="shared" si="87"/>
        <v>0</v>
      </c>
      <c r="AA139" s="33">
        <f t="shared" si="87"/>
        <v>0</v>
      </c>
      <c r="AB139" s="33">
        <f t="shared" si="87"/>
        <v>0</v>
      </c>
      <c r="AC139" s="33">
        <f t="shared" si="87"/>
        <v>0</v>
      </c>
      <c r="AD139" s="33">
        <f t="shared" si="87"/>
        <v>0</v>
      </c>
      <c r="AE139" s="33">
        <f t="shared" si="87"/>
        <v>0</v>
      </c>
      <c r="AF139" s="33">
        <f t="shared" si="87"/>
        <v>0</v>
      </c>
      <c r="AG139" s="33">
        <f t="shared" si="87"/>
        <v>0</v>
      </c>
      <c r="AH139" s="33">
        <f t="shared" si="87"/>
        <v>12299309</v>
      </c>
      <c r="AI139" s="37">
        <f>IF(ISERROR(AH139/J139),0,AH139/J139)</f>
        <v>0.47384304912556791</v>
      </c>
      <c r="AJ139" s="37">
        <f>IF(ISERROR(AH139/$AH$206),0,AH139/$AH$206)</f>
        <v>2.920780364746409E-2</v>
      </c>
      <c r="AK139" s="1"/>
      <c r="AL139" s="1"/>
      <c r="AM139" s="1"/>
      <c r="AN139" s="1"/>
      <c r="AO139" s="1"/>
      <c r="AP139" s="1"/>
      <c r="AQ139" s="1"/>
      <c r="AR139" s="1"/>
    </row>
    <row r="140" spans="1:44" ht="12.75" customHeight="1" x14ac:dyDescent="0.25">
      <c r="A140" s="153" t="s">
        <v>67</v>
      </c>
      <c r="B140" s="154"/>
      <c r="C140" s="154"/>
      <c r="D140" s="154"/>
      <c r="E140" s="155"/>
      <c r="F140" s="80"/>
      <c r="G140" s="81"/>
      <c r="H140" s="82"/>
      <c r="I140" s="82"/>
      <c r="J140" s="11"/>
      <c r="K140" s="12"/>
      <c r="L140" s="13"/>
      <c r="M140" s="14"/>
      <c r="N140" s="14"/>
      <c r="O140" s="14"/>
      <c r="P140" s="9"/>
      <c r="Q140" s="15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70"/>
      <c r="AJ140" s="70"/>
    </row>
    <row r="141" spans="1:44" ht="12.75" customHeight="1" outlineLevel="1" x14ac:dyDescent="0.25">
      <c r="A141" s="41">
        <v>1</v>
      </c>
      <c r="B141" s="42"/>
      <c r="C141" s="43"/>
      <c r="D141" s="44"/>
      <c r="E141" s="45"/>
      <c r="F141" s="45"/>
      <c r="G141" s="45"/>
      <c r="H141" s="44"/>
      <c r="I141" s="44"/>
      <c r="J141" s="167">
        <v>11858334</v>
      </c>
      <c r="K141" s="46">
        <v>42037</v>
      </c>
      <c r="L141" s="21" t="s">
        <v>113</v>
      </c>
      <c r="M141" s="47"/>
      <c r="N141" s="47"/>
      <c r="O141" s="47"/>
      <c r="P141" s="45"/>
      <c r="Q141" s="45"/>
      <c r="R141" s="47"/>
      <c r="S141" s="47"/>
      <c r="T141" s="47"/>
      <c r="U141" s="48">
        <f>SUM(R141:T141)</f>
        <v>0</v>
      </c>
      <c r="V141" s="47">
        <v>42037</v>
      </c>
      <c r="W141" s="47"/>
      <c r="X141" s="47"/>
      <c r="Y141" s="48">
        <f>SUM(V141:X141)</f>
        <v>42037</v>
      </c>
      <c r="Z141" s="47"/>
      <c r="AA141" s="47"/>
      <c r="AB141" s="47"/>
      <c r="AC141" s="48">
        <f>SUM(Z141:AB141)</f>
        <v>0</v>
      </c>
      <c r="AD141" s="47"/>
      <c r="AE141" s="47"/>
      <c r="AF141" s="47"/>
      <c r="AG141" s="48">
        <f>SUM(AD141:AF141)</f>
        <v>0</v>
      </c>
      <c r="AH141" s="48">
        <f t="shared" ref="AH141:AH150" si="88">SUM(U141,Y141,AC141,AG141)</f>
        <v>42037</v>
      </c>
      <c r="AI141" s="49">
        <f>IF(ISERROR(AH141/J141),0,AH141/J141)</f>
        <v>3.54493304034108E-3</v>
      </c>
      <c r="AJ141" s="49">
        <f t="shared" ref="AJ141:AJ150" si="89">IF(ISERROR(AH141/$AH$206),"-",AH141/$AH$206)</f>
        <v>9.9827432738574823E-5</v>
      </c>
      <c r="AK141" s="1"/>
      <c r="AL141" s="1"/>
      <c r="AM141" s="1"/>
      <c r="AN141" s="1"/>
      <c r="AO141" s="1"/>
      <c r="AP141" s="1"/>
      <c r="AQ141" s="1"/>
      <c r="AR141" s="1"/>
    </row>
    <row r="142" spans="1:44" ht="12.75" customHeight="1" outlineLevel="1" x14ac:dyDescent="0.25">
      <c r="A142" s="41">
        <v>2</v>
      </c>
      <c r="B142" s="42"/>
      <c r="C142" s="51"/>
      <c r="D142" s="52"/>
      <c r="E142" s="53"/>
      <c r="F142" s="53"/>
      <c r="G142" s="53"/>
      <c r="H142" s="52"/>
      <c r="I142" s="52"/>
      <c r="J142" s="169"/>
      <c r="K142" s="54">
        <v>6890597</v>
      </c>
      <c r="L142" s="21" t="s">
        <v>114</v>
      </c>
      <c r="M142" s="47"/>
      <c r="N142" s="47"/>
      <c r="O142" s="47"/>
      <c r="P142" s="53"/>
      <c r="Q142" s="53"/>
      <c r="R142" s="47">
        <v>2608500</v>
      </c>
      <c r="S142" s="47">
        <v>50000</v>
      </c>
      <c r="T142" s="47">
        <v>213926</v>
      </c>
      <c r="U142" s="48">
        <f t="shared" ref="U142:U150" si="90">SUM(R142:T142)</f>
        <v>2872426</v>
      </c>
      <c r="V142" s="47">
        <v>50000</v>
      </c>
      <c r="W142" s="47">
        <v>102273</v>
      </c>
      <c r="X142" s="47">
        <v>3565898</v>
      </c>
      <c r="Y142" s="48">
        <f t="shared" ref="Y142:Y150" si="91">SUM(V142:X142)</f>
        <v>3718171</v>
      </c>
      <c r="Z142" s="47"/>
      <c r="AA142" s="47"/>
      <c r="AB142" s="47"/>
      <c r="AC142" s="48">
        <f t="shared" ref="AC142:AC150" si="92">SUM(Z142:AB142)</f>
        <v>0</v>
      </c>
      <c r="AD142" s="47"/>
      <c r="AE142" s="47"/>
      <c r="AF142" s="47"/>
      <c r="AG142" s="48">
        <f t="shared" ref="AG142:AG150" si="93">SUM(AD142:AF142)</f>
        <v>0</v>
      </c>
      <c r="AH142" s="48">
        <f t="shared" si="88"/>
        <v>6590597</v>
      </c>
      <c r="AI142" s="49">
        <f t="shared" ref="AI142:AI150" si="94">IF(ISERROR(AH142/J142),0,AH142/J142)</f>
        <v>0</v>
      </c>
      <c r="AJ142" s="49">
        <f t="shared" si="89"/>
        <v>1.5651030728276352E-2</v>
      </c>
      <c r="AK142" s="1"/>
      <c r="AL142" s="1"/>
      <c r="AM142" s="1"/>
      <c r="AN142" s="1"/>
      <c r="AO142" s="1"/>
      <c r="AP142" s="1"/>
      <c r="AQ142" s="1"/>
      <c r="AR142" s="1"/>
    </row>
    <row r="143" spans="1:44" ht="12.75" hidden="1" customHeight="1" outlineLevel="1" x14ac:dyDescent="0.25">
      <c r="A143" s="41">
        <v>3</v>
      </c>
      <c r="B143" s="42"/>
      <c r="C143" s="51"/>
      <c r="D143" s="52"/>
      <c r="E143" s="53"/>
      <c r="F143" s="53"/>
      <c r="G143" s="53"/>
      <c r="H143" s="52"/>
      <c r="I143" s="52"/>
      <c r="J143" s="11"/>
      <c r="K143" s="54"/>
      <c r="L143" s="53"/>
      <c r="M143" s="47"/>
      <c r="N143" s="47"/>
      <c r="O143" s="47"/>
      <c r="P143" s="53"/>
      <c r="Q143" s="53"/>
      <c r="R143" s="47"/>
      <c r="S143" s="47"/>
      <c r="T143" s="47"/>
      <c r="U143" s="48">
        <f t="shared" si="90"/>
        <v>0</v>
      </c>
      <c r="V143" s="47"/>
      <c r="W143" s="47"/>
      <c r="X143" s="47"/>
      <c r="Y143" s="48">
        <f t="shared" si="91"/>
        <v>0</v>
      </c>
      <c r="Z143" s="47"/>
      <c r="AA143" s="47"/>
      <c r="AB143" s="47"/>
      <c r="AC143" s="48">
        <f t="shared" si="92"/>
        <v>0</v>
      </c>
      <c r="AD143" s="47"/>
      <c r="AE143" s="47"/>
      <c r="AF143" s="47"/>
      <c r="AG143" s="48">
        <f t="shared" si="93"/>
        <v>0</v>
      </c>
      <c r="AH143" s="48">
        <f t="shared" si="88"/>
        <v>0</v>
      </c>
      <c r="AI143" s="49">
        <f t="shared" si="94"/>
        <v>0</v>
      </c>
      <c r="AJ143" s="49">
        <f t="shared" si="89"/>
        <v>0</v>
      </c>
    </row>
    <row r="144" spans="1:44" ht="12.75" hidden="1" customHeight="1" outlineLevel="1" x14ac:dyDescent="0.25">
      <c r="A144" s="41">
        <v>4</v>
      </c>
      <c r="B144" s="42"/>
      <c r="C144" s="51"/>
      <c r="D144" s="52"/>
      <c r="E144" s="53"/>
      <c r="F144" s="53"/>
      <c r="G144" s="53"/>
      <c r="H144" s="52"/>
      <c r="I144" s="52"/>
      <c r="J144" s="11"/>
      <c r="K144" s="54"/>
      <c r="L144" s="53"/>
      <c r="M144" s="47"/>
      <c r="N144" s="47"/>
      <c r="O144" s="47"/>
      <c r="P144" s="53"/>
      <c r="Q144" s="53"/>
      <c r="R144" s="47"/>
      <c r="S144" s="47"/>
      <c r="T144" s="47"/>
      <c r="U144" s="48">
        <f t="shared" si="90"/>
        <v>0</v>
      </c>
      <c r="V144" s="47"/>
      <c r="W144" s="47"/>
      <c r="X144" s="47"/>
      <c r="Y144" s="48">
        <f t="shared" si="91"/>
        <v>0</v>
      </c>
      <c r="Z144" s="47"/>
      <c r="AA144" s="47"/>
      <c r="AB144" s="47"/>
      <c r="AC144" s="48">
        <f t="shared" si="92"/>
        <v>0</v>
      </c>
      <c r="AD144" s="47"/>
      <c r="AE144" s="47"/>
      <c r="AF144" s="47"/>
      <c r="AG144" s="48">
        <f t="shared" si="93"/>
        <v>0</v>
      </c>
      <c r="AH144" s="48">
        <f t="shared" si="88"/>
        <v>0</v>
      </c>
      <c r="AI144" s="49">
        <f t="shared" si="94"/>
        <v>0</v>
      </c>
      <c r="AJ144" s="49">
        <f t="shared" si="89"/>
        <v>0</v>
      </c>
      <c r="AK144" s="1"/>
      <c r="AL144" s="1"/>
      <c r="AM144" s="1"/>
      <c r="AN144" s="1"/>
      <c r="AO144" s="1"/>
      <c r="AP144" s="1"/>
      <c r="AQ144" s="1"/>
      <c r="AR144" s="1"/>
    </row>
    <row r="145" spans="1:44" ht="12.75" hidden="1" customHeight="1" outlineLevel="1" x14ac:dyDescent="0.25">
      <c r="A145" s="41">
        <v>5</v>
      </c>
      <c r="B145" s="42"/>
      <c r="C145" s="51"/>
      <c r="D145" s="52"/>
      <c r="E145" s="53"/>
      <c r="F145" s="53"/>
      <c r="G145" s="53"/>
      <c r="H145" s="52"/>
      <c r="I145" s="52"/>
      <c r="J145" s="11"/>
      <c r="K145" s="54"/>
      <c r="L145" s="53"/>
      <c r="M145" s="47"/>
      <c r="N145" s="47"/>
      <c r="O145" s="47"/>
      <c r="P145" s="53"/>
      <c r="Q145" s="53"/>
      <c r="R145" s="47"/>
      <c r="S145" s="47"/>
      <c r="T145" s="47"/>
      <c r="U145" s="48">
        <f t="shared" si="90"/>
        <v>0</v>
      </c>
      <c r="V145" s="47"/>
      <c r="W145" s="47"/>
      <c r="X145" s="47"/>
      <c r="Y145" s="48">
        <f t="shared" si="91"/>
        <v>0</v>
      </c>
      <c r="Z145" s="47"/>
      <c r="AA145" s="47"/>
      <c r="AB145" s="47"/>
      <c r="AC145" s="48">
        <f t="shared" si="92"/>
        <v>0</v>
      </c>
      <c r="AD145" s="47"/>
      <c r="AE145" s="47"/>
      <c r="AF145" s="47"/>
      <c r="AG145" s="48">
        <f t="shared" si="93"/>
        <v>0</v>
      </c>
      <c r="AH145" s="48">
        <f t="shared" si="88"/>
        <v>0</v>
      </c>
      <c r="AI145" s="49">
        <f t="shared" si="94"/>
        <v>0</v>
      </c>
      <c r="AJ145" s="49">
        <f t="shared" si="89"/>
        <v>0</v>
      </c>
      <c r="AK145" s="1"/>
      <c r="AL145" s="1"/>
      <c r="AM145" s="1"/>
      <c r="AN145" s="1"/>
      <c r="AO145" s="1"/>
      <c r="AP145" s="1"/>
      <c r="AQ145" s="1"/>
      <c r="AR145" s="1"/>
    </row>
    <row r="146" spans="1:44" ht="12.75" hidden="1" customHeight="1" outlineLevel="1" x14ac:dyDescent="0.25">
      <c r="A146" s="41">
        <v>6</v>
      </c>
      <c r="B146" s="42"/>
      <c r="C146" s="51"/>
      <c r="D146" s="52"/>
      <c r="E146" s="53"/>
      <c r="F146" s="53"/>
      <c r="G146" s="53"/>
      <c r="H146" s="52"/>
      <c r="I146" s="52"/>
      <c r="J146" s="11"/>
      <c r="K146" s="54"/>
      <c r="L146" s="53"/>
      <c r="M146" s="47"/>
      <c r="N146" s="47"/>
      <c r="O146" s="47"/>
      <c r="P146" s="53"/>
      <c r="Q146" s="53"/>
      <c r="R146" s="47"/>
      <c r="S146" s="47"/>
      <c r="T146" s="47"/>
      <c r="U146" s="48">
        <f t="shared" si="90"/>
        <v>0</v>
      </c>
      <c r="V146" s="47"/>
      <c r="W146" s="47"/>
      <c r="X146" s="47"/>
      <c r="Y146" s="48">
        <f t="shared" si="91"/>
        <v>0</v>
      </c>
      <c r="Z146" s="47"/>
      <c r="AA146" s="47"/>
      <c r="AB146" s="47"/>
      <c r="AC146" s="48">
        <f t="shared" si="92"/>
        <v>0</v>
      </c>
      <c r="AD146" s="47"/>
      <c r="AE146" s="47"/>
      <c r="AF146" s="47"/>
      <c r="AG146" s="48">
        <f t="shared" si="93"/>
        <v>0</v>
      </c>
      <c r="AH146" s="48">
        <f t="shared" si="88"/>
        <v>0</v>
      </c>
      <c r="AI146" s="49">
        <f t="shared" si="94"/>
        <v>0</v>
      </c>
      <c r="AJ146" s="49">
        <f t="shared" si="89"/>
        <v>0</v>
      </c>
    </row>
    <row r="147" spans="1:44" ht="12.75" hidden="1" customHeight="1" outlineLevel="1" x14ac:dyDescent="0.25">
      <c r="A147" s="41">
        <v>7</v>
      </c>
      <c r="B147" s="42"/>
      <c r="C147" s="51"/>
      <c r="D147" s="52"/>
      <c r="E147" s="53"/>
      <c r="F147" s="53"/>
      <c r="G147" s="53"/>
      <c r="H147" s="52"/>
      <c r="I147" s="52"/>
      <c r="J147" s="11"/>
      <c r="K147" s="54"/>
      <c r="L147" s="53"/>
      <c r="M147" s="47"/>
      <c r="N147" s="47"/>
      <c r="O147" s="47"/>
      <c r="P147" s="53"/>
      <c r="Q147" s="53"/>
      <c r="R147" s="47"/>
      <c r="S147" s="47"/>
      <c r="T147" s="47"/>
      <c r="U147" s="48">
        <f t="shared" si="90"/>
        <v>0</v>
      </c>
      <c r="V147" s="47"/>
      <c r="W147" s="47"/>
      <c r="X147" s="47"/>
      <c r="Y147" s="48">
        <f t="shared" si="91"/>
        <v>0</v>
      </c>
      <c r="Z147" s="47"/>
      <c r="AA147" s="47"/>
      <c r="AB147" s="47"/>
      <c r="AC147" s="48">
        <f t="shared" si="92"/>
        <v>0</v>
      </c>
      <c r="AD147" s="47"/>
      <c r="AE147" s="47"/>
      <c r="AF147" s="47"/>
      <c r="AG147" s="48">
        <f t="shared" si="93"/>
        <v>0</v>
      </c>
      <c r="AH147" s="48">
        <f t="shared" si="88"/>
        <v>0</v>
      </c>
      <c r="AI147" s="49">
        <f t="shared" si="94"/>
        <v>0</v>
      </c>
      <c r="AJ147" s="49">
        <f t="shared" si="89"/>
        <v>0</v>
      </c>
      <c r="AK147" s="1"/>
      <c r="AL147" s="1"/>
      <c r="AM147" s="1"/>
      <c r="AN147" s="1"/>
      <c r="AO147" s="1"/>
      <c r="AP147" s="1"/>
      <c r="AQ147" s="1"/>
      <c r="AR147" s="1"/>
    </row>
    <row r="148" spans="1:44" ht="12.75" hidden="1" customHeight="1" outlineLevel="1" x14ac:dyDescent="0.25">
      <c r="A148" s="41">
        <v>8</v>
      </c>
      <c r="B148" s="42"/>
      <c r="C148" s="51"/>
      <c r="D148" s="52"/>
      <c r="E148" s="53"/>
      <c r="F148" s="53"/>
      <c r="G148" s="53"/>
      <c r="H148" s="52"/>
      <c r="I148" s="52"/>
      <c r="J148" s="11"/>
      <c r="K148" s="54"/>
      <c r="L148" s="53"/>
      <c r="M148" s="47"/>
      <c r="N148" s="47"/>
      <c r="O148" s="47"/>
      <c r="P148" s="53"/>
      <c r="Q148" s="53"/>
      <c r="R148" s="47"/>
      <c r="S148" s="47"/>
      <c r="T148" s="47"/>
      <c r="U148" s="48">
        <f t="shared" si="90"/>
        <v>0</v>
      </c>
      <c r="V148" s="47"/>
      <c r="W148" s="47"/>
      <c r="X148" s="47"/>
      <c r="Y148" s="48">
        <f t="shared" si="91"/>
        <v>0</v>
      </c>
      <c r="Z148" s="47"/>
      <c r="AA148" s="47"/>
      <c r="AB148" s="47"/>
      <c r="AC148" s="48">
        <f t="shared" si="92"/>
        <v>0</v>
      </c>
      <c r="AD148" s="47"/>
      <c r="AE148" s="47"/>
      <c r="AF148" s="47"/>
      <c r="AG148" s="48">
        <f t="shared" si="93"/>
        <v>0</v>
      </c>
      <c r="AH148" s="48">
        <f t="shared" si="88"/>
        <v>0</v>
      </c>
      <c r="AI148" s="49">
        <f t="shared" si="94"/>
        <v>0</v>
      </c>
      <c r="AJ148" s="49">
        <f t="shared" si="89"/>
        <v>0</v>
      </c>
      <c r="AK148" s="1"/>
      <c r="AL148" s="1"/>
      <c r="AM148" s="1"/>
      <c r="AN148" s="1"/>
      <c r="AO148" s="1"/>
      <c r="AP148" s="1"/>
      <c r="AQ148" s="1"/>
      <c r="AR148" s="1"/>
    </row>
    <row r="149" spans="1:44" ht="12.75" hidden="1" customHeight="1" outlineLevel="1" x14ac:dyDescent="0.25">
      <c r="A149" s="41">
        <v>9</v>
      </c>
      <c r="B149" s="42"/>
      <c r="C149" s="51"/>
      <c r="D149" s="52"/>
      <c r="E149" s="53"/>
      <c r="F149" s="53"/>
      <c r="G149" s="53"/>
      <c r="H149" s="52"/>
      <c r="I149" s="52"/>
      <c r="J149" s="11"/>
      <c r="K149" s="54"/>
      <c r="L149" s="53"/>
      <c r="M149" s="47"/>
      <c r="N149" s="47"/>
      <c r="O149" s="47"/>
      <c r="P149" s="53"/>
      <c r="Q149" s="53"/>
      <c r="R149" s="47"/>
      <c r="S149" s="47"/>
      <c r="T149" s="47"/>
      <c r="U149" s="48">
        <f t="shared" si="90"/>
        <v>0</v>
      </c>
      <c r="V149" s="47"/>
      <c r="W149" s="47"/>
      <c r="X149" s="47"/>
      <c r="Y149" s="48">
        <f t="shared" si="91"/>
        <v>0</v>
      </c>
      <c r="Z149" s="47"/>
      <c r="AA149" s="47"/>
      <c r="AB149" s="47"/>
      <c r="AC149" s="48">
        <f t="shared" si="92"/>
        <v>0</v>
      </c>
      <c r="AD149" s="47"/>
      <c r="AE149" s="47"/>
      <c r="AF149" s="47"/>
      <c r="AG149" s="48">
        <f t="shared" si="93"/>
        <v>0</v>
      </c>
      <c r="AH149" s="48">
        <f t="shared" si="88"/>
        <v>0</v>
      </c>
      <c r="AI149" s="49">
        <f t="shared" si="94"/>
        <v>0</v>
      </c>
      <c r="AJ149" s="49">
        <f t="shared" si="89"/>
        <v>0</v>
      </c>
    </row>
    <row r="150" spans="1:44" ht="12.75" hidden="1" customHeight="1" outlineLevel="1" x14ac:dyDescent="0.25">
      <c r="A150" s="41">
        <v>10</v>
      </c>
      <c r="B150" s="42"/>
      <c r="C150" s="51"/>
      <c r="D150" s="52"/>
      <c r="E150" s="53"/>
      <c r="F150" s="53"/>
      <c r="G150" s="53"/>
      <c r="H150" s="52"/>
      <c r="I150" s="52"/>
      <c r="J150" s="11"/>
      <c r="K150" s="55"/>
      <c r="L150" s="53"/>
      <c r="M150" s="47"/>
      <c r="N150" s="47"/>
      <c r="O150" s="47"/>
      <c r="P150" s="53"/>
      <c r="Q150" s="53"/>
      <c r="R150" s="47"/>
      <c r="S150" s="47"/>
      <c r="T150" s="47"/>
      <c r="U150" s="48">
        <f t="shared" si="90"/>
        <v>0</v>
      </c>
      <c r="V150" s="47"/>
      <c r="W150" s="47"/>
      <c r="X150" s="47"/>
      <c r="Y150" s="48">
        <f t="shared" si="91"/>
        <v>0</v>
      </c>
      <c r="Z150" s="47"/>
      <c r="AA150" s="47"/>
      <c r="AB150" s="47"/>
      <c r="AC150" s="48">
        <f t="shared" si="92"/>
        <v>0</v>
      </c>
      <c r="AD150" s="47"/>
      <c r="AE150" s="47"/>
      <c r="AF150" s="47"/>
      <c r="AG150" s="48">
        <f t="shared" si="93"/>
        <v>0</v>
      </c>
      <c r="AH150" s="48">
        <f t="shared" si="88"/>
        <v>0</v>
      </c>
      <c r="AI150" s="49">
        <f t="shared" si="94"/>
        <v>0</v>
      </c>
      <c r="AJ150" s="49">
        <f t="shared" si="89"/>
        <v>0</v>
      </c>
      <c r="AK150" s="1"/>
      <c r="AL150" s="1"/>
      <c r="AM150" s="1"/>
      <c r="AN150" s="1"/>
      <c r="AO150" s="1"/>
      <c r="AP150" s="1"/>
      <c r="AQ150" s="1"/>
      <c r="AR150" s="1"/>
    </row>
    <row r="151" spans="1:44" ht="12.75" customHeight="1" collapsed="1" x14ac:dyDescent="0.25">
      <c r="A151" s="142" t="s">
        <v>68</v>
      </c>
      <c r="B151" s="144"/>
      <c r="C151" s="144"/>
      <c r="D151" s="144"/>
      <c r="E151" s="144"/>
      <c r="F151" s="144"/>
      <c r="G151" s="144"/>
      <c r="H151" s="144"/>
      <c r="I151" s="145"/>
      <c r="J151" s="33">
        <f>SUM(J141:J150)</f>
        <v>11858334</v>
      </c>
      <c r="K151" s="33">
        <f>SUM(K141:K150)</f>
        <v>6932634</v>
      </c>
      <c r="L151" s="34"/>
      <c r="M151" s="33">
        <f>SUM(M141:M150)</f>
        <v>0</v>
      </c>
      <c r="N151" s="33">
        <f>SUM(N141:N150)</f>
        <v>0</v>
      </c>
      <c r="O151" s="33">
        <f>SUM(O141:O150)</f>
        <v>0</v>
      </c>
      <c r="P151" s="35"/>
      <c r="Q151" s="38"/>
      <c r="R151" s="33">
        <f t="shared" ref="R151:AH151" si="95">SUM(R141:R150)</f>
        <v>2608500</v>
      </c>
      <c r="S151" s="33">
        <f t="shared" si="95"/>
        <v>50000</v>
      </c>
      <c r="T151" s="33">
        <f t="shared" si="95"/>
        <v>213926</v>
      </c>
      <c r="U151" s="33">
        <f t="shared" si="95"/>
        <v>2872426</v>
      </c>
      <c r="V151" s="33">
        <f t="shared" si="95"/>
        <v>92037</v>
      </c>
      <c r="W151" s="33">
        <f t="shared" si="95"/>
        <v>102273</v>
      </c>
      <c r="X151" s="33">
        <f t="shared" si="95"/>
        <v>3565898</v>
      </c>
      <c r="Y151" s="33">
        <f t="shared" si="95"/>
        <v>3760208</v>
      </c>
      <c r="Z151" s="33">
        <f t="shared" si="95"/>
        <v>0</v>
      </c>
      <c r="AA151" s="33">
        <f t="shared" si="95"/>
        <v>0</v>
      </c>
      <c r="AB151" s="33">
        <f t="shared" si="95"/>
        <v>0</v>
      </c>
      <c r="AC151" s="33">
        <f t="shared" si="95"/>
        <v>0</v>
      </c>
      <c r="AD151" s="33">
        <f t="shared" si="95"/>
        <v>0</v>
      </c>
      <c r="AE151" s="33">
        <f t="shared" si="95"/>
        <v>0</v>
      </c>
      <c r="AF151" s="33">
        <f t="shared" si="95"/>
        <v>0</v>
      </c>
      <c r="AG151" s="33">
        <f t="shared" si="95"/>
        <v>0</v>
      </c>
      <c r="AH151" s="33">
        <f t="shared" si="95"/>
        <v>6632634</v>
      </c>
      <c r="AI151" s="37">
        <f>IF(ISERROR(AH151/J151),0,AH151/J151)</f>
        <v>0.55932258275066293</v>
      </c>
      <c r="AJ151" s="37">
        <f>IF(ISERROR(AH151/$AH$206),0,AH151/$AH$206)</f>
        <v>1.5750858161014927E-2</v>
      </c>
      <c r="AK151" s="1"/>
      <c r="AL151" s="1"/>
      <c r="AM151" s="1"/>
      <c r="AN151" s="1"/>
      <c r="AO151" s="1"/>
      <c r="AP151" s="1"/>
      <c r="AQ151" s="1"/>
      <c r="AR151" s="1"/>
    </row>
    <row r="152" spans="1:44" ht="12.75" customHeight="1" x14ac:dyDescent="0.25">
      <c r="A152" s="149" t="s">
        <v>69</v>
      </c>
      <c r="B152" s="150"/>
      <c r="C152" s="150"/>
      <c r="D152" s="150"/>
      <c r="E152" s="151"/>
      <c r="F152" s="8"/>
      <c r="G152" s="9"/>
      <c r="H152" s="10"/>
      <c r="I152" s="10"/>
      <c r="J152" s="11"/>
      <c r="K152" s="12"/>
      <c r="L152" s="13"/>
      <c r="M152" s="14"/>
      <c r="N152" s="14"/>
      <c r="O152" s="14"/>
      <c r="P152" s="9"/>
      <c r="Q152" s="15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70"/>
      <c r="AJ152" s="70"/>
    </row>
    <row r="153" spans="1:44" ht="12.75" customHeight="1" outlineLevel="1" x14ac:dyDescent="0.25">
      <c r="A153" s="41">
        <v>1</v>
      </c>
      <c r="B153" s="42"/>
      <c r="C153" s="43"/>
      <c r="D153" s="44"/>
      <c r="E153" s="45"/>
      <c r="F153" s="45"/>
      <c r="G153" s="45"/>
      <c r="H153" s="44"/>
      <c r="I153" s="44"/>
      <c r="J153" s="167">
        <v>42472334</v>
      </c>
      <c r="K153" s="46">
        <v>19756</v>
      </c>
      <c r="L153" s="21" t="s">
        <v>113</v>
      </c>
      <c r="M153" s="47"/>
      <c r="N153" s="47"/>
      <c r="O153" s="47"/>
      <c r="P153" s="45"/>
      <c r="Q153" s="45"/>
      <c r="R153" s="47"/>
      <c r="S153" s="47"/>
      <c r="T153" s="47">
        <v>19756</v>
      </c>
      <c r="U153" s="48">
        <f>SUM(R153:T153)</f>
        <v>19756</v>
      </c>
      <c r="V153" s="47"/>
      <c r="W153" s="47"/>
      <c r="X153" s="47"/>
      <c r="Y153" s="48">
        <f>SUM(V153:X153)</f>
        <v>0</v>
      </c>
      <c r="Z153" s="47"/>
      <c r="AA153" s="47"/>
      <c r="AB153" s="47"/>
      <c r="AC153" s="48">
        <f>SUM(Z153:AB153)</f>
        <v>0</v>
      </c>
      <c r="AD153" s="47"/>
      <c r="AE153" s="47"/>
      <c r="AF153" s="47"/>
      <c r="AG153" s="48">
        <f>SUM(AD153:AF153)</f>
        <v>0</v>
      </c>
      <c r="AH153" s="48">
        <f t="shared" ref="AH153:AH162" si="96">SUM(U153,Y153,AC153,AG153)</f>
        <v>19756</v>
      </c>
      <c r="AI153" s="49">
        <f>IF(ISERROR(AH153/J153),0,AH153/J153)</f>
        <v>4.65149854962056E-4</v>
      </c>
      <c r="AJ153" s="49">
        <f t="shared" ref="AJ153:AJ162" si="97">IF(ISERROR(AH153/$AH$206),"-",AH153/$AH$206)</f>
        <v>4.6915592482415113E-5</v>
      </c>
      <c r="AK153" s="1"/>
      <c r="AL153" s="1"/>
      <c r="AM153" s="1"/>
      <c r="AN153" s="1"/>
      <c r="AO153" s="1"/>
      <c r="AP153" s="1"/>
      <c r="AQ153" s="1"/>
      <c r="AR153" s="1"/>
    </row>
    <row r="154" spans="1:44" ht="12.75" customHeight="1" outlineLevel="1" x14ac:dyDescent="0.25">
      <c r="A154" s="41">
        <v>2</v>
      </c>
      <c r="B154" s="42"/>
      <c r="C154" s="51"/>
      <c r="D154" s="52"/>
      <c r="E154" s="53"/>
      <c r="F154" s="53"/>
      <c r="G154" s="53"/>
      <c r="H154" s="52"/>
      <c r="I154" s="52"/>
      <c r="J154" s="169"/>
      <c r="K154" s="54">
        <v>34661513</v>
      </c>
      <c r="L154" s="21" t="s">
        <v>114</v>
      </c>
      <c r="M154" s="47"/>
      <c r="N154" s="47"/>
      <c r="O154" s="47"/>
      <c r="P154" s="53"/>
      <c r="Q154" s="53"/>
      <c r="R154" s="47">
        <v>1865957</v>
      </c>
      <c r="S154" s="47">
        <v>2684534</v>
      </c>
      <c r="T154" s="47">
        <v>2575285</v>
      </c>
      <c r="U154" s="48">
        <f t="shared" ref="U154:U162" si="98">SUM(R154:T154)</f>
        <v>7125776</v>
      </c>
      <c r="V154" s="47">
        <v>2272618</v>
      </c>
      <c r="W154" s="47">
        <v>5817057</v>
      </c>
      <c r="X154" s="47">
        <v>3694064</v>
      </c>
      <c r="Y154" s="48">
        <f t="shared" ref="Y154:Y162" si="99">SUM(V154:X154)</f>
        <v>11783739</v>
      </c>
      <c r="Z154" s="47"/>
      <c r="AA154" s="47"/>
      <c r="AB154" s="47"/>
      <c r="AC154" s="48">
        <f t="shared" ref="AC154:AC162" si="100">SUM(Z154:AB154)</f>
        <v>0</v>
      </c>
      <c r="AD154" s="47"/>
      <c r="AE154" s="47"/>
      <c r="AF154" s="47"/>
      <c r="AG154" s="48">
        <f t="shared" ref="AG154:AG162" si="101">SUM(AD154:AF154)</f>
        <v>0</v>
      </c>
      <c r="AH154" s="48">
        <f t="shared" si="96"/>
        <v>18909515</v>
      </c>
      <c r="AI154" s="49">
        <f t="shared" ref="AI154:AI162" si="102">IF(ISERROR(AH154/J154),0,AH154/J154)</f>
        <v>0</v>
      </c>
      <c r="AJ154" s="49">
        <f t="shared" si="97"/>
        <v>4.49054008797386E-2</v>
      </c>
      <c r="AK154" s="1"/>
      <c r="AL154" s="1"/>
      <c r="AM154" s="1"/>
      <c r="AN154" s="1"/>
      <c r="AO154" s="1"/>
      <c r="AP154" s="1"/>
      <c r="AQ154" s="1"/>
      <c r="AR154" s="1"/>
    </row>
    <row r="155" spans="1:44" ht="12.75" hidden="1" customHeight="1" outlineLevel="1" x14ac:dyDescent="0.25">
      <c r="A155" s="41">
        <v>3</v>
      </c>
      <c r="B155" s="42"/>
      <c r="C155" s="51"/>
      <c r="D155" s="52"/>
      <c r="E155" s="53"/>
      <c r="F155" s="53"/>
      <c r="G155" s="53"/>
      <c r="H155" s="52"/>
      <c r="I155" s="52"/>
      <c r="J155" s="11"/>
      <c r="K155" s="54"/>
      <c r="L155" s="53"/>
      <c r="M155" s="47"/>
      <c r="N155" s="47"/>
      <c r="O155" s="47"/>
      <c r="P155" s="53"/>
      <c r="Q155" s="53"/>
      <c r="R155" s="47"/>
      <c r="S155" s="47"/>
      <c r="T155" s="47"/>
      <c r="U155" s="48">
        <f t="shared" si="98"/>
        <v>0</v>
      </c>
      <c r="V155" s="47"/>
      <c r="W155" s="47"/>
      <c r="X155" s="47"/>
      <c r="Y155" s="48">
        <f t="shared" si="99"/>
        <v>0</v>
      </c>
      <c r="Z155" s="47"/>
      <c r="AA155" s="47"/>
      <c r="AB155" s="47"/>
      <c r="AC155" s="48">
        <f t="shared" si="100"/>
        <v>0</v>
      </c>
      <c r="AD155" s="47"/>
      <c r="AE155" s="47"/>
      <c r="AF155" s="47"/>
      <c r="AG155" s="48">
        <f t="shared" si="101"/>
        <v>0</v>
      </c>
      <c r="AH155" s="48">
        <f t="shared" si="96"/>
        <v>0</v>
      </c>
      <c r="AI155" s="49">
        <f t="shared" si="102"/>
        <v>0</v>
      </c>
      <c r="AJ155" s="49">
        <f t="shared" si="97"/>
        <v>0</v>
      </c>
    </row>
    <row r="156" spans="1:44" ht="12.75" hidden="1" customHeight="1" outlineLevel="1" x14ac:dyDescent="0.25">
      <c r="A156" s="41">
        <v>4</v>
      </c>
      <c r="B156" s="42"/>
      <c r="C156" s="51"/>
      <c r="D156" s="52"/>
      <c r="E156" s="53"/>
      <c r="F156" s="53"/>
      <c r="G156" s="53"/>
      <c r="H156" s="52"/>
      <c r="I156" s="52"/>
      <c r="J156" s="11"/>
      <c r="K156" s="54"/>
      <c r="L156" s="53"/>
      <c r="M156" s="47"/>
      <c r="N156" s="47"/>
      <c r="O156" s="47"/>
      <c r="P156" s="53"/>
      <c r="Q156" s="53"/>
      <c r="R156" s="47"/>
      <c r="S156" s="47"/>
      <c r="T156" s="47"/>
      <c r="U156" s="48">
        <f t="shared" si="98"/>
        <v>0</v>
      </c>
      <c r="V156" s="47"/>
      <c r="W156" s="47"/>
      <c r="X156" s="47"/>
      <c r="Y156" s="48">
        <f t="shared" si="99"/>
        <v>0</v>
      </c>
      <c r="Z156" s="47"/>
      <c r="AA156" s="47"/>
      <c r="AB156" s="47"/>
      <c r="AC156" s="48">
        <f t="shared" si="100"/>
        <v>0</v>
      </c>
      <c r="AD156" s="47"/>
      <c r="AE156" s="47"/>
      <c r="AF156" s="47"/>
      <c r="AG156" s="48">
        <f t="shared" si="101"/>
        <v>0</v>
      </c>
      <c r="AH156" s="48">
        <f t="shared" si="96"/>
        <v>0</v>
      </c>
      <c r="AI156" s="49">
        <f t="shared" si="102"/>
        <v>0</v>
      </c>
      <c r="AJ156" s="49">
        <f t="shared" si="97"/>
        <v>0</v>
      </c>
      <c r="AK156" s="1"/>
      <c r="AL156" s="1"/>
      <c r="AM156" s="1"/>
      <c r="AN156" s="1"/>
      <c r="AO156" s="1"/>
      <c r="AP156" s="1"/>
      <c r="AQ156" s="1"/>
      <c r="AR156" s="1"/>
    </row>
    <row r="157" spans="1:44" ht="12.75" hidden="1" customHeight="1" outlineLevel="1" x14ac:dyDescent="0.25">
      <c r="A157" s="41">
        <v>5</v>
      </c>
      <c r="B157" s="42"/>
      <c r="C157" s="51"/>
      <c r="D157" s="52"/>
      <c r="E157" s="53"/>
      <c r="F157" s="53"/>
      <c r="G157" s="53"/>
      <c r="H157" s="52"/>
      <c r="I157" s="52"/>
      <c r="J157" s="11"/>
      <c r="K157" s="54"/>
      <c r="L157" s="53"/>
      <c r="M157" s="47"/>
      <c r="N157" s="47"/>
      <c r="O157" s="47"/>
      <c r="P157" s="53"/>
      <c r="Q157" s="53"/>
      <c r="R157" s="47"/>
      <c r="S157" s="47"/>
      <c r="T157" s="47"/>
      <c r="U157" s="48">
        <f t="shared" si="98"/>
        <v>0</v>
      </c>
      <c r="V157" s="47"/>
      <c r="W157" s="47"/>
      <c r="X157" s="47"/>
      <c r="Y157" s="48">
        <f t="shared" si="99"/>
        <v>0</v>
      </c>
      <c r="Z157" s="47"/>
      <c r="AA157" s="47"/>
      <c r="AB157" s="47"/>
      <c r="AC157" s="48">
        <f t="shared" si="100"/>
        <v>0</v>
      </c>
      <c r="AD157" s="47"/>
      <c r="AE157" s="47"/>
      <c r="AF157" s="47"/>
      <c r="AG157" s="48">
        <f t="shared" si="101"/>
        <v>0</v>
      </c>
      <c r="AH157" s="48">
        <f t="shared" si="96"/>
        <v>0</v>
      </c>
      <c r="AI157" s="49">
        <f t="shared" si="102"/>
        <v>0</v>
      </c>
      <c r="AJ157" s="49">
        <f t="shared" si="97"/>
        <v>0</v>
      </c>
      <c r="AK157" s="1"/>
      <c r="AL157" s="1"/>
      <c r="AM157" s="1"/>
      <c r="AN157" s="1"/>
      <c r="AO157" s="1"/>
      <c r="AP157" s="1"/>
      <c r="AQ157" s="1"/>
      <c r="AR157" s="1"/>
    </row>
    <row r="158" spans="1:44" ht="12.75" hidden="1" customHeight="1" outlineLevel="1" x14ac:dyDescent="0.25">
      <c r="A158" s="41">
        <v>6</v>
      </c>
      <c r="B158" s="42"/>
      <c r="C158" s="51"/>
      <c r="D158" s="52"/>
      <c r="E158" s="53"/>
      <c r="F158" s="53"/>
      <c r="G158" s="53"/>
      <c r="H158" s="52"/>
      <c r="I158" s="52"/>
      <c r="J158" s="11"/>
      <c r="K158" s="54"/>
      <c r="L158" s="53"/>
      <c r="M158" s="47"/>
      <c r="N158" s="47"/>
      <c r="O158" s="47"/>
      <c r="P158" s="53"/>
      <c r="Q158" s="53"/>
      <c r="R158" s="47"/>
      <c r="S158" s="47"/>
      <c r="T158" s="47"/>
      <c r="U158" s="48">
        <f t="shared" si="98"/>
        <v>0</v>
      </c>
      <c r="V158" s="47"/>
      <c r="W158" s="47"/>
      <c r="X158" s="47"/>
      <c r="Y158" s="48">
        <f t="shared" si="99"/>
        <v>0</v>
      </c>
      <c r="Z158" s="47"/>
      <c r="AA158" s="47"/>
      <c r="AB158" s="47"/>
      <c r="AC158" s="48">
        <f t="shared" si="100"/>
        <v>0</v>
      </c>
      <c r="AD158" s="47"/>
      <c r="AE158" s="47"/>
      <c r="AF158" s="47"/>
      <c r="AG158" s="48">
        <f t="shared" si="101"/>
        <v>0</v>
      </c>
      <c r="AH158" s="48">
        <f t="shared" si="96"/>
        <v>0</v>
      </c>
      <c r="AI158" s="49">
        <f t="shared" si="102"/>
        <v>0</v>
      </c>
      <c r="AJ158" s="49">
        <f t="shared" si="97"/>
        <v>0</v>
      </c>
    </row>
    <row r="159" spans="1:44" ht="12.75" hidden="1" customHeight="1" outlineLevel="1" x14ac:dyDescent="0.25">
      <c r="A159" s="41">
        <v>7</v>
      </c>
      <c r="B159" s="42"/>
      <c r="C159" s="51"/>
      <c r="D159" s="52"/>
      <c r="E159" s="53"/>
      <c r="F159" s="53"/>
      <c r="G159" s="53"/>
      <c r="H159" s="52"/>
      <c r="I159" s="52"/>
      <c r="J159" s="11"/>
      <c r="K159" s="54"/>
      <c r="L159" s="53"/>
      <c r="M159" s="47"/>
      <c r="N159" s="47"/>
      <c r="O159" s="47"/>
      <c r="P159" s="53"/>
      <c r="Q159" s="53"/>
      <c r="R159" s="47"/>
      <c r="S159" s="47"/>
      <c r="T159" s="47"/>
      <c r="U159" s="48">
        <f t="shared" si="98"/>
        <v>0</v>
      </c>
      <c r="V159" s="47"/>
      <c r="W159" s="47"/>
      <c r="X159" s="47"/>
      <c r="Y159" s="48">
        <f t="shared" si="99"/>
        <v>0</v>
      </c>
      <c r="Z159" s="47"/>
      <c r="AA159" s="47"/>
      <c r="AB159" s="47"/>
      <c r="AC159" s="48">
        <f t="shared" si="100"/>
        <v>0</v>
      </c>
      <c r="AD159" s="47"/>
      <c r="AE159" s="47"/>
      <c r="AF159" s="47"/>
      <c r="AG159" s="48">
        <f t="shared" si="101"/>
        <v>0</v>
      </c>
      <c r="AH159" s="48">
        <f t="shared" si="96"/>
        <v>0</v>
      </c>
      <c r="AI159" s="49">
        <f t="shared" si="102"/>
        <v>0</v>
      </c>
      <c r="AJ159" s="49">
        <f t="shared" si="97"/>
        <v>0</v>
      </c>
      <c r="AK159" s="1"/>
      <c r="AL159" s="1"/>
      <c r="AM159" s="1"/>
      <c r="AN159" s="1"/>
      <c r="AO159" s="1"/>
      <c r="AP159" s="1"/>
      <c r="AQ159" s="1"/>
      <c r="AR159" s="1"/>
    </row>
    <row r="160" spans="1:44" ht="12.75" hidden="1" customHeight="1" outlineLevel="1" x14ac:dyDescent="0.25">
      <c r="A160" s="41">
        <v>8</v>
      </c>
      <c r="B160" s="42"/>
      <c r="C160" s="51"/>
      <c r="D160" s="52"/>
      <c r="E160" s="53"/>
      <c r="F160" s="53"/>
      <c r="G160" s="53"/>
      <c r="H160" s="52"/>
      <c r="I160" s="52"/>
      <c r="J160" s="11"/>
      <c r="K160" s="54"/>
      <c r="L160" s="53"/>
      <c r="M160" s="47"/>
      <c r="N160" s="47"/>
      <c r="O160" s="47"/>
      <c r="P160" s="53"/>
      <c r="Q160" s="53"/>
      <c r="R160" s="47"/>
      <c r="S160" s="47"/>
      <c r="T160" s="47"/>
      <c r="U160" s="48">
        <f t="shared" si="98"/>
        <v>0</v>
      </c>
      <c r="V160" s="47"/>
      <c r="W160" s="47"/>
      <c r="X160" s="47"/>
      <c r="Y160" s="48">
        <f t="shared" si="99"/>
        <v>0</v>
      </c>
      <c r="Z160" s="47"/>
      <c r="AA160" s="47"/>
      <c r="AB160" s="47"/>
      <c r="AC160" s="48">
        <f t="shared" si="100"/>
        <v>0</v>
      </c>
      <c r="AD160" s="47"/>
      <c r="AE160" s="47"/>
      <c r="AF160" s="47"/>
      <c r="AG160" s="48">
        <f t="shared" si="101"/>
        <v>0</v>
      </c>
      <c r="AH160" s="48">
        <f t="shared" si="96"/>
        <v>0</v>
      </c>
      <c r="AI160" s="49">
        <f t="shared" si="102"/>
        <v>0</v>
      </c>
      <c r="AJ160" s="49">
        <f t="shared" si="97"/>
        <v>0</v>
      </c>
      <c r="AK160" s="1"/>
      <c r="AL160" s="1"/>
      <c r="AM160" s="1"/>
      <c r="AN160" s="1"/>
      <c r="AO160" s="1"/>
      <c r="AP160" s="1"/>
      <c r="AQ160" s="1"/>
      <c r="AR160" s="1"/>
    </row>
    <row r="161" spans="1:44" ht="12.75" hidden="1" customHeight="1" outlineLevel="1" x14ac:dyDescent="0.25">
      <c r="A161" s="41">
        <v>9</v>
      </c>
      <c r="B161" s="42"/>
      <c r="C161" s="51"/>
      <c r="D161" s="52"/>
      <c r="E161" s="53"/>
      <c r="F161" s="53"/>
      <c r="G161" s="53"/>
      <c r="H161" s="52"/>
      <c r="I161" s="52"/>
      <c r="J161" s="11"/>
      <c r="K161" s="54"/>
      <c r="L161" s="53"/>
      <c r="M161" s="47"/>
      <c r="N161" s="47"/>
      <c r="O161" s="47"/>
      <c r="P161" s="53"/>
      <c r="Q161" s="53"/>
      <c r="R161" s="47"/>
      <c r="S161" s="47"/>
      <c r="T161" s="47"/>
      <c r="U161" s="48">
        <f t="shared" si="98"/>
        <v>0</v>
      </c>
      <c r="V161" s="47"/>
      <c r="W161" s="47"/>
      <c r="X161" s="47"/>
      <c r="Y161" s="48">
        <f t="shared" si="99"/>
        <v>0</v>
      </c>
      <c r="Z161" s="47"/>
      <c r="AA161" s="47"/>
      <c r="AB161" s="47"/>
      <c r="AC161" s="48">
        <f t="shared" si="100"/>
        <v>0</v>
      </c>
      <c r="AD161" s="47"/>
      <c r="AE161" s="47"/>
      <c r="AF161" s="47"/>
      <c r="AG161" s="48">
        <f t="shared" si="101"/>
        <v>0</v>
      </c>
      <c r="AH161" s="48">
        <f t="shared" si="96"/>
        <v>0</v>
      </c>
      <c r="AI161" s="49">
        <f t="shared" si="102"/>
        <v>0</v>
      </c>
      <c r="AJ161" s="49">
        <f t="shared" si="97"/>
        <v>0</v>
      </c>
    </row>
    <row r="162" spans="1:44" ht="12.75" hidden="1" customHeight="1" outlineLevel="1" x14ac:dyDescent="0.25">
      <c r="A162" s="41">
        <v>10</v>
      </c>
      <c r="B162" s="42"/>
      <c r="C162" s="51"/>
      <c r="D162" s="52"/>
      <c r="E162" s="53"/>
      <c r="F162" s="53"/>
      <c r="G162" s="53"/>
      <c r="H162" s="52"/>
      <c r="I162" s="52"/>
      <c r="J162" s="11"/>
      <c r="K162" s="55"/>
      <c r="L162" s="53"/>
      <c r="M162" s="47"/>
      <c r="N162" s="47"/>
      <c r="O162" s="47"/>
      <c r="P162" s="53"/>
      <c r="Q162" s="53"/>
      <c r="R162" s="47"/>
      <c r="S162" s="47"/>
      <c r="T162" s="47"/>
      <c r="U162" s="48">
        <f t="shared" si="98"/>
        <v>0</v>
      </c>
      <c r="V162" s="47"/>
      <c r="W162" s="47"/>
      <c r="X162" s="47"/>
      <c r="Y162" s="48">
        <f t="shared" si="99"/>
        <v>0</v>
      </c>
      <c r="Z162" s="47"/>
      <c r="AA162" s="47"/>
      <c r="AB162" s="47"/>
      <c r="AC162" s="48">
        <f t="shared" si="100"/>
        <v>0</v>
      </c>
      <c r="AD162" s="47"/>
      <c r="AE162" s="47"/>
      <c r="AF162" s="47"/>
      <c r="AG162" s="48">
        <f t="shared" si="101"/>
        <v>0</v>
      </c>
      <c r="AH162" s="48">
        <f t="shared" si="96"/>
        <v>0</v>
      </c>
      <c r="AI162" s="49">
        <f t="shared" si="102"/>
        <v>0</v>
      </c>
      <c r="AJ162" s="49">
        <f t="shared" si="97"/>
        <v>0</v>
      </c>
      <c r="AK162" s="1"/>
      <c r="AL162" s="1"/>
      <c r="AM162" s="1"/>
      <c r="AN162" s="1"/>
      <c r="AO162" s="1"/>
      <c r="AP162" s="1"/>
      <c r="AQ162" s="1"/>
      <c r="AR162" s="1"/>
    </row>
    <row r="163" spans="1:44" ht="12.75" customHeight="1" collapsed="1" x14ac:dyDescent="0.25">
      <c r="A163" s="142" t="s">
        <v>70</v>
      </c>
      <c r="B163" s="144"/>
      <c r="C163" s="144"/>
      <c r="D163" s="144"/>
      <c r="E163" s="144"/>
      <c r="F163" s="144"/>
      <c r="G163" s="144"/>
      <c r="H163" s="144"/>
      <c r="I163" s="145"/>
      <c r="J163" s="33">
        <f>SUM(J153:J162)</f>
        <v>42472334</v>
      </c>
      <c r="K163" s="33">
        <f>SUM(K153:K162)</f>
        <v>34681269</v>
      </c>
      <c r="L163" s="34"/>
      <c r="M163" s="33">
        <f>SUM(M153:M162)</f>
        <v>0</v>
      </c>
      <c r="N163" s="33">
        <f>SUM(N153:N162)</f>
        <v>0</v>
      </c>
      <c r="O163" s="33">
        <f>SUM(O153:O162)</f>
        <v>0</v>
      </c>
      <c r="P163" s="35"/>
      <c r="Q163" s="38"/>
      <c r="R163" s="33">
        <f t="shared" ref="R163:AH163" si="103">SUM(R153:R162)</f>
        <v>1865957</v>
      </c>
      <c r="S163" s="33">
        <f t="shared" si="103"/>
        <v>2684534</v>
      </c>
      <c r="T163" s="33">
        <f t="shared" si="103"/>
        <v>2595041</v>
      </c>
      <c r="U163" s="33">
        <f t="shared" si="103"/>
        <v>7145532</v>
      </c>
      <c r="V163" s="33">
        <f t="shared" si="103"/>
        <v>2272618</v>
      </c>
      <c r="W163" s="33">
        <f t="shared" si="103"/>
        <v>5817057</v>
      </c>
      <c r="X163" s="33">
        <f t="shared" si="103"/>
        <v>3694064</v>
      </c>
      <c r="Y163" s="33">
        <f t="shared" si="103"/>
        <v>11783739</v>
      </c>
      <c r="Z163" s="33">
        <f t="shared" si="103"/>
        <v>0</v>
      </c>
      <c r="AA163" s="33">
        <f t="shared" si="103"/>
        <v>0</v>
      </c>
      <c r="AB163" s="33">
        <f t="shared" si="103"/>
        <v>0</v>
      </c>
      <c r="AC163" s="33">
        <f t="shared" si="103"/>
        <v>0</v>
      </c>
      <c r="AD163" s="33">
        <f t="shared" si="103"/>
        <v>0</v>
      </c>
      <c r="AE163" s="33">
        <f t="shared" si="103"/>
        <v>0</v>
      </c>
      <c r="AF163" s="33">
        <f t="shared" si="103"/>
        <v>0</v>
      </c>
      <c r="AG163" s="33">
        <f t="shared" si="103"/>
        <v>0</v>
      </c>
      <c r="AH163" s="33">
        <f t="shared" si="103"/>
        <v>18929271</v>
      </c>
      <c r="AI163" s="37">
        <f>IF(ISERROR(AH163/J163),0,AH163/J163)</f>
        <v>0.44568473679831205</v>
      </c>
      <c r="AJ163" s="37">
        <f>IF(ISERROR(AH163/$AH$206),0,AH163/$AH$206)</f>
        <v>4.4952316472221018E-2</v>
      </c>
      <c r="AK163" s="1"/>
      <c r="AL163" s="1"/>
      <c r="AM163" s="1"/>
      <c r="AN163" s="1"/>
      <c r="AO163" s="1"/>
      <c r="AP163" s="1"/>
      <c r="AQ163" s="1"/>
      <c r="AR163" s="1"/>
    </row>
    <row r="164" spans="1:44" ht="12.75" customHeight="1" x14ac:dyDescent="0.25">
      <c r="A164" s="149" t="s">
        <v>71</v>
      </c>
      <c r="B164" s="150"/>
      <c r="C164" s="150"/>
      <c r="D164" s="150"/>
      <c r="E164" s="151"/>
      <c r="F164" s="8"/>
      <c r="G164" s="9"/>
      <c r="H164" s="10"/>
      <c r="I164" s="10"/>
      <c r="J164" s="11"/>
      <c r="K164" s="12"/>
      <c r="L164" s="13"/>
      <c r="M164" s="14"/>
      <c r="N164" s="14"/>
      <c r="O164" s="14"/>
      <c r="P164" s="9"/>
      <c r="Q164" s="15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70"/>
      <c r="AJ164" s="70"/>
    </row>
    <row r="165" spans="1:44" ht="12.75" customHeight="1" outlineLevel="1" x14ac:dyDescent="0.25">
      <c r="A165" s="41">
        <v>1</v>
      </c>
      <c r="B165" s="42"/>
      <c r="C165" s="43"/>
      <c r="D165" s="44"/>
      <c r="E165" s="45"/>
      <c r="F165" s="45"/>
      <c r="G165" s="45"/>
      <c r="H165" s="44"/>
      <c r="I165" s="44"/>
      <c r="J165" s="167">
        <v>21567843</v>
      </c>
      <c r="K165" s="46">
        <f>306221+19756</f>
        <v>325977</v>
      </c>
      <c r="L165" s="21" t="s">
        <v>113</v>
      </c>
      <c r="M165" s="47"/>
      <c r="N165" s="47"/>
      <c r="O165" s="47"/>
      <c r="P165" s="45"/>
      <c r="Q165" s="45"/>
      <c r="R165" s="47"/>
      <c r="S165" s="47">
        <v>69147</v>
      </c>
      <c r="T165" s="47">
        <f>19756+19756</f>
        <v>39512</v>
      </c>
      <c r="U165" s="48">
        <f>SUM(R165:T165)</f>
        <v>108659</v>
      </c>
      <c r="V165" s="47"/>
      <c r="W165" s="47">
        <v>88903</v>
      </c>
      <c r="X165" s="47">
        <v>128415</v>
      </c>
      <c r="Y165" s="48">
        <f>SUM(V165:X165)</f>
        <v>217318</v>
      </c>
      <c r="Z165" s="47"/>
      <c r="AA165" s="47"/>
      <c r="AB165" s="47"/>
      <c r="AC165" s="48">
        <f>SUM(Z165:AB165)</f>
        <v>0</v>
      </c>
      <c r="AD165" s="47"/>
      <c r="AE165" s="47"/>
      <c r="AF165" s="47"/>
      <c r="AG165" s="48">
        <f>SUM(AD165:AF165)</f>
        <v>0</v>
      </c>
      <c r="AH165" s="48">
        <f t="shared" ref="AH165:AH174" si="104">SUM(U165,Y165,AC165,AG165)</f>
        <v>325977</v>
      </c>
      <c r="AI165" s="49">
        <f>IF(ISERROR(AH165/J165),0,AH165/J165)</f>
        <v>1.5114028788136115E-2</v>
      </c>
      <c r="AJ165" s="49">
        <f t="shared" ref="AJ165:AJ174" si="105">IF(ISERROR(AH165/$AH$206),"-",AH165/$AH$206)</f>
        <v>7.7411440021463E-4</v>
      </c>
      <c r="AK165" s="1"/>
      <c r="AL165" s="1"/>
      <c r="AM165" s="1"/>
      <c r="AN165" s="1"/>
      <c r="AO165" s="1"/>
      <c r="AP165" s="1"/>
      <c r="AQ165" s="1"/>
      <c r="AR165" s="1"/>
    </row>
    <row r="166" spans="1:44" ht="12.75" customHeight="1" outlineLevel="1" x14ac:dyDescent="0.25">
      <c r="A166" s="41">
        <v>2</v>
      </c>
      <c r="B166" s="42"/>
      <c r="C166" s="51"/>
      <c r="D166" s="52"/>
      <c r="E166" s="53"/>
      <c r="F166" s="53"/>
      <c r="G166" s="53"/>
      <c r="H166" s="52"/>
      <c r="I166" s="52"/>
      <c r="J166" s="169"/>
      <c r="K166" s="54">
        <v>16738988</v>
      </c>
      <c r="L166" s="21" t="s">
        <v>114</v>
      </c>
      <c r="M166" s="47"/>
      <c r="N166" s="47"/>
      <c r="O166" s="47"/>
      <c r="P166" s="53"/>
      <c r="Q166" s="53"/>
      <c r="R166" s="47">
        <v>837617</v>
      </c>
      <c r="S166" s="47">
        <v>1258988</v>
      </c>
      <c r="T166" s="47">
        <v>1088735</v>
      </c>
      <c r="U166" s="48">
        <f t="shared" ref="U166:U174" si="106">SUM(R166:T166)</f>
        <v>3185340</v>
      </c>
      <c r="V166" s="47">
        <v>1053619</v>
      </c>
      <c r="W166" s="47">
        <v>767628</v>
      </c>
      <c r="X166" s="47">
        <v>2601030</v>
      </c>
      <c r="Y166" s="48">
        <f t="shared" ref="Y166:Y174" si="107">SUM(V166:X166)</f>
        <v>4422277</v>
      </c>
      <c r="Z166" s="47"/>
      <c r="AA166" s="47"/>
      <c r="AB166" s="47"/>
      <c r="AC166" s="48">
        <f t="shared" ref="AC166:AC174" si="108">SUM(Z166:AB166)</f>
        <v>0</v>
      </c>
      <c r="AD166" s="47"/>
      <c r="AE166" s="47"/>
      <c r="AF166" s="47"/>
      <c r="AG166" s="48">
        <f t="shared" ref="AG166:AG174" si="109">SUM(AD166:AF166)</f>
        <v>0</v>
      </c>
      <c r="AH166" s="48">
        <f t="shared" si="104"/>
        <v>7607617</v>
      </c>
      <c r="AI166" s="49">
        <f t="shared" ref="AI166:AI174" si="110">IF(ISERROR(AH166/J166),0,AH166/J166)</f>
        <v>0</v>
      </c>
      <c r="AJ166" s="49">
        <f t="shared" si="105"/>
        <v>1.8066200593960996E-2</v>
      </c>
      <c r="AK166" s="1"/>
      <c r="AL166" s="1"/>
      <c r="AM166" s="1"/>
      <c r="AN166" s="1"/>
      <c r="AO166" s="1"/>
      <c r="AP166" s="1"/>
      <c r="AQ166" s="1"/>
      <c r="AR166" s="1"/>
    </row>
    <row r="167" spans="1:44" ht="12.75" hidden="1" customHeight="1" outlineLevel="1" x14ac:dyDescent="0.25">
      <c r="A167" s="41">
        <v>3</v>
      </c>
      <c r="B167" s="42"/>
      <c r="C167" s="51"/>
      <c r="D167" s="52"/>
      <c r="E167" s="53"/>
      <c r="F167" s="53"/>
      <c r="G167" s="53"/>
      <c r="H167" s="52"/>
      <c r="I167" s="52"/>
      <c r="J167" s="11"/>
      <c r="K167" s="54"/>
      <c r="L167" s="53"/>
      <c r="M167" s="47"/>
      <c r="N167" s="47"/>
      <c r="O167" s="47"/>
      <c r="P167" s="53"/>
      <c r="Q167" s="53"/>
      <c r="R167" s="47"/>
      <c r="S167" s="47"/>
      <c r="T167" s="47"/>
      <c r="U167" s="48">
        <f t="shared" si="106"/>
        <v>0</v>
      </c>
      <c r="V167" s="47"/>
      <c r="W167" s="47"/>
      <c r="X167" s="47"/>
      <c r="Y167" s="48">
        <f t="shared" si="107"/>
        <v>0</v>
      </c>
      <c r="Z167" s="47"/>
      <c r="AA167" s="47"/>
      <c r="AB167" s="47"/>
      <c r="AC167" s="48">
        <f t="shared" si="108"/>
        <v>0</v>
      </c>
      <c r="AD167" s="47"/>
      <c r="AE167" s="47"/>
      <c r="AF167" s="47"/>
      <c r="AG167" s="48">
        <f t="shared" si="109"/>
        <v>0</v>
      </c>
      <c r="AH167" s="48">
        <f t="shared" si="104"/>
        <v>0</v>
      </c>
      <c r="AI167" s="49">
        <f t="shared" si="110"/>
        <v>0</v>
      </c>
      <c r="AJ167" s="49">
        <f t="shared" si="105"/>
        <v>0</v>
      </c>
    </row>
    <row r="168" spans="1:44" ht="12.75" hidden="1" customHeight="1" outlineLevel="1" x14ac:dyDescent="0.25">
      <c r="A168" s="41">
        <v>4</v>
      </c>
      <c r="B168" s="42"/>
      <c r="C168" s="51"/>
      <c r="D168" s="52"/>
      <c r="E168" s="53"/>
      <c r="F168" s="53"/>
      <c r="G168" s="53"/>
      <c r="H168" s="52"/>
      <c r="I168" s="52"/>
      <c r="J168" s="11"/>
      <c r="K168" s="54"/>
      <c r="L168" s="53"/>
      <c r="M168" s="47"/>
      <c r="N168" s="47"/>
      <c r="O168" s="47"/>
      <c r="P168" s="53"/>
      <c r="Q168" s="53"/>
      <c r="R168" s="47"/>
      <c r="S168" s="47"/>
      <c r="T168" s="47"/>
      <c r="U168" s="48">
        <f t="shared" si="106"/>
        <v>0</v>
      </c>
      <c r="V168" s="47"/>
      <c r="W168" s="47"/>
      <c r="X168" s="47"/>
      <c r="Y168" s="48">
        <f t="shared" si="107"/>
        <v>0</v>
      </c>
      <c r="Z168" s="47"/>
      <c r="AA168" s="47"/>
      <c r="AB168" s="47"/>
      <c r="AC168" s="48">
        <f t="shared" si="108"/>
        <v>0</v>
      </c>
      <c r="AD168" s="47"/>
      <c r="AE168" s="47"/>
      <c r="AF168" s="47"/>
      <c r="AG168" s="48">
        <f t="shared" si="109"/>
        <v>0</v>
      </c>
      <c r="AH168" s="48">
        <f t="shared" si="104"/>
        <v>0</v>
      </c>
      <c r="AI168" s="49">
        <f t="shared" si="110"/>
        <v>0</v>
      </c>
      <c r="AJ168" s="49">
        <f t="shared" si="105"/>
        <v>0</v>
      </c>
      <c r="AK168" s="1"/>
      <c r="AL168" s="1"/>
      <c r="AM168" s="1"/>
      <c r="AN168" s="1"/>
      <c r="AO168" s="1"/>
      <c r="AP168" s="1"/>
      <c r="AQ168" s="1"/>
      <c r="AR168" s="1"/>
    </row>
    <row r="169" spans="1:44" ht="12.75" hidden="1" customHeight="1" outlineLevel="1" x14ac:dyDescent="0.25">
      <c r="A169" s="41">
        <v>5</v>
      </c>
      <c r="B169" s="42"/>
      <c r="C169" s="51"/>
      <c r="D169" s="52"/>
      <c r="E169" s="53"/>
      <c r="F169" s="53"/>
      <c r="G169" s="53"/>
      <c r="H169" s="52"/>
      <c r="I169" s="52"/>
      <c r="J169" s="11"/>
      <c r="K169" s="54"/>
      <c r="L169" s="53"/>
      <c r="M169" s="47"/>
      <c r="N169" s="47"/>
      <c r="O169" s="47"/>
      <c r="P169" s="53"/>
      <c r="Q169" s="53"/>
      <c r="R169" s="47"/>
      <c r="S169" s="47"/>
      <c r="T169" s="47"/>
      <c r="U169" s="48">
        <f t="shared" si="106"/>
        <v>0</v>
      </c>
      <c r="V169" s="47"/>
      <c r="W169" s="47"/>
      <c r="X169" s="47"/>
      <c r="Y169" s="48">
        <f t="shared" si="107"/>
        <v>0</v>
      </c>
      <c r="Z169" s="47"/>
      <c r="AA169" s="47"/>
      <c r="AB169" s="47"/>
      <c r="AC169" s="48">
        <f t="shared" si="108"/>
        <v>0</v>
      </c>
      <c r="AD169" s="47"/>
      <c r="AE169" s="47"/>
      <c r="AF169" s="47"/>
      <c r="AG169" s="48">
        <f t="shared" si="109"/>
        <v>0</v>
      </c>
      <c r="AH169" s="48">
        <f t="shared" si="104"/>
        <v>0</v>
      </c>
      <c r="AI169" s="49">
        <f t="shared" si="110"/>
        <v>0</v>
      </c>
      <c r="AJ169" s="49">
        <f t="shared" si="105"/>
        <v>0</v>
      </c>
      <c r="AK169" s="1"/>
      <c r="AL169" s="1"/>
      <c r="AM169" s="1"/>
      <c r="AN169" s="1"/>
      <c r="AO169" s="1"/>
      <c r="AP169" s="1"/>
      <c r="AQ169" s="1"/>
      <c r="AR169" s="1"/>
    </row>
    <row r="170" spans="1:44" ht="12.75" hidden="1" customHeight="1" outlineLevel="1" x14ac:dyDescent="0.25">
      <c r="A170" s="41">
        <v>6</v>
      </c>
      <c r="B170" s="42"/>
      <c r="C170" s="51"/>
      <c r="D170" s="52"/>
      <c r="E170" s="53"/>
      <c r="F170" s="53"/>
      <c r="G170" s="53"/>
      <c r="H170" s="52"/>
      <c r="I170" s="52"/>
      <c r="J170" s="11"/>
      <c r="K170" s="54"/>
      <c r="L170" s="53"/>
      <c r="M170" s="47"/>
      <c r="N170" s="47"/>
      <c r="O170" s="47"/>
      <c r="P170" s="53"/>
      <c r="Q170" s="53"/>
      <c r="R170" s="47"/>
      <c r="S170" s="47"/>
      <c r="T170" s="47"/>
      <c r="U170" s="48">
        <f t="shared" si="106"/>
        <v>0</v>
      </c>
      <c r="V170" s="47"/>
      <c r="W170" s="47"/>
      <c r="X170" s="47"/>
      <c r="Y170" s="48">
        <f t="shared" si="107"/>
        <v>0</v>
      </c>
      <c r="Z170" s="47"/>
      <c r="AA170" s="47"/>
      <c r="AB170" s="47"/>
      <c r="AC170" s="48">
        <f t="shared" si="108"/>
        <v>0</v>
      </c>
      <c r="AD170" s="47"/>
      <c r="AE170" s="47"/>
      <c r="AF170" s="47"/>
      <c r="AG170" s="48">
        <f t="shared" si="109"/>
        <v>0</v>
      </c>
      <c r="AH170" s="48">
        <f t="shared" si="104"/>
        <v>0</v>
      </c>
      <c r="AI170" s="49">
        <f t="shared" si="110"/>
        <v>0</v>
      </c>
      <c r="AJ170" s="49">
        <f t="shared" si="105"/>
        <v>0</v>
      </c>
    </row>
    <row r="171" spans="1:44" ht="12.75" hidden="1" customHeight="1" outlineLevel="1" x14ac:dyDescent="0.25">
      <c r="A171" s="41">
        <v>7</v>
      </c>
      <c r="B171" s="42"/>
      <c r="C171" s="51"/>
      <c r="D171" s="52"/>
      <c r="E171" s="53"/>
      <c r="F171" s="53"/>
      <c r="G171" s="53"/>
      <c r="H171" s="52"/>
      <c r="I171" s="52"/>
      <c r="J171" s="11"/>
      <c r="K171" s="54"/>
      <c r="L171" s="53"/>
      <c r="M171" s="47"/>
      <c r="N171" s="47"/>
      <c r="O171" s="47"/>
      <c r="P171" s="53"/>
      <c r="Q171" s="53"/>
      <c r="R171" s="47"/>
      <c r="S171" s="47"/>
      <c r="T171" s="47"/>
      <c r="U171" s="48">
        <f t="shared" si="106"/>
        <v>0</v>
      </c>
      <c r="V171" s="47"/>
      <c r="W171" s="47"/>
      <c r="X171" s="47"/>
      <c r="Y171" s="48">
        <f t="shared" si="107"/>
        <v>0</v>
      </c>
      <c r="Z171" s="47"/>
      <c r="AA171" s="47"/>
      <c r="AB171" s="47"/>
      <c r="AC171" s="48">
        <f t="shared" si="108"/>
        <v>0</v>
      </c>
      <c r="AD171" s="47"/>
      <c r="AE171" s="47"/>
      <c r="AF171" s="47"/>
      <c r="AG171" s="48">
        <f t="shared" si="109"/>
        <v>0</v>
      </c>
      <c r="AH171" s="48">
        <f t="shared" si="104"/>
        <v>0</v>
      </c>
      <c r="AI171" s="49">
        <f t="shared" si="110"/>
        <v>0</v>
      </c>
      <c r="AJ171" s="49">
        <f t="shared" si="105"/>
        <v>0</v>
      </c>
      <c r="AK171" s="1"/>
      <c r="AL171" s="1"/>
      <c r="AM171" s="1"/>
      <c r="AN171" s="1"/>
      <c r="AO171" s="1"/>
      <c r="AP171" s="1"/>
      <c r="AQ171" s="1"/>
      <c r="AR171" s="1"/>
    </row>
    <row r="172" spans="1:44" ht="12.75" hidden="1" customHeight="1" outlineLevel="1" x14ac:dyDescent="0.25">
      <c r="A172" s="41">
        <v>8</v>
      </c>
      <c r="B172" s="42"/>
      <c r="C172" s="51"/>
      <c r="D172" s="52"/>
      <c r="E172" s="53"/>
      <c r="F172" s="53"/>
      <c r="G172" s="53"/>
      <c r="H172" s="52"/>
      <c r="I172" s="52"/>
      <c r="J172" s="11"/>
      <c r="K172" s="54"/>
      <c r="L172" s="53"/>
      <c r="M172" s="47"/>
      <c r="N172" s="47"/>
      <c r="O172" s="47"/>
      <c r="P172" s="53"/>
      <c r="Q172" s="53"/>
      <c r="R172" s="47"/>
      <c r="S172" s="47"/>
      <c r="T172" s="47"/>
      <c r="U172" s="48">
        <f t="shared" si="106"/>
        <v>0</v>
      </c>
      <c r="V172" s="47"/>
      <c r="W172" s="47"/>
      <c r="X172" s="47"/>
      <c r="Y172" s="48">
        <f t="shared" si="107"/>
        <v>0</v>
      </c>
      <c r="Z172" s="47"/>
      <c r="AA172" s="47"/>
      <c r="AB172" s="47"/>
      <c r="AC172" s="48">
        <f t="shared" si="108"/>
        <v>0</v>
      </c>
      <c r="AD172" s="47"/>
      <c r="AE172" s="47"/>
      <c r="AF172" s="47"/>
      <c r="AG172" s="48">
        <f t="shared" si="109"/>
        <v>0</v>
      </c>
      <c r="AH172" s="48">
        <f t="shared" si="104"/>
        <v>0</v>
      </c>
      <c r="AI172" s="49">
        <f t="shared" si="110"/>
        <v>0</v>
      </c>
      <c r="AJ172" s="49">
        <f t="shared" si="105"/>
        <v>0</v>
      </c>
      <c r="AK172" s="1"/>
      <c r="AL172" s="1"/>
      <c r="AM172" s="1"/>
      <c r="AN172" s="1"/>
      <c r="AO172" s="1"/>
      <c r="AP172" s="1"/>
      <c r="AQ172" s="1"/>
      <c r="AR172" s="1"/>
    </row>
    <row r="173" spans="1:44" ht="12.75" hidden="1" customHeight="1" outlineLevel="1" x14ac:dyDescent="0.25">
      <c r="A173" s="41">
        <v>9</v>
      </c>
      <c r="B173" s="42"/>
      <c r="C173" s="51"/>
      <c r="D173" s="52"/>
      <c r="E173" s="53"/>
      <c r="F173" s="53"/>
      <c r="G173" s="53"/>
      <c r="H173" s="52"/>
      <c r="I173" s="52"/>
      <c r="J173" s="11"/>
      <c r="K173" s="54"/>
      <c r="L173" s="53"/>
      <c r="M173" s="47"/>
      <c r="N173" s="47"/>
      <c r="O173" s="47"/>
      <c r="P173" s="53"/>
      <c r="Q173" s="53"/>
      <c r="R173" s="47"/>
      <c r="S173" s="47"/>
      <c r="T173" s="47"/>
      <c r="U173" s="48">
        <f t="shared" si="106"/>
        <v>0</v>
      </c>
      <c r="V173" s="47"/>
      <c r="W173" s="47"/>
      <c r="X173" s="47"/>
      <c r="Y173" s="48">
        <f t="shared" si="107"/>
        <v>0</v>
      </c>
      <c r="Z173" s="47"/>
      <c r="AA173" s="47"/>
      <c r="AB173" s="47"/>
      <c r="AC173" s="48">
        <f t="shared" si="108"/>
        <v>0</v>
      </c>
      <c r="AD173" s="47"/>
      <c r="AE173" s="47"/>
      <c r="AF173" s="47"/>
      <c r="AG173" s="48">
        <f t="shared" si="109"/>
        <v>0</v>
      </c>
      <c r="AH173" s="48">
        <f t="shared" si="104"/>
        <v>0</v>
      </c>
      <c r="AI173" s="49">
        <f t="shared" si="110"/>
        <v>0</v>
      </c>
      <c r="AJ173" s="49">
        <f t="shared" si="105"/>
        <v>0</v>
      </c>
    </row>
    <row r="174" spans="1:44" ht="12.75" hidden="1" customHeight="1" outlineLevel="1" x14ac:dyDescent="0.25">
      <c r="A174" s="41">
        <v>10</v>
      </c>
      <c r="B174" s="42"/>
      <c r="C174" s="51"/>
      <c r="D174" s="52"/>
      <c r="E174" s="53"/>
      <c r="F174" s="53"/>
      <c r="G174" s="53"/>
      <c r="H174" s="52"/>
      <c r="I174" s="52"/>
      <c r="J174" s="11"/>
      <c r="K174" s="55"/>
      <c r="L174" s="53"/>
      <c r="M174" s="47"/>
      <c r="N174" s="47"/>
      <c r="O174" s="47"/>
      <c r="P174" s="53"/>
      <c r="Q174" s="53"/>
      <c r="R174" s="47"/>
      <c r="S174" s="47"/>
      <c r="T174" s="47"/>
      <c r="U174" s="48">
        <f t="shared" si="106"/>
        <v>0</v>
      </c>
      <c r="V174" s="47"/>
      <c r="W174" s="47"/>
      <c r="X174" s="47"/>
      <c r="Y174" s="48">
        <f t="shared" si="107"/>
        <v>0</v>
      </c>
      <c r="Z174" s="47"/>
      <c r="AA174" s="47"/>
      <c r="AB174" s="47"/>
      <c r="AC174" s="48">
        <f t="shared" si="108"/>
        <v>0</v>
      </c>
      <c r="AD174" s="47"/>
      <c r="AE174" s="47"/>
      <c r="AF174" s="47"/>
      <c r="AG174" s="48">
        <f t="shared" si="109"/>
        <v>0</v>
      </c>
      <c r="AH174" s="48">
        <f t="shared" si="104"/>
        <v>0</v>
      </c>
      <c r="AI174" s="49">
        <f t="shared" si="110"/>
        <v>0</v>
      </c>
      <c r="AJ174" s="49">
        <f t="shared" si="105"/>
        <v>0</v>
      </c>
      <c r="AK174" s="1"/>
      <c r="AL174" s="1"/>
      <c r="AM174" s="1"/>
      <c r="AN174" s="1"/>
      <c r="AO174" s="1"/>
      <c r="AP174" s="1"/>
      <c r="AQ174" s="1"/>
      <c r="AR174" s="1"/>
    </row>
    <row r="175" spans="1:44" ht="12.75" customHeight="1" collapsed="1" x14ac:dyDescent="0.25">
      <c r="A175" s="142" t="s">
        <v>72</v>
      </c>
      <c r="B175" s="144"/>
      <c r="C175" s="144"/>
      <c r="D175" s="144"/>
      <c r="E175" s="144"/>
      <c r="F175" s="144"/>
      <c r="G175" s="144"/>
      <c r="H175" s="144"/>
      <c r="I175" s="145"/>
      <c r="J175" s="33">
        <f>SUM(J165:J174)</f>
        <v>21567843</v>
      </c>
      <c r="K175" s="33">
        <f>SUM(K165:K174)</f>
        <v>17064965</v>
      </c>
      <c r="L175" s="34"/>
      <c r="M175" s="33">
        <f>SUM(M165:M174)</f>
        <v>0</v>
      </c>
      <c r="N175" s="33">
        <f>SUM(N165:N174)</f>
        <v>0</v>
      </c>
      <c r="O175" s="33">
        <f>SUM(O165:O174)</f>
        <v>0</v>
      </c>
      <c r="P175" s="35"/>
      <c r="Q175" s="38"/>
      <c r="R175" s="33">
        <f t="shared" ref="R175:AH175" si="111">SUM(R165:R174)</f>
        <v>837617</v>
      </c>
      <c r="S175" s="33">
        <f t="shared" si="111"/>
        <v>1328135</v>
      </c>
      <c r="T175" s="33">
        <f t="shared" si="111"/>
        <v>1128247</v>
      </c>
      <c r="U175" s="33">
        <f t="shared" si="111"/>
        <v>3293999</v>
      </c>
      <c r="V175" s="33">
        <f t="shared" si="111"/>
        <v>1053619</v>
      </c>
      <c r="W175" s="33">
        <f t="shared" si="111"/>
        <v>856531</v>
      </c>
      <c r="X175" s="33">
        <f t="shared" si="111"/>
        <v>2729445</v>
      </c>
      <c r="Y175" s="33">
        <f t="shared" si="111"/>
        <v>4639595</v>
      </c>
      <c r="Z175" s="33">
        <f t="shared" si="111"/>
        <v>0</v>
      </c>
      <c r="AA175" s="33">
        <f t="shared" si="111"/>
        <v>0</v>
      </c>
      <c r="AB175" s="33">
        <f t="shared" si="111"/>
        <v>0</v>
      </c>
      <c r="AC175" s="33">
        <f t="shared" si="111"/>
        <v>0</v>
      </c>
      <c r="AD175" s="33">
        <f t="shared" si="111"/>
        <v>0</v>
      </c>
      <c r="AE175" s="33">
        <f t="shared" si="111"/>
        <v>0</v>
      </c>
      <c r="AF175" s="33">
        <f t="shared" si="111"/>
        <v>0</v>
      </c>
      <c r="AG175" s="33">
        <f t="shared" si="111"/>
        <v>0</v>
      </c>
      <c r="AH175" s="33">
        <f t="shared" si="111"/>
        <v>7933594</v>
      </c>
      <c r="AI175" s="37">
        <f>IF(ISERROR(AH175/J175),0,AH175/J175)</f>
        <v>0.36784364574612305</v>
      </c>
      <c r="AJ175" s="37">
        <f>IF(ISERROR(AH175/$AH$206),0,AH175/$AH$206)</f>
        <v>1.8840314994175624E-2</v>
      </c>
      <c r="AK175" s="1"/>
      <c r="AL175" s="1"/>
      <c r="AM175" s="1"/>
      <c r="AN175" s="1"/>
      <c r="AO175" s="1"/>
      <c r="AP175" s="1"/>
      <c r="AQ175" s="1"/>
      <c r="AR175" s="1"/>
    </row>
    <row r="176" spans="1:44" ht="12.75" customHeight="1" x14ac:dyDescent="0.25">
      <c r="A176" s="149" t="s">
        <v>122</v>
      </c>
      <c r="B176" s="150"/>
      <c r="C176" s="150"/>
      <c r="D176" s="150"/>
      <c r="E176" s="151"/>
      <c r="F176" s="8"/>
      <c r="G176" s="9"/>
      <c r="H176" s="10"/>
      <c r="I176" s="10"/>
      <c r="J176" s="11"/>
      <c r="K176" s="12"/>
      <c r="L176" s="13"/>
      <c r="M176" s="14"/>
      <c r="N176" s="14"/>
      <c r="O176" s="14"/>
      <c r="P176" s="9"/>
      <c r="Q176" s="15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70"/>
      <c r="AJ176" s="70"/>
    </row>
    <row r="177" spans="1:44" ht="12.75" customHeight="1" outlineLevel="1" x14ac:dyDescent="0.25">
      <c r="A177" s="41">
        <v>1</v>
      </c>
      <c r="B177" s="42"/>
      <c r="C177" s="43"/>
      <c r="D177" s="44"/>
      <c r="E177" s="45"/>
      <c r="F177" s="45"/>
      <c r="G177" s="45"/>
      <c r="H177" s="44"/>
      <c r="I177" s="44"/>
      <c r="J177" s="167">
        <v>1761544</v>
      </c>
      <c r="K177" s="46">
        <f>316096+237072</f>
        <v>553168</v>
      </c>
      <c r="L177" s="21" t="s">
        <v>113</v>
      </c>
      <c r="M177" s="47"/>
      <c r="N177" s="47"/>
      <c r="O177" s="47"/>
      <c r="P177" s="45"/>
      <c r="Q177" s="45"/>
      <c r="R177" s="47"/>
      <c r="S177" s="47"/>
      <c r="T177" s="47">
        <f>158048+98780</f>
        <v>256828</v>
      </c>
      <c r="U177" s="48">
        <f>SUM(R177:T177)</f>
        <v>256828</v>
      </c>
      <c r="V177" s="47">
        <f>79024+19756</f>
        <v>98780</v>
      </c>
      <c r="W177" s="47">
        <f>59268+39512</f>
        <v>98780</v>
      </c>
      <c r="X177" s="47">
        <v>19756</v>
      </c>
      <c r="Y177" s="48">
        <f>SUM(V177:X177)</f>
        <v>217316</v>
      </c>
      <c r="Z177" s="47"/>
      <c r="AA177" s="47"/>
      <c r="AB177" s="47"/>
      <c r="AC177" s="48">
        <f>SUM(Z177:AB177)</f>
        <v>0</v>
      </c>
      <c r="AD177" s="47"/>
      <c r="AE177" s="47"/>
      <c r="AF177" s="47"/>
      <c r="AG177" s="48">
        <f>SUM(AD177:AF177)</f>
        <v>0</v>
      </c>
      <c r="AH177" s="48">
        <f t="shared" ref="AH177:AH186" si="112">SUM(U177,Y177,AC177,AG177)</f>
        <v>474144</v>
      </c>
      <c r="AI177" s="49">
        <f>IF(ISERROR(AH177/J177),0,AH177/J177)</f>
        <v>0.26916386987778901</v>
      </c>
      <c r="AJ177" s="49">
        <f t="shared" ref="AJ177:AJ186" si="113">IF(ISERROR(AH177/$AH$206),"-",AH177/$AH$206)</f>
        <v>1.1259742195779627E-3</v>
      </c>
      <c r="AK177" s="1"/>
      <c r="AL177" s="1"/>
      <c r="AM177" s="1"/>
      <c r="AN177" s="1"/>
      <c r="AO177" s="1"/>
      <c r="AP177" s="1"/>
      <c r="AQ177" s="1"/>
      <c r="AR177" s="1"/>
    </row>
    <row r="178" spans="1:44" ht="12.75" customHeight="1" outlineLevel="1" x14ac:dyDescent="0.25">
      <c r="A178" s="41">
        <v>2</v>
      </c>
      <c r="B178" s="42"/>
      <c r="C178" s="51"/>
      <c r="D178" s="52"/>
      <c r="E178" s="53"/>
      <c r="F178" s="53"/>
      <c r="G178" s="53"/>
      <c r="H178" s="52"/>
      <c r="I178" s="52"/>
      <c r="J178" s="169"/>
      <c r="K178" s="54">
        <v>710713</v>
      </c>
      <c r="L178" s="21" t="s">
        <v>114</v>
      </c>
      <c r="M178" s="47"/>
      <c r="N178" s="47"/>
      <c r="O178" s="47"/>
      <c r="P178" s="53"/>
      <c r="Q178" s="53"/>
      <c r="R178" s="47"/>
      <c r="S178" s="47"/>
      <c r="T178" s="47"/>
      <c r="U178" s="48">
        <f t="shared" ref="U178:U186" si="114">SUM(R178:T178)</f>
        <v>0</v>
      </c>
      <c r="V178" s="47">
        <v>211800</v>
      </c>
      <c r="W178" s="47"/>
      <c r="X178" s="47">
        <v>79024</v>
      </c>
      <c r="Y178" s="48">
        <f t="shared" ref="Y178:Y186" si="115">SUM(V178:X178)</f>
        <v>290824</v>
      </c>
      <c r="Z178" s="47"/>
      <c r="AA178" s="47"/>
      <c r="AB178" s="47"/>
      <c r="AC178" s="48">
        <f t="shared" ref="AC178:AC186" si="116">SUM(Z178:AB178)</f>
        <v>0</v>
      </c>
      <c r="AD178" s="47"/>
      <c r="AE178" s="47"/>
      <c r="AF178" s="47"/>
      <c r="AG178" s="48">
        <f t="shared" ref="AG178:AG186" si="117">SUM(AD178:AF178)</f>
        <v>0</v>
      </c>
      <c r="AH178" s="48">
        <f t="shared" si="112"/>
        <v>290824</v>
      </c>
      <c r="AI178" s="49">
        <f t="shared" ref="AI178:AI186" si="118">IF(ISERROR(AH178/J178),0,AH178/J178)</f>
        <v>0</v>
      </c>
      <c r="AJ178" s="49">
        <f t="shared" si="113"/>
        <v>6.9063475744613747E-4</v>
      </c>
      <c r="AK178" s="1"/>
      <c r="AL178" s="1"/>
      <c r="AM178" s="1"/>
      <c r="AN178" s="1"/>
      <c r="AO178" s="1"/>
      <c r="AP178" s="1"/>
      <c r="AQ178" s="1"/>
      <c r="AR178" s="1"/>
    </row>
    <row r="179" spans="1:44" ht="12.75" hidden="1" customHeight="1" outlineLevel="1" x14ac:dyDescent="0.25">
      <c r="A179" s="41">
        <v>3</v>
      </c>
      <c r="B179" s="42"/>
      <c r="C179" s="51"/>
      <c r="D179" s="52"/>
      <c r="E179" s="53"/>
      <c r="F179" s="53"/>
      <c r="G179" s="53"/>
      <c r="H179" s="52"/>
      <c r="I179" s="52"/>
      <c r="J179" s="11"/>
      <c r="K179" s="54"/>
      <c r="L179" s="53"/>
      <c r="M179" s="47"/>
      <c r="N179" s="47"/>
      <c r="O179" s="47"/>
      <c r="P179" s="53"/>
      <c r="Q179" s="53"/>
      <c r="R179" s="47"/>
      <c r="S179" s="47"/>
      <c r="T179" s="47"/>
      <c r="U179" s="48">
        <f t="shared" si="114"/>
        <v>0</v>
      </c>
      <c r="V179" s="47"/>
      <c r="W179" s="47"/>
      <c r="X179" s="47"/>
      <c r="Y179" s="48">
        <f t="shared" si="115"/>
        <v>0</v>
      </c>
      <c r="Z179" s="47"/>
      <c r="AA179" s="47"/>
      <c r="AB179" s="47"/>
      <c r="AC179" s="48">
        <f t="shared" si="116"/>
        <v>0</v>
      </c>
      <c r="AD179" s="47"/>
      <c r="AE179" s="47"/>
      <c r="AF179" s="47"/>
      <c r="AG179" s="48">
        <f t="shared" si="117"/>
        <v>0</v>
      </c>
      <c r="AH179" s="48">
        <f t="shared" si="112"/>
        <v>0</v>
      </c>
      <c r="AI179" s="49">
        <f t="shared" si="118"/>
        <v>0</v>
      </c>
      <c r="AJ179" s="49">
        <f t="shared" si="113"/>
        <v>0</v>
      </c>
    </row>
    <row r="180" spans="1:44" ht="12.75" hidden="1" customHeight="1" outlineLevel="1" x14ac:dyDescent="0.25">
      <c r="A180" s="41">
        <v>4</v>
      </c>
      <c r="B180" s="42"/>
      <c r="C180" s="51"/>
      <c r="D180" s="52"/>
      <c r="E180" s="53"/>
      <c r="F180" s="53"/>
      <c r="G180" s="53"/>
      <c r="H180" s="52"/>
      <c r="I180" s="52"/>
      <c r="J180" s="11"/>
      <c r="K180" s="54"/>
      <c r="L180" s="53"/>
      <c r="M180" s="47"/>
      <c r="N180" s="47"/>
      <c r="O180" s="47"/>
      <c r="P180" s="53"/>
      <c r="Q180" s="53"/>
      <c r="R180" s="47"/>
      <c r="S180" s="47"/>
      <c r="T180" s="47"/>
      <c r="U180" s="48">
        <f t="shared" si="114"/>
        <v>0</v>
      </c>
      <c r="V180" s="47"/>
      <c r="W180" s="47"/>
      <c r="X180" s="47"/>
      <c r="Y180" s="48">
        <f t="shared" si="115"/>
        <v>0</v>
      </c>
      <c r="Z180" s="47"/>
      <c r="AA180" s="47"/>
      <c r="AB180" s="47"/>
      <c r="AC180" s="48">
        <f t="shared" si="116"/>
        <v>0</v>
      </c>
      <c r="AD180" s="47"/>
      <c r="AE180" s="47"/>
      <c r="AF180" s="47"/>
      <c r="AG180" s="48">
        <f t="shared" si="117"/>
        <v>0</v>
      </c>
      <c r="AH180" s="48">
        <f t="shared" si="112"/>
        <v>0</v>
      </c>
      <c r="AI180" s="49">
        <f t="shared" si="118"/>
        <v>0</v>
      </c>
      <c r="AJ180" s="49">
        <f t="shared" si="113"/>
        <v>0</v>
      </c>
      <c r="AK180" s="1"/>
      <c r="AL180" s="1"/>
      <c r="AM180" s="1"/>
      <c r="AN180" s="1"/>
      <c r="AO180" s="1"/>
      <c r="AP180" s="1"/>
      <c r="AQ180" s="1"/>
      <c r="AR180" s="1"/>
    </row>
    <row r="181" spans="1:44" ht="12.75" hidden="1" customHeight="1" outlineLevel="1" x14ac:dyDescent="0.25">
      <c r="A181" s="41">
        <v>5</v>
      </c>
      <c r="B181" s="42"/>
      <c r="C181" s="51"/>
      <c r="D181" s="52"/>
      <c r="E181" s="53"/>
      <c r="F181" s="53"/>
      <c r="G181" s="53"/>
      <c r="H181" s="52"/>
      <c r="I181" s="52"/>
      <c r="J181" s="11"/>
      <c r="K181" s="54"/>
      <c r="L181" s="53"/>
      <c r="M181" s="47"/>
      <c r="N181" s="47"/>
      <c r="O181" s="47"/>
      <c r="P181" s="53"/>
      <c r="Q181" s="53"/>
      <c r="R181" s="47"/>
      <c r="S181" s="47"/>
      <c r="T181" s="47"/>
      <c r="U181" s="48">
        <f t="shared" si="114"/>
        <v>0</v>
      </c>
      <c r="V181" s="47"/>
      <c r="W181" s="47"/>
      <c r="X181" s="47"/>
      <c r="Y181" s="48">
        <f t="shared" si="115"/>
        <v>0</v>
      </c>
      <c r="Z181" s="47"/>
      <c r="AA181" s="47"/>
      <c r="AB181" s="47"/>
      <c r="AC181" s="48">
        <f t="shared" si="116"/>
        <v>0</v>
      </c>
      <c r="AD181" s="47"/>
      <c r="AE181" s="47"/>
      <c r="AF181" s="47"/>
      <c r="AG181" s="48">
        <f t="shared" si="117"/>
        <v>0</v>
      </c>
      <c r="AH181" s="48">
        <f t="shared" si="112"/>
        <v>0</v>
      </c>
      <c r="AI181" s="49">
        <f t="shared" si="118"/>
        <v>0</v>
      </c>
      <c r="AJ181" s="49">
        <f t="shared" si="113"/>
        <v>0</v>
      </c>
      <c r="AK181" s="1"/>
      <c r="AL181" s="1"/>
      <c r="AM181" s="1"/>
      <c r="AN181" s="1"/>
      <c r="AO181" s="1"/>
      <c r="AP181" s="1"/>
      <c r="AQ181" s="1"/>
      <c r="AR181" s="1"/>
    </row>
    <row r="182" spans="1:44" ht="12.75" hidden="1" customHeight="1" outlineLevel="1" x14ac:dyDescent="0.25">
      <c r="A182" s="41">
        <v>6</v>
      </c>
      <c r="B182" s="42"/>
      <c r="C182" s="51"/>
      <c r="D182" s="52"/>
      <c r="E182" s="53"/>
      <c r="F182" s="53"/>
      <c r="G182" s="53"/>
      <c r="H182" s="52"/>
      <c r="I182" s="52"/>
      <c r="J182" s="11"/>
      <c r="K182" s="54"/>
      <c r="L182" s="53"/>
      <c r="M182" s="47"/>
      <c r="N182" s="47"/>
      <c r="O182" s="47"/>
      <c r="P182" s="53"/>
      <c r="Q182" s="53"/>
      <c r="R182" s="47"/>
      <c r="S182" s="47"/>
      <c r="T182" s="47"/>
      <c r="U182" s="48">
        <f t="shared" si="114"/>
        <v>0</v>
      </c>
      <c r="V182" s="47"/>
      <c r="W182" s="47"/>
      <c r="X182" s="47"/>
      <c r="Y182" s="48">
        <f t="shared" si="115"/>
        <v>0</v>
      </c>
      <c r="Z182" s="47"/>
      <c r="AA182" s="47"/>
      <c r="AB182" s="47"/>
      <c r="AC182" s="48">
        <f t="shared" si="116"/>
        <v>0</v>
      </c>
      <c r="AD182" s="47"/>
      <c r="AE182" s="47"/>
      <c r="AF182" s="47"/>
      <c r="AG182" s="48">
        <f t="shared" si="117"/>
        <v>0</v>
      </c>
      <c r="AH182" s="48">
        <f t="shared" si="112"/>
        <v>0</v>
      </c>
      <c r="AI182" s="49">
        <f t="shared" si="118"/>
        <v>0</v>
      </c>
      <c r="AJ182" s="49">
        <f t="shared" si="113"/>
        <v>0</v>
      </c>
    </row>
    <row r="183" spans="1:44" ht="12.75" hidden="1" customHeight="1" outlineLevel="1" x14ac:dyDescent="0.25">
      <c r="A183" s="41">
        <v>7</v>
      </c>
      <c r="B183" s="42"/>
      <c r="C183" s="51"/>
      <c r="D183" s="52"/>
      <c r="E183" s="53"/>
      <c r="F183" s="53"/>
      <c r="G183" s="53"/>
      <c r="H183" s="52"/>
      <c r="I183" s="52"/>
      <c r="J183" s="11"/>
      <c r="K183" s="54"/>
      <c r="L183" s="53"/>
      <c r="M183" s="47"/>
      <c r="N183" s="47"/>
      <c r="O183" s="47"/>
      <c r="P183" s="53"/>
      <c r="Q183" s="53"/>
      <c r="R183" s="47"/>
      <c r="S183" s="47"/>
      <c r="T183" s="47"/>
      <c r="U183" s="48">
        <f t="shared" si="114"/>
        <v>0</v>
      </c>
      <c r="V183" s="47"/>
      <c r="W183" s="47"/>
      <c r="X183" s="47"/>
      <c r="Y183" s="48">
        <f t="shared" si="115"/>
        <v>0</v>
      </c>
      <c r="Z183" s="47"/>
      <c r="AA183" s="47"/>
      <c r="AB183" s="47"/>
      <c r="AC183" s="48">
        <f t="shared" si="116"/>
        <v>0</v>
      </c>
      <c r="AD183" s="47"/>
      <c r="AE183" s="47"/>
      <c r="AF183" s="47"/>
      <c r="AG183" s="48">
        <f t="shared" si="117"/>
        <v>0</v>
      </c>
      <c r="AH183" s="48">
        <f t="shared" si="112"/>
        <v>0</v>
      </c>
      <c r="AI183" s="49">
        <f t="shared" si="118"/>
        <v>0</v>
      </c>
      <c r="AJ183" s="49">
        <f t="shared" si="113"/>
        <v>0</v>
      </c>
      <c r="AK183" s="1"/>
      <c r="AL183" s="1"/>
      <c r="AM183" s="1"/>
      <c r="AN183" s="1"/>
      <c r="AO183" s="1"/>
      <c r="AP183" s="1"/>
      <c r="AQ183" s="1"/>
      <c r="AR183" s="1"/>
    </row>
    <row r="184" spans="1:44" ht="12.75" hidden="1" customHeight="1" outlineLevel="1" x14ac:dyDescent="0.25">
      <c r="A184" s="41">
        <v>8</v>
      </c>
      <c r="B184" s="42"/>
      <c r="C184" s="51"/>
      <c r="D184" s="52"/>
      <c r="E184" s="53"/>
      <c r="F184" s="53"/>
      <c r="G184" s="53"/>
      <c r="H184" s="52"/>
      <c r="I184" s="52"/>
      <c r="J184" s="11"/>
      <c r="K184" s="54"/>
      <c r="L184" s="53"/>
      <c r="M184" s="47"/>
      <c r="N184" s="47"/>
      <c r="O184" s="47"/>
      <c r="P184" s="53"/>
      <c r="Q184" s="53"/>
      <c r="R184" s="47"/>
      <c r="S184" s="47"/>
      <c r="T184" s="47"/>
      <c r="U184" s="48">
        <f t="shared" si="114"/>
        <v>0</v>
      </c>
      <c r="V184" s="47"/>
      <c r="W184" s="47"/>
      <c r="X184" s="47"/>
      <c r="Y184" s="48">
        <f t="shared" si="115"/>
        <v>0</v>
      </c>
      <c r="Z184" s="47"/>
      <c r="AA184" s="47"/>
      <c r="AB184" s="47"/>
      <c r="AC184" s="48">
        <f t="shared" si="116"/>
        <v>0</v>
      </c>
      <c r="AD184" s="47"/>
      <c r="AE184" s="47"/>
      <c r="AF184" s="47"/>
      <c r="AG184" s="48">
        <f t="shared" si="117"/>
        <v>0</v>
      </c>
      <c r="AH184" s="48">
        <f t="shared" si="112"/>
        <v>0</v>
      </c>
      <c r="AI184" s="49">
        <f t="shared" si="118"/>
        <v>0</v>
      </c>
      <c r="AJ184" s="49">
        <f t="shared" si="113"/>
        <v>0</v>
      </c>
      <c r="AK184" s="1"/>
      <c r="AL184" s="1"/>
      <c r="AM184" s="1"/>
      <c r="AN184" s="1"/>
      <c r="AO184" s="1"/>
      <c r="AP184" s="1"/>
      <c r="AQ184" s="1"/>
      <c r="AR184" s="1"/>
    </row>
    <row r="185" spans="1:44" ht="12.75" hidden="1" customHeight="1" outlineLevel="1" x14ac:dyDescent="0.25">
      <c r="A185" s="41">
        <v>9</v>
      </c>
      <c r="B185" s="42"/>
      <c r="C185" s="51"/>
      <c r="D185" s="52"/>
      <c r="E185" s="53"/>
      <c r="F185" s="53"/>
      <c r="G185" s="53"/>
      <c r="H185" s="52"/>
      <c r="I185" s="52"/>
      <c r="J185" s="11"/>
      <c r="K185" s="54"/>
      <c r="L185" s="53"/>
      <c r="M185" s="47"/>
      <c r="N185" s="47"/>
      <c r="O185" s="47"/>
      <c r="P185" s="53"/>
      <c r="Q185" s="53"/>
      <c r="R185" s="47"/>
      <c r="S185" s="47"/>
      <c r="T185" s="47"/>
      <c r="U185" s="48">
        <f t="shared" si="114"/>
        <v>0</v>
      </c>
      <c r="V185" s="47"/>
      <c r="W185" s="47"/>
      <c r="X185" s="47"/>
      <c r="Y185" s="48">
        <f t="shared" si="115"/>
        <v>0</v>
      </c>
      <c r="Z185" s="47"/>
      <c r="AA185" s="47"/>
      <c r="AB185" s="47"/>
      <c r="AC185" s="48">
        <f t="shared" si="116"/>
        <v>0</v>
      </c>
      <c r="AD185" s="47"/>
      <c r="AE185" s="47"/>
      <c r="AF185" s="47"/>
      <c r="AG185" s="48">
        <f t="shared" si="117"/>
        <v>0</v>
      </c>
      <c r="AH185" s="48">
        <f t="shared" si="112"/>
        <v>0</v>
      </c>
      <c r="AI185" s="49">
        <f t="shared" si="118"/>
        <v>0</v>
      </c>
      <c r="AJ185" s="49">
        <f t="shared" si="113"/>
        <v>0</v>
      </c>
    </row>
    <row r="186" spans="1:44" ht="12.75" hidden="1" customHeight="1" outlineLevel="1" x14ac:dyDescent="0.25">
      <c r="A186" s="41">
        <v>10</v>
      </c>
      <c r="B186" s="42"/>
      <c r="C186" s="51"/>
      <c r="D186" s="52"/>
      <c r="E186" s="53"/>
      <c r="F186" s="53"/>
      <c r="G186" s="53"/>
      <c r="H186" s="52"/>
      <c r="I186" s="52"/>
      <c r="J186" s="11"/>
      <c r="K186" s="55"/>
      <c r="L186" s="53"/>
      <c r="M186" s="47"/>
      <c r="N186" s="47"/>
      <c r="O186" s="47"/>
      <c r="P186" s="53"/>
      <c r="Q186" s="53"/>
      <c r="R186" s="47"/>
      <c r="S186" s="47"/>
      <c r="T186" s="47"/>
      <c r="U186" s="48">
        <f t="shared" si="114"/>
        <v>0</v>
      </c>
      <c r="V186" s="47"/>
      <c r="W186" s="47"/>
      <c r="X186" s="47"/>
      <c r="Y186" s="48">
        <f t="shared" si="115"/>
        <v>0</v>
      </c>
      <c r="Z186" s="47"/>
      <c r="AA186" s="47"/>
      <c r="AB186" s="47"/>
      <c r="AC186" s="48">
        <f t="shared" si="116"/>
        <v>0</v>
      </c>
      <c r="AD186" s="47"/>
      <c r="AE186" s="47"/>
      <c r="AF186" s="47"/>
      <c r="AG186" s="48">
        <f t="shared" si="117"/>
        <v>0</v>
      </c>
      <c r="AH186" s="48">
        <f t="shared" si="112"/>
        <v>0</v>
      </c>
      <c r="AI186" s="49">
        <f t="shared" si="118"/>
        <v>0</v>
      </c>
      <c r="AJ186" s="49">
        <f t="shared" si="113"/>
        <v>0</v>
      </c>
      <c r="AK186" s="1"/>
      <c r="AL186" s="1"/>
      <c r="AM186" s="1"/>
      <c r="AN186" s="1"/>
      <c r="AO186" s="1"/>
      <c r="AP186" s="1"/>
      <c r="AQ186" s="1"/>
      <c r="AR186" s="1"/>
    </row>
    <row r="187" spans="1:44" ht="12.75" customHeight="1" collapsed="1" x14ac:dyDescent="0.25">
      <c r="A187" s="142" t="s">
        <v>123</v>
      </c>
      <c r="B187" s="144"/>
      <c r="C187" s="144"/>
      <c r="D187" s="144"/>
      <c r="E187" s="144"/>
      <c r="F187" s="144"/>
      <c r="G187" s="144"/>
      <c r="H187" s="144"/>
      <c r="I187" s="145"/>
      <c r="J187" s="33">
        <f>SUM(J177:J186)</f>
        <v>1761544</v>
      </c>
      <c r="K187" s="33">
        <f>SUM(K177:K186)</f>
        <v>1263881</v>
      </c>
      <c r="L187" s="109"/>
      <c r="M187" s="33">
        <f>SUM(M177:M186)</f>
        <v>0</v>
      </c>
      <c r="N187" s="33">
        <f>SUM(N177:N186)</f>
        <v>0</v>
      </c>
      <c r="O187" s="33">
        <f>SUM(O177:O186)</f>
        <v>0</v>
      </c>
      <c r="P187" s="35"/>
      <c r="Q187" s="110"/>
      <c r="R187" s="33">
        <f t="shared" ref="R187:AH187" si="119">SUM(R177:R186)</f>
        <v>0</v>
      </c>
      <c r="S187" s="33">
        <f t="shared" si="119"/>
        <v>0</v>
      </c>
      <c r="T187" s="33">
        <f t="shared" si="119"/>
        <v>256828</v>
      </c>
      <c r="U187" s="33">
        <f t="shared" si="119"/>
        <v>256828</v>
      </c>
      <c r="V187" s="33">
        <f t="shared" si="119"/>
        <v>310580</v>
      </c>
      <c r="W187" s="33">
        <f t="shared" si="119"/>
        <v>98780</v>
      </c>
      <c r="X187" s="33">
        <f t="shared" si="119"/>
        <v>98780</v>
      </c>
      <c r="Y187" s="33">
        <f t="shared" si="119"/>
        <v>508140</v>
      </c>
      <c r="Z187" s="33">
        <f t="shared" si="119"/>
        <v>0</v>
      </c>
      <c r="AA187" s="33">
        <f t="shared" si="119"/>
        <v>0</v>
      </c>
      <c r="AB187" s="33">
        <f t="shared" si="119"/>
        <v>0</v>
      </c>
      <c r="AC187" s="33">
        <f t="shared" si="119"/>
        <v>0</v>
      </c>
      <c r="AD187" s="33">
        <f t="shared" si="119"/>
        <v>0</v>
      </c>
      <c r="AE187" s="33">
        <f t="shared" si="119"/>
        <v>0</v>
      </c>
      <c r="AF187" s="33">
        <f t="shared" si="119"/>
        <v>0</v>
      </c>
      <c r="AG187" s="33">
        <f t="shared" si="119"/>
        <v>0</v>
      </c>
      <c r="AH187" s="33">
        <f t="shared" si="119"/>
        <v>764968</v>
      </c>
      <c r="AI187" s="37">
        <f>IF(ISERROR(AH187/J187),0,AH187/J187)</f>
        <v>0.4342599446848901</v>
      </c>
      <c r="AJ187" s="37">
        <f>IF(ISERROR(AH187/$AH$206),0,AH187/$AH$206)</f>
        <v>1.8166089770241002E-3</v>
      </c>
      <c r="AK187" s="1"/>
      <c r="AL187" s="1"/>
      <c r="AM187" s="1"/>
      <c r="AN187" s="1"/>
      <c r="AO187" s="1"/>
      <c r="AP187" s="1"/>
      <c r="AQ187" s="1"/>
      <c r="AR187" s="1"/>
    </row>
    <row r="188" spans="1:44" ht="12.75" customHeight="1" x14ac:dyDescent="0.25">
      <c r="A188" s="149" t="s">
        <v>73</v>
      </c>
      <c r="B188" s="150"/>
      <c r="C188" s="150"/>
      <c r="D188" s="150"/>
      <c r="E188" s="151"/>
      <c r="F188" s="8"/>
      <c r="G188" s="9"/>
      <c r="H188" s="10"/>
      <c r="I188" s="10"/>
      <c r="J188" s="11"/>
      <c r="K188" s="12"/>
      <c r="L188" s="13"/>
      <c r="M188" s="14"/>
      <c r="N188" s="14"/>
      <c r="O188" s="14"/>
      <c r="P188" s="9"/>
      <c r="Q188" s="15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70"/>
      <c r="AJ188" s="70"/>
    </row>
    <row r="189" spans="1:44" ht="12.75" customHeight="1" outlineLevel="1" x14ac:dyDescent="0.25">
      <c r="A189" s="41">
        <v>1</v>
      </c>
      <c r="B189" s="42"/>
      <c r="C189" s="43"/>
      <c r="D189" s="44"/>
      <c r="E189" s="45"/>
      <c r="F189" s="45"/>
      <c r="G189" s="45"/>
      <c r="H189" s="44"/>
      <c r="I189" s="44"/>
      <c r="J189" s="167">
        <v>88941162</v>
      </c>
      <c r="K189" s="46"/>
      <c r="L189" s="21" t="s">
        <v>113</v>
      </c>
      <c r="M189" s="47"/>
      <c r="N189" s="47"/>
      <c r="O189" s="47"/>
      <c r="P189" s="45"/>
      <c r="Q189" s="45"/>
      <c r="R189" s="47"/>
      <c r="S189" s="47"/>
      <c r="T189" s="47"/>
      <c r="U189" s="48">
        <f>SUM(R189:T189)</f>
        <v>0</v>
      </c>
      <c r="V189" s="47"/>
      <c r="W189" s="47"/>
      <c r="X189" s="47"/>
      <c r="Y189" s="48">
        <f>SUM(V189:X189)</f>
        <v>0</v>
      </c>
      <c r="Z189" s="47"/>
      <c r="AA189" s="47"/>
      <c r="AB189" s="47"/>
      <c r="AC189" s="48">
        <f>SUM(Z189:AB189)</f>
        <v>0</v>
      </c>
      <c r="AD189" s="47"/>
      <c r="AE189" s="47"/>
      <c r="AF189" s="47"/>
      <c r="AG189" s="48">
        <f>SUM(AD189:AF189)</f>
        <v>0</v>
      </c>
      <c r="AH189" s="48">
        <f t="shared" ref="AH189:AH198" si="120">SUM(U189,Y189,AC189,AG189)</f>
        <v>0</v>
      </c>
      <c r="AI189" s="49">
        <f>IF(ISERROR(AH189/J189),0,AH189/J189)</f>
        <v>0</v>
      </c>
      <c r="AJ189" s="49">
        <f t="shared" ref="AJ189:AJ198" si="121">IF(ISERROR(AH189/$AH$206),"-",AH189/$AH$206)</f>
        <v>0</v>
      </c>
      <c r="AK189" s="1"/>
      <c r="AL189" s="1"/>
      <c r="AM189" s="1"/>
      <c r="AN189" s="1"/>
      <c r="AO189" s="1"/>
      <c r="AP189" s="1"/>
      <c r="AQ189" s="1"/>
      <c r="AR189" s="1"/>
    </row>
    <row r="190" spans="1:44" ht="12.75" customHeight="1" outlineLevel="1" x14ac:dyDescent="0.25">
      <c r="A190" s="41">
        <v>2</v>
      </c>
      <c r="B190" s="42"/>
      <c r="C190" s="51"/>
      <c r="D190" s="52"/>
      <c r="E190" s="53"/>
      <c r="F190" s="53"/>
      <c r="G190" s="53"/>
      <c r="H190" s="52"/>
      <c r="I190" s="52"/>
      <c r="J190" s="169"/>
      <c r="K190" s="54">
        <v>53209649</v>
      </c>
      <c r="L190" s="21" t="s">
        <v>114</v>
      </c>
      <c r="M190" s="47"/>
      <c r="N190" s="47"/>
      <c r="O190" s="47"/>
      <c r="P190" s="53"/>
      <c r="Q190" s="53"/>
      <c r="R190" s="47"/>
      <c r="S190" s="47"/>
      <c r="T190" s="47">
        <v>5783702</v>
      </c>
      <c r="U190" s="48">
        <f t="shared" ref="U190:U198" si="122">SUM(R190:T190)</f>
        <v>5783702</v>
      </c>
      <c r="V190" s="47">
        <v>5909819</v>
      </c>
      <c r="W190" s="47">
        <v>7346779</v>
      </c>
      <c r="X190" s="47">
        <v>104863</v>
      </c>
      <c r="Y190" s="48">
        <f t="shared" ref="Y190:Y198" si="123">SUM(V190:X190)</f>
        <v>13361461</v>
      </c>
      <c r="Z190" s="47"/>
      <c r="AA190" s="47"/>
      <c r="AB190" s="47"/>
      <c r="AC190" s="48">
        <f t="shared" ref="AC190:AC198" si="124">SUM(Z190:AB190)</f>
        <v>0</v>
      </c>
      <c r="AD190" s="47"/>
      <c r="AE190" s="47"/>
      <c r="AF190" s="47"/>
      <c r="AG190" s="48">
        <f t="shared" ref="AG190:AG198" si="125">SUM(AD190:AF190)</f>
        <v>0</v>
      </c>
      <c r="AH190" s="48">
        <f t="shared" si="120"/>
        <v>19145163</v>
      </c>
      <c r="AI190" s="49">
        <f t="shared" ref="AI190:AI198" si="126">IF(ISERROR(AH190/J190),0,AH190/J190)</f>
        <v>0</v>
      </c>
      <c r="AJ190" s="49">
        <f t="shared" si="121"/>
        <v>4.5465006343258348E-2</v>
      </c>
      <c r="AK190" s="1"/>
      <c r="AL190" s="1"/>
      <c r="AM190" s="1"/>
      <c r="AN190" s="1"/>
      <c r="AO190" s="1"/>
      <c r="AP190" s="1"/>
      <c r="AQ190" s="1"/>
      <c r="AR190" s="1"/>
    </row>
    <row r="191" spans="1:44" ht="12.75" hidden="1" customHeight="1" outlineLevel="1" x14ac:dyDescent="0.25">
      <c r="A191" s="41">
        <v>3</v>
      </c>
      <c r="B191" s="42"/>
      <c r="C191" s="51"/>
      <c r="D191" s="52"/>
      <c r="E191" s="53"/>
      <c r="F191" s="53"/>
      <c r="G191" s="53"/>
      <c r="H191" s="52"/>
      <c r="I191" s="52"/>
      <c r="J191" s="11"/>
      <c r="K191" s="54"/>
      <c r="L191" s="53"/>
      <c r="M191" s="47"/>
      <c r="N191" s="47"/>
      <c r="O191" s="47"/>
      <c r="P191" s="53"/>
      <c r="Q191" s="53"/>
      <c r="R191" s="47"/>
      <c r="S191" s="47"/>
      <c r="T191" s="47"/>
      <c r="U191" s="48">
        <f t="shared" si="122"/>
        <v>0</v>
      </c>
      <c r="V191" s="47"/>
      <c r="W191" s="47"/>
      <c r="X191" s="47"/>
      <c r="Y191" s="48">
        <f t="shared" si="123"/>
        <v>0</v>
      </c>
      <c r="Z191" s="47"/>
      <c r="AA191" s="47"/>
      <c r="AB191" s="47"/>
      <c r="AC191" s="48">
        <f t="shared" si="124"/>
        <v>0</v>
      </c>
      <c r="AD191" s="47"/>
      <c r="AE191" s="47"/>
      <c r="AF191" s="47"/>
      <c r="AG191" s="48">
        <f t="shared" si="125"/>
        <v>0</v>
      </c>
      <c r="AH191" s="48">
        <f t="shared" si="120"/>
        <v>0</v>
      </c>
      <c r="AI191" s="49">
        <f t="shared" si="126"/>
        <v>0</v>
      </c>
      <c r="AJ191" s="49">
        <f t="shared" si="121"/>
        <v>0</v>
      </c>
    </row>
    <row r="192" spans="1:44" ht="12.75" hidden="1" customHeight="1" outlineLevel="1" x14ac:dyDescent="0.25">
      <c r="A192" s="41">
        <v>4</v>
      </c>
      <c r="B192" s="42"/>
      <c r="C192" s="51"/>
      <c r="D192" s="52"/>
      <c r="E192" s="53"/>
      <c r="F192" s="53"/>
      <c r="G192" s="53"/>
      <c r="H192" s="52"/>
      <c r="I192" s="52"/>
      <c r="J192" s="11"/>
      <c r="K192" s="54"/>
      <c r="L192" s="53"/>
      <c r="M192" s="47"/>
      <c r="N192" s="47"/>
      <c r="O192" s="47"/>
      <c r="P192" s="53"/>
      <c r="Q192" s="53"/>
      <c r="R192" s="47"/>
      <c r="S192" s="47"/>
      <c r="T192" s="47"/>
      <c r="U192" s="48">
        <f t="shared" si="122"/>
        <v>0</v>
      </c>
      <c r="V192" s="47"/>
      <c r="W192" s="47"/>
      <c r="X192" s="47"/>
      <c r="Y192" s="48">
        <f t="shared" si="123"/>
        <v>0</v>
      </c>
      <c r="Z192" s="47"/>
      <c r="AA192" s="47"/>
      <c r="AB192" s="47"/>
      <c r="AC192" s="48">
        <f t="shared" si="124"/>
        <v>0</v>
      </c>
      <c r="AD192" s="47"/>
      <c r="AE192" s="47"/>
      <c r="AF192" s="47"/>
      <c r="AG192" s="48">
        <f t="shared" si="125"/>
        <v>0</v>
      </c>
      <c r="AH192" s="48">
        <f t="shared" si="120"/>
        <v>0</v>
      </c>
      <c r="AI192" s="49">
        <f t="shared" si="126"/>
        <v>0</v>
      </c>
      <c r="AJ192" s="49">
        <f t="shared" si="121"/>
        <v>0</v>
      </c>
      <c r="AK192" s="1"/>
      <c r="AL192" s="1"/>
      <c r="AM192" s="1"/>
      <c r="AN192" s="1"/>
      <c r="AO192" s="1"/>
      <c r="AP192" s="1"/>
      <c r="AQ192" s="1"/>
      <c r="AR192" s="1"/>
    </row>
    <row r="193" spans="1:44" ht="12.75" hidden="1" customHeight="1" outlineLevel="1" x14ac:dyDescent="0.25">
      <c r="A193" s="41">
        <v>5</v>
      </c>
      <c r="B193" s="42"/>
      <c r="C193" s="51"/>
      <c r="D193" s="52"/>
      <c r="E193" s="53"/>
      <c r="F193" s="53"/>
      <c r="G193" s="53"/>
      <c r="H193" s="52"/>
      <c r="I193" s="52"/>
      <c r="J193" s="11"/>
      <c r="K193" s="54"/>
      <c r="L193" s="53"/>
      <c r="M193" s="47"/>
      <c r="N193" s="47"/>
      <c r="O193" s="47"/>
      <c r="P193" s="53"/>
      <c r="Q193" s="53"/>
      <c r="R193" s="47"/>
      <c r="S193" s="47"/>
      <c r="T193" s="47"/>
      <c r="U193" s="48">
        <f t="shared" si="122"/>
        <v>0</v>
      </c>
      <c r="V193" s="47"/>
      <c r="W193" s="47"/>
      <c r="X193" s="47"/>
      <c r="Y193" s="48">
        <f t="shared" si="123"/>
        <v>0</v>
      </c>
      <c r="Z193" s="47"/>
      <c r="AA193" s="47"/>
      <c r="AB193" s="47"/>
      <c r="AC193" s="48">
        <f t="shared" si="124"/>
        <v>0</v>
      </c>
      <c r="AD193" s="47"/>
      <c r="AE193" s="47"/>
      <c r="AF193" s="47"/>
      <c r="AG193" s="48">
        <f t="shared" si="125"/>
        <v>0</v>
      </c>
      <c r="AH193" s="48">
        <f t="shared" si="120"/>
        <v>0</v>
      </c>
      <c r="AI193" s="49">
        <f t="shared" si="126"/>
        <v>0</v>
      </c>
      <c r="AJ193" s="49">
        <f t="shared" si="121"/>
        <v>0</v>
      </c>
      <c r="AK193" s="1"/>
      <c r="AL193" s="1"/>
      <c r="AM193" s="1"/>
      <c r="AN193" s="1"/>
      <c r="AO193" s="1"/>
      <c r="AP193" s="1"/>
      <c r="AQ193" s="1"/>
      <c r="AR193" s="1"/>
    </row>
    <row r="194" spans="1:44" ht="12.75" hidden="1" customHeight="1" outlineLevel="1" x14ac:dyDescent="0.25">
      <c r="A194" s="41">
        <v>6</v>
      </c>
      <c r="B194" s="42"/>
      <c r="C194" s="51"/>
      <c r="D194" s="52"/>
      <c r="E194" s="53"/>
      <c r="F194" s="53"/>
      <c r="G194" s="53"/>
      <c r="H194" s="52"/>
      <c r="I194" s="52"/>
      <c r="J194" s="11"/>
      <c r="K194" s="54"/>
      <c r="L194" s="53"/>
      <c r="M194" s="47"/>
      <c r="N194" s="47"/>
      <c r="O194" s="47"/>
      <c r="P194" s="53"/>
      <c r="Q194" s="53"/>
      <c r="R194" s="47"/>
      <c r="S194" s="47"/>
      <c r="T194" s="47"/>
      <c r="U194" s="48">
        <f t="shared" si="122"/>
        <v>0</v>
      </c>
      <c r="V194" s="47"/>
      <c r="W194" s="47"/>
      <c r="X194" s="47"/>
      <c r="Y194" s="48">
        <f t="shared" si="123"/>
        <v>0</v>
      </c>
      <c r="Z194" s="47"/>
      <c r="AA194" s="47"/>
      <c r="AB194" s="47"/>
      <c r="AC194" s="48">
        <f t="shared" si="124"/>
        <v>0</v>
      </c>
      <c r="AD194" s="47"/>
      <c r="AE194" s="47"/>
      <c r="AF194" s="47"/>
      <c r="AG194" s="48">
        <f t="shared" si="125"/>
        <v>0</v>
      </c>
      <c r="AH194" s="48">
        <f t="shared" si="120"/>
        <v>0</v>
      </c>
      <c r="AI194" s="49">
        <f t="shared" si="126"/>
        <v>0</v>
      </c>
      <c r="AJ194" s="49">
        <f t="shared" si="121"/>
        <v>0</v>
      </c>
    </row>
    <row r="195" spans="1:44" ht="12.75" hidden="1" customHeight="1" outlineLevel="1" x14ac:dyDescent="0.25">
      <c r="A195" s="41">
        <v>7</v>
      </c>
      <c r="B195" s="42"/>
      <c r="C195" s="51"/>
      <c r="D195" s="52"/>
      <c r="E195" s="53"/>
      <c r="F195" s="53"/>
      <c r="G195" s="53"/>
      <c r="H195" s="52"/>
      <c r="I195" s="52"/>
      <c r="J195" s="11"/>
      <c r="K195" s="54"/>
      <c r="L195" s="53"/>
      <c r="M195" s="47"/>
      <c r="N195" s="47"/>
      <c r="O195" s="47"/>
      <c r="P195" s="53"/>
      <c r="Q195" s="53"/>
      <c r="R195" s="47"/>
      <c r="S195" s="47"/>
      <c r="T195" s="47"/>
      <c r="U195" s="48">
        <f t="shared" si="122"/>
        <v>0</v>
      </c>
      <c r="V195" s="47"/>
      <c r="W195" s="47"/>
      <c r="X195" s="47"/>
      <c r="Y195" s="48">
        <f t="shared" si="123"/>
        <v>0</v>
      </c>
      <c r="Z195" s="47"/>
      <c r="AA195" s="47"/>
      <c r="AB195" s="47"/>
      <c r="AC195" s="48">
        <f t="shared" si="124"/>
        <v>0</v>
      </c>
      <c r="AD195" s="47"/>
      <c r="AE195" s="47"/>
      <c r="AF195" s="47"/>
      <c r="AG195" s="48">
        <f t="shared" si="125"/>
        <v>0</v>
      </c>
      <c r="AH195" s="48">
        <f t="shared" si="120"/>
        <v>0</v>
      </c>
      <c r="AI195" s="49">
        <f t="shared" si="126"/>
        <v>0</v>
      </c>
      <c r="AJ195" s="49">
        <f t="shared" si="121"/>
        <v>0</v>
      </c>
      <c r="AK195" s="1"/>
      <c r="AL195" s="1"/>
      <c r="AM195" s="1"/>
      <c r="AN195" s="1"/>
      <c r="AO195" s="1"/>
      <c r="AP195" s="1"/>
      <c r="AQ195" s="1"/>
      <c r="AR195" s="1"/>
    </row>
    <row r="196" spans="1:44" ht="12.75" hidden="1" customHeight="1" outlineLevel="1" x14ac:dyDescent="0.25">
      <c r="A196" s="41">
        <v>8</v>
      </c>
      <c r="B196" s="42"/>
      <c r="C196" s="51"/>
      <c r="D196" s="52"/>
      <c r="E196" s="53"/>
      <c r="F196" s="53"/>
      <c r="G196" s="53"/>
      <c r="H196" s="52"/>
      <c r="I196" s="52"/>
      <c r="J196" s="11"/>
      <c r="K196" s="54"/>
      <c r="L196" s="53"/>
      <c r="M196" s="47"/>
      <c r="N196" s="47"/>
      <c r="O196" s="47"/>
      <c r="P196" s="53"/>
      <c r="Q196" s="53"/>
      <c r="R196" s="47"/>
      <c r="S196" s="47"/>
      <c r="T196" s="47"/>
      <c r="U196" s="48">
        <f t="shared" si="122"/>
        <v>0</v>
      </c>
      <c r="V196" s="47"/>
      <c r="W196" s="47"/>
      <c r="X196" s="47"/>
      <c r="Y196" s="48">
        <f t="shared" si="123"/>
        <v>0</v>
      </c>
      <c r="Z196" s="47"/>
      <c r="AA196" s="47"/>
      <c r="AB196" s="47"/>
      <c r="AC196" s="48">
        <f t="shared" si="124"/>
        <v>0</v>
      </c>
      <c r="AD196" s="47"/>
      <c r="AE196" s="47"/>
      <c r="AF196" s="47"/>
      <c r="AG196" s="48">
        <f t="shared" si="125"/>
        <v>0</v>
      </c>
      <c r="AH196" s="48">
        <f t="shared" si="120"/>
        <v>0</v>
      </c>
      <c r="AI196" s="49">
        <f t="shared" si="126"/>
        <v>0</v>
      </c>
      <c r="AJ196" s="49">
        <f t="shared" si="121"/>
        <v>0</v>
      </c>
      <c r="AK196" s="1"/>
      <c r="AL196" s="1"/>
      <c r="AM196" s="1"/>
      <c r="AN196" s="1"/>
      <c r="AO196" s="1"/>
      <c r="AP196" s="1"/>
      <c r="AQ196" s="1"/>
      <c r="AR196" s="1"/>
    </row>
    <row r="197" spans="1:44" ht="12.75" hidden="1" customHeight="1" outlineLevel="1" x14ac:dyDescent="0.25">
      <c r="A197" s="41">
        <v>9</v>
      </c>
      <c r="B197" s="42"/>
      <c r="C197" s="51"/>
      <c r="D197" s="52"/>
      <c r="E197" s="53"/>
      <c r="F197" s="53"/>
      <c r="G197" s="53"/>
      <c r="H197" s="52"/>
      <c r="I197" s="52"/>
      <c r="J197" s="11"/>
      <c r="K197" s="54"/>
      <c r="L197" s="53"/>
      <c r="M197" s="47"/>
      <c r="N197" s="47"/>
      <c r="O197" s="47"/>
      <c r="P197" s="53"/>
      <c r="Q197" s="53"/>
      <c r="R197" s="47"/>
      <c r="S197" s="47"/>
      <c r="T197" s="47"/>
      <c r="U197" s="48">
        <f t="shared" si="122"/>
        <v>0</v>
      </c>
      <c r="V197" s="47"/>
      <c r="W197" s="47"/>
      <c r="X197" s="47"/>
      <c r="Y197" s="48">
        <f t="shared" si="123"/>
        <v>0</v>
      </c>
      <c r="Z197" s="47"/>
      <c r="AA197" s="47"/>
      <c r="AB197" s="47"/>
      <c r="AC197" s="48">
        <f t="shared" si="124"/>
        <v>0</v>
      </c>
      <c r="AD197" s="47"/>
      <c r="AE197" s="47"/>
      <c r="AF197" s="47"/>
      <c r="AG197" s="48">
        <f t="shared" si="125"/>
        <v>0</v>
      </c>
      <c r="AH197" s="48">
        <f t="shared" si="120"/>
        <v>0</v>
      </c>
      <c r="AI197" s="49">
        <f t="shared" si="126"/>
        <v>0</v>
      </c>
      <c r="AJ197" s="49">
        <f t="shared" si="121"/>
        <v>0</v>
      </c>
    </row>
    <row r="198" spans="1:44" ht="12.75" hidden="1" customHeight="1" outlineLevel="1" x14ac:dyDescent="0.25">
      <c r="A198" s="41">
        <v>10</v>
      </c>
      <c r="B198" s="42"/>
      <c r="C198" s="51"/>
      <c r="D198" s="52"/>
      <c r="E198" s="53"/>
      <c r="F198" s="53"/>
      <c r="G198" s="53"/>
      <c r="H198" s="52"/>
      <c r="I198" s="52"/>
      <c r="J198" s="11"/>
      <c r="K198" s="55"/>
      <c r="L198" s="53"/>
      <c r="M198" s="47"/>
      <c r="N198" s="47"/>
      <c r="O198" s="47"/>
      <c r="P198" s="53"/>
      <c r="Q198" s="53"/>
      <c r="R198" s="47"/>
      <c r="S198" s="47"/>
      <c r="T198" s="47"/>
      <c r="U198" s="48">
        <f t="shared" si="122"/>
        <v>0</v>
      </c>
      <c r="V198" s="47"/>
      <c r="W198" s="47"/>
      <c r="X198" s="47"/>
      <c r="Y198" s="48">
        <f t="shared" si="123"/>
        <v>0</v>
      </c>
      <c r="Z198" s="47"/>
      <c r="AA198" s="47"/>
      <c r="AB198" s="47"/>
      <c r="AC198" s="48">
        <f t="shared" si="124"/>
        <v>0</v>
      </c>
      <c r="AD198" s="47"/>
      <c r="AE198" s="47"/>
      <c r="AF198" s="47"/>
      <c r="AG198" s="48">
        <f t="shared" si="125"/>
        <v>0</v>
      </c>
      <c r="AH198" s="48">
        <f t="shared" si="120"/>
        <v>0</v>
      </c>
      <c r="AI198" s="49">
        <f t="shared" si="126"/>
        <v>0</v>
      </c>
      <c r="AJ198" s="49">
        <f t="shared" si="121"/>
        <v>0</v>
      </c>
      <c r="AK198" s="1"/>
      <c r="AL198" s="1"/>
      <c r="AM198" s="1"/>
      <c r="AN198" s="1"/>
      <c r="AO198" s="1"/>
      <c r="AP198" s="1"/>
      <c r="AQ198" s="1"/>
      <c r="AR198" s="1"/>
    </row>
    <row r="199" spans="1:44" ht="12.75" customHeight="1" collapsed="1" x14ac:dyDescent="0.25">
      <c r="A199" s="142" t="s">
        <v>74</v>
      </c>
      <c r="B199" s="144"/>
      <c r="C199" s="144"/>
      <c r="D199" s="144"/>
      <c r="E199" s="144"/>
      <c r="F199" s="144"/>
      <c r="G199" s="144"/>
      <c r="H199" s="144"/>
      <c r="I199" s="145"/>
      <c r="J199" s="33">
        <f>SUM(J189:J198)</f>
        <v>88941162</v>
      </c>
      <c r="K199" s="33">
        <f>SUM(K189:K198)</f>
        <v>53209649</v>
      </c>
      <c r="L199" s="34"/>
      <c r="M199" s="33">
        <f>SUM(M189:M198)</f>
        <v>0</v>
      </c>
      <c r="N199" s="33">
        <f>SUM(N189:N198)</f>
        <v>0</v>
      </c>
      <c r="O199" s="33">
        <f>SUM(O189:O198)</f>
        <v>0</v>
      </c>
      <c r="P199" s="35"/>
      <c r="Q199" s="38"/>
      <c r="R199" s="33">
        <f t="shared" ref="R199:AH199" si="127">SUM(R189:R198)</f>
        <v>0</v>
      </c>
      <c r="S199" s="33">
        <f t="shared" si="127"/>
        <v>0</v>
      </c>
      <c r="T199" s="33">
        <f t="shared" si="127"/>
        <v>5783702</v>
      </c>
      <c r="U199" s="33">
        <f t="shared" si="127"/>
        <v>5783702</v>
      </c>
      <c r="V199" s="33">
        <f t="shared" si="127"/>
        <v>5909819</v>
      </c>
      <c r="W199" s="33">
        <f t="shared" si="127"/>
        <v>7346779</v>
      </c>
      <c r="X199" s="33">
        <f t="shared" si="127"/>
        <v>104863</v>
      </c>
      <c r="Y199" s="33">
        <f t="shared" si="127"/>
        <v>13361461</v>
      </c>
      <c r="Z199" s="33">
        <f t="shared" si="127"/>
        <v>0</v>
      </c>
      <c r="AA199" s="33">
        <f t="shared" si="127"/>
        <v>0</v>
      </c>
      <c r="AB199" s="33">
        <f t="shared" si="127"/>
        <v>0</v>
      </c>
      <c r="AC199" s="33">
        <f t="shared" si="127"/>
        <v>0</v>
      </c>
      <c r="AD199" s="33">
        <f t="shared" si="127"/>
        <v>0</v>
      </c>
      <c r="AE199" s="33">
        <f t="shared" si="127"/>
        <v>0</v>
      </c>
      <c r="AF199" s="33">
        <f t="shared" si="127"/>
        <v>0</v>
      </c>
      <c r="AG199" s="33">
        <f t="shared" si="127"/>
        <v>0</v>
      </c>
      <c r="AH199" s="33">
        <f t="shared" si="127"/>
        <v>19145163</v>
      </c>
      <c r="AI199" s="37">
        <f>IF(ISERROR(AH199/J199),0,AH199/J199)</f>
        <v>0.21525649732347774</v>
      </c>
      <c r="AJ199" s="37">
        <f>IF(ISERROR(AH199/$AH$206),0,AH199/$AH$206)</f>
        <v>4.5465006343258348E-2</v>
      </c>
      <c r="AK199" s="1"/>
      <c r="AL199" s="1"/>
      <c r="AM199" s="1"/>
      <c r="AN199" s="1"/>
      <c r="AO199" s="1"/>
      <c r="AP199" s="1"/>
      <c r="AQ199" s="1"/>
      <c r="AR199" s="1"/>
    </row>
    <row r="200" spans="1:44" ht="12.75" customHeight="1" x14ac:dyDescent="0.25">
      <c r="A200" s="149" t="s">
        <v>75</v>
      </c>
      <c r="B200" s="150"/>
      <c r="C200" s="150"/>
      <c r="D200" s="150"/>
      <c r="E200" s="151"/>
      <c r="F200" s="8"/>
      <c r="G200" s="9"/>
      <c r="H200" s="10"/>
      <c r="I200" s="10"/>
      <c r="J200" s="156">
        <v>1257621093</v>
      </c>
      <c r="K200" s="12"/>
      <c r="L200" s="13"/>
      <c r="M200" s="14"/>
      <c r="N200" s="14"/>
      <c r="O200" s="14"/>
      <c r="P200" s="9"/>
      <c r="Q200" s="15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70"/>
      <c r="AJ200" s="70"/>
    </row>
    <row r="201" spans="1:44" outlineLevel="1" x14ac:dyDescent="0.25">
      <c r="A201" s="42"/>
      <c r="B201" s="42"/>
      <c r="C201" s="56"/>
      <c r="D201" s="57"/>
      <c r="E201" s="58"/>
      <c r="F201" s="83"/>
      <c r="G201" s="59"/>
      <c r="H201" s="84"/>
      <c r="I201" s="60"/>
      <c r="J201" s="166"/>
      <c r="K201" s="61">
        <f>107005652+426717343</f>
        <v>533722995</v>
      </c>
      <c r="L201" s="21" t="s">
        <v>113</v>
      </c>
      <c r="M201" s="62"/>
      <c r="N201" s="63"/>
      <c r="O201" s="62"/>
      <c r="P201" s="64"/>
      <c r="Q201" s="64"/>
      <c r="R201" s="47">
        <f>8060080+35056099</f>
        <v>43116179</v>
      </c>
      <c r="S201" s="47">
        <f>9429892+35056099</f>
        <v>44485991</v>
      </c>
      <c r="T201" s="47">
        <f>10251447+35056099</f>
        <v>45307546</v>
      </c>
      <c r="U201" s="48">
        <f t="shared" ref="U201:U203" si="128">SUM(R201:T201)</f>
        <v>132909716</v>
      </c>
      <c r="V201" s="47">
        <f>8807137+38682592</f>
        <v>47489729</v>
      </c>
      <c r="W201" s="47">
        <f>8807137+36264930</f>
        <v>45072067</v>
      </c>
      <c r="X201" s="47">
        <f>8807137+36264930</f>
        <v>45072067</v>
      </c>
      <c r="Y201" s="48">
        <f t="shared" ref="Y201:Y203" si="129">SUM(V201:X201)</f>
        <v>137633863</v>
      </c>
      <c r="Z201" s="47"/>
      <c r="AA201" s="47"/>
      <c r="AB201" s="47"/>
      <c r="AC201" s="48">
        <f t="shared" ref="AC201:AC203" si="130">SUM(Z201:AB201)</f>
        <v>0</v>
      </c>
      <c r="AD201" s="47"/>
      <c r="AE201" s="47"/>
      <c r="AF201" s="47">
        <v>0</v>
      </c>
      <c r="AG201" s="48">
        <f t="shared" ref="AG201:AG203" si="131">SUM(AD201:AF201)</f>
        <v>0</v>
      </c>
      <c r="AH201" s="48">
        <f t="shared" ref="AH201:AH203" si="132">SUM(U201,Y201,AC201,AG201)</f>
        <v>270543579</v>
      </c>
      <c r="AI201" s="49">
        <f t="shared" ref="AI201:AI203" si="133">IF(ISERROR(AH201/J201),0,AH201/J201)</f>
        <v>0</v>
      </c>
      <c r="AJ201" s="49">
        <f t="shared" ref="AJ201:AJ203" si="134">IF(ISERROR(AH201/$AH$206),"-",AH201/$AH$206)</f>
        <v>0.64247379535827487</v>
      </c>
      <c r="AK201" s="1"/>
      <c r="AL201" s="1"/>
      <c r="AM201" s="1"/>
      <c r="AN201" s="1"/>
      <c r="AO201" s="1"/>
      <c r="AP201" s="1"/>
      <c r="AQ201" s="1"/>
      <c r="AR201" s="1"/>
    </row>
    <row r="202" spans="1:44" outlineLevel="1" x14ac:dyDescent="0.25">
      <c r="A202" s="42"/>
      <c r="B202" s="42"/>
      <c r="C202" s="56"/>
      <c r="D202" s="57"/>
      <c r="E202" s="58"/>
      <c r="F202" s="83"/>
      <c r="G202" s="59"/>
      <c r="H202" s="84"/>
      <c r="I202" s="60"/>
      <c r="J202" s="166"/>
      <c r="K202" s="61">
        <f>39487967+16633467</f>
        <v>56121434</v>
      </c>
      <c r="L202" s="21" t="s">
        <v>114</v>
      </c>
      <c r="M202" s="62"/>
      <c r="N202" s="63"/>
      <c r="O202" s="62"/>
      <c r="P202" s="64"/>
      <c r="Q202" s="64"/>
      <c r="R202" s="47"/>
      <c r="S202" s="47"/>
      <c r="T202" s="47">
        <f>79873+16633467</f>
        <v>16713340</v>
      </c>
      <c r="U202" s="48">
        <f t="shared" si="128"/>
        <v>16713340</v>
      </c>
      <c r="V202" s="47">
        <v>1582355</v>
      </c>
      <c r="W202" s="47">
        <v>1071161</v>
      </c>
      <c r="X202" s="47"/>
      <c r="Y202" s="48">
        <f t="shared" si="129"/>
        <v>2653516</v>
      </c>
      <c r="Z202" s="47"/>
      <c r="AA202" s="47"/>
      <c r="AB202" s="47"/>
      <c r="AC202" s="48">
        <f t="shared" si="130"/>
        <v>0</v>
      </c>
      <c r="AD202" s="47"/>
      <c r="AE202" s="47"/>
      <c r="AF202" s="47">
        <v>0</v>
      </c>
      <c r="AG202" s="48">
        <f t="shared" si="131"/>
        <v>0</v>
      </c>
      <c r="AH202" s="48">
        <f t="shared" si="132"/>
        <v>19366856</v>
      </c>
      <c r="AI202" s="49">
        <f t="shared" si="133"/>
        <v>0</v>
      </c>
      <c r="AJ202" s="49">
        <f t="shared" si="134"/>
        <v>4.5991472148289941E-2</v>
      </c>
      <c r="AK202" s="1"/>
      <c r="AL202" s="1"/>
      <c r="AM202" s="1"/>
      <c r="AN202" s="1"/>
      <c r="AO202" s="1"/>
      <c r="AP202" s="1"/>
      <c r="AQ202" s="1"/>
      <c r="AR202" s="1"/>
    </row>
    <row r="203" spans="1:44" hidden="1" outlineLevel="1" x14ac:dyDescent="0.25">
      <c r="A203" s="42"/>
      <c r="B203" s="42"/>
      <c r="C203" s="56"/>
      <c r="D203" s="57"/>
      <c r="E203" s="58"/>
      <c r="F203" s="83"/>
      <c r="G203" s="59"/>
      <c r="H203" s="84"/>
      <c r="I203" s="60"/>
      <c r="J203" s="166"/>
      <c r="K203" s="61"/>
      <c r="L203" s="71"/>
      <c r="M203" s="62"/>
      <c r="N203" s="63"/>
      <c r="O203" s="62"/>
      <c r="P203" s="64"/>
      <c r="Q203" s="64"/>
      <c r="R203" s="47"/>
      <c r="S203" s="47"/>
      <c r="T203" s="47"/>
      <c r="U203" s="48">
        <f t="shared" si="128"/>
        <v>0</v>
      </c>
      <c r="V203" s="47"/>
      <c r="W203" s="47"/>
      <c r="X203" s="47"/>
      <c r="Y203" s="48">
        <f t="shared" si="129"/>
        <v>0</v>
      </c>
      <c r="Z203" s="47"/>
      <c r="AA203" s="47"/>
      <c r="AB203" s="47"/>
      <c r="AC203" s="48">
        <f t="shared" si="130"/>
        <v>0</v>
      </c>
      <c r="AD203" s="47"/>
      <c r="AE203" s="47"/>
      <c r="AF203" s="47">
        <v>0</v>
      </c>
      <c r="AG203" s="48">
        <f t="shared" si="131"/>
        <v>0</v>
      </c>
      <c r="AH203" s="48">
        <f t="shared" si="132"/>
        <v>0</v>
      </c>
      <c r="AI203" s="49">
        <f t="shared" si="133"/>
        <v>0</v>
      </c>
      <c r="AJ203" s="49">
        <f t="shared" si="134"/>
        <v>0</v>
      </c>
      <c r="AK203" s="1"/>
      <c r="AL203" s="1"/>
      <c r="AM203" s="1"/>
      <c r="AN203" s="1"/>
      <c r="AO203" s="1"/>
      <c r="AP203" s="1"/>
      <c r="AQ203" s="1"/>
      <c r="AR203" s="1"/>
    </row>
    <row r="204" spans="1:44" hidden="1" outlineLevel="1" x14ac:dyDescent="0.25">
      <c r="A204" s="42"/>
      <c r="B204" s="42"/>
      <c r="C204" s="56"/>
      <c r="D204" s="57"/>
      <c r="E204" s="58"/>
      <c r="F204" s="83"/>
      <c r="G204" s="59"/>
      <c r="H204" s="84"/>
      <c r="I204" s="60"/>
      <c r="J204" s="157"/>
      <c r="K204" s="61"/>
      <c r="L204" s="71"/>
      <c r="M204" s="62"/>
      <c r="N204" s="63"/>
      <c r="O204" s="62"/>
      <c r="P204" s="64"/>
      <c r="Q204" s="64"/>
      <c r="R204" s="47"/>
      <c r="S204" s="47"/>
      <c r="T204" s="47"/>
      <c r="U204" s="48">
        <f>SUM(R204:T204)</f>
        <v>0</v>
      </c>
      <c r="V204" s="47"/>
      <c r="W204" s="47"/>
      <c r="X204" s="47"/>
      <c r="Y204" s="48">
        <f>SUM(V204:X204)</f>
        <v>0</v>
      </c>
      <c r="Z204" s="47"/>
      <c r="AA204" s="47"/>
      <c r="AB204" s="47"/>
      <c r="AC204" s="48">
        <f>SUM(Z204:AB204)</f>
        <v>0</v>
      </c>
      <c r="AD204" s="47"/>
      <c r="AE204" s="47"/>
      <c r="AF204" s="47">
        <v>0</v>
      </c>
      <c r="AG204" s="48">
        <f>SUM(AD204:AF204)</f>
        <v>0</v>
      </c>
      <c r="AH204" s="48">
        <f t="shared" ref="AH204" si="135">SUM(U204,Y204,AC204,AG204)</f>
        <v>0</v>
      </c>
      <c r="AI204" s="49">
        <f t="shared" ref="AI204" si="136">IF(ISERROR(AH204/J204),0,AH204/J204)</f>
        <v>0</v>
      </c>
      <c r="AJ204" s="49">
        <f>IF(ISERROR(AH204/$AH$206),"-",AH204/$AH$206)</f>
        <v>0</v>
      </c>
      <c r="AK204" s="1"/>
      <c r="AL204" s="1"/>
      <c r="AM204" s="1"/>
      <c r="AN204" s="1"/>
      <c r="AO204" s="1"/>
      <c r="AP204" s="1"/>
      <c r="AQ204" s="1"/>
      <c r="AR204" s="1"/>
    </row>
    <row r="205" spans="1:44" collapsed="1" x14ac:dyDescent="0.25">
      <c r="A205" s="142" t="s">
        <v>76</v>
      </c>
      <c r="B205" s="144"/>
      <c r="C205" s="144"/>
      <c r="D205" s="144"/>
      <c r="E205" s="144"/>
      <c r="F205" s="144"/>
      <c r="G205" s="144"/>
      <c r="H205" s="144"/>
      <c r="I205" s="145"/>
      <c r="J205" s="33">
        <f>J200</f>
        <v>1257621093</v>
      </c>
      <c r="K205" s="33">
        <f>SUM(K201:K204)</f>
        <v>589844429</v>
      </c>
      <c r="L205" s="34"/>
      <c r="M205" s="33">
        <f>SUM(M204:M204)</f>
        <v>0</v>
      </c>
      <c r="N205" s="33">
        <f>SUM(N204:N204)</f>
        <v>0</v>
      </c>
      <c r="O205" s="33">
        <f>SUM(O204:O204)</f>
        <v>0</v>
      </c>
      <c r="P205" s="35"/>
      <c r="Q205" s="38"/>
      <c r="R205" s="33">
        <f>SUM(R201:R204)</f>
        <v>43116179</v>
      </c>
      <c r="S205" s="33">
        <f t="shared" ref="S205:AH205" si="137">SUM(S201:S204)</f>
        <v>44485991</v>
      </c>
      <c r="T205" s="33">
        <f t="shared" si="137"/>
        <v>62020886</v>
      </c>
      <c r="U205" s="33">
        <f t="shared" si="137"/>
        <v>149623056</v>
      </c>
      <c r="V205" s="33">
        <f t="shared" si="137"/>
        <v>49072084</v>
      </c>
      <c r="W205" s="33">
        <f t="shared" si="137"/>
        <v>46143228</v>
      </c>
      <c r="X205" s="33">
        <f t="shared" si="137"/>
        <v>45072067</v>
      </c>
      <c r="Y205" s="33">
        <f t="shared" si="137"/>
        <v>140287379</v>
      </c>
      <c r="Z205" s="33">
        <f t="shared" si="137"/>
        <v>0</v>
      </c>
      <c r="AA205" s="33">
        <f t="shared" si="137"/>
        <v>0</v>
      </c>
      <c r="AB205" s="33">
        <f t="shared" si="137"/>
        <v>0</v>
      </c>
      <c r="AC205" s="33">
        <f t="shared" si="137"/>
        <v>0</v>
      </c>
      <c r="AD205" s="33">
        <f t="shared" si="137"/>
        <v>0</v>
      </c>
      <c r="AE205" s="33">
        <f t="shared" si="137"/>
        <v>0</v>
      </c>
      <c r="AF205" s="33">
        <f t="shared" si="137"/>
        <v>0</v>
      </c>
      <c r="AG205" s="33">
        <f t="shared" si="137"/>
        <v>0</v>
      </c>
      <c r="AH205" s="33">
        <f t="shared" si="137"/>
        <v>289910435</v>
      </c>
      <c r="AI205" s="37">
        <f>IF(ISERROR(AH205/J205),0,AH205/J205)</f>
        <v>0.23052287896065052</v>
      </c>
      <c r="AJ205" s="37">
        <f>IF(ISERROR(AH205/$AH$206),0,AH205/$AH$206)</f>
        <v>0.68846526750656489</v>
      </c>
      <c r="AK205" s="1"/>
      <c r="AL205" s="1"/>
      <c r="AM205" s="1"/>
      <c r="AN205" s="1"/>
      <c r="AO205" s="1"/>
      <c r="AP205" s="1"/>
      <c r="AQ205" s="1"/>
      <c r="AR205" s="1"/>
    </row>
    <row r="206" spans="1:44" ht="15" customHeight="1" x14ac:dyDescent="0.25">
      <c r="A206" s="165" t="str">
        <f>+A5</f>
        <v>24-03-345 "Programa Eje (Ley Nº 20.595)"</v>
      </c>
      <c r="B206" s="159"/>
      <c r="C206" s="159"/>
      <c r="D206" s="159"/>
      <c r="E206" s="159"/>
      <c r="F206" s="159"/>
      <c r="G206" s="159"/>
      <c r="H206" s="159"/>
      <c r="I206" s="160"/>
      <c r="J206" s="85">
        <f>SUM(J19,J31,J43,J55,J67,J79,J91,J103,J115,J127,J139,J151,J163,J175,J199,J205,J187)</f>
        <v>1639902000</v>
      </c>
      <c r="K206" s="85">
        <f>+K19+K31+K43+K55+K67+K79+K91+K103+K115+K127+K139+K151+K199+K163+K175+K187+K205</f>
        <v>841840919</v>
      </c>
      <c r="L206" s="86"/>
      <c r="M206" s="85">
        <f>+M19+M31+M43+M55+M67+M79+M91+M103+M115+M127+M139+M151+M199+M163+M175+M205</f>
        <v>0</v>
      </c>
      <c r="N206" s="85">
        <f>+N19+N31+N43+N55+N67+N79+N91+N103+N115+N127+N139+N151+N199+N163+N175+N205</f>
        <v>0</v>
      </c>
      <c r="O206" s="85">
        <f>+O19+O31+O43+O55+O67+O79+O91+O103+O115+O127+O139+O151+O199+O163+O175+O205</f>
        <v>0</v>
      </c>
      <c r="P206" s="87"/>
      <c r="Q206" s="88"/>
      <c r="R206" s="85">
        <f t="shared" ref="R206:AG206" si="138">+R19+R31+R43+R55+R67+R79+R91+R103+R115+R127+R139+R151+R199+R163+R175+R205</f>
        <v>55676999</v>
      </c>
      <c r="S206" s="85">
        <f t="shared" si="138"/>
        <v>64678264</v>
      </c>
      <c r="T206" s="85">
        <f t="shared" si="138"/>
        <v>88572205</v>
      </c>
      <c r="U206" s="85">
        <f t="shared" si="138"/>
        <v>208927468</v>
      </c>
      <c r="V206" s="85">
        <f t="shared" si="138"/>
        <v>69166899</v>
      </c>
      <c r="W206" s="85">
        <f t="shared" si="138"/>
        <v>73464333</v>
      </c>
      <c r="X206" s="85">
        <f t="shared" si="138"/>
        <v>68773007</v>
      </c>
      <c r="Y206" s="85">
        <f t="shared" si="138"/>
        <v>211404239</v>
      </c>
      <c r="Z206" s="85">
        <f t="shared" si="138"/>
        <v>0</v>
      </c>
      <c r="AA206" s="85">
        <f t="shared" si="138"/>
        <v>0</v>
      </c>
      <c r="AB206" s="85">
        <f t="shared" si="138"/>
        <v>0</v>
      </c>
      <c r="AC206" s="85">
        <f t="shared" si="138"/>
        <v>0</v>
      </c>
      <c r="AD206" s="85">
        <f t="shared" si="138"/>
        <v>0</v>
      </c>
      <c r="AE206" s="85">
        <f t="shared" si="138"/>
        <v>0</v>
      </c>
      <c r="AF206" s="85">
        <f t="shared" si="138"/>
        <v>0</v>
      </c>
      <c r="AG206" s="85">
        <f t="shared" si="138"/>
        <v>0</v>
      </c>
      <c r="AH206" s="85">
        <f>+AH19+AH31+AH43+AH55+AH67+AH79+AH91+AH103+AH115+AH127+AH139+AH151+AH199+AH163+AH175+AH187+AH205</f>
        <v>421096675</v>
      </c>
      <c r="AI206" s="89">
        <f>IF(ISERROR(AH206/J206),0,AH206/J206)</f>
        <v>0.25678160951081225</v>
      </c>
      <c r="AJ206" s="89">
        <f>IF(ISERROR(AH206/$AH$206),0,AH206/$AH$206)</f>
        <v>1</v>
      </c>
    </row>
    <row r="207" spans="1:44" x14ac:dyDescent="0.25">
      <c r="J207" s="90"/>
      <c r="R207" s="90"/>
      <c r="S207" s="90"/>
      <c r="T207" s="90"/>
      <c r="V207" s="90"/>
      <c r="W207" s="90"/>
      <c r="X207" s="90"/>
      <c r="Z207" s="90"/>
      <c r="AA207" s="90"/>
      <c r="AB207" s="90"/>
      <c r="AD207" s="90"/>
      <c r="AE207" s="90"/>
      <c r="AF207" s="90"/>
      <c r="AK207" s="1"/>
      <c r="AL207" s="1"/>
      <c r="AM207" s="1"/>
      <c r="AN207" s="1"/>
      <c r="AO207" s="1"/>
      <c r="AP207" s="1"/>
      <c r="AQ207" s="1"/>
      <c r="AR207" s="1"/>
    </row>
    <row r="208" spans="1:44" x14ac:dyDescent="0.25">
      <c r="J208" s="90"/>
      <c r="K208" s="111"/>
      <c r="R208" s="90"/>
      <c r="S208" s="90"/>
      <c r="T208" s="90"/>
      <c r="V208" s="90"/>
      <c r="W208" s="90"/>
      <c r="X208" s="90"/>
      <c r="Z208" s="90"/>
      <c r="AA208" s="90"/>
      <c r="AB208" s="90"/>
      <c r="AD208" s="90"/>
      <c r="AE208" s="90"/>
      <c r="AF208" s="90"/>
      <c r="AH208" s="111"/>
      <c r="AK208" s="1"/>
      <c r="AL208" s="1"/>
      <c r="AM208" s="1"/>
      <c r="AN208" s="1"/>
      <c r="AO208" s="1"/>
      <c r="AP208" s="1"/>
      <c r="AQ208" s="1"/>
      <c r="AR208" s="1"/>
    </row>
    <row r="209" spans="1:44" x14ac:dyDescent="0.25">
      <c r="J209" s="90"/>
      <c r="R209" s="90"/>
      <c r="S209" s="90"/>
      <c r="T209" s="90"/>
      <c r="V209" s="90"/>
      <c r="W209" s="90"/>
      <c r="X209" s="90"/>
      <c r="Z209" s="90"/>
      <c r="AA209" s="90"/>
      <c r="AB209" s="90"/>
      <c r="AD209" s="90"/>
      <c r="AE209" s="90"/>
      <c r="AF209" s="90"/>
    </row>
    <row r="210" spans="1:44" x14ac:dyDescent="0.25">
      <c r="J210" s="90"/>
      <c r="R210" s="90"/>
      <c r="S210" s="90"/>
      <c r="T210" s="90"/>
      <c r="V210" s="90"/>
      <c r="W210" s="90"/>
      <c r="X210" s="90"/>
      <c r="Z210" s="90"/>
      <c r="AA210" s="90"/>
      <c r="AB210" s="90"/>
      <c r="AD210" s="90"/>
      <c r="AE210" s="90"/>
      <c r="AF210" s="90"/>
      <c r="AK210" s="1"/>
      <c r="AL210" s="1"/>
      <c r="AM210" s="1"/>
      <c r="AN210" s="1"/>
      <c r="AO210" s="1"/>
      <c r="AP210" s="1"/>
      <c r="AQ210" s="1"/>
      <c r="AR210" s="1"/>
    </row>
    <row r="211" spans="1:44" x14ac:dyDescent="0.25">
      <c r="J211" s="90"/>
      <c r="R211" s="90"/>
      <c r="S211" s="90"/>
      <c r="T211" s="90"/>
      <c r="V211" s="90"/>
      <c r="W211" s="90"/>
      <c r="X211" s="90"/>
      <c r="Z211" s="90"/>
      <c r="AA211" s="90"/>
      <c r="AB211" s="90"/>
      <c r="AD211" s="90"/>
      <c r="AE211" s="90"/>
      <c r="AF211" s="90"/>
    </row>
    <row r="212" spans="1:44" x14ac:dyDescent="0.25">
      <c r="J212" s="90"/>
      <c r="R212" s="90"/>
      <c r="S212" s="90"/>
      <c r="T212" s="90"/>
      <c r="V212" s="90"/>
      <c r="W212" s="90"/>
      <c r="X212" s="90"/>
      <c r="Z212" s="90"/>
      <c r="AA212" s="90"/>
      <c r="AB212" s="90"/>
      <c r="AD212" s="90"/>
      <c r="AE212" s="90"/>
      <c r="AF212" s="90"/>
    </row>
    <row r="213" spans="1:44" x14ac:dyDescent="0.25">
      <c r="J213" s="90"/>
      <c r="R213" s="90"/>
      <c r="S213" s="90"/>
      <c r="T213" s="90"/>
      <c r="V213" s="90"/>
      <c r="W213" s="90"/>
      <c r="X213" s="90"/>
      <c r="Z213" s="90"/>
      <c r="AA213" s="90"/>
      <c r="AB213" s="90"/>
      <c r="AD213" s="90"/>
      <c r="AE213" s="90"/>
      <c r="AF213" s="90"/>
    </row>
    <row r="214" spans="1:44" x14ac:dyDescent="0.25">
      <c r="J214" s="90"/>
      <c r="R214" s="90"/>
      <c r="S214" s="90"/>
      <c r="T214" s="90"/>
      <c r="V214" s="90"/>
      <c r="W214" s="90"/>
      <c r="X214" s="90"/>
      <c r="Z214" s="90"/>
      <c r="AA214" s="90"/>
      <c r="AB214" s="90"/>
      <c r="AD214" s="90"/>
      <c r="AE214" s="90"/>
      <c r="AF214" s="90"/>
    </row>
    <row r="215" spans="1:44" x14ac:dyDescent="0.25">
      <c r="A215" s="2"/>
      <c r="J215" s="90"/>
      <c r="R215" s="90"/>
      <c r="S215" s="90"/>
      <c r="T215" s="90"/>
      <c r="V215" s="90"/>
      <c r="W215" s="90"/>
      <c r="X215" s="90"/>
      <c r="Z215" s="90"/>
      <c r="AA215" s="90"/>
      <c r="AB215" s="90"/>
      <c r="AD215" s="90"/>
      <c r="AE215" s="90"/>
      <c r="AF215" s="90"/>
    </row>
    <row r="216" spans="1:44" x14ac:dyDescent="0.25">
      <c r="A216" s="2"/>
      <c r="J216" s="90"/>
      <c r="R216" s="90"/>
      <c r="S216" s="90"/>
      <c r="T216" s="90"/>
      <c r="V216" s="90"/>
      <c r="W216" s="90"/>
      <c r="X216" s="90"/>
      <c r="Z216" s="90"/>
      <c r="AA216" s="90"/>
      <c r="AB216" s="90"/>
      <c r="AD216" s="90"/>
      <c r="AE216" s="90"/>
      <c r="AF216" s="90"/>
    </row>
    <row r="217" spans="1:44" x14ac:dyDescent="0.25">
      <c r="A217" s="2"/>
      <c r="J217" s="90"/>
      <c r="R217" s="90"/>
      <c r="S217" s="90"/>
      <c r="T217" s="90"/>
      <c r="V217" s="90"/>
      <c r="W217" s="90"/>
      <c r="X217" s="90"/>
      <c r="Z217" s="90"/>
      <c r="AA217" s="90"/>
      <c r="AB217" s="90"/>
      <c r="AD217" s="90"/>
      <c r="AE217" s="90"/>
      <c r="AF217" s="90"/>
    </row>
    <row r="218" spans="1:44" x14ac:dyDescent="0.25">
      <c r="A218" s="2"/>
      <c r="J218" s="90"/>
      <c r="R218" s="90"/>
      <c r="S218" s="90"/>
      <c r="T218" s="90"/>
      <c r="V218" s="90"/>
      <c r="W218" s="90"/>
      <c r="X218" s="90"/>
      <c r="Z218" s="90"/>
      <c r="AA218" s="90"/>
      <c r="AB218" s="90"/>
      <c r="AD218" s="90"/>
      <c r="AE218" s="90"/>
      <c r="AF218" s="90"/>
    </row>
    <row r="219" spans="1:44" x14ac:dyDescent="0.25">
      <c r="A219" s="2"/>
      <c r="J219" s="90"/>
      <c r="R219" s="90"/>
      <c r="S219" s="90"/>
      <c r="T219" s="90"/>
      <c r="V219" s="90"/>
      <c r="W219" s="90"/>
      <c r="X219" s="90"/>
      <c r="Z219" s="90"/>
      <c r="AA219" s="90"/>
      <c r="AB219" s="90"/>
      <c r="AD219" s="90"/>
      <c r="AE219" s="90"/>
      <c r="AF219" s="90"/>
    </row>
    <row r="220" spans="1:44" x14ac:dyDescent="0.25">
      <c r="A220" s="2"/>
      <c r="J220" s="90"/>
      <c r="R220" s="90"/>
      <c r="S220" s="90"/>
      <c r="T220" s="90"/>
      <c r="V220" s="90"/>
      <c r="W220" s="90"/>
      <c r="X220" s="90"/>
      <c r="Z220" s="90"/>
      <c r="AA220" s="90"/>
      <c r="AB220" s="90"/>
      <c r="AD220" s="90"/>
      <c r="AE220" s="90"/>
      <c r="AF220" s="90"/>
    </row>
    <row r="221" spans="1:44" x14ac:dyDescent="0.25">
      <c r="A221" s="2"/>
      <c r="J221" s="90"/>
      <c r="R221" s="90"/>
      <c r="S221" s="90"/>
      <c r="T221" s="90"/>
      <c r="V221" s="90"/>
      <c r="W221" s="90"/>
      <c r="X221" s="90"/>
      <c r="Z221" s="90"/>
      <c r="AA221" s="90"/>
      <c r="AB221" s="90"/>
      <c r="AD221" s="90"/>
      <c r="AE221" s="90"/>
      <c r="AF221" s="90"/>
    </row>
    <row r="222" spans="1:44" x14ac:dyDescent="0.25">
      <c r="A222" s="2"/>
      <c r="J222" s="90"/>
      <c r="R222" s="90"/>
      <c r="S222" s="90"/>
      <c r="T222" s="90"/>
      <c r="V222" s="90"/>
      <c r="W222" s="90"/>
      <c r="X222" s="90"/>
      <c r="Z222" s="90"/>
      <c r="AA222" s="90"/>
      <c r="AB222" s="90"/>
      <c r="AD222" s="90"/>
      <c r="AE222" s="90"/>
      <c r="AF222" s="90"/>
    </row>
    <row r="223" spans="1:44" x14ac:dyDescent="0.25">
      <c r="A223" s="2"/>
      <c r="J223" s="90"/>
      <c r="R223" s="90"/>
      <c r="S223" s="90"/>
      <c r="T223" s="90"/>
      <c r="V223" s="90"/>
      <c r="W223" s="90"/>
      <c r="X223" s="90"/>
      <c r="Z223" s="90"/>
      <c r="AA223" s="90"/>
      <c r="AB223" s="90"/>
      <c r="AD223" s="90"/>
      <c r="AE223" s="90"/>
      <c r="AF223" s="90"/>
    </row>
  </sheetData>
  <mergeCells count="80">
    <mergeCell ref="J8:J18"/>
    <mergeCell ref="J21:J30"/>
    <mergeCell ref="M6:O6"/>
    <mergeCell ref="A1:AJ1"/>
    <mergeCell ref="A2:AJ2"/>
    <mergeCell ref="A3:AJ3"/>
    <mergeCell ref="A4:AJ4"/>
    <mergeCell ref="A5:AJ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200:E200"/>
    <mergeCell ref="J200:J204"/>
    <mergeCell ref="A205:I205"/>
    <mergeCell ref="A206:I206"/>
    <mergeCell ref="A152:E152"/>
    <mergeCell ref="A163:I163"/>
    <mergeCell ref="A164:E164"/>
    <mergeCell ref="A175:I175"/>
    <mergeCell ref="A188:E188"/>
    <mergeCell ref="A199:I199"/>
    <mergeCell ref="J189:J190"/>
    <mergeCell ref="J153:J154"/>
    <mergeCell ref="J165:J166"/>
    <mergeCell ref="A176:E176"/>
    <mergeCell ref="J177:J178"/>
    <mergeCell ref="A187:I187"/>
    <mergeCell ref="J33:J42"/>
    <mergeCell ref="J45:J54"/>
    <mergeCell ref="J57:J58"/>
    <mergeCell ref="J69:J70"/>
    <mergeCell ref="J81:J82"/>
    <mergeCell ref="J93:J94"/>
    <mergeCell ref="J105:J106"/>
    <mergeCell ref="J117:J118"/>
    <mergeCell ref="J129:J130"/>
    <mergeCell ref="J141:J142"/>
  </mergeCells>
  <dataValidations count="11"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operator="greaterThan" allowBlank="1" showInputMessage="1" showErrorMessage="1" errorTitle="Error en Ingresos de Fechas" error="La fecha debe corresponder al Año 2014." sqref="D201:D204">
      <formula1>42005</formula1>
    </dataValidation>
    <dataValidation type="decimal" allowBlank="1" showInputMessage="1" showErrorMessage="1" errorTitle="Sólo números" error="Sólo ingresar números sin letras_x000a_" sqref="M117 M59:N66 M106:N114 M118:N126 V69:X78 V189:X198 Z189:AB198 AD189:AF198 R189:T198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M177:N186 V81:X90 Z81:AB90 AD81:AF90 R81:T90 R93:T102 Z69:AB78 AD69:AF78 R69:T78 V57:X66 Z57:AB66 M57:M58 R57:T66 Z9:AB18 AD9:AF18 M21:N30 V21:X30 R9:T18 V9:X18 AD21:AF30 Z21:AB30 M33:N42 R21:T30 V33:X42 Z33:AB42 AD33:AF42 M45:N54 M105 V45:X54 Z45:AB54 AD45:AF54 R201:T204 M165:N174 M141:N150 M93:N102 M69:N78 R33:T42 M81:N90 M129:N138 M9:N18 M153:N162 M189:N198 AD201:AF204 M201:M204 V201:X204 Z201:AB204 R45:T54 V177:X186 Z177:AB186 AD177:AF186 R177:T186 V117:X126">
      <formula1>-100000000</formula1>
      <formula2>10000000000</formula2>
    </dataValidation>
    <dataValidation type="textLength" operator="lessThanOrEqual" allowBlank="1" showInputMessage="1" showErrorMessage="1" sqref="K105:K114 K141:K150 K189:K198 K129:K138 K93:K102 K33:K42 K165:K174 K117:K126 K153:K162 K81:K90 K57:K66 K45:K54 K9:K18 K21:K30 K69:K78 K201:K204 K177:K186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89:I190 H192:I198 H45:I46 H48:I54 I180:I186 H177:I178 H183:H186 H180:H181">
      <formula1>42005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91:I191 H47:I47 H179:I179">
      <formula1>42005</formula1>
    </dataValidation>
    <dataValidation type="textLength" operator="lessThanOrEqual" allowBlank="1" showInputMessage="1" showErrorMessage="1" errorTitle="MÁXIMO DE CARACTERES SOBREPASADO" error="Sólo 255 caracteres por celdas" sqref="E9:G18 E105:G114 L57:L66 L93:L102 P117:Q126 P130:Q138 C21:C30 C33:C42 C45:C54 C106:C114 C69:C78 C81:C90 C93:C102 N105 N117 C129:C138 C141:C150 C189:C198 C165:C174 C153:C162 P57:Q66 E117:G126 E57:G66 E189:G198 L165:L174 P189:Q198 E165:G174 L153:L162 P165:Q174 E153:G162 L141:L150 P153:Q162 E141:G150 L129:L138 P141:Q150 E129:G138 L117:L126 C9:C18 C118:C126 Q129 L105:L114 P105:Q114 E93:G102 L81:L90 P93:Q102 E81:G90 L69:L78 P81:Q90 E69:G78 L45:L54 P69:Q78 C59:C66 N57:N58 L9:L18 P9:Q18 E21:G30 E201:G204 P21:Q30 E33:G42 L21:L30 P33:Q42 E45:G54 L33:L42 P45:Q54 P201:Q204 N201:N204 L189:L198 L201:L202 C177:C186 L177:L186 E177:G186 P177:Q186">
      <formula1>255</formula1>
    </dataValidation>
    <dataValidation type="date" operator="greaterThan" allowBlank="1" showInputMessage="1" showErrorMessage="1" errorTitle="Error en Ingresos de Fechas" error="La fecha debe corresponder al Año 2014." sqref="D9:D18 D59:D66 D189:D198 D165:D174 D153:D162 D141:D150 D129:D138 D118:D126 D93:D102 D81:D90 D69:D78 D106:D114 D45:D54 D33:D42 D21:D30 D177:D186">
      <formula1>41275</formula1>
    </dataValidation>
    <dataValidation allowBlank="1" showInputMessage="1" showErrorMessage="1" errorTitle="Sólo números" error="Sólo ingresar números sin letras_x000a_" sqref="O8:O18 O56:O66 O116:O126 O188:O198 O164:O174 O152:O162 O140:O150 O128:O138 P129 O20:O30 O92:O102 O80:O90 O68:O78 O104:O114 O44:O54 O32:O42 O200:O204 O176:O186"/>
    <dataValidation type="date" errorStyle="information" operator="greaterThan" allowBlank="1" showInputMessage="1" showErrorMessage="1" errorTitle="SÓLO FECHAS" error="Las fechas corresponden al Presupuesto 2014" sqref="H170 H182">
      <formula1>41275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55" orientation="landscape" r:id="rId1"/>
  <headerFooter>
    <oddHeader>&amp;L&amp;G</oddHeader>
    <oddFooter>Preparado por Fabiola Oyanedel &amp;D&amp;RPágina &amp;P</oddFooter>
  </headerFooter>
  <legacyDrawingHF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42"/>
  <sheetViews>
    <sheetView topLeftCell="A7" zoomScaleNormal="100" workbookViewId="0">
      <selection activeCell="B25" sqref="B25"/>
    </sheetView>
  </sheetViews>
  <sheetFormatPr baseColWidth="10" defaultColWidth="11.42578125" defaultRowHeight="12.75" outlineLevelCol="1" x14ac:dyDescent="0.25"/>
  <cols>
    <col min="1" max="1" width="39.28515625" style="96" customWidth="1"/>
    <col min="2" max="2" width="12.140625" style="105" customWidth="1"/>
    <col min="3" max="3" width="12.140625" style="96" customWidth="1"/>
    <col min="4" max="4" width="10" style="96" hidden="1" customWidth="1"/>
    <col min="5" max="5" width="10.28515625" style="96" hidden="1" customWidth="1"/>
    <col min="6" max="6" width="9.85546875" style="96" hidden="1" customWidth="1"/>
    <col min="7" max="7" width="10.7109375" style="105" customWidth="1" outlineLevel="1"/>
    <col min="8" max="9" width="8.85546875" style="105" customWidth="1" outlineLevel="1"/>
    <col min="10" max="10" width="11.42578125" style="105" customWidth="1"/>
    <col min="11" max="11" width="12.28515625" style="105" hidden="1" customWidth="1" outlineLevel="1"/>
    <col min="12" max="12" width="10.140625" style="105" hidden="1" customWidth="1" outlineLevel="1"/>
    <col min="13" max="13" width="12.28515625" style="105" hidden="1" customWidth="1" outlineLevel="1"/>
    <col min="14" max="14" width="11.42578125" style="105" hidden="1" customWidth="1" collapsed="1"/>
    <col min="15" max="17" width="12.5703125" style="105" hidden="1" customWidth="1" outlineLevel="1"/>
    <col min="18" max="18" width="11.42578125" style="105" hidden="1" customWidth="1" collapsed="1"/>
    <col min="19" max="19" width="10.7109375" style="105" hidden="1" customWidth="1" outlineLevel="1"/>
    <col min="20" max="20" width="11.140625" style="105" hidden="1" customWidth="1" outlineLevel="1"/>
    <col min="21" max="21" width="10.7109375" style="105" hidden="1" customWidth="1" outlineLevel="1"/>
    <col min="22" max="22" width="11.42578125" style="105" hidden="1" customWidth="1" collapsed="1"/>
    <col min="23" max="23" width="11.42578125" style="105" customWidth="1"/>
    <col min="24" max="24" width="10.140625" style="106" customWidth="1"/>
    <col min="25" max="25" width="11.7109375" style="106" customWidth="1"/>
    <col min="26" max="16384" width="11.42578125" style="95"/>
  </cols>
  <sheetData>
    <row r="1" spans="1:25" s="94" customFormat="1" ht="15" customHeight="1" x14ac:dyDescent="0.25">
      <c r="A1" s="161" t="s">
        <v>0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61"/>
    </row>
    <row r="2" spans="1:25" s="94" customFormat="1" ht="15" customHeight="1" x14ac:dyDescent="0.25">
      <c r="A2" s="162" t="s">
        <v>1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</row>
    <row r="3" spans="1:25" s="94" customFormat="1" ht="15" customHeight="1" x14ac:dyDescent="0.25">
      <c r="A3" s="162" t="str">
        <f>+'24-03-345 Ind. Proy'!A3:AJ3</f>
        <v>EJECUCIÓN AL 30 DE JUNIO DE 2021</v>
      </c>
      <c r="B3" s="162"/>
      <c r="C3" s="162"/>
      <c r="D3" s="162"/>
      <c r="E3" s="162"/>
      <c r="F3" s="162"/>
      <c r="G3" s="162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62"/>
      <c r="Y3" s="162"/>
    </row>
    <row r="4" spans="1:25" s="94" customFormat="1" ht="15" customHeight="1" x14ac:dyDescent="0.25">
      <c r="A4" s="163" t="s">
        <v>2</v>
      </c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</row>
    <row r="5" spans="1:25" ht="18" customHeight="1" x14ac:dyDescent="0.25">
      <c r="A5" s="164" t="str">
        <f>+'24-03-345 Ind. Proy'!A5:U5</f>
        <v>24-03-345 "Programa Eje (Ley Nº 20.595)"</v>
      </c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8"/>
    </row>
    <row r="6" spans="1:25" s="96" customFormat="1" x14ac:dyDescent="0.25">
      <c r="A6" s="135" t="s">
        <v>6</v>
      </c>
      <c r="B6" s="138" t="s">
        <v>12</v>
      </c>
      <c r="C6" s="138" t="s">
        <v>78</v>
      </c>
      <c r="D6" s="127" t="s">
        <v>15</v>
      </c>
      <c r="E6" s="128"/>
      <c r="F6" s="129"/>
      <c r="G6" s="141" t="s">
        <v>18</v>
      </c>
      <c r="H6" s="141"/>
      <c r="I6" s="141"/>
      <c r="J6" s="138" t="s">
        <v>19</v>
      </c>
      <c r="K6" s="141" t="s">
        <v>18</v>
      </c>
      <c r="L6" s="141"/>
      <c r="M6" s="141"/>
      <c r="N6" s="138" t="s">
        <v>20</v>
      </c>
      <c r="O6" s="141" t="s">
        <v>18</v>
      </c>
      <c r="P6" s="141"/>
      <c r="Q6" s="141"/>
      <c r="R6" s="138" t="s">
        <v>21</v>
      </c>
      <c r="S6" s="141" t="s">
        <v>18</v>
      </c>
      <c r="T6" s="141"/>
      <c r="U6" s="141"/>
      <c r="V6" s="138" t="s">
        <v>22</v>
      </c>
      <c r="W6" s="138" t="s">
        <v>23</v>
      </c>
      <c r="X6" s="140" t="s">
        <v>79</v>
      </c>
      <c r="Y6" s="140"/>
    </row>
    <row r="7" spans="1:25" s="96" customFormat="1" ht="25.5" x14ac:dyDescent="0.25">
      <c r="A7" s="135"/>
      <c r="B7" s="139"/>
      <c r="C7" s="139"/>
      <c r="D7" s="6" t="s">
        <v>28</v>
      </c>
      <c r="E7" s="6" t="s">
        <v>29</v>
      </c>
      <c r="F7" s="6" t="s">
        <v>30</v>
      </c>
      <c r="G7" s="6" t="s">
        <v>31</v>
      </c>
      <c r="H7" s="6" t="s">
        <v>32</v>
      </c>
      <c r="I7" s="6" t="s">
        <v>33</v>
      </c>
      <c r="J7" s="139"/>
      <c r="K7" s="6" t="s">
        <v>34</v>
      </c>
      <c r="L7" s="6" t="s">
        <v>35</v>
      </c>
      <c r="M7" s="6" t="s">
        <v>36</v>
      </c>
      <c r="N7" s="139"/>
      <c r="O7" s="6" t="s">
        <v>37</v>
      </c>
      <c r="P7" s="6" t="s">
        <v>38</v>
      </c>
      <c r="Q7" s="6" t="s">
        <v>39</v>
      </c>
      <c r="R7" s="139"/>
      <c r="S7" s="6" t="s">
        <v>40</v>
      </c>
      <c r="T7" s="6" t="s">
        <v>41</v>
      </c>
      <c r="U7" s="6" t="s">
        <v>42</v>
      </c>
      <c r="V7" s="139"/>
      <c r="W7" s="139"/>
      <c r="X7" s="7" t="s">
        <v>43</v>
      </c>
      <c r="Y7" s="7" t="s">
        <v>80</v>
      </c>
    </row>
    <row r="8" spans="1:25" s="2" customFormat="1" ht="24.75" customHeight="1" x14ac:dyDescent="0.25">
      <c r="A8" s="97" t="s">
        <v>45</v>
      </c>
      <c r="B8" s="77">
        <f>+'24-03-345 Ind. Proy'!J19</f>
        <v>9080000</v>
      </c>
      <c r="C8" s="77">
        <f>+'24-03-345 Ind. Proy'!K19</f>
        <v>2716409</v>
      </c>
      <c r="D8" s="77">
        <f>+'24-03-345 Ind. Proy'!M19</f>
        <v>0</v>
      </c>
      <c r="E8" s="77">
        <f>+'24-03-345 Ind. Proy'!N19</f>
        <v>0</v>
      </c>
      <c r="F8" s="77">
        <f>+'24-03-345 Ind. Proy'!O19</f>
        <v>0</v>
      </c>
      <c r="G8" s="77">
        <f>+'24-03-345 Ind. Proy'!R19</f>
        <v>0</v>
      </c>
      <c r="H8" s="77">
        <f>+'24-03-345 Ind. Proy'!S19</f>
        <v>120000</v>
      </c>
      <c r="I8" s="77">
        <f>+'24-03-345 Ind. Proy'!T19</f>
        <v>1090438</v>
      </c>
      <c r="J8" s="77">
        <f>+'24-03-345 Ind. Proy'!U19</f>
        <v>1210438</v>
      </c>
      <c r="K8" s="77">
        <f>+'24-03-345 Ind. Proy'!V19</f>
        <v>127180</v>
      </c>
      <c r="L8" s="77">
        <f>+'24-03-345 Ind. Proy'!W19</f>
        <v>120000</v>
      </c>
      <c r="M8" s="77">
        <f>+'24-03-345 Ind. Proy'!X19</f>
        <v>120000</v>
      </c>
      <c r="N8" s="77">
        <f>+'24-03-345 Ind. Proy'!Y19</f>
        <v>367180</v>
      </c>
      <c r="O8" s="77">
        <f>+'24-03-345 Ind. Proy'!Z19</f>
        <v>0</v>
      </c>
      <c r="P8" s="77">
        <f>+'24-03-345 Ind. Proy'!AA19</f>
        <v>0</v>
      </c>
      <c r="Q8" s="77">
        <f>+'24-03-345 Ind. Proy'!AB19</f>
        <v>0</v>
      </c>
      <c r="R8" s="77">
        <f>+'24-03-345 Ind. Proy'!AC19</f>
        <v>0</v>
      </c>
      <c r="S8" s="77">
        <f>+'24-03-345 Ind. Proy'!AD19</f>
        <v>0</v>
      </c>
      <c r="T8" s="77">
        <f>+'24-03-345 Ind. Proy'!AE19</f>
        <v>0</v>
      </c>
      <c r="U8" s="77">
        <f>+'24-03-345 Ind. Proy'!AF19</f>
        <v>0</v>
      </c>
      <c r="V8" s="77">
        <f>+'24-03-345 Ind. Proy'!AG19</f>
        <v>0</v>
      </c>
      <c r="W8" s="77">
        <f>+'24-03-345 Ind. Proy'!AH19</f>
        <v>1577618</v>
      </c>
      <c r="X8" s="98">
        <f>+'24-03-345 Ind. Proy'!AI19</f>
        <v>0.17374647577092511</v>
      </c>
      <c r="Y8" s="98">
        <f>+'24-03-345 Ind. Proy'!AJ19</f>
        <v>3.7464508595324341E-3</v>
      </c>
    </row>
    <row r="9" spans="1:25" s="2" customFormat="1" ht="24.75" customHeight="1" x14ac:dyDescent="0.25">
      <c r="A9" s="97" t="s">
        <v>47</v>
      </c>
      <c r="B9" s="77">
        <f>+'24-03-345 Ind. Proy'!J31</f>
        <v>5550002</v>
      </c>
      <c r="C9" s="77">
        <f>+'24-03-345 Ind. Proy'!K31</f>
        <v>2736143</v>
      </c>
      <c r="D9" s="77">
        <f>+'24-03-345 Ind. Proy'!M31</f>
        <v>0</v>
      </c>
      <c r="E9" s="77">
        <f>+'24-03-345 Ind. Proy'!N31</f>
        <v>0</v>
      </c>
      <c r="F9" s="77">
        <f>+'24-03-345 Ind. Proy'!O31</f>
        <v>0</v>
      </c>
      <c r="G9" s="77">
        <f>+'24-03-345 Ind. Proy'!R31</f>
        <v>0</v>
      </c>
      <c r="H9" s="77">
        <f>+'24-03-345 Ind. Proy'!S31</f>
        <v>385247</v>
      </c>
      <c r="I9" s="77">
        <f>+'24-03-345 Ind. Proy'!T31</f>
        <v>358675</v>
      </c>
      <c r="J9" s="77">
        <f>+'24-03-345 Ind. Proy'!U31</f>
        <v>743922</v>
      </c>
      <c r="K9" s="77">
        <f>+'24-03-345 Ind. Proy'!V31</f>
        <v>690506</v>
      </c>
      <c r="L9" s="77">
        <f>+'24-03-345 Ind. Proy'!W31</f>
        <v>914407</v>
      </c>
      <c r="M9" s="77">
        <f>+'24-03-345 Ind. Proy'!X31</f>
        <v>387308</v>
      </c>
      <c r="N9" s="77">
        <f>+'24-03-345 Ind. Proy'!Y31</f>
        <v>1992221</v>
      </c>
      <c r="O9" s="77">
        <f>+'24-03-345 Ind. Proy'!Z31</f>
        <v>0</v>
      </c>
      <c r="P9" s="77">
        <f>+'24-03-345 Ind. Proy'!AA31</f>
        <v>0</v>
      </c>
      <c r="Q9" s="77">
        <f>+'24-03-345 Ind. Proy'!AB31</f>
        <v>0</v>
      </c>
      <c r="R9" s="77">
        <f>+'24-03-345 Ind. Proy'!AC31</f>
        <v>0</v>
      </c>
      <c r="S9" s="77">
        <f>+'24-03-345 Ind. Proy'!AD31</f>
        <v>0</v>
      </c>
      <c r="T9" s="77">
        <f>+'24-03-345 Ind. Proy'!AE31</f>
        <v>0</v>
      </c>
      <c r="U9" s="77">
        <f>+'24-03-345 Ind. Proy'!AF31</f>
        <v>0</v>
      </c>
      <c r="V9" s="77">
        <f>+'24-03-345 Ind. Proy'!AG31</f>
        <v>0</v>
      </c>
      <c r="W9" s="77">
        <f>+'24-03-345 Ind. Proy'!AH31</f>
        <v>2736143</v>
      </c>
      <c r="X9" s="98">
        <f>+'24-03-345 Ind. Proy'!AI31</f>
        <v>0.49299856108159962</v>
      </c>
      <c r="Y9" s="98">
        <f>+'24-03-345 Ind. Proy'!AJ31</f>
        <v>6.4976599494640987E-3</v>
      </c>
    </row>
    <row r="10" spans="1:25" s="2" customFormat="1" ht="24.75" customHeight="1" x14ac:dyDescent="0.25">
      <c r="A10" s="97" t="s">
        <v>49</v>
      </c>
      <c r="B10" s="77">
        <f>+'24-03-345 Ind. Proy'!J43</f>
        <v>19675022</v>
      </c>
      <c r="C10" s="77">
        <f>+'24-03-345 Ind. Proy'!K43</f>
        <v>17281559</v>
      </c>
      <c r="D10" s="77">
        <f>+'24-03-345 Ind. Proy'!M43</f>
        <v>0</v>
      </c>
      <c r="E10" s="77">
        <f>+'24-03-345 Ind. Proy'!N43</f>
        <v>0</v>
      </c>
      <c r="F10" s="77">
        <f>+'24-03-345 Ind. Proy'!O43</f>
        <v>0</v>
      </c>
      <c r="G10" s="77">
        <f>+'24-03-345 Ind. Proy'!R43</f>
        <v>0</v>
      </c>
      <c r="H10" s="77">
        <f>+'24-03-345 Ind. Proy'!S43</f>
        <v>4578010</v>
      </c>
      <c r="I10" s="77">
        <f>+'24-03-345 Ind. Proy'!T43</f>
        <v>3173580</v>
      </c>
      <c r="J10" s="77">
        <f>+'24-03-345 Ind. Proy'!U43</f>
        <v>7751590</v>
      </c>
      <c r="K10" s="77">
        <f>+'24-03-345 Ind. Proy'!V43</f>
        <v>1473698</v>
      </c>
      <c r="L10" s="77">
        <f>+'24-03-345 Ind. Proy'!W43</f>
        <v>968257</v>
      </c>
      <c r="M10" s="77">
        <f>+'24-03-345 Ind. Proy'!X43</f>
        <v>333493</v>
      </c>
      <c r="N10" s="77">
        <f>+'24-03-345 Ind. Proy'!Y43</f>
        <v>2775448</v>
      </c>
      <c r="O10" s="77">
        <f>+'24-03-345 Ind. Proy'!Z43</f>
        <v>0</v>
      </c>
      <c r="P10" s="77">
        <f>+'24-03-345 Ind. Proy'!AA43</f>
        <v>0</v>
      </c>
      <c r="Q10" s="77">
        <f>+'24-03-345 Ind. Proy'!AB43</f>
        <v>0</v>
      </c>
      <c r="R10" s="77">
        <f>+'24-03-345 Ind. Proy'!AC43</f>
        <v>0</v>
      </c>
      <c r="S10" s="77">
        <f>+'24-03-345 Ind. Proy'!AD43</f>
        <v>0</v>
      </c>
      <c r="T10" s="77">
        <f>+'24-03-345 Ind. Proy'!AE43</f>
        <v>0</v>
      </c>
      <c r="U10" s="77">
        <f>+'24-03-345 Ind. Proy'!AF43</f>
        <v>0</v>
      </c>
      <c r="V10" s="77">
        <f>+'24-03-345 Ind. Proy'!AG43</f>
        <v>0</v>
      </c>
      <c r="W10" s="77">
        <f>+'24-03-345 Ind. Proy'!AH43</f>
        <v>10527038</v>
      </c>
      <c r="X10" s="98">
        <f>+'24-03-345 Ind. Proy'!AI43</f>
        <v>0.53504580579376226</v>
      </c>
      <c r="Y10" s="98">
        <f>+'24-03-345 Ind. Proy'!AJ43</f>
        <v>2.499910026598999E-2</v>
      </c>
    </row>
    <row r="11" spans="1:25" s="2" customFormat="1" ht="24.75" customHeight="1" x14ac:dyDescent="0.25">
      <c r="A11" s="97" t="s">
        <v>51</v>
      </c>
      <c r="B11" s="77">
        <f>+'24-03-345 Ind. Proy'!J55</f>
        <v>16186334</v>
      </c>
      <c r="C11" s="77">
        <f>+'24-03-345 Ind. Proy'!K55</f>
        <v>8375704</v>
      </c>
      <c r="D11" s="77">
        <f>+'24-03-345 Ind. Proy'!M55</f>
        <v>0</v>
      </c>
      <c r="E11" s="77">
        <f>+'24-03-345 Ind. Proy'!N55</f>
        <v>0</v>
      </c>
      <c r="F11" s="77">
        <f>+'24-03-345 Ind. Proy'!O55</f>
        <v>0</v>
      </c>
      <c r="G11" s="77">
        <f>+'24-03-345 Ind. Proy'!R55</f>
        <v>254724</v>
      </c>
      <c r="H11" s="77">
        <f>+'24-03-345 Ind. Proy'!S55</f>
        <v>1887153</v>
      </c>
      <c r="I11" s="77">
        <f>+'24-03-345 Ind. Proy'!T55</f>
        <v>1954242</v>
      </c>
      <c r="J11" s="77">
        <f>+'24-03-345 Ind. Proy'!U55</f>
        <v>4096119</v>
      </c>
      <c r="K11" s="77">
        <f>+'24-03-345 Ind. Proy'!V55</f>
        <v>535337</v>
      </c>
      <c r="L11" s="77">
        <f>+'24-03-345 Ind. Proy'!W55</f>
        <v>1559954</v>
      </c>
      <c r="M11" s="77">
        <f>+'24-03-345 Ind. Proy'!X55</f>
        <v>782596</v>
      </c>
      <c r="N11" s="77">
        <f>+'24-03-345 Ind. Proy'!Y55</f>
        <v>2877887</v>
      </c>
      <c r="O11" s="77">
        <f>+'24-03-345 Ind. Proy'!Z55</f>
        <v>0</v>
      </c>
      <c r="P11" s="77">
        <f>+'24-03-345 Ind. Proy'!AA55</f>
        <v>0</v>
      </c>
      <c r="Q11" s="77">
        <f>+'24-03-345 Ind. Proy'!AB55</f>
        <v>0</v>
      </c>
      <c r="R11" s="77">
        <f>+'24-03-345 Ind. Proy'!AC55</f>
        <v>0</v>
      </c>
      <c r="S11" s="77">
        <f>+'24-03-345 Ind. Proy'!AD55</f>
        <v>0</v>
      </c>
      <c r="T11" s="77">
        <f>+'24-03-345 Ind. Proy'!AE55</f>
        <v>0</v>
      </c>
      <c r="U11" s="77">
        <f>+'24-03-345 Ind. Proy'!AF55</f>
        <v>0</v>
      </c>
      <c r="V11" s="77">
        <f>+'24-03-345 Ind. Proy'!AG55</f>
        <v>0</v>
      </c>
      <c r="W11" s="77">
        <f>+'24-03-345 Ind. Proy'!AH55</f>
        <v>6974006</v>
      </c>
      <c r="X11" s="98">
        <f>+'24-03-345 Ind. Proy'!AI55</f>
        <v>0.43085766054252927</v>
      </c>
      <c r="Y11" s="98">
        <f>+'24-03-345 Ind. Proy'!AJ55</f>
        <v>1.6561531862012445E-2</v>
      </c>
    </row>
    <row r="12" spans="1:25" s="2" customFormat="1" ht="24.75" customHeight="1" x14ac:dyDescent="0.25">
      <c r="A12" s="97" t="s">
        <v>53</v>
      </c>
      <c r="B12" s="77">
        <f>+'24-03-345 Ind. Proy'!J67</f>
        <v>34323334</v>
      </c>
      <c r="C12" s="77">
        <f>+'24-03-345 Ind. Proy'!K67</f>
        <v>13976316</v>
      </c>
      <c r="D12" s="77">
        <f>+'24-03-345 Ind. Proy'!M67</f>
        <v>0</v>
      </c>
      <c r="E12" s="77">
        <f>+'24-03-345 Ind. Proy'!N67</f>
        <v>0</v>
      </c>
      <c r="F12" s="77">
        <f>+'24-03-345 Ind. Proy'!O67</f>
        <v>0</v>
      </c>
      <c r="G12" s="77">
        <f>+'24-03-345 Ind. Proy'!R67</f>
        <v>1969089</v>
      </c>
      <c r="H12" s="77">
        <f>+'24-03-345 Ind. Proy'!S67</f>
        <v>2061950</v>
      </c>
      <c r="I12" s="77">
        <f>+'24-03-345 Ind. Proy'!T67</f>
        <v>3153415</v>
      </c>
      <c r="J12" s="77">
        <f>+'24-03-345 Ind. Proy'!U67</f>
        <v>7184454</v>
      </c>
      <c r="K12" s="77">
        <f>+'24-03-345 Ind. Proy'!V67</f>
        <v>1749418</v>
      </c>
      <c r="L12" s="77">
        <f>+'24-03-345 Ind. Proy'!W67</f>
        <v>1518575</v>
      </c>
      <c r="M12" s="77">
        <f>+'24-03-345 Ind. Proy'!X67</f>
        <v>1996352</v>
      </c>
      <c r="N12" s="77">
        <f>+'24-03-345 Ind. Proy'!Y67</f>
        <v>5264345</v>
      </c>
      <c r="O12" s="77">
        <f>+'24-03-345 Ind. Proy'!Z67</f>
        <v>0</v>
      </c>
      <c r="P12" s="77">
        <f>+'24-03-345 Ind. Proy'!AA67</f>
        <v>0</v>
      </c>
      <c r="Q12" s="77">
        <f>+'24-03-345 Ind. Proy'!AB67</f>
        <v>0</v>
      </c>
      <c r="R12" s="77">
        <f>+'24-03-345 Ind. Proy'!AC67</f>
        <v>0</v>
      </c>
      <c r="S12" s="77">
        <f>+'24-03-345 Ind. Proy'!AD67</f>
        <v>0</v>
      </c>
      <c r="T12" s="77">
        <f>+'24-03-345 Ind. Proy'!AE67</f>
        <v>0</v>
      </c>
      <c r="U12" s="77">
        <f>+'24-03-345 Ind. Proy'!AF67</f>
        <v>0</v>
      </c>
      <c r="V12" s="77">
        <f>+'24-03-345 Ind. Proy'!AG67</f>
        <v>0</v>
      </c>
      <c r="W12" s="77">
        <f>+'24-03-345 Ind. Proy'!AH67</f>
        <v>12448799</v>
      </c>
      <c r="X12" s="98">
        <f>+'24-03-345 Ind. Proy'!AI67</f>
        <v>0.36269201004774188</v>
      </c>
      <c r="Y12" s="98">
        <f>+'24-03-345 Ind. Proy'!AJ67</f>
        <v>2.9562805263185703E-2</v>
      </c>
    </row>
    <row r="13" spans="1:25" s="2" customFormat="1" ht="24.75" customHeight="1" x14ac:dyDescent="0.25">
      <c r="A13" s="97" t="s">
        <v>55</v>
      </c>
      <c r="B13" s="77">
        <f>+'24-03-345 Ind. Proy'!J79</f>
        <v>12594000</v>
      </c>
      <c r="C13" s="77">
        <f>+'24-03-345 Ind. Proy'!K79</f>
        <v>8178944</v>
      </c>
      <c r="D13" s="77">
        <f>+'24-03-345 Ind. Proy'!M79</f>
        <v>0</v>
      </c>
      <c r="E13" s="77">
        <f>+'24-03-345 Ind. Proy'!N79</f>
        <v>0</v>
      </c>
      <c r="F13" s="77">
        <f>+'24-03-345 Ind. Proy'!O79</f>
        <v>0</v>
      </c>
      <c r="G13" s="77">
        <f>+'24-03-345 Ind. Proy'!R79</f>
        <v>0</v>
      </c>
      <c r="H13" s="77">
        <f>+'24-03-345 Ind. Proy'!S79</f>
        <v>473155</v>
      </c>
      <c r="I13" s="77">
        <f>+'24-03-345 Ind. Proy'!T79</f>
        <v>325474</v>
      </c>
      <c r="J13" s="77">
        <f>+'24-03-345 Ind. Proy'!U79</f>
        <v>798629</v>
      </c>
      <c r="K13" s="77">
        <f>+'24-03-345 Ind. Proy'!V79</f>
        <v>59268</v>
      </c>
      <c r="L13" s="77">
        <f>+'24-03-345 Ind. Proy'!W79</f>
        <v>569965</v>
      </c>
      <c r="M13" s="77">
        <f>+'24-03-345 Ind. Proy'!X79</f>
        <v>2340398</v>
      </c>
      <c r="N13" s="77">
        <f>+'24-03-345 Ind. Proy'!Y79</f>
        <v>2969631</v>
      </c>
      <c r="O13" s="77">
        <f>+'24-03-345 Ind. Proy'!Z79</f>
        <v>0</v>
      </c>
      <c r="P13" s="77">
        <f>+'24-03-345 Ind. Proy'!AA79</f>
        <v>0</v>
      </c>
      <c r="Q13" s="77">
        <f>+'24-03-345 Ind. Proy'!AB79</f>
        <v>0</v>
      </c>
      <c r="R13" s="77">
        <f>+'24-03-345 Ind. Proy'!AC79</f>
        <v>0</v>
      </c>
      <c r="S13" s="77">
        <f>+'24-03-345 Ind. Proy'!AD79</f>
        <v>0</v>
      </c>
      <c r="T13" s="77">
        <f>+'24-03-345 Ind. Proy'!AE79</f>
        <v>0</v>
      </c>
      <c r="U13" s="77">
        <f>+'24-03-345 Ind. Proy'!AF79</f>
        <v>0</v>
      </c>
      <c r="V13" s="77">
        <f>+'24-03-345 Ind. Proy'!AG79</f>
        <v>0</v>
      </c>
      <c r="W13" s="77">
        <f>+'24-03-345 Ind. Proy'!AH79</f>
        <v>3768260</v>
      </c>
      <c r="X13" s="98">
        <f>+'24-03-345 Ind. Proy'!AI79</f>
        <v>0.29921073527076386</v>
      </c>
      <c r="Y13" s="98">
        <f>+'24-03-345 Ind. Proy'!AJ79</f>
        <v>8.9486814399567516E-3</v>
      </c>
    </row>
    <row r="14" spans="1:25" s="2" customFormat="1" ht="24.75" customHeight="1" x14ac:dyDescent="0.25">
      <c r="A14" s="97" t="s">
        <v>57</v>
      </c>
      <c r="B14" s="77">
        <f>+'24-03-345 Ind. Proy'!J91</f>
        <v>9564770</v>
      </c>
      <c r="C14" s="77">
        <f>+'24-03-345 Ind. Proy'!K91</f>
        <v>6893526</v>
      </c>
      <c r="D14" s="77">
        <f>+'24-03-345 Ind. Proy'!M91</f>
        <v>0</v>
      </c>
      <c r="E14" s="77">
        <f>+'24-03-345 Ind. Proy'!N91</f>
        <v>0</v>
      </c>
      <c r="F14" s="77">
        <f>+'24-03-345 Ind. Proy'!O91</f>
        <v>0</v>
      </c>
      <c r="G14" s="77">
        <f>+'24-03-345 Ind. Proy'!R91</f>
        <v>0</v>
      </c>
      <c r="H14" s="77">
        <f>+'24-03-345 Ind. Proy'!S91</f>
        <v>1264216</v>
      </c>
      <c r="I14" s="77">
        <f>+'24-03-345 Ind. Proy'!T91</f>
        <v>205659</v>
      </c>
      <c r="J14" s="77">
        <f>+'24-03-345 Ind. Proy'!U91</f>
        <v>1469875</v>
      </c>
      <c r="K14" s="77">
        <f>+'24-03-345 Ind. Proy'!V91</f>
        <v>59268</v>
      </c>
      <c r="L14" s="77">
        <f>+'24-03-345 Ind. Proy'!W91</f>
        <v>514243</v>
      </c>
      <c r="M14" s="77">
        <f>+'24-03-345 Ind. Proy'!X91</f>
        <v>0</v>
      </c>
      <c r="N14" s="77">
        <f>+'24-03-345 Ind. Proy'!Y91</f>
        <v>573511</v>
      </c>
      <c r="O14" s="77">
        <f>+'24-03-345 Ind. Proy'!Z91</f>
        <v>0</v>
      </c>
      <c r="P14" s="77">
        <f>+'24-03-345 Ind. Proy'!AA91</f>
        <v>0</v>
      </c>
      <c r="Q14" s="77">
        <f>+'24-03-345 Ind. Proy'!AB91</f>
        <v>0</v>
      </c>
      <c r="R14" s="77">
        <f>+'24-03-345 Ind. Proy'!AC91</f>
        <v>0</v>
      </c>
      <c r="S14" s="77">
        <f>+'24-03-345 Ind. Proy'!AD91</f>
        <v>0</v>
      </c>
      <c r="T14" s="77">
        <f>+'24-03-345 Ind. Proy'!AE91</f>
        <v>0</v>
      </c>
      <c r="U14" s="77">
        <f>+'24-03-345 Ind. Proy'!AF91</f>
        <v>0</v>
      </c>
      <c r="V14" s="77">
        <f>+'24-03-345 Ind. Proy'!AG91</f>
        <v>0</v>
      </c>
      <c r="W14" s="77">
        <f>+'24-03-345 Ind. Proy'!AH91</f>
        <v>2043386</v>
      </c>
      <c r="X14" s="98">
        <f>+'24-03-345 Ind. Proy'!AI91</f>
        <v>0.21363671055341635</v>
      </c>
      <c r="Y14" s="98">
        <f>+'24-03-345 Ind. Proy'!AJ91</f>
        <v>4.8525341597627199E-3</v>
      </c>
    </row>
    <row r="15" spans="1:25" s="2" customFormat="1" ht="24.75" customHeight="1" x14ac:dyDescent="0.25">
      <c r="A15" s="97" t="s">
        <v>59</v>
      </c>
      <c r="B15" s="77">
        <f>+'24-03-345 Ind. Proy'!J103</f>
        <v>30222080</v>
      </c>
      <c r="C15" s="77">
        <f>+'24-03-345 Ind. Proy'!K103</f>
        <v>17114274</v>
      </c>
      <c r="D15" s="77">
        <f>+'24-03-345 Ind. Proy'!M103</f>
        <v>0</v>
      </c>
      <c r="E15" s="77">
        <f>+'24-03-345 Ind. Proy'!N103</f>
        <v>0</v>
      </c>
      <c r="F15" s="77">
        <f>+'24-03-345 Ind. Proy'!O103</f>
        <v>0</v>
      </c>
      <c r="G15" s="77">
        <f>+'24-03-345 Ind. Proy'!R103</f>
        <v>1057457</v>
      </c>
      <c r="H15" s="77">
        <f>+'24-03-345 Ind. Proy'!S103</f>
        <v>1968712</v>
      </c>
      <c r="I15" s="77">
        <f>+'24-03-345 Ind. Proy'!T103</f>
        <v>329990</v>
      </c>
      <c r="J15" s="77">
        <f>+'24-03-345 Ind. Proy'!U103</f>
        <v>3356159</v>
      </c>
      <c r="K15" s="77">
        <f>+'24-03-345 Ind. Proy'!V103</f>
        <v>1699688</v>
      </c>
      <c r="L15" s="77">
        <f>+'24-03-345 Ind. Proy'!W103</f>
        <v>1281378</v>
      </c>
      <c r="M15" s="77">
        <f>+'24-03-345 Ind. Proy'!X103</f>
        <v>652696</v>
      </c>
      <c r="N15" s="77">
        <f>+'24-03-345 Ind. Proy'!Y103</f>
        <v>3633762</v>
      </c>
      <c r="O15" s="77">
        <f>+'24-03-345 Ind. Proy'!Z103</f>
        <v>0</v>
      </c>
      <c r="P15" s="77">
        <f>+'24-03-345 Ind. Proy'!AA103</f>
        <v>0</v>
      </c>
      <c r="Q15" s="77">
        <f>+'24-03-345 Ind. Proy'!AB103</f>
        <v>0</v>
      </c>
      <c r="R15" s="77">
        <f>+'24-03-345 Ind. Proy'!AC103</f>
        <v>0</v>
      </c>
      <c r="S15" s="77">
        <f>+'24-03-345 Ind. Proy'!AD103</f>
        <v>0</v>
      </c>
      <c r="T15" s="77">
        <f>+'24-03-345 Ind. Proy'!AE103</f>
        <v>0</v>
      </c>
      <c r="U15" s="77">
        <f>+'24-03-345 Ind. Proy'!AF103</f>
        <v>0</v>
      </c>
      <c r="V15" s="77">
        <f>+'24-03-345 Ind. Proy'!AG103</f>
        <v>0</v>
      </c>
      <c r="W15" s="77">
        <f>+'24-03-345 Ind. Proy'!AH103</f>
        <v>6989921</v>
      </c>
      <c r="X15" s="98">
        <f>+'24-03-345 Ind. Proy'!AI103</f>
        <v>0.23128523913641946</v>
      </c>
      <c r="Y15" s="98">
        <f>+'24-03-345 Ind. Proy'!AJ103</f>
        <v>1.659932603362399E-2</v>
      </c>
    </row>
    <row r="16" spans="1:25" s="2" customFormat="1" ht="24.75" customHeight="1" x14ac:dyDescent="0.25">
      <c r="A16" s="97" t="s">
        <v>61</v>
      </c>
      <c r="B16" s="77">
        <f>+'24-03-345 Ind. Proy'!J115</f>
        <v>26123172</v>
      </c>
      <c r="C16" s="77">
        <f>+'24-03-345 Ind. Proy'!K115</f>
        <v>17386890</v>
      </c>
      <c r="D16" s="77">
        <f>+'24-03-345 Ind. Proy'!M115</f>
        <v>0</v>
      </c>
      <c r="E16" s="77">
        <f>+'24-03-345 Ind. Proy'!N115</f>
        <v>0</v>
      </c>
      <c r="F16" s="77">
        <f>+'24-03-345 Ind. Proy'!O115</f>
        <v>0</v>
      </c>
      <c r="G16" s="77">
        <f>+'24-03-345 Ind. Proy'!R115</f>
        <v>983320</v>
      </c>
      <c r="H16" s="77">
        <f>+'24-03-345 Ind. Proy'!S115</f>
        <v>904415</v>
      </c>
      <c r="I16" s="77">
        <f>+'24-03-345 Ind. Proy'!T115</f>
        <v>2823252</v>
      </c>
      <c r="J16" s="77">
        <f>+'24-03-345 Ind. Proy'!U115</f>
        <v>4710987</v>
      </c>
      <c r="K16" s="77">
        <f>+'24-03-345 Ind. Proy'!V115</f>
        <v>899704</v>
      </c>
      <c r="L16" s="77">
        <f>+'24-03-345 Ind. Proy'!W115</f>
        <v>1462321</v>
      </c>
      <c r="M16" s="77">
        <f>+'24-03-345 Ind. Proy'!X115</f>
        <v>1858808</v>
      </c>
      <c r="N16" s="77">
        <f>+'24-03-345 Ind. Proy'!Y115</f>
        <v>4220833</v>
      </c>
      <c r="O16" s="77">
        <f>+'24-03-345 Ind. Proy'!Z115</f>
        <v>0</v>
      </c>
      <c r="P16" s="77">
        <f>+'24-03-345 Ind. Proy'!AA115</f>
        <v>0</v>
      </c>
      <c r="Q16" s="77">
        <f>+'24-03-345 Ind. Proy'!AB115</f>
        <v>0</v>
      </c>
      <c r="R16" s="77">
        <f>+'24-03-345 Ind. Proy'!AC115</f>
        <v>0</v>
      </c>
      <c r="S16" s="77">
        <f>+'24-03-345 Ind. Proy'!AD115</f>
        <v>0</v>
      </c>
      <c r="T16" s="77">
        <f>+'24-03-345 Ind. Proy'!AE115</f>
        <v>0</v>
      </c>
      <c r="U16" s="77">
        <f>+'24-03-345 Ind. Proy'!AF115</f>
        <v>0</v>
      </c>
      <c r="V16" s="77">
        <f>+'24-03-345 Ind. Proy'!AG115</f>
        <v>0</v>
      </c>
      <c r="W16" s="77">
        <f>+'24-03-345 Ind. Proy'!AH115</f>
        <v>8931820</v>
      </c>
      <c r="X16" s="98">
        <f>+'24-03-345 Ind. Proy'!AI115</f>
        <v>0.34191177089826613</v>
      </c>
      <c r="Y16" s="98">
        <f>+'24-03-345 Ind. Proy'!AJ115</f>
        <v>2.1210853778410862E-2</v>
      </c>
    </row>
    <row r="17" spans="1:25" s="2" customFormat="1" ht="24.75" customHeight="1" x14ac:dyDescent="0.25">
      <c r="A17" s="97" t="s">
        <v>63</v>
      </c>
      <c r="B17" s="77">
        <f>+'24-03-345 Ind. Proy'!J127</f>
        <v>26404472</v>
      </c>
      <c r="C17" s="77">
        <f>+'24-03-345 Ind. Proy'!K127</f>
        <v>19814964</v>
      </c>
      <c r="D17" s="77">
        <f>+'24-03-345 Ind. Proy'!M127</f>
        <v>0</v>
      </c>
      <c r="E17" s="77">
        <f>+'24-03-345 Ind. Proy'!N127</f>
        <v>0</v>
      </c>
      <c r="F17" s="77">
        <f>+'24-03-345 Ind. Proy'!O127</f>
        <v>0</v>
      </c>
      <c r="G17" s="77">
        <f>+'24-03-345 Ind. Proy'!R127</f>
        <v>818369</v>
      </c>
      <c r="H17" s="77">
        <f>+'24-03-345 Ind. Proy'!S127</f>
        <v>886317</v>
      </c>
      <c r="I17" s="77">
        <f>+'24-03-345 Ind. Proy'!T127</f>
        <v>1733918</v>
      </c>
      <c r="J17" s="77">
        <f>+'24-03-345 Ind. Proy'!U127</f>
        <v>3438604</v>
      </c>
      <c r="K17" s="77">
        <f>+'24-03-345 Ind. Proy'!V127</f>
        <v>1189911</v>
      </c>
      <c r="L17" s="77">
        <f>+'24-03-345 Ind. Proy'!W127</f>
        <v>2173894</v>
      </c>
      <c r="M17" s="77">
        <f>+'24-03-345 Ind. Proy'!X127</f>
        <v>2681901</v>
      </c>
      <c r="N17" s="77">
        <f>+'24-03-345 Ind. Proy'!Y127</f>
        <v>6045706</v>
      </c>
      <c r="O17" s="77">
        <f>+'24-03-345 Ind. Proy'!Z127</f>
        <v>0</v>
      </c>
      <c r="P17" s="77">
        <f>+'24-03-345 Ind. Proy'!AA127</f>
        <v>0</v>
      </c>
      <c r="Q17" s="77">
        <f>+'24-03-345 Ind. Proy'!AB127</f>
        <v>0</v>
      </c>
      <c r="R17" s="77">
        <f>+'24-03-345 Ind. Proy'!AC127</f>
        <v>0</v>
      </c>
      <c r="S17" s="77">
        <f>+'24-03-345 Ind. Proy'!AD127</f>
        <v>0</v>
      </c>
      <c r="T17" s="77">
        <f>+'24-03-345 Ind. Proy'!AE127</f>
        <v>0</v>
      </c>
      <c r="U17" s="77">
        <f>+'24-03-345 Ind. Proy'!AF127</f>
        <v>0</v>
      </c>
      <c r="V17" s="77">
        <f>+'24-03-345 Ind. Proy'!AG127</f>
        <v>0</v>
      </c>
      <c r="W17" s="77">
        <f>+'24-03-345 Ind. Proy'!AH127</f>
        <v>9484310</v>
      </c>
      <c r="X17" s="98">
        <f>+'24-03-345 Ind. Proy'!AI116</f>
        <v>0</v>
      </c>
      <c r="Y17" s="98">
        <f>+'24-03-345 Ind. Proy'!AJ116</f>
        <v>0</v>
      </c>
    </row>
    <row r="18" spans="1:25" s="2" customFormat="1" ht="24.75" customHeight="1" x14ac:dyDescent="0.25">
      <c r="A18" s="97" t="s">
        <v>65</v>
      </c>
      <c r="B18" s="77">
        <f>+'24-03-345 Ind. Proy'!J139</f>
        <v>25956504</v>
      </c>
      <c r="C18" s="77">
        <f>+'24-03-345 Ind. Proy'!K139</f>
        <v>24369363</v>
      </c>
      <c r="D18" s="77">
        <f>+'24-03-345 Ind. Proy'!M139</f>
        <v>0</v>
      </c>
      <c r="E18" s="77">
        <f>+'24-03-345 Ind. Proy'!N139</f>
        <v>0</v>
      </c>
      <c r="F18" s="77">
        <f>+'24-03-345 Ind. Proy'!O139</f>
        <v>0</v>
      </c>
      <c r="G18" s="77">
        <f>+'24-03-345 Ind. Proy'!R139</f>
        <v>2165787</v>
      </c>
      <c r="H18" s="77">
        <f>+'24-03-345 Ind. Proy'!S139</f>
        <v>1600429</v>
      </c>
      <c r="I18" s="77">
        <f>+'24-03-345 Ind. Proy'!T139</f>
        <v>1681760</v>
      </c>
      <c r="J18" s="77">
        <f>+'24-03-345 Ind. Proy'!U139</f>
        <v>5447976</v>
      </c>
      <c r="K18" s="77">
        <f>+'24-03-345 Ind. Proy'!V139</f>
        <v>2282744</v>
      </c>
      <c r="L18" s="77">
        <f>+'24-03-345 Ind. Proy'!W139</f>
        <v>2115471</v>
      </c>
      <c r="M18" s="77">
        <f>+'24-03-345 Ind. Proy'!X139</f>
        <v>2453118</v>
      </c>
      <c r="N18" s="77">
        <f>+'24-03-345 Ind. Proy'!Y139</f>
        <v>6851333</v>
      </c>
      <c r="O18" s="77">
        <f>+'24-03-345 Ind. Proy'!Z139</f>
        <v>0</v>
      </c>
      <c r="P18" s="77">
        <f>+'24-03-345 Ind. Proy'!AA139</f>
        <v>0</v>
      </c>
      <c r="Q18" s="77">
        <f>+'24-03-345 Ind. Proy'!AB139</f>
        <v>0</v>
      </c>
      <c r="R18" s="77">
        <f>+'24-03-345 Ind. Proy'!AC139</f>
        <v>0</v>
      </c>
      <c r="S18" s="77">
        <f>+'24-03-345 Ind. Proy'!AD139</f>
        <v>0</v>
      </c>
      <c r="T18" s="77">
        <f>+'24-03-345 Ind. Proy'!AE139</f>
        <v>0</v>
      </c>
      <c r="U18" s="77">
        <f>+'24-03-345 Ind. Proy'!AF139</f>
        <v>0</v>
      </c>
      <c r="V18" s="77">
        <f>+'24-03-345 Ind. Proy'!AG139</f>
        <v>0</v>
      </c>
      <c r="W18" s="77">
        <f>+'24-03-345 Ind. Proy'!AH139</f>
        <v>12299309</v>
      </c>
      <c r="X18" s="98">
        <f>+'24-03-345 Ind. Proy'!AI139</f>
        <v>0.47384304912556791</v>
      </c>
      <c r="Y18" s="98">
        <f>+'24-03-345 Ind. Proy'!AJ139</f>
        <v>2.920780364746409E-2</v>
      </c>
    </row>
    <row r="19" spans="1:25" s="2" customFormat="1" ht="24.75" customHeight="1" x14ac:dyDescent="0.25">
      <c r="A19" s="97" t="s">
        <v>67</v>
      </c>
      <c r="B19" s="77">
        <f>+'24-03-345 Ind. Proy'!J151</f>
        <v>11858334</v>
      </c>
      <c r="C19" s="77">
        <f>+'24-03-345 Ind. Proy'!K151</f>
        <v>6932634</v>
      </c>
      <c r="D19" s="77">
        <f>+'24-03-345 Ind. Proy'!M151</f>
        <v>0</v>
      </c>
      <c r="E19" s="77">
        <f>+'24-03-345 Ind. Proy'!N151</f>
        <v>0</v>
      </c>
      <c r="F19" s="77">
        <f>+'24-03-345 Ind. Proy'!O151</f>
        <v>0</v>
      </c>
      <c r="G19" s="77">
        <f>+'24-03-345 Ind. Proy'!R151</f>
        <v>2608500</v>
      </c>
      <c r="H19" s="77">
        <f>+'24-03-345 Ind. Proy'!S151</f>
        <v>50000</v>
      </c>
      <c r="I19" s="77">
        <f>+'24-03-345 Ind. Proy'!T151</f>
        <v>213926</v>
      </c>
      <c r="J19" s="77">
        <f>+'24-03-345 Ind. Proy'!U151</f>
        <v>2872426</v>
      </c>
      <c r="K19" s="77">
        <f>+'24-03-345 Ind. Proy'!V151</f>
        <v>92037</v>
      </c>
      <c r="L19" s="77">
        <f>+'24-03-345 Ind. Proy'!W151</f>
        <v>102273</v>
      </c>
      <c r="M19" s="77">
        <f>+'24-03-345 Ind. Proy'!X151</f>
        <v>3565898</v>
      </c>
      <c r="N19" s="77">
        <f>+'24-03-345 Ind. Proy'!Y151</f>
        <v>3760208</v>
      </c>
      <c r="O19" s="77">
        <f>+'24-03-345 Ind. Proy'!Z151</f>
        <v>0</v>
      </c>
      <c r="P19" s="77">
        <f>+'24-03-345 Ind. Proy'!AA151</f>
        <v>0</v>
      </c>
      <c r="Q19" s="77">
        <f>+'24-03-345 Ind. Proy'!AB151</f>
        <v>0</v>
      </c>
      <c r="R19" s="77">
        <f>+'24-03-345 Ind. Proy'!AC151</f>
        <v>0</v>
      </c>
      <c r="S19" s="77">
        <f>+'24-03-345 Ind. Proy'!AD151</f>
        <v>0</v>
      </c>
      <c r="T19" s="77">
        <f>+'24-03-345 Ind. Proy'!AE151</f>
        <v>0</v>
      </c>
      <c r="U19" s="77">
        <f>+'24-03-345 Ind. Proy'!AF151</f>
        <v>0</v>
      </c>
      <c r="V19" s="77">
        <f>+'24-03-345 Ind. Proy'!AG151</f>
        <v>0</v>
      </c>
      <c r="W19" s="77">
        <f>+'24-03-345 Ind. Proy'!AH151</f>
        <v>6632634</v>
      </c>
      <c r="X19" s="98">
        <f>+'24-03-345 Ind. Proy'!AI151</f>
        <v>0.55932258275066293</v>
      </c>
      <c r="Y19" s="98">
        <f>+'24-03-345 Ind. Proy'!AJ151</f>
        <v>1.5750858161014927E-2</v>
      </c>
    </row>
    <row r="20" spans="1:25" s="2" customFormat="1" ht="24.75" customHeight="1" x14ac:dyDescent="0.25">
      <c r="A20" s="99" t="s">
        <v>69</v>
      </c>
      <c r="B20" s="77">
        <f>+'24-03-345 Ind. Proy'!J163</f>
        <v>42472334</v>
      </c>
      <c r="C20" s="77">
        <f>+'24-03-345 Ind. Proy'!K163</f>
        <v>34681269</v>
      </c>
      <c r="D20" s="77">
        <f>+'24-03-345 Ind. Proy'!M163</f>
        <v>0</v>
      </c>
      <c r="E20" s="77">
        <f>+'24-03-345 Ind. Proy'!N163</f>
        <v>0</v>
      </c>
      <c r="F20" s="77">
        <f>+'24-03-345 Ind. Proy'!O163</f>
        <v>0</v>
      </c>
      <c r="G20" s="77">
        <f>+'24-03-345 Ind. Proy'!R163</f>
        <v>1865957</v>
      </c>
      <c r="H20" s="77">
        <f>+'24-03-345 Ind. Proy'!S163</f>
        <v>2684534</v>
      </c>
      <c r="I20" s="77">
        <f>+'24-03-345 Ind. Proy'!T163</f>
        <v>2595041</v>
      </c>
      <c r="J20" s="77">
        <f>+'24-03-345 Ind. Proy'!U163</f>
        <v>7145532</v>
      </c>
      <c r="K20" s="77">
        <f>+'24-03-345 Ind. Proy'!V163</f>
        <v>2272618</v>
      </c>
      <c r="L20" s="77">
        <f>+'24-03-345 Ind. Proy'!W163</f>
        <v>5817057</v>
      </c>
      <c r="M20" s="77">
        <f>+'24-03-345 Ind. Proy'!X163</f>
        <v>3694064</v>
      </c>
      <c r="N20" s="77">
        <f>+'24-03-345 Ind. Proy'!Y163</f>
        <v>11783739</v>
      </c>
      <c r="O20" s="77">
        <f>+'24-03-345 Ind. Proy'!Z163</f>
        <v>0</v>
      </c>
      <c r="P20" s="77">
        <f>+'24-03-345 Ind. Proy'!AA163</f>
        <v>0</v>
      </c>
      <c r="Q20" s="77">
        <f>+'24-03-345 Ind. Proy'!AB163</f>
        <v>0</v>
      </c>
      <c r="R20" s="77">
        <f>+'24-03-345 Ind. Proy'!AC163</f>
        <v>0</v>
      </c>
      <c r="S20" s="77">
        <f>+'24-03-345 Ind. Proy'!AD163</f>
        <v>0</v>
      </c>
      <c r="T20" s="77">
        <f>+'24-03-345 Ind. Proy'!AE163</f>
        <v>0</v>
      </c>
      <c r="U20" s="77">
        <f>+'24-03-345 Ind. Proy'!AF163</f>
        <v>0</v>
      </c>
      <c r="V20" s="77">
        <f>+'24-03-345 Ind. Proy'!AG163</f>
        <v>0</v>
      </c>
      <c r="W20" s="77">
        <f>+'24-03-345 Ind. Proy'!AH163</f>
        <v>18929271</v>
      </c>
      <c r="X20" s="98">
        <f>+'24-03-345 Ind. Proy'!AI163</f>
        <v>0.44568473679831205</v>
      </c>
      <c r="Y20" s="98">
        <f>+'24-03-345 Ind. Proy'!AJ163</f>
        <v>4.4952316472221018E-2</v>
      </c>
    </row>
    <row r="21" spans="1:25" s="2" customFormat="1" ht="24.75" customHeight="1" x14ac:dyDescent="0.25">
      <c r="A21" s="99" t="s">
        <v>71</v>
      </c>
      <c r="B21" s="77">
        <f>+'24-03-345 Ind. Proy'!J175</f>
        <v>21567843</v>
      </c>
      <c r="C21" s="77">
        <f>+'24-03-345 Ind. Proy'!K175</f>
        <v>17064965</v>
      </c>
      <c r="D21" s="77">
        <f>+'24-03-345 Ind. Proy'!M175</f>
        <v>0</v>
      </c>
      <c r="E21" s="77">
        <f>+'24-03-345 Ind. Proy'!N175</f>
        <v>0</v>
      </c>
      <c r="F21" s="77">
        <f>+'24-03-345 Ind. Proy'!O175</f>
        <v>0</v>
      </c>
      <c r="G21" s="77">
        <f>+'24-03-345 Ind. Proy'!R175</f>
        <v>837617</v>
      </c>
      <c r="H21" s="77">
        <f>+'24-03-345 Ind. Proy'!S175</f>
        <v>1328135</v>
      </c>
      <c r="I21" s="77">
        <f>+'24-03-345 Ind. Proy'!T175</f>
        <v>1128247</v>
      </c>
      <c r="J21" s="77">
        <f>+'24-03-345 Ind. Proy'!U175</f>
        <v>3293999</v>
      </c>
      <c r="K21" s="77">
        <f>+'24-03-345 Ind. Proy'!V175</f>
        <v>1053619</v>
      </c>
      <c r="L21" s="77">
        <f>+'24-03-345 Ind. Proy'!W175</f>
        <v>856531</v>
      </c>
      <c r="M21" s="77">
        <f>+'24-03-345 Ind. Proy'!X175</f>
        <v>2729445</v>
      </c>
      <c r="N21" s="77">
        <f>+'24-03-345 Ind. Proy'!Y175</f>
        <v>4639595</v>
      </c>
      <c r="O21" s="77">
        <f>+'24-03-345 Ind. Proy'!Z175</f>
        <v>0</v>
      </c>
      <c r="P21" s="77">
        <f>+'24-03-345 Ind. Proy'!AA175</f>
        <v>0</v>
      </c>
      <c r="Q21" s="77">
        <f>+'24-03-345 Ind. Proy'!AB175</f>
        <v>0</v>
      </c>
      <c r="R21" s="77">
        <f>+'24-03-345 Ind. Proy'!AC175</f>
        <v>0</v>
      </c>
      <c r="S21" s="77">
        <f>+'24-03-345 Ind. Proy'!AD175</f>
        <v>0</v>
      </c>
      <c r="T21" s="77">
        <f>+'24-03-345 Ind. Proy'!AE175</f>
        <v>0</v>
      </c>
      <c r="U21" s="77">
        <f>+'24-03-345 Ind. Proy'!AF175</f>
        <v>0</v>
      </c>
      <c r="V21" s="77">
        <f>+'24-03-345 Ind. Proy'!AG175</f>
        <v>0</v>
      </c>
      <c r="W21" s="77">
        <f>+'24-03-345 Ind. Proy'!AH175</f>
        <v>7933594</v>
      </c>
      <c r="X21" s="98">
        <f>+'24-03-345 Ind. Proy'!AI175</f>
        <v>0.36784364574612305</v>
      </c>
      <c r="Y21" s="98">
        <f>+'24-03-345 Ind. Proy'!AJ175</f>
        <v>1.8840314994175624E-2</v>
      </c>
    </row>
    <row r="22" spans="1:25" s="2" customFormat="1" ht="24.75" customHeight="1" x14ac:dyDescent="0.25">
      <c r="A22" s="99" t="s">
        <v>122</v>
      </c>
      <c r="B22" s="77">
        <f>+'24-03-345 Ind. Proy'!J187</f>
        <v>1761544</v>
      </c>
      <c r="C22" s="77">
        <f>+'24-03-345 Ind. Proy'!K187</f>
        <v>1263881</v>
      </c>
      <c r="D22" s="77">
        <f>+'24-03-345 Ind. Proy'!M176</f>
        <v>0</v>
      </c>
      <c r="E22" s="77">
        <f>+'24-03-345 Ind. Proy'!N176</f>
        <v>0</v>
      </c>
      <c r="F22" s="77">
        <f>+'24-03-345 Ind. Proy'!O176</f>
        <v>0</v>
      </c>
      <c r="G22" s="77">
        <f>+'24-03-345 Ind. Proy'!R187</f>
        <v>0</v>
      </c>
      <c r="H22" s="77">
        <f>+'24-03-345 Ind. Proy'!S187</f>
        <v>0</v>
      </c>
      <c r="I22" s="77">
        <f>+'24-03-345 Ind. Proy'!T187</f>
        <v>256828</v>
      </c>
      <c r="J22" s="77">
        <f>+'24-03-345 Ind. Proy'!U187</f>
        <v>256828</v>
      </c>
      <c r="K22" s="77">
        <f>+'24-03-345 Ind. Proy'!V176</f>
        <v>0</v>
      </c>
      <c r="L22" s="77">
        <f>+'24-03-345 Ind. Proy'!W176</f>
        <v>0</v>
      </c>
      <c r="M22" s="77">
        <f>+'24-03-345 Ind. Proy'!X176</f>
        <v>0</v>
      </c>
      <c r="N22" s="77">
        <f>+'24-03-345 Ind. Proy'!Y176</f>
        <v>0</v>
      </c>
      <c r="O22" s="77">
        <f>+'24-03-345 Ind. Proy'!Z176</f>
        <v>0</v>
      </c>
      <c r="P22" s="77">
        <f>+'24-03-345 Ind. Proy'!AA176</f>
        <v>0</v>
      </c>
      <c r="Q22" s="77">
        <f>+'24-03-345 Ind. Proy'!AB176</f>
        <v>0</v>
      </c>
      <c r="R22" s="77">
        <f>+'24-03-345 Ind. Proy'!AC176</f>
        <v>0</v>
      </c>
      <c r="S22" s="77">
        <f>+'24-03-345 Ind. Proy'!AD176</f>
        <v>0</v>
      </c>
      <c r="T22" s="77">
        <f>+'24-03-345 Ind. Proy'!AE176</f>
        <v>0</v>
      </c>
      <c r="U22" s="77">
        <f>+'24-03-345 Ind. Proy'!AF176</f>
        <v>0</v>
      </c>
      <c r="V22" s="77">
        <f>+'24-03-345 Ind. Proy'!AG176</f>
        <v>0</v>
      </c>
      <c r="W22" s="77">
        <f>+'24-03-345 Ind. Proy'!AH187</f>
        <v>764968</v>
      </c>
      <c r="X22" s="98">
        <f>+'24-03-345 Ind. Proy'!AI187</f>
        <v>0.4342599446848901</v>
      </c>
      <c r="Y22" s="98">
        <f>+'24-03-345 Ind. Proy'!AJ176</f>
        <v>0</v>
      </c>
    </row>
    <row r="23" spans="1:25" s="2" customFormat="1" ht="24.75" customHeight="1" x14ac:dyDescent="0.25">
      <c r="A23" s="99" t="s">
        <v>73</v>
      </c>
      <c r="B23" s="77">
        <f>+'24-03-345 Ind. Proy'!J199</f>
        <v>88941162</v>
      </c>
      <c r="C23" s="77">
        <f>+'24-03-345 Ind. Proy'!K199</f>
        <v>53209649</v>
      </c>
      <c r="D23" s="77">
        <f>+'24-03-345 Ind. Proy'!M199</f>
        <v>0</v>
      </c>
      <c r="E23" s="77">
        <f>+'24-03-345 Ind. Proy'!N199</f>
        <v>0</v>
      </c>
      <c r="F23" s="77">
        <f>+'24-03-345 Ind. Proy'!O199</f>
        <v>0</v>
      </c>
      <c r="G23" s="77">
        <f>+'24-03-345 Ind. Proy'!R199</f>
        <v>0</v>
      </c>
      <c r="H23" s="77">
        <f>+'24-03-345 Ind. Proy'!S199</f>
        <v>0</v>
      </c>
      <c r="I23" s="77">
        <f>+'24-03-345 Ind. Proy'!T199</f>
        <v>5783702</v>
      </c>
      <c r="J23" s="77">
        <f>+'24-03-345 Ind. Proy'!U199</f>
        <v>5783702</v>
      </c>
      <c r="K23" s="77">
        <f>+'24-03-345 Ind. Proy'!V199</f>
        <v>5909819</v>
      </c>
      <c r="L23" s="77">
        <f>+'24-03-345 Ind. Proy'!W199</f>
        <v>7346779</v>
      </c>
      <c r="M23" s="77">
        <f>+'24-03-345 Ind. Proy'!X199</f>
        <v>104863</v>
      </c>
      <c r="N23" s="77">
        <f>+'24-03-345 Ind. Proy'!Y199</f>
        <v>13361461</v>
      </c>
      <c r="O23" s="77">
        <f>+'24-03-345 Ind. Proy'!Z199</f>
        <v>0</v>
      </c>
      <c r="P23" s="77">
        <f>+'24-03-345 Ind. Proy'!AA199</f>
        <v>0</v>
      </c>
      <c r="Q23" s="77">
        <f>+'24-03-345 Ind. Proy'!AB199</f>
        <v>0</v>
      </c>
      <c r="R23" s="77">
        <f>+'24-03-345 Ind. Proy'!AC199</f>
        <v>0</v>
      </c>
      <c r="S23" s="77">
        <f>+'24-03-345 Ind. Proy'!AD199</f>
        <v>0</v>
      </c>
      <c r="T23" s="77">
        <f>+'24-03-345 Ind. Proy'!AE199</f>
        <v>0</v>
      </c>
      <c r="U23" s="77">
        <f>+'24-03-345 Ind. Proy'!AF199</f>
        <v>0</v>
      </c>
      <c r="V23" s="77">
        <f>+'24-03-345 Ind. Proy'!AG199</f>
        <v>0</v>
      </c>
      <c r="W23" s="77">
        <f>+'24-03-345 Ind. Proy'!AH199</f>
        <v>19145163</v>
      </c>
      <c r="X23" s="98">
        <f>+'24-03-345 Ind. Proy'!AI187</f>
        <v>0.4342599446848901</v>
      </c>
      <c r="Y23" s="98">
        <f>+'24-03-345 Ind. Proy'!AJ199</f>
        <v>4.5465006343258348E-2</v>
      </c>
    </row>
    <row r="24" spans="1:25" s="2" customFormat="1" ht="24.75" customHeight="1" x14ac:dyDescent="0.25">
      <c r="A24" s="100" t="s">
        <v>75</v>
      </c>
      <c r="B24" s="77">
        <f>+'24-03-345 Ind. Proy'!J205</f>
        <v>1257621093</v>
      </c>
      <c r="C24" s="77">
        <f>+'24-03-345 Ind. Proy'!K205</f>
        <v>589844429</v>
      </c>
      <c r="D24" s="77">
        <f>+'24-03-345 Ind. Proy'!M205</f>
        <v>0</v>
      </c>
      <c r="E24" s="77">
        <f>+'24-03-345 Ind. Proy'!N205</f>
        <v>0</v>
      </c>
      <c r="F24" s="77">
        <f>+'24-03-345 Ind. Proy'!O205</f>
        <v>0</v>
      </c>
      <c r="G24" s="77">
        <f>+'24-03-345 Ind. Proy'!R205</f>
        <v>43116179</v>
      </c>
      <c r="H24" s="77">
        <f>+'24-03-345 Ind. Proy'!S205</f>
        <v>44485991</v>
      </c>
      <c r="I24" s="77">
        <f>+'24-03-345 Ind. Proy'!T205</f>
        <v>62020886</v>
      </c>
      <c r="J24" s="77">
        <f>+'24-03-345 Ind. Proy'!U205</f>
        <v>149623056</v>
      </c>
      <c r="K24" s="77">
        <f>+'24-03-345 Ind. Proy'!V205</f>
        <v>49072084</v>
      </c>
      <c r="L24" s="77">
        <f>+'24-03-345 Ind. Proy'!W205</f>
        <v>46143228</v>
      </c>
      <c r="M24" s="77">
        <f>+'24-03-345 Ind. Proy'!X205</f>
        <v>45072067</v>
      </c>
      <c r="N24" s="77">
        <f>+'24-03-345 Ind. Proy'!Y205</f>
        <v>140287379</v>
      </c>
      <c r="O24" s="77">
        <f>+'24-03-345 Ind. Proy'!Z205</f>
        <v>0</v>
      </c>
      <c r="P24" s="77">
        <f>+'24-03-345 Ind. Proy'!AA205</f>
        <v>0</v>
      </c>
      <c r="Q24" s="77">
        <f>+'24-03-345 Ind. Proy'!AB205</f>
        <v>0</v>
      </c>
      <c r="R24" s="77">
        <f>+'24-03-345 Ind. Proy'!AC205</f>
        <v>0</v>
      </c>
      <c r="S24" s="77">
        <f>+'24-03-345 Ind. Proy'!AD205</f>
        <v>0</v>
      </c>
      <c r="T24" s="77">
        <f>+'24-03-345 Ind. Proy'!AE205</f>
        <v>0</v>
      </c>
      <c r="U24" s="77">
        <f>+'24-03-345 Ind. Proy'!AF205</f>
        <v>0</v>
      </c>
      <c r="V24" s="77">
        <f>+'24-03-345 Ind. Proy'!AG205</f>
        <v>0</v>
      </c>
      <c r="W24" s="77">
        <f>+'24-03-345 Ind. Proy'!AH205</f>
        <v>289910435</v>
      </c>
      <c r="X24" s="98">
        <f>+'24-03-345 Ind. Proy'!AI205</f>
        <v>0.23052287896065052</v>
      </c>
      <c r="Y24" s="98">
        <f>+'24-03-345 Ind. Proy'!AJ205</f>
        <v>0.68846526750656489</v>
      </c>
    </row>
    <row r="25" spans="1:25" ht="20.45" customHeight="1" x14ac:dyDescent="0.25">
      <c r="A25" s="107" t="str">
        <f>+A5</f>
        <v>24-03-345 "Programa Eje (Ley Nº 20.595)"</v>
      </c>
      <c r="B25" s="102">
        <f t="shared" ref="B25:W25" si="0">SUM(B8:B24)</f>
        <v>1639902000</v>
      </c>
      <c r="C25" s="102">
        <f t="shared" si="0"/>
        <v>841840919</v>
      </c>
      <c r="D25" s="102">
        <f t="shared" si="0"/>
        <v>0</v>
      </c>
      <c r="E25" s="102">
        <f>SUM(E8:E24)</f>
        <v>0</v>
      </c>
      <c r="F25" s="102">
        <f t="shared" si="0"/>
        <v>0</v>
      </c>
      <c r="G25" s="102">
        <f t="shared" si="0"/>
        <v>55676999</v>
      </c>
      <c r="H25" s="102">
        <f t="shared" si="0"/>
        <v>64678264</v>
      </c>
      <c r="I25" s="102">
        <f t="shared" si="0"/>
        <v>88829033</v>
      </c>
      <c r="J25" s="102">
        <f t="shared" si="0"/>
        <v>209184296</v>
      </c>
      <c r="K25" s="102">
        <f t="shared" si="0"/>
        <v>69166899</v>
      </c>
      <c r="L25" s="102">
        <f t="shared" si="0"/>
        <v>73464333</v>
      </c>
      <c r="M25" s="102">
        <f t="shared" si="0"/>
        <v>68773007</v>
      </c>
      <c r="N25" s="102">
        <f t="shared" si="0"/>
        <v>211404239</v>
      </c>
      <c r="O25" s="102">
        <f t="shared" si="0"/>
        <v>0</v>
      </c>
      <c r="P25" s="102">
        <f t="shared" si="0"/>
        <v>0</v>
      </c>
      <c r="Q25" s="102">
        <f t="shared" si="0"/>
        <v>0</v>
      </c>
      <c r="R25" s="102">
        <f t="shared" si="0"/>
        <v>0</v>
      </c>
      <c r="S25" s="102">
        <f t="shared" si="0"/>
        <v>0</v>
      </c>
      <c r="T25" s="102">
        <f t="shared" si="0"/>
        <v>0</v>
      </c>
      <c r="U25" s="102">
        <f t="shared" si="0"/>
        <v>0</v>
      </c>
      <c r="V25" s="102">
        <f t="shared" si="0"/>
        <v>0</v>
      </c>
      <c r="W25" s="102">
        <f t="shared" si="0"/>
        <v>421096675</v>
      </c>
      <c r="X25" s="103">
        <f>+'24-03-345 Ind. Proy'!AI206</f>
        <v>0.25678160951081225</v>
      </c>
      <c r="Y25" s="103">
        <f>'24-03-345 Ind. Proy'!AJ206</f>
        <v>1</v>
      </c>
    </row>
    <row r="26" spans="1:25" x14ac:dyDescent="0.25">
      <c r="B26" s="104"/>
      <c r="G26" s="104"/>
      <c r="H26" s="104"/>
      <c r="I26" s="104"/>
      <c r="K26" s="104"/>
      <c r="L26" s="104"/>
      <c r="M26" s="104"/>
      <c r="O26" s="104"/>
      <c r="P26" s="104"/>
      <c r="Q26" s="104"/>
      <c r="S26" s="104"/>
      <c r="T26" s="104"/>
      <c r="U26" s="104"/>
    </row>
    <row r="27" spans="1:25" x14ac:dyDescent="0.25">
      <c r="B27" s="104"/>
      <c r="G27" s="104"/>
      <c r="H27" s="104"/>
      <c r="I27" s="104"/>
      <c r="K27" s="104"/>
      <c r="L27" s="104"/>
      <c r="M27" s="104"/>
      <c r="O27" s="104"/>
      <c r="P27" s="104"/>
      <c r="Q27" s="104"/>
      <c r="S27" s="104"/>
      <c r="T27" s="104"/>
      <c r="U27" s="104"/>
    </row>
    <row r="28" spans="1:25" x14ac:dyDescent="0.25">
      <c r="B28" s="104"/>
      <c r="G28" s="104"/>
      <c r="H28" s="104"/>
      <c r="I28" s="104"/>
      <c r="K28" s="104"/>
      <c r="L28" s="104"/>
      <c r="M28" s="104"/>
      <c r="O28" s="104"/>
      <c r="P28" s="104"/>
      <c r="Q28" s="104"/>
      <c r="S28" s="104"/>
      <c r="T28" s="104"/>
      <c r="U28" s="104"/>
    </row>
    <row r="29" spans="1:25" x14ac:dyDescent="0.25">
      <c r="B29" s="104"/>
      <c r="G29" s="104"/>
      <c r="H29" s="104"/>
      <c r="I29" s="104"/>
      <c r="K29" s="104"/>
      <c r="L29" s="104"/>
      <c r="M29" s="104"/>
      <c r="O29" s="104"/>
      <c r="P29" s="104"/>
      <c r="Q29" s="104"/>
      <c r="S29" s="104"/>
      <c r="T29" s="104"/>
      <c r="U29" s="104"/>
    </row>
    <row r="30" spans="1:25" x14ac:dyDescent="0.25">
      <c r="B30" s="104"/>
      <c r="G30" s="104"/>
      <c r="H30" s="104"/>
      <c r="I30" s="104"/>
      <c r="K30" s="104"/>
      <c r="L30" s="104"/>
      <c r="M30" s="104"/>
      <c r="O30" s="104"/>
      <c r="P30" s="104"/>
      <c r="Q30" s="104"/>
      <c r="S30" s="104"/>
      <c r="T30" s="104"/>
      <c r="U30" s="104"/>
    </row>
    <row r="31" spans="1:25" x14ac:dyDescent="0.25">
      <c r="B31" s="104"/>
      <c r="G31" s="104"/>
      <c r="H31" s="104"/>
      <c r="I31" s="104"/>
      <c r="K31" s="104"/>
      <c r="L31" s="104"/>
      <c r="M31" s="104"/>
      <c r="O31" s="104"/>
      <c r="P31" s="104"/>
      <c r="Q31" s="104"/>
      <c r="S31" s="104"/>
      <c r="T31" s="104"/>
      <c r="U31" s="104"/>
    </row>
    <row r="32" spans="1:25" x14ac:dyDescent="0.25">
      <c r="B32" s="104"/>
      <c r="G32" s="104"/>
      <c r="H32" s="104"/>
      <c r="I32" s="104"/>
      <c r="K32" s="104"/>
      <c r="L32" s="104"/>
      <c r="M32" s="104"/>
      <c r="O32" s="104"/>
      <c r="P32" s="104"/>
      <c r="Q32" s="104"/>
      <c r="S32" s="104"/>
      <c r="T32" s="104"/>
      <c r="U32" s="104"/>
    </row>
    <row r="33" spans="1:25" x14ac:dyDescent="0.25">
      <c r="B33" s="104"/>
      <c r="G33" s="104"/>
      <c r="H33" s="104"/>
      <c r="I33" s="104"/>
      <c r="K33" s="104"/>
      <c r="L33" s="104"/>
      <c r="M33" s="104"/>
      <c r="O33" s="104"/>
      <c r="P33" s="104"/>
      <c r="Q33" s="104"/>
      <c r="S33" s="104"/>
      <c r="T33" s="104"/>
      <c r="U33" s="104"/>
    </row>
    <row r="34" spans="1:25" x14ac:dyDescent="0.25">
      <c r="A34" s="95"/>
      <c r="B34" s="104"/>
      <c r="G34" s="104"/>
      <c r="H34" s="104"/>
      <c r="I34" s="104"/>
      <c r="K34" s="104"/>
      <c r="L34" s="104"/>
      <c r="M34" s="104"/>
      <c r="O34" s="104"/>
      <c r="P34" s="104"/>
      <c r="Q34" s="104"/>
      <c r="S34" s="104"/>
      <c r="T34" s="104"/>
      <c r="U34" s="104"/>
      <c r="V34" s="95"/>
      <c r="W34" s="95"/>
      <c r="X34" s="95"/>
      <c r="Y34" s="95"/>
    </row>
    <row r="35" spans="1:25" x14ac:dyDescent="0.25">
      <c r="A35" s="95"/>
      <c r="B35" s="104"/>
      <c r="G35" s="104"/>
      <c r="H35" s="104"/>
      <c r="I35" s="104"/>
      <c r="K35" s="104"/>
      <c r="L35" s="104"/>
      <c r="M35" s="104"/>
      <c r="O35" s="104"/>
      <c r="P35" s="104"/>
      <c r="Q35" s="104"/>
      <c r="S35" s="104"/>
      <c r="T35" s="104"/>
      <c r="U35" s="104"/>
      <c r="V35" s="95"/>
      <c r="W35" s="95"/>
      <c r="X35" s="95"/>
      <c r="Y35" s="95"/>
    </row>
    <row r="36" spans="1:25" x14ac:dyDescent="0.25">
      <c r="A36" s="95"/>
      <c r="B36" s="104"/>
      <c r="G36" s="104"/>
      <c r="H36" s="104"/>
      <c r="I36" s="104"/>
      <c r="K36" s="104"/>
      <c r="L36" s="104"/>
      <c r="M36" s="104"/>
      <c r="O36" s="104"/>
      <c r="P36" s="104"/>
      <c r="Q36" s="104"/>
      <c r="S36" s="104"/>
      <c r="T36" s="104"/>
      <c r="U36" s="104"/>
      <c r="V36" s="95"/>
      <c r="W36" s="95"/>
      <c r="X36" s="95"/>
      <c r="Y36" s="95"/>
    </row>
    <row r="37" spans="1:25" x14ac:dyDescent="0.25">
      <c r="A37" s="95"/>
      <c r="B37" s="104"/>
      <c r="G37" s="104"/>
      <c r="H37" s="104"/>
      <c r="I37" s="104"/>
      <c r="K37" s="104"/>
      <c r="L37" s="104"/>
      <c r="M37" s="104"/>
      <c r="O37" s="104"/>
      <c r="P37" s="104"/>
      <c r="Q37" s="104"/>
      <c r="S37" s="104"/>
      <c r="T37" s="104"/>
      <c r="U37" s="104"/>
      <c r="V37" s="95"/>
      <c r="W37" s="95"/>
      <c r="X37" s="95"/>
      <c r="Y37" s="95"/>
    </row>
    <row r="38" spans="1:25" x14ac:dyDescent="0.25">
      <c r="A38" s="95"/>
      <c r="B38" s="104"/>
      <c r="G38" s="104"/>
      <c r="H38" s="104"/>
      <c r="I38" s="104"/>
      <c r="K38" s="104"/>
      <c r="L38" s="104"/>
      <c r="M38" s="104"/>
      <c r="O38" s="104"/>
      <c r="P38" s="104"/>
      <c r="Q38" s="104"/>
      <c r="S38" s="104"/>
      <c r="T38" s="104"/>
      <c r="U38" s="104"/>
      <c r="V38" s="95"/>
      <c r="W38" s="95"/>
      <c r="X38" s="95"/>
      <c r="Y38" s="95"/>
    </row>
    <row r="39" spans="1:25" x14ac:dyDescent="0.25">
      <c r="A39" s="95"/>
      <c r="B39" s="104"/>
      <c r="G39" s="104"/>
      <c r="H39" s="104"/>
      <c r="I39" s="104"/>
      <c r="K39" s="104"/>
      <c r="L39" s="104"/>
      <c r="M39" s="104"/>
      <c r="O39" s="104"/>
      <c r="P39" s="104"/>
      <c r="Q39" s="104"/>
      <c r="S39" s="104"/>
      <c r="T39" s="104"/>
      <c r="U39" s="104"/>
      <c r="V39" s="95"/>
      <c r="W39" s="95"/>
      <c r="X39" s="95"/>
      <c r="Y39" s="95"/>
    </row>
    <row r="40" spans="1:25" x14ac:dyDescent="0.25">
      <c r="A40" s="95"/>
      <c r="B40" s="104"/>
      <c r="G40" s="104"/>
      <c r="H40" s="104"/>
      <c r="I40" s="104"/>
      <c r="K40" s="104"/>
      <c r="L40" s="104"/>
      <c r="M40" s="104"/>
      <c r="O40" s="104"/>
      <c r="P40" s="104"/>
      <c r="Q40" s="104"/>
      <c r="S40" s="104"/>
      <c r="T40" s="104"/>
      <c r="U40" s="104"/>
      <c r="V40" s="95"/>
      <c r="W40" s="95"/>
      <c r="X40" s="95"/>
      <c r="Y40" s="95"/>
    </row>
    <row r="41" spans="1:25" x14ac:dyDescent="0.25">
      <c r="A41" s="95"/>
      <c r="B41" s="104"/>
      <c r="G41" s="104"/>
      <c r="H41" s="104"/>
      <c r="I41" s="104"/>
      <c r="K41" s="104"/>
      <c r="L41" s="104"/>
      <c r="M41" s="104"/>
      <c r="O41" s="104"/>
      <c r="P41" s="104"/>
      <c r="Q41" s="104"/>
      <c r="S41" s="104"/>
      <c r="T41" s="104"/>
      <c r="U41" s="104"/>
      <c r="V41" s="95"/>
      <c r="W41" s="95"/>
      <c r="X41" s="95"/>
      <c r="Y41" s="95"/>
    </row>
    <row r="42" spans="1:25" x14ac:dyDescent="0.25">
      <c r="A42" s="95"/>
      <c r="B42" s="104"/>
      <c r="G42" s="104"/>
      <c r="H42" s="104"/>
      <c r="I42" s="104"/>
      <c r="K42" s="104"/>
      <c r="L42" s="104"/>
      <c r="M42" s="104"/>
      <c r="O42" s="104"/>
      <c r="P42" s="104"/>
      <c r="Q42" s="104"/>
      <c r="S42" s="104"/>
      <c r="T42" s="104"/>
      <c r="U42" s="104"/>
      <c r="V42" s="95"/>
      <c r="W42" s="95"/>
      <c r="X42" s="95"/>
      <c r="Y42" s="95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  <legacyDrawingHF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AR209"/>
  <sheetViews>
    <sheetView topLeftCell="U103" zoomScaleNormal="100" workbookViewId="0">
      <selection activeCell="L43" sqref="L43"/>
    </sheetView>
  </sheetViews>
  <sheetFormatPr baseColWidth="10" defaultColWidth="11.42578125" defaultRowHeight="12.75" outlineLevelRow="1" outlineLevelCol="1" x14ac:dyDescent="0.25"/>
  <cols>
    <col min="1" max="1" width="3.5703125" style="4" customWidth="1"/>
    <col min="2" max="2" width="13.28515625" style="4" customWidth="1"/>
    <col min="3" max="3" width="11.85546875" style="4" customWidth="1"/>
    <col min="4" max="4" width="10.42578125" style="4" bestFit="1" customWidth="1"/>
    <col min="5" max="5" width="29.140625" style="2" customWidth="1"/>
    <col min="6" max="6" width="26.42578125" style="2" customWidth="1"/>
    <col min="7" max="7" width="11.140625" style="4" customWidth="1"/>
    <col min="8" max="9" width="9.85546875" style="4" customWidth="1"/>
    <col min="10" max="10" width="12.85546875" style="92" customWidth="1"/>
    <col min="11" max="11" width="12.7109375" style="90" customWidth="1"/>
    <col min="12" max="12" width="14.85546875" style="2" customWidth="1"/>
    <col min="13" max="13" width="10.42578125" style="4" hidden="1" customWidth="1"/>
    <col min="14" max="14" width="9.140625" style="4" hidden="1" customWidth="1"/>
    <col min="15" max="15" width="13" style="4" hidden="1" customWidth="1"/>
    <col min="16" max="16" width="10.5703125" style="4" hidden="1" customWidth="1"/>
    <col min="17" max="17" width="13.85546875" style="91" hidden="1" customWidth="1"/>
    <col min="18" max="18" width="12.85546875" style="92" hidden="1" customWidth="1" outlineLevel="1"/>
    <col min="19" max="20" width="12" style="92" hidden="1" customWidth="1" outlineLevel="1"/>
    <col min="21" max="21" width="12" style="92" customWidth="1" collapsed="1"/>
    <col min="22" max="24" width="15.7109375" style="92" customWidth="1" outlineLevel="1"/>
    <col min="25" max="25" width="12.140625" style="92" customWidth="1"/>
    <col min="26" max="28" width="12.140625" style="92" hidden="1" customWidth="1" outlineLevel="1"/>
    <col min="29" max="29" width="12.140625" style="92" hidden="1" customWidth="1"/>
    <col min="30" max="32" width="12.140625" style="92" hidden="1" customWidth="1" outlineLevel="1"/>
    <col min="33" max="33" width="12.140625" style="92" hidden="1" customWidth="1"/>
    <col min="34" max="34" width="12" style="92" customWidth="1"/>
    <col min="35" max="35" width="10.28515625" style="93" bestFit="1" customWidth="1"/>
    <col min="36" max="36" width="11.140625" style="93" customWidth="1"/>
    <col min="37" max="16384" width="11.42578125" style="2"/>
  </cols>
  <sheetData>
    <row r="1" spans="1:44" s="1" customFormat="1" ht="16.5" customHeight="1" x14ac:dyDescent="0.25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</row>
    <row r="2" spans="1:44" s="1" customFormat="1" ht="16.5" customHeight="1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</row>
    <row r="3" spans="1:44" s="1" customFormat="1" ht="16.5" customHeight="1" x14ac:dyDescent="0.25">
      <c r="A3" s="132" t="str">
        <f>+'24-01-025 Ind. Proy'!A3:AJ3</f>
        <v>EJECUCIÓN AL 30 DE JUNIO DE 2021</v>
      </c>
      <c r="B3" s="132"/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/>
    </row>
    <row r="4" spans="1:44" s="1" customFormat="1" ht="16.5" customHeight="1" x14ac:dyDescent="0.25">
      <c r="A4" s="133" t="s">
        <v>2</v>
      </c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33"/>
      <c r="AI4" s="133"/>
      <c r="AJ4" s="133"/>
    </row>
    <row r="5" spans="1:44" ht="17.25" customHeight="1" x14ac:dyDescent="0.25">
      <c r="A5" s="134" t="s">
        <v>98</v>
      </c>
      <c r="B5" s="134"/>
      <c r="C5" s="134"/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  <c r="AE5" s="134"/>
      <c r="AF5" s="134"/>
      <c r="AG5" s="134"/>
      <c r="AH5" s="134"/>
      <c r="AI5" s="134"/>
      <c r="AJ5" s="134"/>
    </row>
    <row r="6" spans="1:44" s="4" customFormat="1" x14ac:dyDescent="0.25">
      <c r="A6" s="135" t="s">
        <v>4</v>
      </c>
      <c r="B6" s="136" t="s">
        <v>5</v>
      </c>
      <c r="C6" s="3" t="s">
        <v>6</v>
      </c>
      <c r="D6" s="136" t="s">
        <v>7</v>
      </c>
      <c r="E6" s="135" t="s">
        <v>8</v>
      </c>
      <c r="F6" s="136" t="s">
        <v>9</v>
      </c>
      <c r="G6" s="135" t="s">
        <v>10</v>
      </c>
      <c r="H6" s="135" t="s">
        <v>11</v>
      </c>
      <c r="I6" s="135"/>
      <c r="J6" s="138" t="s">
        <v>12</v>
      </c>
      <c r="K6" s="138" t="s">
        <v>13</v>
      </c>
      <c r="L6" s="135" t="s">
        <v>14</v>
      </c>
      <c r="M6" s="127" t="s">
        <v>15</v>
      </c>
      <c r="N6" s="128"/>
      <c r="O6" s="129"/>
      <c r="P6" s="135" t="s">
        <v>16</v>
      </c>
      <c r="Q6" s="136" t="s">
        <v>17</v>
      </c>
      <c r="R6" s="141" t="s">
        <v>18</v>
      </c>
      <c r="S6" s="141"/>
      <c r="T6" s="141"/>
      <c r="U6" s="138" t="s">
        <v>19</v>
      </c>
      <c r="V6" s="141" t="s">
        <v>18</v>
      </c>
      <c r="W6" s="141"/>
      <c r="X6" s="141"/>
      <c r="Y6" s="138" t="s">
        <v>20</v>
      </c>
      <c r="Z6" s="141" t="s">
        <v>18</v>
      </c>
      <c r="AA6" s="141"/>
      <c r="AB6" s="141"/>
      <c r="AC6" s="138" t="s">
        <v>21</v>
      </c>
      <c r="AD6" s="141" t="s">
        <v>18</v>
      </c>
      <c r="AE6" s="141"/>
      <c r="AF6" s="141"/>
      <c r="AG6" s="138" t="s">
        <v>22</v>
      </c>
      <c r="AH6" s="138" t="s">
        <v>23</v>
      </c>
      <c r="AI6" s="140" t="s">
        <v>24</v>
      </c>
      <c r="AJ6" s="140"/>
      <c r="AK6" s="1"/>
      <c r="AL6" s="1"/>
      <c r="AM6" s="1"/>
      <c r="AN6" s="1"/>
      <c r="AO6" s="1"/>
      <c r="AP6" s="1"/>
      <c r="AQ6" s="1"/>
      <c r="AR6" s="1"/>
    </row>
    <row r="7" spans="1:44" s="4" customFormat="1" ht="25.5" x14ac:dyDescent="0.25">
      <c r="A7" s="135"/>
      <c r="B7" s="137"/>
      <c r="C7" s="3" t="s">
        <v>25</v>
      </c>
      <c r="D7" s="137"/>
      <c r="E7" s="135"/>
      <c r="F7" s="137"/>
      <c r="G7" s="135"/>
      <c r="H7" s="5" t="s">
        <v>26</v>
      </c>
      <c r="I7" s="5" t="s">
        <v>27</v>
      </c>
      <c r="J7" s="139"/>
      <c r="K7" s="139"/>
      <c r="L7" s="135"/>
      <c r="M7" s="6" t="s">
        <v>28</v>
      </c>
      <c r="N7" s="6" t="s">
        <v>29</v>
      </c>
      <c r="O7" s="6" t="s">
        <v>30</v>
      </c>
      <c r="P7" s="135"/>
      <c r="Q7" s="137"/>
      <c r="R7" s="6" t="s">
        <v>31</v>
      </c>
      <c r="S7" s="6" t="s">
        <v>32</v>
      </c>
      <c r="T7" s="6" t="s">
        <v>33</v>
      </c>
      <c r="U7" s="139"/>
      <c r="V7" s="6" t="s">
        <v>34</v>
      </c>
      <c r="W7" s="6" t="s">
        <v>35</v>
      </c>
      <c r="X7" s="6" t="s">
        <v>36</v>
      </c>
      <c r="Y7" s="139"/>
      <c r="Z7" s="6" t="s">
        <v>37</v>
      </c>
      <c r="AA7" s="6" t="s">
        <v>38</v>
      </c>
      <c r="AB7" s="6" t="s">
        <v>39</v>
      </c>
      <c r="AC7" s="139"/>
      <c r="AD7" s="6" t="s">
        <v>40</v>
      </c>
      <c r="AE7" s="6" t="s">
        <v>41</v>
      </c>
      <c r="AF7" s="6" t="s">
        <v>42</v>
      </c>
      <c r="AG7" s="139"/>
      <c r="AH7" s="139"/>
      <c r="AI7" s="7" t="s">
        <v>43</v>
      </c>
      <c r="AJ7" s="7" t="s">
        <v>44</v>
      </c>
      <c r="AK7" s="1"/>
      <c r="AL7" s="1"/>
      <c r="AM7" s="1"/>
      <c r="AN7" s="1"/>
      <c r="AO7" s="1"/>
      <c r="AP7" s="1"/>
      <c r="AQ7" s="1"/>
      <c r="AR7" s="1"/>
    </row>
    <row r="8" spans="1:44" ht="12.75" customHeight="1" x14ac:dyDescent="0.25">
      <c r="A8" s="146" t="s">
        <v>45</v>
      </c>
      <c r="B8" s="147"/>
      <c r="C8" s="147"/>
      <c r="D8" s="147"/>
      <c r="E8" s="148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6"/>
    </row>
    <row r="9" spans="1:44" ht="12.75" hidden="1" customHeight="1" outlineLevel="1" x14ac:dyDescent="0.25">
      <c r="A9" s="17">
        <v>1</v>
      </c>
      <c r="B9" s="18"/>
      <c r="C9" s="19"/>
      <c r="D9" s="20"/>
      <c r="E9" s="21"/>
      <c r="F9" s="21"/>
      <c r="G9" s="21"/>
      <c r="H9" s="20"/>
      <c r="I9" s="20"/>
      <c r="J9" s="22"/>
      <c r="K9" s="23"/>
      <c r="L9" s="21"/>
      <c r="M9" s="24"/>
      <c r="N9" s="24"/>
      <c r="O9" s="24"/>
      <c r="P9" s="21"/>
      <c r="Q9" s="21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 t="shared" ref="AH9:AH18" si="0">SUM(U9,Y9,AC9,AG9)</f>
        <v>0</v>
      </c>
      <c r="AI9" s="26">
        <f>IF(ISERROR(AH9/J9),0,AH9/J9)</f>
        <v>0</v>
      </c>
      <c r="AJ9" s="27">
        <f t="shared" ref="AJ9:AJ18" si="1">IF(ISERROR(AH9/$AH$192),"-",AH9/$AH$192)</f>
        <v>0</v>
      </c>
      <c r="AK9" s="1"/>
      <c r="AL9" s="1"/>
      <c r="AM9" s="1"/>
      <c r="AN9" s="1"/>
      <c r="AO9" s="1"/>
      <c r="AP9" s="1"/>
      <c r="AQ9" s="1"/>
      <c r="AR9" s="1"/>
    </row>
    <row r="10" spans="1:44" ht="12.75" hidden="1" customHeight="1" outlineLevel="1" x14ac:dyDescent="0.25">
      <c r="A10" s="17">
        <v>2</v>
      </c>
      <c r="B10" s="18"/>
      <c r="C10" s="28"/>
      <c r="D10" s="29"/>
      <c r="E10" s="30"/>
      <c r="F10" s="21"/>
      <c r="G10" s="21"/>
      <c r="H10" s="20"/>
      <c r="I10" s="20"/>
      <c r="J10" s="22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 t="shared" ref="U10:U18" si="2">SUM(R10:T10)</f>
        <v>0</v>
      </c>
      <c r="V10" s="24"/>
      <c r="W10" s="24"/>
      <c r="X10" s="24"/>
      <c r="Y10" s="25">
        <f t="shared" ref="Y10:Y18" si="3">SUM(V10:X10)</f>
        <v>0</v>
      </c>
      <c r="Z10" s="24"/>
      <c r="AA10" s="24"/>
      <c r="AB10" s="24"/>
      <c r="AC10" s="25">
        <f t="shared" ref="AC10:AC18" si="4">SUM(Z10:AB10)</f>
        <v>0</v>
      </c>
      <c r="AD10" s="24"/>
      <c r="AE10" s="24"/>
      <c r="AF10" s="24"/>
      <c r="AG10" s="25">
        <f t="shared" ref="AG10:AG18" si="5">SUM(AD10:AF10)</f>
        <v>0</v>
      </c>
      <c r="AH10" s="25">
        <f t="shared" si="0"/>
        <v>0</v>
      </c>
      <c r="AI10" s="26">
        <f t="shared" ref="AI10:AI18" si="6">IF(ISERROR(AH10/J10),0,AH10/J10)</f>
        <v>0</v>
      </c>
      <c r="AJ10" s="27">
        <f t="shared" si="1"/>
        <v>0</v>
      </c>
      <c r="AK10" s="1"/>
      <c r="AL10" s="1"/>
      <c r="AM10" s="1"/>
      <c r="AN10" s="1"/>
      <c r="AO10" s="1"/>
      <c r="AP10" s="1"/>
      <c r="AQ10" s="1"/>
      <c r="AR10" s="1"/>
    </row>
    <row r="11" spans="1:44" ht="12.75" hidden="1" customHeight="1" outlineLevel="1" x14ac:dyDescent="0.25">
      <c r="A11" s="17">
        <v>3</v>
      </c>
      <c r="B11" s="18"/>
      <c r="C11" s="28"/>
      <c r="D11" s="29"/>
      <c r="E11" s="30"/>
      <c r="F11" s="30"/>
      <c r="G11" s="30"/>
      <c r="H11" s="29"/>
      <c r="I11" s="29"/>
      <c r="J11" s="22"/>
      <c r="K11" s="31"/>
      <c r="L11" s="30"/>
      <c r="M11" s="24"/>
      <c r="N11" s="24"/>
      <c r="O11" s="24"/>
      <c r="P11" s="30"/>
      <c r="Q11" s="30"/>
      <c r="R11" s="24"/>
      <c r="S11" s="24"/>
      <c r="T11" s="24"/>
      <c r="U11" s="25">
        <f t="shared" si="2"/>
        <v>0</v>
      </c>
      <c r="V11" s="24"/>
      <c r="W11" s="24"/>
      <c r="X11" s="24"/>
      <c r="Y11" s="25">
        <f t="shared" si="3"/>
        <v>0</v>
      </c>
      <c r="Z11" s="24"/>
      <c r="AA11" s="24"/>
      <c r="AB11" s="24"/>
      <c r="AC11" s="25">
        <f t="shared" si="4"/>
        <v>0</v>
      </c>
      <c r="AD11" s="24"/>
      <c r="AE11" s="24"/>
      <c r="AF11" s="24"/>
      <c r="AG11" s="25">
        <f t="shared" si="5"/>
        <v>0</v>
      </c>
      <c r="AH11" s="25">
        <f t="shared" si="0"/>
        <v>0</v>
      </c>
      <c r="AI11" s="26">
        <f t="shared" si="6"/>
        <v>0</v>
      </c>
      <c r="AJ11" s="27">
        <f t="shared" si="1"/>
        <v>0</v>
      </c>
    </row>
    <row r="12" spans="1:44" ht="12.75" hidden="1" customHeight="1" outlineLevel="1" x14ac:dyDescent="0.25">
      <c r="A12" s="17">
        <v>4</v>
      </c>
      <c r="B12" s="18"/>
      <c r="C12" s="28"/>
      <c r="D12" s="29"/>
      <c r="E12" s="30"/>
      <c r="F12" s="30"/>
      <c r="G12" s="30"/>
      <c r="H12" s="29"/>
      <c r="I12" s="29"/>
      <c r="J12" s="22"/>
      <c r="K12" s="31"/>
      <c r="L12" s="30"/>
      <c r="M12" s="24"/>
      <c r="N12" s="24"/>
      <c r="O12" s="24"/>
      <c r="P12" s="30"/>
      <c r="Q12" s="30"/>
      <c r="R12" s="24"/>
      <c r="S12" s="24"/>
      <c r="T12" s="24"/>
      <c r="U12" s="25">
        <f t="shared" si="2"/>
        <v>0</v>
      </c>
      <c r="V12" s="24"/>
      <c r="W12" s="24"/>
      <c r="X12" s="24"/>
      <c r="Y12" s="25">
        <f t="shared" si="3"/>
        <v>0</v>
      </c>
      <c r="Z12" s="24"/>
      <c r="AA12" s="24"/>
      <c r="AB12" s="24"/>
      <c r="AC12" s="25">
        <f t="shared" si="4"/>
        <v>0</v>
      </c>
      <c r="AD12" s="24"/>
      <c r="AE12" s="24"/>
      <c r="AF12" s="24"/>
      <c r="AG12" s="25">
        <f t="shared" si="5"/>
        <v>0</v>
      </c>
      <c r="AH12" s="25">
        <f t="shared" si="0"/>
        <v>0</v>
      </c>
      <c r="AI12" s="26">
        <f t="shared" si="6"/>
        <v>0</v>
      </c>
      <c r="AJ12" s="27">
        <f t="shared" si="1"/>
        <v>0</v>
      </c>
      <c r="AK12" s="1"/>
      <c r="AL12" s="1"/>
      <c r="AM12" s="1"/>
      <c r="AN12" s="1"/>
      <c r="AO12" s="1"/>
      <c r="AP12" s="1"/>
      <c r="AQ12" s="1"/>
      <c r="AR12" s="1"/>
    </row>
    <row r="13" spans="1:44" ht="12.75" hidden="1" customHeight="1" outlineLevel="1" x14ac:dyDescent="0.25">
      <c r="A13" s="17">
        <v>5</v>
      </c>
      <c r="B13" s="18"/>
      <c r="C13" s="28"/>
      <c r="D13" s="29"/>
      <c r="E13" s="30"/>
      <c r="F13" s="30"/>
      <c r="G13" s="30"/>
      <c r="H13" s="29"/>
      <c r="I13" s="29"/>
      <c r="J13" s="22"/>
      <c r="K13" s="31"/>
      <c r="L13" s="30"/>
      <c r="M13" s="24"/>
      <c r="N13" s="24"/>
      <c r="O13" s="24"/>
      <c r="P13" s="30"/>
      <c r="Q13" s="30"/>
      <c r="R13" s="24"/>
      <c r="S13" s="24"/>
      <c r="T13" s="24"/>
      <c r="U13" s="25">
        <f t="shared" si="2"/>
        <v>0</v>
      </c>
      <c r="V13" s="24"/>
      <c r="W13" s="24"/>
      <c r="X13" s="24"/>
      <c r="Y13" s="25">
        <f t="shared" si="3"/>
        <v>0</v>
      </c>
      <c r="Z13" s="24"/>
      <c r="AA13" s="24"/>
      <c r="AB13" s="24"/>
      <c r="AC13" s="25">
        <f t="shared" si="4"/>
        <v>0</v>
      </c>
      <c r="AD13" s="24"/>
      <c r="AE13" s="24"/>
      <c r="AF13" s="24"/>
      <c r="AG13" s="25">
        <f t="shared" si="5"/>
        <v>0</v>
      </c>
      <c r="AH13" s="25">
        <f t="shared" si="0"/>
        <v>0</v>
      </c>
      <c r="AI13" s="26">
        <f t="shared" si="6"/>
        <v>0</v>
      </c>
      <c r="AJ13" s="27">
        <f t="shared" si="1"/>
        <v>0</v>
      </c>
      <c r="AK13" s="1"/>
      <c r="AL13" s="1"/>
      <c r="AM13" s="1"/>
      <c r="AN13" s="1"/>
      <c r="AO13" s="1"/>
      <c r="AP13" s="1"/>
      <c r="AQ13" s="1"/>
      <c r="AR13" s="1"/>
    </row>
    <row r="14" spans="1:44" ht="12.75" hidden="1" customHeight="1" outlineLevel="1" x14ac:dyDescent="0.25">
      <c r="A14" s="17">
        <v>6</v>
      </c>
      <c r="B14" s="18"/>
      <c r="C14" s="28"/>
      <c r="D14" s="29"/>
      <c r="E14" s="30"/>
      <c r="F14" s="30"/>
      <c r="G14" s="30"/>
      <c r="H14" s="29"/>
      <c r="I14" s="29"/>
      <c r="J14" s="22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 t="shared" si="2"/>
        <v>0</v>
      </c>
      <c r="V14" s="24"/>
      <c r="W14" s="24"/>
      <c r="X14" s="24"/>
      <c r="Y14" s="25">
        <f t="shared" si="3"/>
        <v>0</v>
      </c>
      <c r="Z14" s="24"/>
      <c r="AA14" s="24"/>
      <c r="AB14" s="24"/>
      <c r="AC14" s="25">
        <f t="shared" si="4"/>
        <v>0</v>
      </c>
      <c r="AD14" s="24"/>
      <c r="AE14" s="24"/>
      <c r="AF14" s="24"/>
      <c r="AG14" s="25">
        <f t="shared" si="5"/>
        <v>0</v>
      </c>
      <c r="AH14" s="25">
        <f t="shared" si="0"/>
        <v>0</v>
      </c>
      <c r="AI14" s="26">
        <f t="shared" si="6"/>
        <v>0</v>
      </c>
      <c r="AJ14" s="27">
        <f t="shared" si="1"/>
        <v>0</v>
      </c>
    </row>
    <row r="15" spans="1:44" ht="12.75" hidden="1" customHeight="1" outlineLevel="1" x14ac:dyDescent="0.25">
      <c r="A15" s="17">
        <v>7</v>
      </c>
      <c r="B15" s="18"/>
      <c r="C15" s="28"/>
      <c r="D15" s="29"/>
      <c r="E15" s="30"/>
      <c r="F15" s="30"/>
      <c r="G15" s="30"/>
      <c r="H15" s="29"/>
      <c r="I15" s="29"/>
      <c r="J15" s="22"/>
      <c r="K15" s="31"/>
      <c r="L15" s="30"/>
      <c r="M15" s="24"/>
      <c r="N15" s="24"/>
      <c r="O15" s="24"/>
      <c r="P15" s="30"/>
      <c r="Q15" s="30"/>
      <c r="R15" s="24"/>
      <c r="S15" s="24"/>
      <c r="T15" s="24"/>
      <c r="U15" s="25">
        <f t="shared" si="2"/>
        <v>0</v>
      </c>
      <c r="V15" s="24"/>
      <c r="W15" s="24"/>
      <c r="X15" s="24"/>
      <c r="Y15" s="25">
        <f t="shared" si="3"/>
        <v>0</v>
      </c>
      <c r="Z15" s="24"/>
      <c r="AA15" s="24"/>
      <c r="AB15" s="24"/>
      <c r="AC15" s="25">
        <f t="shared" si="4"/>
        <v>0</v>
      </c>
      <c r="AD15" s="24"/>
      <c r="AE15" s="24"/>
      <c r="AF15" s="24"/>
      <c r="AG15" s="25">
        <f t="shared" si="5"/>
        <v>0</v>
      </c>
      <c r="AH15" s="25">
        <f t="shared" si="0"/>
        <v>0</v>
      </c>
      <c r="AI15" s="26">
        <f t="shared" si="6"/>
        <v>0</v>
      </c>
      <c r="AJ15" s="27">
        <f t="shared" si="1"/>
        <v>0</v>
      </c>
      <c r="AK15" s="1"/>
      <c r="AL15" s="1"/>
      <c r="AM15" s="1"/>
      <c r="AN15" s="1"/>
      <c r="AO15" s="1"/>
      <c r="AP15" s="1"/>
      <c r="AQ15" s="1"/>
      <c r="AR15" s="1"/>
    </row>
    <row r="16" spans="1:44" ht="12.75" hidden="1" customHeight="1" outlineLevel="1" x14ac:dyDescent="0.25">
      <c r="A16" s="17">
        <v>8</v>
      </c>
      <c r="B16" s="18"/>
      <c r="C16" s="28"/>
      <c r="D16" s="29"/>
      <c r="E16" s="30"/>
      <c r="F16" s="30"/>
      <c r="G16" s="30"/>
      <c r="H16" s="29"/>
      <c r="I16" s="29"/>
      <c r="J16" s="22"/>
      <c r="K16" s="31"/>
      <c r="L16" s="30"/>
      <c r="M16" s="24"/>
      <c r="N16" s="24"/>
      <c r="O16" s="24"/>
      <c r="P16" s="30"/>
      <c r="Q16" s="30"/>
      <c r="R16" s="24"/>
      <c r="S16" s="24"/>
      <c r="T16" s="24"/>
      <c r="U16" s="25">
        <f t="shared" si="2"/>
        <v>0</v>
      </c>
      <c r="V16" s="24"/>
      <c r="W16" s="24"/>
      <c r="X16" s="24"/>
      <c r="Y16" s="25">
        <f t="shared" si="3"/>
        <v>0</v>
      </c>
      <c r="Z16" s="24"/>
      <c r="AA16" s="24"/>
      <c r="AB16" s="24"/>
      <c r="AC16" s="25">
        <f t="shared" si="4"/>
        <v>0</v>
      </c>
      <c r="AD16" s="24"/>
      <c r="AE16" s="24"/>
      <c r="AF16" s="24"/>
      <c r="AG16" s="25">
        <f t="shared" si="5"/>
        <v>0</v>
      </c>
      <c r="AH16" s="25">
        <f t="shared" si="0"/>
        <v>0</v>
      </c>
      <c r="AI16" s="26">
        <f t="shared" si="6"/>
        <v>0</v>
      </c>
      <c r="AJ16" s="27">
        <f t="shared" si="1"/>
        <v>0</v>
      </c>
      <c r="AK16" s="1"/>
      <c r="AL16" s="1"/>
      <c r="AM16" s="1"/>
      <c r="AN16" s="1"/>
      <c r="AO16" s="1"/>
      <c r="AP16" s="1"/>
      <c r="AQ16" s="1"/>
      <c r="AR16" s="1"/>
    </row>
    <row r="17" spans="1:44" ht="12.75" hidden="1" customHeight="1" outlineLevel="1" x14ac:dyDescent="0.25">
      <c r="A17" s="17">
        <v>9</v>
      </c>
      <c r="B17" s="18"/>
      <c r="C17" s="28"/>
      <c r="D17" s="29"/>
      <c r="E17" s="30"/>
      <c r="F17" s="30"/>
      <c r="G17" s="30"/>
      <c r="H17" s="29"/>
      <c r="I17" s="29"/>
      <c r="J17" s="22"/>
      <c r="K17" s="31"/>
      <c r="L17" s="30"/>
      <c r="M17" s="24"/>
      <c r="N17" s="24"/>
      <c r="O17" s="24"/>
      <c r="P17" s="30"/>
      <c r="Q17" s="30"/>
      <c r="R17" s="24"/>
      <c r="S17" s="24"/>
      <c r="T17" s="24"/>
      <c r="U17" s="25">
        <f t="shared" si="2"/>
        <v>0</v>
      </c>
      <c r="V17" s="24"/>
      <c r="W17" s="24"/>
      <c r="X17" s="24"/>
      <c r="Y17" s="25">
        <f t="shared" si="3"/>
        <v>0</v>
      </c>
      <c r="Z17" s="24"/>
      <c r="AA17" s="24"/>
      <c r="AB17" s="24"/>
      <c r="AC17" s="25">
        <f t="shared" si="4"/>
        <v>0</v>
      </c>
      <c r="AD17" s="24"/>
      <c r="AE17" s="24"/>
      <c r="AF17" s="24"/>
      <c r="AG17" s="25">
        <f t="shared" si="5"/>
        <v>0</v>
      </c>
      <c r="AH17" s="25">
        <f t="shared" si="0"/>
        <v>0</v>
      </c>
      <c r="AI17" s="26">
        <f t="shared" si="6"/>
        <v>0</v>
      </c>
      <c r="AJ17" s="27">
        <f t="shared" si="1"/>
        <v>0</v>
      </c>
    </row>
    <row r="18" spans="1:44" ht="12.75" hidden="1" customHeight="1" outlineLevel="1" x14ac:dyDescent="0.25">
      <c r="A18" s="17">
        <v>10</v>
      </c>
      <c r="B18" s="18"/>
      <c r="C18" s="28"/>
      <c r="D18" s="29"/>
      <c r="E18" s="30"/>
      <c r="F18" s="30"/>
      <c r="G18" s="30"/>
      <c r="H18" s="29"/>
      <c r="I18" s="29"/>
      <c r="J18" s="22"/>
      <c r="K18" s="32"/>
      <c r="L18" s="30"/>
      <c r="M18" s="24"/>
      <c r="N18" s="24"/>
      <c r="O18" s="24"/>
      <c r="P18" s="30"/>
      <c r="Q18" s="30"/>
      <c r="R18" s="24"/>
      <c r="S18" s="24"/>
      <c r="T18" s="24"/>
      <c r="U18" s="25">
        <f t="shared" si="2"/>
        <v>0</v>
      </c>
      <c r="V18" s="24"/>
      <c r="W18" s="24"/>
      <c r="X18" s="24"/>
      <c r="Y18" s="25">
        <f t="shared" si="3"/>
        <v>0</v>
      </c>
      <c r="Z18" s="24"/>
      <c r="AA18" s="24"/>
      <c r="AB18" s="24"/>
      <c r="AC18" s="25">
        <f t="shared" si="4"/>
        <v>0</v>
      </c>
      <c r="AD18" s="24"/>
      <c r="AE18" s="24"/>
      <c r="AF18" s="24"/>
      <c r="AG18" s="25">
        <f t="shared" si="5"/>
        <v>0</v>
      </c>
      <c r="AH18" s="25">
        <f t="shared" si="0"/>
        <v>0</v>
      </c>
      <c r="AI18" s="26">
        <f t="shared" si="6"/>
        <v>0</v>
      </c>
      <c r="AJ18" s="27">
        <f t="shared" si="1"/>
        <v>0</v>
      </c>
      <c r="AK18" s="1"/>
      <c r="AL18" s="1"/>
      <c r="AM18" s="1"/>
      <c r="AN18" s="1"/>
      <c r="AO18" s="1"/>
      <c r="AP18" s="1"/>
      <c r="AQ18" s="1"/>
      <c r="AR18" s="1"/>
    </row>
    <row r="19" spans="1:44" ht="12.75" customHeight="1" collapsed="1" x14ac:dyDescent="0.25">
      <c r="A19" s="142" t="s">
        <v>46</v>
      </c>
      <c r="B19" s="143"/>
      <c r="C19" s="144"/>
      <c r="D19" s="144"/>
      <c r="E19" s="144"/>
      <c r="F19" s="144"/>
      <c r="G19" s="144"/>
      <c r="H19" s="144"/>
      <c r="I19" s="145"/>
      <c r="J19" s="33">
        <f>SUM(J9:J18)</f>
        <v>0</v>
      </c>
      <c r="K19" s="33">
        <f>SUM(K9:K18)</f>
        <v>0</v>
      </c>
      <c r="L19" s="34"/>
      <c r="M19" s="33">
        <f>SUM(M9:M18)</f>
        <v>0</v>
      </c>
      <c r="N19" s="33">
        <f>SUM(N9:N18)</f>
        <v>0</v>
      </c>
      <c r="O19" s="33">
        <f>SUM(O9:O18)</f>
        <v>0</v>
      </c>
      <c r="P19" s="35"/>
      <c r="Q19" s="38"/>
      <c r="R19" s="33">
        <f t="shared" ref="R19:AH19" si="7">SUM(R9:R18)</f>
        <v>0</v>
      </c>
      <c r="S19" s="33">
        <f t="shared" si="7"/>
        <v>0</v>
      </c>
      <c r="T19" s="33">
        <f t="shared" si="7"/>
        <v>0</v>
      </c>
      <c r="U19" s="33">
        <f>SUM(U9:U18)</f>
        <v>0</v>
      </c>
      <c r="V19" s="33">
        <f t="shared" si="7"/>
        <v>0</v>
      </c>
      <c r="W19" s="33">
        <f t="shared" si="7"/>
        <v>0</v>
      </c>
      <c r="X19" s="33">
        <f t="shared" si="7"/>
        <v>0</v>
      </c>
      <c r="Y19" s="33">
        <f t="shared" si="7"/>
        <v>0</v>
      </c>
      <c r="Z19" s="33">
        <f t="shared" si="7"/>
        <v>0</v>
      </c>
      <c r="AA19" s="33">
        <f t="shared" si="7"/>
        <v>0</v>
      </c>
      <c r="AB19" s="33">
        <f t="shared" si="7"/>
        <v>0</v>
      </c>
      <c r="AC19" s="33">
        <f t="shared" si="7"/>
        <v>0</v>
      </c>
      <c r="AD19" s="33">
        <f t="shared" si="7"/>
        <v>0</v>
      </c>
      <c r="AE19" s="33">
        <f t="shared" si="7"/>
        <v>0</v>
      </c>
      <c r="AF19" s="33">
        <f t="shared" si="7"/>
        <v>0</v>
      </c>
      <c r="AG19" s="33">
        <f t="shared" si="7"/>
        <v>0</v>
      </c>
      <c r="AH19" s="33">
        <f t="shared" si="7"/>
        <v>0</v>
      </c>
      <c r="AI19" s="37">
        <f>IF(ISERROR(AH19/J19),0,AH19/J19)</f>
        <v>0</v>
      </c>
      <c r="AJ19" s="37">
        <f>IF(ISERROR(AH19/$AH$192),0,AH19/$AH$192)</f>
        <v>0</v>
      </c>
      <c r="AK19" s="1"/>
      <c r="AL19" s="1"/>
      <c r="AM19" s="1"/>
      <c r="AN19" s="1"/>
      <c r="AO19" s="1"/>
      <c r="AP19" s="1"/>
      <c r="AQ19" s="1"/>
      <c r="AR19" s="1"/>
    </row>
    <row r="20" spans="1:44" ht="12.75" customHeight="1" x14ac:dyDescent="0.25">
      <c r="A20" s="149" t="s">
        <v>47</v>
      </c>
      <c r="B20" s="150"/>
      <c r="C20" s="150"/>
      <c r="D20" s="150"/>
      <c r="E20" s="151"/>
      <c r="F20" s="8"/>
      <c r="G20" s="9"/>
      <c r="H20" s="10"/>
      <c r="I20" s="10"/>
      <c r="J20" s="39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6"/>
    </row>
    <row r="21" spans="1:44" ht="12.75" customHeight="1" outlineLevel="1" x14ac:dyDescent="0.25">
      <c r="A21" s="17">
        <v>1</v>
      </c>
      <c r="B21" s="18"/>
      <c r="C21" s="19"/>
      <c r="D21" s="20"/>
      <c r="E21" s="21"/>
      <c r="F21" s="21"/>
      <c r="G21" s="21"/>
      <c r="H21" s="20"/>
      <c r="I21" s="20"/>
      <c r="J21" s="173">
        <v>1100000</v>
      </c>
      <c r="K21" s="23">
        <f>207441+69147</f>
        <v>276588</v>
      </c>
      <c r="L21" s="21" t="s">
        <v>113</v>
      </c>
      <c r="M21" s="24"/>
      <c r="N21" s="24"/>
      <c r="O21" s="24"/>
      <c r="P21" s="21"/>
      <c r="Q21" s="21"/>
      <c r="R21" s="24"/>
      <c r="S21" s="24">
        <v>207441</v>
      </c>
      <c r="T21" s="24"/>
      <c r="U21" s="25">
        <f>SUM(R21:T21)</f>
        <v>207441</v>
      </c>
      <c r="V21" s="24"/>
      <c r="W21" s="24"/>
      <c r="X21" s="24">
        <v>69147</v>
      </c>
      <c r="Y21" s="25">
        <f>SUM(V21:X21)</f>
        <v>69147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 t="shared" ref="AH21:AH30" si="8">SUM(U21,Y21,AC21,AG21)</f>
        <v>276588</v>
      </c>
      <c r="AI21" s="26">
        <f>IF(ISERROR(AH21/J21),0,AH21/J21)</f>
        <v>0.25144363636363637</v>
      </c>
      <c r="AJ21" s="27">
        <f t="shared" ref="AJ21:AJ30" si="9">IF(ISERROR(AH21/$AH$192),"-",AH21/$AH$192)</f>
        <v>1.1396056941554562E-2</v>
      </c>
      <c r="AK21" s="1"/>
      <c r="AL21" s="1"/>
      <c r="AM21" s="1"/>
      <c r="AN21" s="1"/>
      <c r="AO21" s="1"/>
      <c r="AP21" s="1"/>
      <c r="AQ21" s="1"/>
      <c r="AR21" s="1"/>
    </row>
    <row r="22" spans="1:44" ht="12.75" customHeight="1" outlineLevel="1" x14ac:dyDescent="0.25">
      <c r="A22" s="17">
        <v>2</v>
      </c>
      <c r="B22" s="18"/>
      <c r="C22" s="28"/>
      <c r="D22" s="29"/>
      <c r="E22" s="30"/>
      <c r="F22" s="30"/>
      <c r="G22" s="30"/>
      <c r="H22" s="29"/>
      <c r="I22" s="29"/>
      <c r="J22" s="174"/>
      <c r="K22" s="31">
        <v>34814</v>
      </c>
      <c r="L22" s="21" t="s">
        <v>114</v>
      </c>
      <c r="M22" s="24"/>
      <c r="N22" s="24"/>
      <c r="O22" s="24"/>
      <c r="P22" s="30"/>
      <c r="Q22" s="30"/>
      <c r="R22" s="24"/>
      <c r="S22" s="24"/>
      <c r="T22" s="24"/>
      <c r="U22" s="25">
        <f t="shared" ref="U22:U30" si="10">SUM(R22:T22)</f>
        <v>0</v>
      </c>
      <c r="V22" s="24"/>
      <c r="W22" s="24"/>
      <c r="X22" s="24">
        <v>34814</v>
      </c>
      <c r="Y22" s="25">
        <f t="shared" ref="Y22:Y30" si="11">SUM(V22:X22)</f>
        <v>34814</v>
      </c>
      <c r="Z22" s="24"/>
      <c r="AA22" s="24"/>
      <c r="AB22" s="24"/>
      <c r="AC22" s="25">
        <f t="shared" ref="AC22:AC30" si="12">SUM(Z22:AB22)</f>
        <v>0</v>
      </c>
      <c r="AD22" s="24"/>
      <c r="AE22" s="24"/>
      <c r="AF22" s="24"/>
      <c r="AG22" s="25">
        <f t="shared" ref="AG22:AG30" si="13">SUM(AD22:AF22)</f>
        <v>0</v>
      </c>
      <c r="AH22" s="25">
        <f t="shared" si="8"/>
        <v>34814</v>
      </c>
      <c r="AI22" s="26">
        <f t="shared" ref="AI22:AI30" si="14">IF(ISERROR(AH22/J22),0,AH22/J22)</f>
        <v>0</v>
      </c>
      <c r="AJ22" s="27">
        <f t="shared" si="9"/>
        <v>1.434416266661173E-3</v>
      </c>
      <c r="AK22" s="1"/>
      <c r="AL22" s="1"/>
      <c r="AM22" s="1"/>
      <c r="AN22" s="1"/>
      <c r="AO22" s="1"/>
      <c r="AP22" s="1"/>
      <c r="AQ22" s="1"/>
      <c r="AR22" s="1"/>
    </row>
    <row r="23" spans="1:44" ht="12.75" hidden="1" customHeight="1" outlineLevel="1" x14ac:dyDescent="0.25">
      <c r="A23" s="17">
        <v>3</v>
      </c>
      <c r="B23" s="18"/>
      <c r="C23" s="28"/>
      <c r="D23" s="29"/>
      <c r="E23" s="30"/>
      <c r="F23" s="30"/>
      <c r="G23" s="30"/>
      <c r="H23" s="29"/>
      <c r="I23" s="29"/>
      <c r="J23" s="174"/>
      <c r="K23" s="31"/>
      <c r="L23" s="30"/>
      <c r="M23" s="24"/>
      <c r="N23" s="24"/>
      <c r="O23" s="24"/>
      <c r="P23" s="30"/>
      <c r="Q23" s="30"/>
      <c r="R23" s="24"/>
      <c r="S23" s="24"/>
      <c r="T23" s="24"/>
      <c r="U23" s="25">
        <f t="shared" si="10"/>
        <v>0</v>
      </c>
      <c r="V23" s="24"/>
      <c r="W23" s="24"/>
      <c r="X23" s="24"/>
      <c r="Y23" s="25">
        <f t="shared" si="11"/>
        <v>0</v>
      </c>
      <c r="Z23" s="24"/>
      <c r="AA23" s="24"/>
      <c r="AB23" s="24"/>
      <c r="AC23" s="25">
        <f t="shared" si="12"/>
        <v>0</v>
      </c>
      <c r="AD23" s="24"/>
      <c r="AE23" s="24"/>
      <c r="AF23" s="24"/>
      <c r="AG23" s="25">
        <f t="shared" si="13"/>
        <v>0</v>
      </c>
      <c r="AH23" s="25">
        <f t="shared" si="8"/>
        <v>0</v>
      </c>
      <c r="AI23" s="26">
        <f t="shared" si="14"/>
        <v>0</v>
      </c>
      <c r="AJ23" s="27">
        <f t="shared" si="9"/>
        <v>0</v>
      </c>
    </row>
    <row r="24" spans="1:44" ht="12.75" hidden="1" customHeight="1" outlineLevel="1" x14ac:dyDescent="0.25">
      <c r="A24" s="17">
        <v>4</v>
      </c>
      <c r="B24" s="18"/>
      <c r="C24" s="28"/>
      <c r="D24" s="29"/>
      <c r="E24" s="30"/>
      <c r="F24" s="30"/>
      <c r="G24" s="30"/>
      <c r="H24" s="29"/>
      <c r="I24" s="29"/>
      <c r="J24" s="174"/>
      <c r="K24" s="31"/>
      <c r="L24" s="30"/>
      <c r="M24" s="24"/>
      <c r="N24" s="24"/>
      <c r="O24" s="24"/>
      <c r="P24" s="30"/>
      <c r="Q24" s="30"/>
      <c r="R24" s="24"/>
      <c r="S24" s="24"/>
      <c r="T24" s="24"/>
      <c r="U24" s="25">
        <f t="shared" si="10"/>
        <v>0</v>
      </c>
      <c r="V24" s="24"/>
      <c r="W24" s="24"/>
      <c r="X24" s="24"/>
      <c r="Y24" s="25">
        <f t="shared" si="11"/>
        <v>0</v>
      </c>
      <c r="Z24" s="24"/>
      <c r="AA24" s="24"/>
      <c r="AB24" s="24"/>
      <c r="AC24" s="25">
        <f t="shared" si="12"/>
        <v>0</v>
      </c>
      <c r="AD24" s="24"/>
      <c r="AE24" s="24"/>
      <c r="AF24" s="24"/>
      <c r="AG24" s="25">
        <f t="shared" si="13"/>
        <v>0</v>
      </c>
      <c r="AH24" s="25">
        <f t="shared" si="8"/>
        <v>0</v>
      </c>
      <c r="AI24" s="26">
        <f t="shared" si="14"/>
        <v>0</v>
      </c>
      <c r="AJ24" s="27">
        <f t="shared" si="9"/>
        <v>0</v>
      </c>
      <c r="AK24" s="1"/>
      <c r="AL24" s="1"/>
      <c r="AM24" s="1"/>
      <c r="AN24" s="1"/>
      <c r="AO24" s="1"/>
      <c r="AP24" s="1"/>
      <c r="AQ24" s="1"/>
      <c r="AR24" s="1"/>
    </row>
    <row r="25" spans="1:44" ht="12.75" hidden="1" customHeight="1" outlineLevel="1" x14ac:dyDescent="0.25">
      <c r="A25" s="17">
        <v>5</v>
      </c>
      <c r="B25" s="18"/>
      <c r="C25" s="28"/>
      <c r="D25" s="29"/>
      <c r="E25" s="30"/>
      <c r="F25" s="30"/>
      <c r="G25" s="30"/>
      <c r="H25" s="29"/>
      <c r="I25" s="29"/>
      <c r="J25" s="174"/>
      <c r="K25" s="31"/>
      <c r="L25" s="30"/>
      <c r="M25" s="24"/>
      <c r="N25" s="24"/>
      <c r="O25" s="24"/>
      <c r="P25" s="30"/>
      <c r="Q25" s="30"/>
      <c r="R25" s="24"/>
      <c r="S25" s="24"/>
      <c r="T25" s="24"/>
      <c r="U25" s="25">
        <f t="shared" si="10"/>
        <v>0</v>
      </c>
      <c r="V25" s="24"/>
      <c r="W25" s="24"/>
      <c r="X25" s="24"/>
      <c r="Y25" s="25">
        <f t="shared" si="11"/>
        <v>0</v>
      </c>
      <c r="Z25" s="24"/>
      <c r="AA25" s="24"/>
      <c r="AB25" s="24"/>
      <c r="AC25" s="25">
        <f t="shared" si="12"/>
        <v>0</v>
      </c>
      <c r="AD25" s="24"/>
      <c r="AE25" s="24"/>
      <c r="AF25" s="24"/>
      <c r="AG25" s="25">
        <f t="shared" si="13"/>
        <v>0</v>
      </c>
      <c r="AH25" s="25">
        <f t="shared" si="8"/>
        <v>0</v>
      </c>
      <c r="AI25" s="26">
        <f t="shared" si="14"/>
        <v>0</v>
      </c>
      <c r="AJ25" s="27">
        <f t="shared" si="9"/>
        <v>0</v>
      </c>
      <c r="AK25" s="1"/>
      <c r="AL25" s="1"/>
      <c r="AM25" s="1"/>
      <c r="AN25" s="1"/>
      <c r="AO25" s="1"/>
      <c r="AP25" s="1"/>
      <c r="AQ25" s="1"/>
      <c r="AR25" s="1"/>
    </row>
    <row r="26" spans="1:44" ht="12.75" hidden="1" customHeight="1" outlineLevel="1" x14ac:dyDescent="0.25">
      <c r="A26" s="17">
        <v>6</v>
      </c>
      <c r="B26" s="18"/>
      <c r="C26" s="28"/>
      <c r="D26" s="29"/>
      <c r="E26" s="30"/>
      <c r="F26" s="30"/>
      <c r="G26" s="30"/>
      <c r="H26" s="29"/>
      <c r="I26" s="29"/>
      <c r="J26" s="174"/>
      <c r="K26" s="31"/>
      <c r="L26" s="30"/>
      <c r="M26" s="24"/>
      <c r="N26" s="24"/>
      <c r="O26" s="24"/>
      <c r="P26" s="30"/>
      <c r="Q26" s="30"/>
      <c r="R26" s="24"/>
      <c r="S26" s="24"/>
      <c r="T26" s="24"/>
      <c r="U26" s="25">
        <f t="shared" si="10"/>
        <v>0</v>
      </c>
      <c r="V26" s="24"/>
      <c r="W26" s="24"/>
      <c r="X26" s="24"/>
      <c r="Y26" s="25">
        <f t="shared" si="11"/>
        <v>0</v>
      </c>
      <c r="Z26" s="24"/>
      <c r="AA26" s="24"/>
      <c r="AB26" s="24"/>
      <c r="AC26" s="25">
        <f t="shared" si="12"/>
        <v>0</v>
      </c>
      <c r="AD26" s="24"/>
      <c r="AE26" s="24"/>
      <c r="AF26" s="24"/>
      <c r="AG26" s="25">
        <f t="shared" si="13"/>
        <v>0</v>
      </c>
      <c r="AH26" s="25">
        <f t="shared" si="8"/>
        <v>0</v>
      </c>
      <c r="AI26" s="26">
        <f t="shared" si="14"/>
        <v>0</v>
      </c>
      <c r="AJ26" s="27">
        <f t="shared" si="9"/>
        <v>0</v>
      </c>
    </row>
    <row r="27" spans="1:44" ht="12.75" hidden="1" customHeight="1" outlineLevel="1" x14ac:dyDescent="0.25">
      <c r="A27" s="17">
        <v>7</v>
      </c>
      <c r="B27" s="18"/>
      <c r="C27" s="28"/>
      <c r="D27" s="29"/>
      <c r="E27" s="30"/>
      <c r="F27" s="30"/>
      <c r="G27" s="30"/>
      <c r="H27" s="29"/>
      <c r="I27" s="29"/>
      <c r="J27" s="174"/>
      <c r="K27" s="31"/>
      <c r="L27" s="30"/>
      <c r="M27" s="24"/>
      <c r="N27" s="24"/>
      <c r="O27" s="24"/>
      <c r="P27" s="30"/>
      <c r="Q27" s="30"/>
      <c r="R27" s="24"/>
      <c r="S27" s="24"/>
      <c r="T27" s="24"/>
      <c r="U27" s="25">
        <f t="shared" si="10"/>
        <v>0</v>
      </c>
      <c r="V27" s="24"/>
      <c r="W27" s="24"/>
      <c r="X27" s="24"/>
      <c r="Y27" s="25">
        <f t="shared" si="11"/>
        <v>0</v>
      </c>
      <c r="Z27" s="24"/>
      <c r="AA27" s="24"/>
      <c r="AB27" s="24"/>
      <c r="AC27" s="25">
        <f t="shared" si="12"/>
        <v>0</v>
      </c>
      <c r="AD27" s="24"/>
      <c r="AE27" s="24"/>
      <c r="AF27" s="24"/>
      <c r="AG27" s="25">
        <f t="shared" si="13"/>
        <v>0</v>
      </c>
      <c r="AH27" s="25">
        <f t="shared" si="8"/>
        <v>0</v>
      </c>
      <c r="AI27" s="26">
        <f t="shared" si="14"/>
        <v>0</v>
      </c>
      <c r="AJ27" s="27">
        <f t="shared" si="9"/>
        <v>0</v>
      </c>
      <c r="AK27" s="1"/>
      <c r="AL27" s="1"/>
      <c r="AM27" s="1"/>
      <c r="AN27" s="1"/>
      <c r="AO27" s="1"/>
      <c r="AP27" s="1"/>
      <c r="AQ27" s="1"/>
      <c r="AR27" s="1"/>
    </row>
    <row r="28" spans="1:44" ht="12.75" hidden="1" customHeight="1" outlineLevel="1" x14ac:dyDescent="0.25">
      <c r="A28" s="17">
        <v>8</v>
      </c>
      <c r="B28" s="18"/>
      <c r="C28" s="28"/>
      <c r="D28" s="29"/>
      <c r="E28" s="30"/>
      <c r="F28" s="30"/>
      <c r="G28" s="30"/>
      <c r="H28" s="29"/>
      <c r="I28" s="29"/>
      <c r="J28" s="174"/>
      <c r="K28" s="31"/>
      <c r="L28" s="30"/>
      <c r="M28" s="24"/>
      <c r="N28" s="24"/>
      <c r="O28" s="24"/>
      <c r="P28" s="30"/>
      <c r="Q28" s="30"/>
      <c r="R28" s="24"/>
      <c r="S28" s="24"/>
      <c r="T28" s="24"/>
      <c r="U28" s="25">
        <f t="shared" si="10"/>
        <v>0</v>
      </c>
      <c r="V28" s="24"/>
      <c r="W28" s="24"/>
      <c r="X28" s="24"/>
      <c r="Y28" s="25">
        <f t="shared" si="11"/>
        <v>0</v>
      </c>
      <c r="Z28" s="24"/>
      <c r="AA28" s="24"/>
      <c r="AB28" s="24"/>
      <c r="AC28" s="25">
        <f t="shared" si="12"/>
        <v>0</v>
      </c>
      <c r="AD28" s="24"/>
      <c r="AE28" s="24"/>
      <c r="AF28" s="24"/>
      <c r="AG28" s="25">
        <f t="shared" si="13"/>
        <v>0</v>
      </c>
      <c r="AH28" s="25">
        <f t="shared" si="8"/>
        <v>0</v>
      </c>
      <c r="AI28" s="26">
        <f t="shared" si="14"/>
        <v>0</v>
      </c>
      <c r="AJ28" s="27">
        <f t="shared" si="9"/>
        <v>0</v>
      </c>
      <c r="AK28" s="1"/>
      <c r="AL28" s="1"/>
      <c r="AM28" s="1"/>
      <c r="AN28" s="1"/>
      <c r="AO28" s="1"/>
      <c r="AP28" s="1"/>
      <c r="AQ28" s="1"/>
      <c r="AR28" s="1"/>
    </row>
    <row r="29" spans="1:44" ht="12.75" hidden="1" customHeight="1" outlineLevel="1" x14ac:dyDescent="0.25">
      <c r="A29" s="17">
        <v>9</v>
      </c>
      <c r="B29" s="18"/>
      <c r="C29" s="28"/>
      <c r="D29" s="29"/>
      <c r="E29" s="30"/>
      <c r="F29" s="30"/>
      <c r="G29" s="30"/>
      <c r="H29" s="29"/>
      <c r="I29" s="29"/>
      <c r="J29" s="174"/>
      <c r="K29" s="31"/>
      <c r="L29" s="30"/>
      <c r="M29" s="24"/>
      <c r="N29" s="24"/>
      <c r="O29" s="24"/>
      <c r="P29" s="30"/>
      <c r="Q29" s="30"/>
      <c r="R29" s="24"/>
      <c r="S29" s="24"/>
      <c r="T29" s="24"/>
      <c r="U29" s="25">
        <f t="shared" si="10"/>
        <v>0</v>
      </c>
      <c r="V29" s="24"/>
      <c r="W29" s="24"/>
      <c r="X29" s="24"/>
      <c r="Y29" s="25">
        <f t="shared" si="11"/>
        <v>0</v>
      </c>
      <c r="Z29" s="24"/>
      <c r="AA29" s="24"/>
      <c r="AB29" s="24"/>
      <c r="AC29" s="25">
        <f t="shared" si="12"/>
        <v>0</v>
      </c>
      <c r="AD29" s="24"/>
      <c r="AE29" s="24"/>
      <c r="AF29" s="24"/>
      <c r="AG29" s="25">
        <f t="shared" si="13"/>
        <v>0</v>
      </c>
      <c r="AH29" s="25">
        <f t="shared" si="8"/>
        <v>0</v>
      </c>
      <c r="AI29" s="26">
        <f t="shared" si="14"/>
        <v>0</v>
      </c>
      <c r="AJ29" s="27">
        <f t="shared" si="9"/>
        <v>0</v>
      </c>
    </row>
    <row r="30" spans="1:44" ht="12.75" hidden="1" customHeight="1" outlineLevel="1" x14ac:dyDescent="0.25">
      <c r="A30" s="17">
        <v>10</v>
      </c>
      <c r="B30" s="18"/>
      <c r="C30" s="28"/>
      <c r="D30" s="29"/>
      <c r="E30" s="30"/>
      <c r="F30" s="30"/>
      <c r="G30" s="30"/>
      <c r="H30" s="29"/>
      <c r="I30" s="29"/>
      <c r="J30" s="175"/>
      <c r="K30" s="32"/>
      <c r="L30" s="30"/>
      <c r="M30" s="24"/>
      <c r="N30" s="24"/>
      <c r="O30" s="24"/>
      <c r="P30" s="30"/>
      <c r="Q30" s="30"/>
      <c r="R30" s="24"/>
      <c r="S30" s="24"/>
      <c r="T30" s="24"/>
      <c r="U30" s="25">
        <f t="shared" si="10"/>
        <v>0</v>
      </c>
      <c r="V30" s="24"/>
      <c r="W30" s="24"/>
      <c r="X30" s="24"/>
      <c r="Y30" s="25">
        <f t="shared" si="11"/>
        <v>0</v>
      </c>
      <c r="Z30" s="24"/>
      <c r="AA30" s="24"/>
      <c r="AB30" s="24"/>
      <c r="AC30" s="25">
        <f t="shared" si="12"/>
        <v>0</v>
      </c>
      <c r="AD30" s="24"/>
      <c r="AE30" s="24"/>
      <c r="AF30" s="24"/>
      <c r="AG30" s="25">
        <f t="shared" si="13"/>
        <v>0</v>
      </c>
      <c r="AH30" s="25">
        <f t="shared" si="8"/>
        <v>0</v>
      </c>
      <c r="AI30" s="26">
        <f t="shared" si="14"/>
        <v>0</v>
      </c>
      <c r="AJ30" s="27">
        <f t="shared" si="9"/>
        <v>0</v>
      </c>
      <c r="AK30" s="1"/>
      <c r="AL30" s="1"/>
      <c r="AM30" s="1"/>
      <c r="AN30" s="1"/>
      <c r="AO30" s="1"/>
      <c r="AP30" s="1"/>
      <c r="AQ30" s="1"/>
      <c r="AR30" s="1"/>
    </row>
    <row r="31" spans="1:44" ht="12.75" customHeight="1" collapsed="1" x14ac:dyDescent="0.25">
      <c r="A31" s="142" t="s">
        <v>48</v>
      </c>
      <c r="B31" s="143"/>
      <c r="C31" s="144"/>
      <c r="D31" s="144"/>
      <c r="E31" s="144"/>
      <c r="F31" s="144"/>
      <c r="G31" s="144"/>
      <c r="H31" s="144"/>
      <c r="I31" s="145"/>
      <c r="J31" s="33">
        <f>SUM(J21:J30)</f>
        <v>1100000</v>
      </c>
      <c r="K31" s="33">
        <f>SUM(K21:K30)</f>
        <v>311402</v>
      </c>
      <c r="L31" s="34"/>
      <c r="M31" s="33">
        <f>SUM(M21:M30)</f>
        <v>0</v>
      </c>
      <c r="N31" s="33">
        <f>SUM(N21:N30)</f>
        <v>0</v>
      </c>
      <c r="O31" s="33">
        <f>SUM(O21:O30)</f>
        <v>0</v>
      </c>
      <c r="P31" s="35"/>
      <c r="Q31" s="38"/>
      <c r="R31" s="33">
        <f t="shared" ref="R31:AH31" si="15">SUM(R21:R30)</f>
        <v>0</v>
      </c>
      <c r="S31" s="33">
        <f t="shared" si="15"/>
        <v>207441</v>
      </c>
      <c r="T31" s="33">
        <f t="shared" si="15"/>
        <v>0</v>
      </c>
      <c r="U31" s="33">
        <f t="shared" si="15"/>
        <v>207441</v>
      </c>
      <c r="V31" s="33">
        <f t="shared" si="15"/>
        <v>0</v>
      </c>
      <c r="W31" s="33">
        <f t="shared" si="15"/>
        <v>0</v>
      </c>
      <c r="X31" s="33">
        <f t="shared" si="15"/>
        <v>103961</v>
      </c>
      <c r="Y31" s="33">
        <f t="shared" si="15"/>
        <v>103961</v>
      </c>
      <c r="Z31" s="33">
        <f t="shared" si="15"/>
        <v>0</v>
      </c>
      <c r="AA31" s="33">
        <f t="shared" si="15"/>
        <v>0</v>
      </c>
      <c r="AB31" s="33">
        <f t="shared" si="15"/>
        <v>0</v>
      </c>
      <c r="AC31" s="33">
        <f t="shared" si="15"/>
        <v>0</v>
      </c>
      <c r="AD31" s="33">
        <f t="shared" si="15"/>
        <v>0</v>
      </c>
      <c r="AE31" s="33">
        <f t="shared" si="15"/>
        <v>0</v>
      </c>
      <c r="AF31" s="33">
        <f t="shared" si="15"/>
        <v>0</v>
      </c>
      <c r="AG31" s="33">
        <f t="shared" si="15"/>
        <v>0</v>
      </c>
      <c r="AH31" s="33">
        <f t="shared" si="15"/>
        <v>311402</v>
      </c>
      <c r="AI31" s="37">
        <f>IF(ISERROR(AH31/J31),0,AH31/J31)</f>
        <v>0.28309272727272727</v>
      </c>
      <c r="AJ31" s="37">
        <f>IF(ISERROR(AH31/$AH$192),0,AH31/$AH$192)</f>
        <v>1.2830473208215735E-2</v>
      </c>
      <c r="AK31" s="1"/>
      <c r="AL31" s="1"/>
      <c r="AM31" s="1"/>
      <c r="AN31" s="1"/>
      <c r="AO31" s="1"/>
      <c r="AP31" s="1"/>
      <c r="AQ31" s="1"/>
      <c r="AR31" s="1"/>
    </row>
    <row r="32" spans="1:44" ht="12.75" customHeight="1" x14ac:dyDescent="0.25">
      <c r="A32" s="149" t="s">
        <v>49</v>
      </c>
      <c r="B32" s="150"/>
      <c r="C32" s="150"/>
      <c r="D32" s="150"/>
      <c r="E32" s="151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6"/>
    </row>
    <row r="33" spans="1:44" ht="12.75" hidden="1" customHeight="1" outlineLevel="1" x14ac:dyDescent="0.25">
      <c r="A33" s="41">
        <v>1</v>
      </c>
      <c r="B33" s="42"/>
      <c r="C33" s="43"/>
      <c r="D33" s="44"/>
      <c r="E33" s="45"/>
      <c r="F33" s="45"/>
      <c r="G33" s="45"/>
      <c r="H33" s="44"/>
      <c r="I33" s="44"/>
      <c r="J33" s="11"/>
      <c r="K33" s="46"/>
      <c r="L33" s="45"/>
      <c r="M33" s="47"/>
      <c r="N33" s="47"/>
      <c r="O33" s="47"/>
      <c r="P33" s="45"/>
      <c r="Q33" s="45"/>
      <c r="R33" s="47"/>
      <c r="S33" s="47"/>
      <c r="T33" s="47"/>
      <c r="U33" s="48">
        <f>SUM(R33:T33)</f>
        <v>0</v>
      </c>
      <c r="V33" s="47"/>
      <c r="W33" s="47"/>
      <c r="X33" s="47"/>
      <c r="Y33" s="48">
        <f>SUM(V33:X33)</f>
        <v>0</v>
      </c>
      <c r="Z33" s="47"/>
      <c r="AA33" s="47"/>
      <c r="AB33" s="47"/>
      <c r="AC33" s="48">
        <f>SUM(Z33:AB33)</f>
        <v>0</v>
      </c>
      <c r="AD33" s="47"/>
      <c r="AE33" s="47"/>
      <c r="AF33" s="47"/>
      <c r="AG33" s="48">
        <f>SUM(AD33:AF33)</f>
        <v>0</v>
      </c>
      <c r="AH33" s="48">
        <f t="shared" ref="AH33:AH42" si="16">SUM(U33,Y33,AC33,AG33)</f>
        <v>0</v>
      </c>
      <c r="AI33" s="49">
        <f>IF(ISERROR(AH33/J33),0,AH33/J33)</f>
        <v>0</v>
      </c>
      <c r="AJ33" s="50">
        <f t="shared" ref="AJ33:AJ42" si="17">IF(ISERROR(AH33/$AH$192),"-",AH33/$AH$192)</f>
        <v>0</v>
      </c>
      <c r="AK33" s="1"/>
      <c r="AL33" s="1"/>
      <c r="AM33" s="1"/>
      <c r="AN33" s="1"/>
      <c r="AO33" s="1"/>
      <c r="AP33" s="1"/>
      <c r="AQ33" s="1"/>
      <c r="AR33" s="1"/>
    </row>
    <row r="34" spans="1:44" ht="12.75" hidden="1" customHeight="1" outlineLevel="1" x14ac:dyDescent="0.25">
      <c r="A34" s="41">
        <v>2</v>
      </c>
      <c r="B34" s="42"/>
      <c r="C34" s="51"/>
      <c r="D34" s="52"/>
      <c r="E34" s="53"/>
      <c r="F34" s="53"/>
      <c r="G34" s="53"/>
      <c r="H34" s="52"/>
      <c r="I34" s="52"/>
      <c r="J34" s="11"/>
      <c r="K34" s="54"/>
      <c r="L34" s="53"/>
      <c r="M34" s="47"/>
      <c r="N34" s="47"/>
      <c r="O34" s="47"/>
      <c r="P34" s="53"/>
      <c r="Q34" s="53"/>
      <c r="R34" s="47"/>
      <c r="S34" s="47"/>
      <c r="T34" s="47"/>
      <c r="U34" s="48">
        <f t="shared" ref="U34:U42" si="18">SUM(R34:T34)</f>
        <v>0</v>
      </c>
      <c r="V34" s="47"/>
      <c r="W34" s="47"/>
      <c r="X34" s="47"/>
      <c r="Y34" s="48">
        <f t="shared" ref="Y34:Y42" si="19">SUM(V34:X34)</f>
        <v>0</v>
      </c>
      <c r="Z34" s="47"/>
      <c r="AA34" s="47"/>
      <c r="AB34" s="47"/>
      <c r="AC34" s="48">
        <f t="shared" ref="AC34:AC42" si="20">SUM(Z34:AB34)</f>
        <v>0</v>
      </c>
      <c r="AD34" s="47"/>
      <c r="AE34" s="47"/>
      <c r="AF34" s="47"/>
      <c r="AG34" s="48">
        <f t="shared" ref="AG34:AG42" si="21">SUM(AD34:AF34)</f>
        <v>0</v>
      </c>
      <c r="AH34" s="48">
        <f t="shared" si="16"/>
        <v>0</v>
      </c>
      <c r="AI34" s="49">
        <f t="shared" ref="AI34:AI42" si="22">IF(ISERROR(AH34/J34),0,AH34/J34)</f>
        <v>0</v>
      </c>
      <c r="AJ34" s="50">
        <f t="shared" si="17"/>
        <v>0</v>
      </c>
      <c r="AK34" s="1"/>
      <c r="AL34" s="1"/>
      <c r="AM34" s="1"/>
      <c r="AN34" s="1"/>
      <c r="AO34" s="1"/>
      <c r="AP34" s="1"/>
      <c r="AQ34" s="1"/>
      <c r="AR34" s="1"/>
    </row>
    <row r="35" spans="1:44" ht="12.75" hidden="1" customHeight="1" outlineLevel="1" x14ac:dyDescent="0.25">
      <c r="A35" s="41">
        <v>3</v>
      </c>
      <c r="B35" s="42"/>
      <c r="C35" s="51"/>
      <c r="D35" s="52"/>
      <c r="E35" s="53"/>
      <c r="F35" s="53"/>
      <c r="G35" s="53"/>
      <c r="H35" s="52"/>
      <c r="I35" s="52"/>
      <c r="J35" s="11"/>
      <c r="K35" s="54"/>
      <c r="L35" s="53"/>
      <c r="M35" s="47"/>
      <c r="N35" s="47"/>
      <c r="O35" s="47"/>
      <c r="P35" s="53"/>
      <c r="Q35" s="53"/>
      <c r="R35" s="47"/>
      <c r="S35" s="47"/>
      <c r="T35" s="47"/>
      <c r="U35" s="48">
        <f t="shared" si="18"/>
        <v>0</v>
      </c>
      <c r="V35" s="47"/>
      <c r="W35" s="47"/>
      <c r="X35" s="47"/>
      <c r="Y35" s="48">
        <f t="shared" si="19"/>
        <v>0</v>
      </c>
      <c r="Z35" s="47"/>
      <c r="AA35" s="47"/>
      <c r="AB35" s="47"/>
      <c r="AC35" s="48">
        <f t="shared" si="20"/>
        <v>0</v>
      </c>
      <c r="AD35" s="47"/>
      <c r="AE35" s="47"/>
      <c r="AF35" s="47"/>
      <c r="AG35" s="48">
        <f t="shared" si="21"/>
        <v>0</v>
      </c>
      <c r="AH35" s="48">
        <f t="shared" si="16"/>
        <v>0</v>
      </c>
      <c r="AI35" s="49">
        <f t="shared" si="22"/>
        <v>0</v>
      </c>
      <c r="AJ35" s="50">
        <f t="shared" si="17"/>
        <v>0</v>
      </c>
    </row>
    <row r="36" spans="1:44" ht="12.75" hidden="1" customHeight="1" outlineLevel="1" x14ac:dyDescent="0.25">
      <c r="A36" s="41">
        <v>4</v>
      </c>
      <c r="B36" s="42"/>
      <c r="C36" s="51"/>
      <c r="D36" s="52"/>
      <c r="E36" s="53"/>
      <c r="F36" s="53"/>
      <c r="G36" s="53"/>
      <c r="H36" s="52"/>
      <c r="I36" s="52"/>
      <c r="J36" s="11"/>
      <c r="K36" s="54"/>
      <c r="L36" s="53"/>
      <c r="M36" s="47"/>
      <c r="N36" s="47"/>
      <c r="O36" s="47"/>
      <c r="P36" s="53"/>
      <c r="Q36" s="53"/>
      <c r="R36" s="47"/>
      <c r="S36" s="47"/>
      <c r="T36" s="47"/>
      <c r="U36" s="48">
        <f t="shared" si="18"/>
        <v>0</v>
      </c>
      <c r="V36" s="47"/>
      <c r="W36" s="47"/>
      <c r="X36" s="47"/>
      <c r="Y36" s="48">
        <f t="shared" si="19"/>
        <v>0</v>
      </c>
      <c r="Z36" s="47"/>
      <c r="AA36" s="47"/>
      <c r="AB36" s="47"/>
      <c r="AC36" s="48">
        <f t="shared" si="20"/>
        <v>0</v>
      </c>
      <c r="AD36" s="47"/>
      <c r="AE36" s="47"/>
      <c r="AF36" s="47"/>
      <c r="AG36" s="48">
        <f t="shared" si="21"/>
        <v>0</v>
      </c>
      <c r="AH36" s="48">
        <f t="shared" si="16"/>
        <v>0</v>
      </c>
      <c r="AI36" s="49">
        <f t="shared" si="22"/>
        <v>0</v>
      </c>
      <c r="AJ36" s="50">
        <f t="shared" si="17"/>
        <v>0</v>
      </c>
      <c r="AK36" s="1"/>
      <c r="AL36" s="1"/>
      <c r="AM36" s="1"/>
      <c r="AN36" s="1"/>
      <c r="AO36" s="1"/>
      <c r="AP36" s="1"/>
      <c r="AQ36" s="1"/>
      <c r="AR36" s="1"/>
    </row>
    <row r="37" spans="1:44" ht="12.75" hidden="1" customHeight="1" outlineLevel="1" x14ac:dyDescent="0.25">
      <c r="A37" s="41">
        <v>5</v>
      </c>
      <c r="B37" s="42"/>
      <c r="C37" s="51"/>
      <c r="D37" s="52"/>
      <c r="E37" s="53"/>
      <c r="F37" s="53"/>
      <c r="G37" s="53"/>
      <c r="H37" s="52"/>
      <c r="I37" s="52"/>
      <c r="J37" s="11"/>
      <c r="K37" s="54"/>
      <c r="L37" s="53"/>
      <c r="M37" s="47"/>
      <c r="N37" s="47"/>
      <c r="O37" s="47"/>
      <c r="P37" s="53"/>
      <c r="Q37" s="53"/>
      <c r="R37" s="47"/>
      <c r="S37" s="47"/>
      <c r="T37" s="47"/>
      <c r="U37" s="48">
        <f t="shared" si="18"/>
        <v>0</v>
      </c>
      <c r="V37" s="47"/>
      <c r="W37" s="47"/>
      <c r="X37" s="47"/>
      <c r="Y37" s="48">
        <f t="shared" si="19"/>
        <v>0</v>
      </c>
      <c r="Z37" s="47"/>
      <c r="AA37" s="47"/>
      <c r="AB37" s="47"/>
      <c r="AC37" s="48">
        <f t="shared" si="20"/>
        <v>0</v>
      </c>
      <c r="AD37" s="47"/>
      <c r="AE37" s="47"/>
      <c r="AF37" s="47"/>
      <c r="AG37" s="48">
        <f t="shared" si="21"/>
        <v>0</v>
      </c>
      <c r="AH37" s="48">
        <f t="shared" si="16"/>
        <v>0</v>
      </c>
      <c r="AI37" s="49">
        <f t="shared" si="22"/>
        <v>0</v>
      </c>
      <c r="AJ37" s="50">
        <f t="shared" si="17"/>
        <v>0</v>
      </c>
      <c r="AK37" s="1"/>
      <c r="AL37" s="1"/>
      <c r="AM37" s="1"/>
      <c r="AN37" s="1"/>
      <c r="AO37" s="1"/>
      <c r="AP37" s="1"/>
      <c r="AQ37" s="1"/>
      <c r="AR37" s="1"/>
    </row>
    <row r="38" spans="1:44" ht="12.75" hidden="1" customHeight="1" outlineLevel="1" x14ac:dyDescent="0.25">
      <c r="A38" s="41">
        <v>6</v>
      </c>
      <c r="B38" s="42"/>
      <c r="C38" s="51"/>
      <c r="D38" s="52"/>
      <c r="E38" s="53"/>
      <c r="F38" s="53"/>
      <c r="G38" s="53"/>
      <c r="H38" s="52"/>
      <c r="I38" s="52"/>
      <c r="J38" s="11"/>
      <c r="K38" s="54"/>
      <c r="L38" s="53"/>
      <c r="M38" s="47"/>
      <c r="N38" s="47"/>
      <c r="O38" s="47"/>
      <c r="P38" s="53"/>
      <c r="Q38" s="53"/>
      <c r="R38" s="47"/>
      <c r="S38" s="47"/>
      <c r="T38" s="47"/>
      <c r="U38" s="48">
        <f t="shared" si="18"/>
        <v>0</v>
      </c>
      <c r="V38" s="47"/>
      <c r="W38" s="47"/>
      <c r="X38" s="47"/>
      <c r="Y38" s="48">
        <f t="shared" si="19"/>
        <v>0</v>
      </c>
      <c r="Z38" s="47"/>
      <c r="AA38" s="47"/>
      <c r="AB38" s="47"/>
      <c r="AC38" s="48">
        <f t="shared" si="20"/>
        <v>0</v>
      </c>
      <c r="AD38" s="47"/>
      <c r="AE38" s="47"/>
      <c r="AF38" s="47"/>
      <c r="AG38" s="48">
        <f t="shared" si="21"/>
        <v>0</v>
      </c>
      <c r="AH38" s="48">
        <f t="shared" si="16"/>
        <v>0</v>
      </c>
      <c r="AI38" s="49">
        <f t="shared" si="22"/>
        <v>0</v>
      </c>
      <c r="AJ38" s="50">
        <f t="shared" si="17"/>
        <v>0</v>
      </c>
    </row>
    <row r="39" spans="1:44" ht="12.75" hidden="1" customHeight="1" outlineLevel="1" x14ac:dyDescent="0.25">
      <c r="A39" s="41">
        <v>7</v>
      </c>
      <c r="B39" s="42"/>
      <c r="C39" s="51"/>
      <c r="D39" s="52"/>
      <c r="E39" s="53"/>
      <c r="F39" s="53"/>
      <c r="G39" s="53"/>
      <c r="H39" s="52"/>
      <c r="I39" s="52"/>
      <c r="J39" s="11"/>
      <c r="K39" s="54"/>
      <c r="L39" s="53"/>
      <c r="M39" s="47"/>
      <c r="N39" s="47"/>
      <c r="O39" s="47"/>
      <c r="P39" s="53"/>
      <c r="Q39" s="53"/>
      <c r="R39" s="47"/>
      <c r="S39" s="47"/>
      <c r="T39" s="47"/>
      <c r="U39" s="48">
        <f t="shared" si="18"/>
        <v>0</v>
      </c>
      <c r="V39" s="47"/>
      <c r="W39" s="47"/>
      <c r="X39" s="47"/>
      <c r="Y39" s="48">
        <f t="shared" si="19"/>
        <v>0</v>
      </c>
      <c r="Z39" s="47"/>
      <c r="AA39" s="47"/>
      <c r="AB39" s="47"/>
      <c r="AC39" s="48">
        <f t="shared" si="20"/>
        <v>0</v>
      </c>
      <c r="AD39" s="47"/>
      <c r="AE39" s="47"/>
      <c r="AF39" s="47"/>
      <c r="AG39" s="48">
        <f t="shared" si="21"/>
        <v>0</v>
      </c>
      <c r="AH39" s="48">
        <f t="shared" si="16"/>
        <v>0</v>
      </c>
      <c r="AI39" s="49">
        <f t="shared" si="22"/>
        <v>0</v>
      </c>
      <c r="AJ39" s="50">
        <f t="shared" si="17"/>
        <v>0</v>
      </c>
      <c r="AK39" s="1"/>
      <c r="AL39" s="1"/>
      <c r="AM39" s="1"/>
      <c r="AN39" s="1"/>
      <c r="AO39" s="1"/>
      <c r="AP39" s="1"/>
      <c r="AQ39" s="1"/>
      <c r="AR39" s="1"/>
    </row>
    <row r="40" spans="1:44" ht="12.75" hidden="1" customHeight="1" outlineLevel="1" x14ac:dyDescent="0.25">
      <c r="A40" s="41">
        <v>8</v>
      </c>
      <c r="B40" s="42"/>
      <c r="C40" s="51"/>
      <c r="D40" s="52"/>
      <c r="E40" s="53"/>
      <c r="F40" s="53"/>
      <c r="G40" s="53"/>
      <c r="H40" s="52"/>
      <c r="I40" s="52"/>
      <c r="J40" s="11"/>
      <c r="K40" s="54"/>
      <c r="L40" s="53"/>
      <c r="M40" s="47"/>
      <c r="N40" s="47"/>
      <c r="O40" s="47"/>
      <c r="P40" s="53"/>
      <c r="Q40" s="53"/>
      <c r="R40" s="47"/>
      <c r="S40" s="47"/>
      <c r="T40" s="47"/>
      <c r="U40" s="48">
        <f t="shared" si="18"/>
        <v>0</v>
      </c>
      <c r="V40" s="47"/>
      <c r="W40" s="47"/>
      <c r="X40" s="47"/>
      <c r="Y40" s="48">
        <f t="shared" si="19"/>
        <v>0</v>
      </c>
      <c r="Z40" s="47"/>
      <c r="AA40" s="47"/>
      <c r="AB40" s="47"/>
      <c r="AC40" s="48">
        <f t="shared" si="20"/>
        <v>0</v>
      </c>
      <c r="AD40" s="47"/>
      <c r="AE40" s="47"/>
      <c r="AF40" s="47"/>
      <c r="AG40" s="48">
        <f t="shared" si="21"/>
        <v>0</v>
      </c>
      <c r="AH40" s="48">
        <f t="shared" si="16"/>
        <v>0</v>
      </c>
      <c r="AI40" s="49">
        <f t="shared" si="22"/>
        <v>0</v>
      </c>
      <c r="AJ40" s="50">
        <f t="shared" si="17"/>
        <v>0</v>
      </c>
      <c r="AK40" s="1"/>
      <c r="AL40" s="1"/>
      <c r="AM40" s="1"/>
      <c r="AN40" s="1"/>
      <c r="AO40" s="1"/>
      <c r="AP40" s="1"/>
      <c r="AQ40" s="1"/>
      <c r="AR40" s="1"/>
    </row>
    <row r="41" spans="1:44" ht="12.75" hidden="1" customHeight="1" outlineLevel="1" x14ac:dyDescent="0.25">
      <c r="A41" s="41">
        <v>9</v>
      </c>
      <c r="B41" s="42"/>
      <c r="C41" s="51"/>
      <c r="D41" s="52"/>
      <c r="E41" s="53"/>
      <c r="F41" s="53"/>
      <c r="G41" s="53"/>
      <c r="H41" s="52"/>
      <c r="I41" s="52"/>
      <c r="J41" s="11"/>
      <c r="K41" s="54"/>
      <c r="L41" s="53"/>
      <c r="M41" s="47"/>
      <c r="N41" s="47"/>
      <c r="O41" s="47"/>
      <c r="P41" s="53"/>
      <c r="Q41" s="53"/>
      <c r="R41" s="47"/>
      <c r="S41" s="47"/>
      <c r="T41" s="47"/>
      <c r="U41" s="48">
        <f t="shared" si="18"/>
        <v>0</v>
      </c>
      <c r="V41" s="47"/>
      <c r="W41" s="47"/>
      <c r="X41" s="47"/>
      <c r="Y41" s="48">
        <f t="shared" si="19"/>
        <v>0</v>
      </c>
      <c r="Z41" s="47"/>
      <c r="AA41" s="47"/>
      <c r="AB41" s="47"/>
      <c r="AC41" s="48">
        <f t="shared" si="20"/>
        <v>0</v>
      </c>
      <c r="AD41" s="47"/>
      <c r="AE41" s="47"/>
      <c r="AF41" s="47"/>
      <c r="AG41" s="48">
        <f t="shared" si="21"/>
        <v>0</v>
      </c>
      <c r="AH41" s="48">
        <f t="shared" si="16"/>
        <v>0</v>
      </c>
      <c r="AI41" s="49">
        <f t="shared" si="22"/>
        <v>0</v>
      </c>
      <c r="AJ41" s="50">
        <f t="shared" si="17"/>
        <v>0</v>
      </c>
    </row>
    <row r="42" spans="1:44" ht="12.75" hidden="1" customHeight="1" outlineLevel="1" x14ac:dyDescent="0.25">
      <c r="A42" s="41">
        <v>10</v>
      </c>
      <c r="B42" s="42"/>
      <c r="C42" s="51"/>
      <c r="D42" s="52"/>
      <c r="E42" s="53"/>
      <c r="F42" s="53"/>
      <c r="G42" s="53"/>
      <c r="H42" s="52"/>
      <c r="I42" s="52"/>
      <c r="J42" s="11"/>
      <c r="K42" s="55"/>
      <c r="L42" s="53"/>
      <c r="M42" s="47"/>
      <c r="N42" s="47"/>
      <c r="O42" s="47"/>
      <c r="P42" s="53"/>
      <c r="Q42" s="53"/>
      <c r="R42" s="47"/>
      <c r="S42" s="47"/>
      <c r="T42" s="47"/>
      <c r="U42" s="48">
        <f t="shared" si="18"/>
        <v>0</v>
      </c>
      <c r="V42" s="47"/>
      <c r="W42" s="47"/>
      <c r="X42" s="47"/>
      <c r="Y42" s="48">
        <f t="shared" si="19"/>
        <v>0</v>
      </c>
      <c r="Z42" s="47"/>
      <c r="AA42" s="47"/>
      <c r="AB42" s="47"/>
      <c r="AC42" s="48">
        <f t="shared" si="20"/>
        <v>0</v>
      </c>
      <c r="AD42" s="47"/>
      <c r="AE42" s="47"/>
      <c r="AF42" s="47"/>
      <c r="AG42" s="48">
        <f t="shared" si="21"/>
        <v>0</v>
      </c>
      <c r="AH42" s="48">
        <f t="shared" si="16"/>
        <v>0</v>
      </c>
      <c r="AI42" s="49">
        <f t="shared" si="22"/>
        <v>0</v>
      </c>
      <c r="AJ42" s="50">
        <f t="shared" si="17"/>
        <v>0</v>
      </c>
      <c r="AK42" s="1"/>
      <c r="AL42" s="1"/>
      <c r="AM42" s="1"/>
      <c r="AN42" s="1"/>
      <c r="AO42" s="1"/>
      <c r="AP42" s="1"/>
      <c r="AQ42" s="1"/>
      <c r="AR42" s="1"/>
    </row>
    <row r="43" spans="1:44" ht="12.75" customHeight="1" collapsed="1" x14ac:dyDescent="0.25">
      <c r="A43" s="142" t="s">
        <v>50</v>
      </c>
      <c r="B43" s="143"/>
      <c r="C43" s="144"/>
      <c r="D43" s="144"/>
      <c r="E43" s="144"/>
      <c r="F43" s="144"/>
      <c r="G43" s="144"/>
      <c r="H43" s="144"/>
      <c r="I43" s="145"/>
      <c r="J43" s="33">
        <f>SUM(J33:J42)</f>
        <v>0</v>
      </c>
      <c r="K43" s="33">
        <f>SUM(K33:K42)</f>
        <v>0</v>
      </c>
      <c r="L43" s="34"/>
      <c r="M43" s="33">
        <f>SUM(M33:M42)</f>
        <v>0</v>
      </c>
      <c r="N43" s="33">
        <f>SUM(N33:N42)</f>
        <v>0</v>
      </c>
      <c r="O43" s="33">
        <f>SUM(O33:O42)</f>
        <v>0</v>
      </c>
      <c r="P43" s="35"/>
      <c r="Q43" s="38"/>
      <c r="R43" s="33">
        <f t="shared" ref="R43:AH43" si="23">SUM(R33:R42)</f>
        <v>0</v>
      </c>
      <c r="S43" s="33">
        <f t="shared" si="23"/>
        <v>0</v>
      </c>
      <c r="T43" s="33">
        <f t="shared" si="23"/>
        <v>0</v>
      </c>
      <c r="U43" s="33">
        <f t="shared" si="23"/>
        <v>0</v>
      </c>
      <c r="V43" s="33">
        <f t="shared" si="23"/>
        <v>0</v>
      </c>
      <c r="W43" s="33">
        <f t="shared" si="23"/>
        <v>0</v>
      </c>
      <c r="X43" s="33">
        <f t="shared" si="23"/>
        <v>0</v>
      </c>
      <c r="Y43" s="33">
        <f t="shared" si="23"/>
        <v>0</v>
      </c>
      <c r="Z43" s="33">
        <f t="shared" si="23"/>
        <v>0</v>
      </c>
      <c r="AA43" s="33">
        <f t="shared" si="23"/>
        <v>0</v>
      </c>
      <c r="AB43" s="33">
        <f t="shared" si="23"/>
        <v>0</v>
      </c>
      <c r="AC43" s="33">
        <f t="shared" si="23"/>
        <v>0</v>
      </c>
      <c r="AD43" s="33">
        <f t="shared" si="23"/>
        <v>0</v>
      </c>
      <c r="AE43" s="33">
        <f t="shared" si="23"/>
        <v>0</v>
      </c>
      <c r="AF43" s="33">
        <f t="shared" si="23"/>
        <v>0</v>
      </c>
      <c r="AG43" s="33">
        <f t="shared" si="23"/>
        <v>0</v>
      </c>
      <c r="AH43" s="33">
        <f t="shared" si="23"/>
        <v>0</v>
      </c>
      <c r="AI43" s="37">
        <f>IF(ISERROR(AH43/J43),0,AH43/J43)</f>
        <v>0</v>
      </c>
      <c r="AJ43" s="37">
        <f>IF(ISERROR(AH43/$AH$192),0,AH43/$AH$192)</f>
        <v>0</v>
      </c>
      <c r="AK43" s="1"/>
      <c r="AL43" s="1"/>
      <c r="AM43" s="1"/>
      <c r="AN43" s="1"/>
      <c r="AO43" s="1"/>
      <c r="AP43" s="1"/>
      <c r="AQ43" s="1"/>
      <c r="AR43" s="1"/>
    </row>
    <row r="44" spans="1:44" ht="12.75" customHeight="1" x14ac:dyDescent="0.25">
      <c r="A44" s="149" t="s">
        <v>51</v>
      </c>
      <c r="B44" s="150"/>
      <c r="C44" s="150"/>
      <c r="D44" s="150"/>
      <c r="E44" s="151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6"/>
    </row>
    <row r="45" spans="1:44" ht="12.75" hidden="1" customHeight="1" outlineLevel="1" x14ac:dyDescent="0.25">
      <c r="A45" s="41">
        <v>1</v>
      </c>
      <c r="B45" s="42"/>
      <c r="C45" s="43"/>
      <c r="D45" s="44"/>
      <c r="E45" s="45"/>
      <c r="F45" s="45"/>
      <c r="G45" s="45"/>
      <c r="H45" s="44"/>
      <c r="I45" s="44"/>
      <c r="J45" s="11"/>
      <c r="K45" s="46"/>
      <c r="L45" s="45"/>
      <c r="M45" s="47"/>
      <c r="N45" s="47"/>
      <c r="O45" s="47"/>
      <c r="P45" s="45"/>
      <c r="Q45" s="45"/>
      <c r="R45" s="47"/>
      <c r="S45" s="47"/>
      <c r="T45" s="47"/>
      <c r="U45" s="48">
        <f>SUM(R45:T45)</f>
        <v>0</v>
      </c>
      <c r="V45" s="47"/>
      <c r="W45" s="47"/>
      <c r="X45" s="47"/>
      <c r="Y45" s="48">
        <f>SUM(V45:X45)</f>
        <v>0</v>
      </c>
      <c r="Z45" s="47"/>
      <c r="AA45" s="47"/>
      <c r="AB45" s="47"/>
      <c r="AC45" s="48">
        <f>SUM(Z45:AB45)</f>
        <v>0</v>
      </c>
      <c r="AD45" s="47"/>
      <c r="AE45" s="47"/>
      <c r="AF45" s="47"/>
      <c r="AG45" s="48">
        <f>SUM(AD45:AF45)</f>
        <v>0</v>
      </c>
      <c r="AH45" s="48">
        <f t="shared" ref="AH45:AH54" si="24">SUM(U45,Y45,AC45,AG45)</f>
        <v>0</v>
      </c>
      <c r="AI45" s="49">
        <f>IF(ISERROR(AH45/J45),0,AH45/J45)</f>
        <v>0</v>
      </c>
      <c r="AJ45" s="50">
        <f t="shared" ref="AJ45:AJ54" si="25">IF(ISERROR(AH45/$AH$192),"-",AH45/$AH$192)</f>
        <v>0</v>
      </c>
      <c r="AK45" s="1"/>
      <c r="AL45" s="1"/>
      <c r="AM45" s="1"/>
      <c r="AN45" s="1"/>
      <c r="AO45" s="1"/>
      <c r="AP45" s="1"/>
      <c r="AQ45" s="1"/>
      <c r="AR45" s="1"/>
    </row>
    <row r="46" spans="1:44" ht="12.75" hidden="1" customHeight="1" outlineLevel="1" x14ac:dyDescent="0.25">
      <c r="A46" s="41">
        <v>2</v>
      </c>
      <c r="B46" s="42"/>
      <c r="C46" s="51"/>
      <c r="D46" s="52"/>
      <c r="E46" s="53"/>
      <c r="F46" s="53"/>
      <c r="G46" s="53"/>
      <c r="H46" s="52"/>
      <c r="I46" s="52"/>
      <c r="J46" s="11"/>
      <c r="K46" s="54"/>
      <c r="L46" s="53"/>
      <c r="M46" s="47"/>
      <c r="N46" s="47"/>
      <c r="O46" s="47"/>
      <c r="P46" s="53"/>
      <c r="Q46" s="53"/>
      <c r="R46" s="47"/>
      <c r="S46" s="47"/>
      <c r="T46" s="47"/>
      <c r="U46" s="48">
        <f t="shared" ref="U46:U54" si="26">SUM(R46:T46)</f>
        <v>0</v>
      </c>
      <c r="V46" s="47"/>
      <c r="W46" s="47"/>
      <c r="X46" s="47"/>
      <c r="Y46" s="48">
        <f t="shared" ref="Y46:Y54" si="27">SUM(V46:X46)</f>
        <v>0</v>
      </c>
      <c r="Z46" s="47"/>
      <c r="AA46" s="47"/>
      <c r="AB46" s="47"/>
      <c r="AC46" s="48">
        <f t="shared" ref="AC46:AC54" si="28">SUM(Z46:AB46)</f>
        <v>0</v>
      </c>
      <c r="AD46" s="47"/>
      <c r="AE46" s="47"/>
      <c r="AF46" s="47"/>
      <c r="AG46" s="48">
        <f t="shared" ref="AG46:AG54" si="29">SUM(AD46:AF46)</f>
        <v>0</v>
      </c>
      <c r="AH46" s="48">
        <f t="shared" si="24"/>
        <v>0</v>
      </c>
      <c r="AI46" s="49">
        <f t="shared" ref="AI46:AI54" si="30">IF(ISERROR(AH46/J46),0,AH46/J46)</f>
        <v>0</v>
      </c>
      <c r="AJ46" s="50">
        <f t="shared" si="25"/>
        <v>0</v>
      </c>
      <c r="AK46" s="1"/>
      <c r="AL46" s="1"/>
      <c r="AM46" s="1"/>
      <c r="AN46" s="1"/>
      <c r="AO46" s="1"/>
      <c r="AP46" s="1"/>
      <c r="AQ46" s="1"/>
      <c r="AR46" s="1"/>
    </row>
    <row r="47" spans="1:44" ht="12.75" hidden="1" customHeight="1" outlineLevel="1" x14ac:dyDescent="0.25">
      <c r="A47" s="41">
        <v>3</v>
      </c>
      <c r="B47" s="42"/>
      <c r="C47" s="51"/>
      <c r="D47" s="52"/>
      <c r="E47" s="53"/>
      <c r="F47" s="53"/>
      <c r="G47" s="53"/>
      <c r="H47" s="52"/>
      <c r="I47" s="52"/>
      <c r="J47" s="11"/>
      <c r="K47" s="54"/>
      <c r="L47" s="53"/>
      <c r="M47" s="47"/>
      <c r="N47" s="47"/>
      <c r="O47" s="47"/>
      <c r="P47" s="53"/>
      <c r="Q47" s="53"/>
      <c r="R47" s="47"/>
      <c r="S47" s="47"/>
      <c r="T47" s="47"/>
      <c r="U47" s="48">
        <f t="shared" si="26"/>
        <v>0</v>
      </c>
      <c r="V47" s="47"/>
      <c r="W47" s="47"/>
      <c r="X47" s="47"/>
      <c r="Y47" s="48">
        <f t="shared" si="27"/>
        <v>0</v>
      </c>
      <c r="Z47" s="47"/>
      <c r="AA47" s="47"/>
      <c r="AB47" s="47"/>
      <c r="AC47" s="48">
        <f t="shared" si="28"/>
        <v>0</v>
      </c>
      <c r="AD47" s="47"/>
      <c r="AE47" s="47"/>
      <c r="AF47" s="47"/>
      <c r="AG47" s="48">
        <f t="shared" si="29"/>
        <v>0</v>
      </c>
      <c r="AH47" s="48">
        <f t="shared" si="24"/>
        <v>0</v>
      </c>
      <c r="AI47" s="49">
        <f t="shared" si="30"/>
        <v>0</v>
      </c>
      <c r="AJ47" s="50">
        <f t="shared" si="25"/>
        <v>0</v>
      </c>
    </row>
    <row r="48" spans="1:44" ht="12.75" hidden="1" customHeight="1" outlineLevel="1" x14ac:dyDescent="0.25">
      <c r="A48" s="41">
        <v>4</v>
      </c>
      <c r="B48" s="42"/>
      <c r="C48" s="51"/>
      <c r="D48" s="52"/>
      <c r="E48" s="53"/>
      <c r="F48" s="53"/>
      <c r="G48" s="53"/>
      <c r="H48" s="52"/>
      <c r="I48" s="52"/>
      <c r="J48" s="11"/>
      <c r="K48" s="54"/>
      <c r="L48" s="53"/>
      <c r="M48" s="47"/>
      <c r="N48" s="47"/>
      <c r="O48" s="47"/>
      <c r="P48" s="53"/>
      <c r="Q48" s="53"/>
      <c r="R48" s="47"/>
      <c r="S48" s="47"/>
      <c r="T48" s="47"/>
      <c r="U48" s="48">
        <f t="shared" si="26"/>
        <v>0</v>
      </c>
      <c r="V48" s="47"/>
      <c r="W48" s="47"/>
      <c r="X48" s="47"/>
      <c r="Y48" s="48">
        <f t="shared" si="27"/>
        <v>0</v>
      </c>
      <c r="Z48" s="47"/>
      <c r="AA48" s="47"/>
      <c r="AB48" s="47"/>
      <c r="AC48" s="48">
        <f t="shared" si="28"/>
        <v>0</v>
      </c>
      <c r="AD48" s="47"/>
      <c r="AE48" s="47"/>
      <c r="AF48" s="47"/>
      <c r="AG48" s="48">
        <f t="shared" si="29"/>
        <v>0</v>
      </c>
      <c r="AH48" s="48">
        <f t="shared" si="24"/>
        <v>0</v>
      </c>
      <c r="AI48" s="49">
        <f t="shared" si="30"/>
        <v>0</v>
      </c>
      <c r="AJ48" s="50">
        <f t="shared" si="25"/>
        <v>0</v>
      </c>
      <c r="AK48" s="1"/>
      <c r="AL48" s="1"/>
      <c r="AM48" s="1"/>
      <c r="AN48" s="1"/>
      <c r="AO48" s="1"/>
      <c r="AP48" s="1"/>
      <c r="AQ48" s="1"/>
      <c r="AR48" s="1"/>
    </row>
    <row r="49" spans="1:44" ht="12.75" hidden="1" customHeight="1" outlineLevel="1" x14ac:dyDescent="0.25">
      <c r="A49" s="41">
        <v>5</v>
      </c>
      <c r="B49" s="42"/>
      <c r="C49" s="51"/>
      <c r="D49" s="52"/>
      <c r="E49" s="53"/>
      <c r="F49" s="53"/>
      <c r="G49" s="53"/>
      <c r="H49" s="52"/>
      <c r="I49" s="52"/>
      <c r="J49" s="11"/>
      <c r="K49" s="54"/>
      <c r="L49" s="53"/>
      <c r="M49" s="47"/>
      <c r="N49" s="47"/>
      <c r="O49" s="47"/>
      <c r="P49" s="53"/>
      <c r="Q49" s="53"/>
      <c r="R49" s="47"/>
      <c r="S49" s="47"/>
      <c r="T49" s="47"/>
      <c r="U49" s="48">
        <f t="shared" si="26"/>
        <v>0</v>
      </c>
      <c r="V49" s="47"/>
      <c r="W49" s="47"/>
      <c r="X49" s="47"/>
      <c r="Y49" s="48">
        <f t="shared" si="27"/>
        <v>0</v>
      </c>
      <c r="Z49" s="47"/>
      <c r="AA49" s="47"/>
      <c r="AB49" s="47"/>
      <c r="AC49" s="48">
        <f t="shared" si="28"/>
        <v>0</v>
      </c>
      <c r="AD49" s="47"/>
      <c r="AE49" s="47"/>
      <c r="AF49" s="47"/>
      <c r="AG49" s="48">
        <f t="shared" si="29"/>
        <v>0</v>
      </c>
      <c r="AH49" s="48">
        <f t="shared" si="24"/>
        <v>0</v>
      </c>
      <c r="AI49" s="49">
        <f t="shared" si="30"/>
        <v>0</v>
      </c>
      <c r="AJ49" s="50">
        <f t="shared" si="25"/>
        <v>0</v>
      </c>
      <c r="AK49" s="1"/>
      <c r="AL49" s="1"/>
      <c r="AM49" s="1"/>
      <c r="AN49" s="1"/>
      <c r="AO49" s="1"/>
      <c r="AP49" s="1"/>
      <c r="AQ49" s="1"/>
      <c r="AR49" s="1"/>
    </row>
    <row r="50" spans="1:44" ht="12.75" hidden="1" customHeight="1" outlineLevel="1" x14ac:dyDescent="0.25">
      <c r="A50" s="41">
        <v>6</v>
      </c>
      <c r="B50" s="42"/>
      <c r="C50" s="51"/>
      <c r="D50" s="52"/>
      <c r="E50" s="53"/>
      <c r="F50" s="53"/>
      <c r="G50" s="53"/>
      <c r="H50" s="52"/>
      <c r="I50" s="52"/>
      <c r="J50" s="11"/>
      <c r="K50" s="54"/>
      <c r="L50" s="53"/>
      <c r="M50" s="47"/>
      <c r="N50" s="47"/>
      <c r="O50" s="47"/>
      <c r="P50" s="53"/>
      <c r="Q50" s="53"/>
      <c r="R50" s="47"/>
      <c r="S50" s="47"/>
      <c r="T50" s="47"/>
      <c r="U50" s="48">
        <f t="shared" si="26"/>
        <v>0</v>
      </c>
      <c r="V50" s="47"/>
      <c r="W50" s="47"/>
      <c r="X50" s="47"/>
      <c r="Y50" s="48">
        <f t="shared" si="27"/>
        <v>0</v>
      </c>
      <c r="Z50" s="47"/>
      <c r="AA50" s="47"/>
      <c r="AB50" s="47"/>
      <c r="AC50" s="48">
        <f t="shared" si="28"/>
        <v>0</v>
      </c>
      <c r="AD50" s="47"/>
      <c r="AE50" s="47"/>
      <c r="AF50" s="47"/>
      <c r="AG50" s="48">
        <f t="shared" si="29"/>
        <v>0</v>
      </c>
      <c r="AH50" s="48">
        <f t="shared" si="24"/>
        <v>0</v>
      </c>
      <c r="AI50" s="49">
        <f t="shared" si="30"/>
        <v>0</v>
      </c>
      <c r="AJ50" s="50">
        <f t="shared" si="25"/>
        <v>0</v>
      </c>
    </row>
    <row r="51" spans="1:44" ht="12.75" hidden="1" customHeight="1" outlineLevel="1" x14ac:dyDescent="0.25">
      <c r="A51" s="41">
        <v>7</v>
      </c>
      <c r="B51" s="42"/>
      <c r="C51" s="51"/>
      <c r="D51" s="52"/>
      <c r="E51" s="53"/>
      <c r="F51" s="53"/>
      <c r="G51" s="53"/>
      <c r="H51" s="52"/>
      <c r="I51" s="52"/>
      <c r="J51" s="11"/>
      <c r="K51" s="54"/>
      <c r="L51" s="53"/>
      <c r="M51" s="47"/>
      <c r="N51" s="47"/>
      <c r="O51" s="47"/>
      <c r="P51" s="53"/>
      <c r="Q51" s="53"/>
      <c r="R51" s="47"/>
      <c r="S51" s="47"/>
      <c r="T51" s="47"/>
      <c r="U51" s="48">
        <f t="shared" si="26"/>
        <v>0</v>
      </c>
      <c r="V51" s="47"/>
      <c r="W51" s="47"/>
      <c r="X51" s="47"/>
      <c r="Y51" s="48">
        <f t="shared" si="27"/>
        <v>0</v>
      </c>
      <c r="Z51" s="47"/>
      <c r="AA51" s="47"/>
      <c r="AB51" s="47"/>
      <c r="AC51" s="48">
        <f t="shared" si="28"/>
        <v>0</v>
      </c>
      <c r="AD51" s="47"/>
      <c r="AE51" s="47"/>
      <c r="AF51" s="47"/>
      <c r="AG51" s="48">
        <f t="shared" si="29"/>
        <v>0</v>
      </c>
      <c r="AH51" s="48">
        <f t="shared" si="24"/>
        <v>0</v>
      </c>
      <c r="AI51" s="49">
        <f t="shared" si="30"/>
        <v>0</v>
      </c>
      <c r="AJ51" s="50">
        <f t="shared" si="25"/>
        <v>0</v>
      </c>
      <c r="AK51" s="1"/>
      <c r="AL51" s="1"/>
      <c r="AM51" s="1"/>
      <c r="AN51" s="1"/>
      <c r="AO51" s="1"/>
      <c r="AP51" s="1"/>
      <c r="AQ51" s="1"/>
      <c r="AR51" s="1"/>
    </row>
    <row r="52" spans="1:44" ht="12.75" hidden="1" customHeight="1" outlineLevel="1" x14ac:dyDescent="0.25">
      <c r="A52" s="41">
        <v>8</v>
      </c>
      <c r="B52" s="42"/>
      <c r="C52" s="51"/>
      <c r="D52" s="52"/>
      <c r="E52" s="53"/>
      <c r="F52" s="53"/>
      <c r="G52" s="53"/>
      <c r="H52" s="52"/>
      <c r="I52" s="52"/>
      <c r="J52" s="11"/>
      <c r="K52" s="54"/>
      <c r="L52" s="53"/>
      <c r="M52" s="47"/>
      <c r="N52" s="47"/>
      <c r="O52" s="47"/>
      <c r="P52" s="53"/>
      <c r="Q52" s="53"/>
      <c r="R52" s="47"/>
      <c r="S52" s="47"/>
      <c r="T52" s="47"/>
      <c r="U52" s="48">
        <f t="shared" si="26"/>
        <v>0</v>
      </c>
      <c r="V52" s="47"/>
      <c r="W52" s="47"/>
      <c r="X52" s="47"/>
      <c r="Y52" s="48">
        <f t="shared" si="27"/>
        <v>0</v>
      </c>
      <c r="Z52" s="47"/>
      <c r="AA52" s="47"/>
      <c r="AB52" s="47"/>
      <c r="AC52" s="48">
        <f t="shared" si="28"/>
        <v>0</v>
      </c>
      <c r="AD52" s="47"/>
      <c r="AE52" s="47"/>
      <c r="AF52" s="47"/>
      <c r="AG52" s="48">
        <f t="shared" si="29"/>
        <v>0</v>
      </c>
      <c r="AH52" s="48">
        <f t="shared" si="24"/>
        <v>0</v>
      </c>
      <c r="AI52" s="49">
        <f t="shared" si="30"/>
        <v>0</v>
      </c>
      <c r="AJ52" s="50">
        <f t="shared" si="25"/>
        <v>0</v>
      </c>
      <c r="AK52" s="1"/>
      <c r="AL52" s="1"/>
      <c r="AM52" s="1"/>
      <c r="AN52" s="1"/>
      <c r="AO52" s="1"/>
      <c r="AP52" s="1"/>
      <c r="AQ52" s="1"/>
      <c r="AR52" s="1"/>
    </row>
    <row r="53" spans="1:44" ht="12.75" hidden="1" customHeight="1" outlineLevel="1" x14ac:dyDescent="0.25">
      <c r="A53" s="41">
        <v>9</v>
      </c>
      <c r="B53" s="42"/>
      <c r="C53" s="51"/>
      <c r="D53" s="52"/>
      <c r="E53" s="53"/>
      <c r="F53" s="53"/>
      <c r="G53" s="53"/>
      <c r="H53" s="52"/>
      <c r="I53" s="52"/>
      <c r="J53" s="11"/>
      <c r="K53" s="54"/>
      <c r="L53" s="53"/>
      <c r="M53" s="47"/>
      <c r="N53" s="47"/>
      <c r="O53" s="47"/>
      <c r="P53" s="53"/>
      <c r="Q53" s="53"/>
      <c r="R53" s="47"/>
      <c r="S53" s="47"/>
      <c r="T53" s="47"/>
      <c r="U53" s="48">
        <f t="shared" si="26"/>
        <v>0</v>
      </c>
      <c r="V53" s="47"/>
      <c r="W53" s="47"/>
      <c r="X53" s="47"/>
      <c r="Y53" s="48">
        <f t="shared" si="27"/>
        <v>0</v>
      </c>
      <c r="Z53" s="47"/>
      <c r="AA53" s="47"/>
      <c r="AB53" s="47"/>
      <c r="AC53" s="48">
        <f t="shared" si="28"/>
        <v>0</v>
      </c>
      <c r="AD53" s="47"/>
      <c r="AE53" s="47"/>
      <c r="AF53" s="47"/>
      <c r="AG53" s="48">
        <f t="shared" si="29"/>
        <v>0</v>
      </c>
      <c r="AH53" s="48">
        <f t="shared" si="24"/>
        <v>0</v>
      </c>
      <c r="AI53" s="49">
        <f t="shared" si="30"/>
        <v>0</v>
      </c>
      <c r="AJ53" s="50">
        <f t="shared" si="25"/>
        <v>0</v>
      </c>
    </row>
    <row r="54" spans="1:44" ht="12.75" hidden="1" customHeight="1" outlineLevel="1" x14ac:dyDescent="0.25">
      <c r="A54" s="41">
        <v>10</v>
      </c>
      <c r="B54" s="42"/>
      <c r="C54" s="51"/>
      <c r="D54" s="52"/>
      <c r="E54" s="53"/>
      <c r="F54" s="53"/>
      <c r="G54" s="53"/>
      <c r="H54" s="52"/>
      <c r="I54" s="52"/>
      <c r="J54" s="11"/>
      <c r="K54" s="55"/>
      <c r="L54" s="53"/>
      <c r="M54" s="47"/>
      <c r="N54" s="47"/>
      <c r="O54" s="47"/>
      <c r="P54" s="53"/>
      <c r="Q54" s="53"/>
      <c r="R54" s="47"/>
      <c r="S54" s="47"/>
      <c r="T54" s="47"/>
      <c r="U54" s="48">
        <f t="shared" si="26"/>
        <v>0</v>
      </c>
      <c r="V54" s="47"/>
      <c r="W54" s="47"/>
      <c r="X54" s="47"/>
      <c r="Y54" s="48">
        <f t="shared" si="27"/>
        <v>0</v>
      </c>
      <c r="Z54" s="47"/>
      <c r="AA54" s="47"/>
      <c r="AB54" s="47"/>
      <c r="AC54" s="48">
        <f t="shared" si="28"/>
        <v>0</v>
      </c>
      <c r="AD54" s="47"/>
      <c r="AE54" s="47"/>
      <c r="AF54" s="47"/>
      <c r="AG54" s="48">
        <f t="shared" si="29"/>
        <v>0</v>
      </c>
      <c r="AH54" s="48">
        <f t="shared" si="24"/>
        <v>0</v>
      </c>
      <c r="AI54" s="49">
        <f t="shared" si="30"/>
        <v>0</v>
      </c>
      <c r="AJ54" s="50">
        <f t="shared" si="25"/>
        <v>0</v>
      </c>
      <c r="AK54" s="1"/>
      <c r="AL54" s="1"/>
      <c r="AM54" s="1"/>
      <c r="AN54" s="1"/>
      <c r="AO54" s="1"/>
      <c r="AP54" s="1"/>
      <c r="AQ54" s="1"/>
      <c r="AR54" s="1"/>
    </row>
    <row r="55" spans="1:44" ht="12.75" customHeight="1" collapsed="1" x14ac:dyDescent="0.25">
      <c r="A55" s="142" t="s">
        <v>52</v>
      </c>
      <c r="B55" s="143"/>
      <c r="C55" s="144"/>
      <c r="D55" s="144"/>
      <c r="E55" s="144"/>
      <c r="F55" s="144"/>
      <c r="G55" s="144"/>
      <c r="H55" s="144"/>
      <c r="I55" s="145"/>
      <c r="J55" s="33">
        <f>SUM(J45:J54)</f>
        <v>0</v>
      </c>
      <c r="K55" s="33">
        <f>SUM(K45:K54)</f>
        <v>0</v>
      </c>
      <c r="L55" s="34"/>
      <c r="M55" s="33">
        <f>SUM(M45:M54)</f>
        <v>0</v>
      </c>
      <c r="N55" s="33">
        <f>SUM(N45:N54)</f>
        <v>0</v>
      </c>
      <c r="O55" s="33">
        <f>SUM(O45:O54)</f>
        <v>0</v>
      </c>
      <c r="P55" s="35"/>
      <c r="Q55" s="38"/>
      <c r="R55" s="33">
        <f t="shared" ref="R55:AH55" si="31">SUM(R45:R54)</f>
        <v>0</v>
      </c>
      <c r="S55" s="33">
        <f t="shared" si="31"/>
        <v>0</v>
      </c>
      <c r="T55" s="33">
        <f t="shared" si="31"/>
        <v>0</v>
      </c>
      <c r="U55" s="33">
        <f t="shared" si="31"/>
        <v>0</v>
      </c>
      <c r="V55" s="33">
        <f t="shared" si="31"/>
        <v>0</v>
      </c>
      <c r="W55" s="33">
        <f t="shared" si="31"/>
        <v>0</v>
      </c>
      <c r="X55" s="33">
        <f t="shared" si="31"/>
        <v>0</v>
      </c>
      <c r="Y55" s="33">
        <f t="shared" si="31"/>
        <v>0</v>
      </c>
      <c r="Z55" s="33">
        <f t="shared" si="31"/>
        <v>0</v>
      </c>
      <c r="AA55" s="33">
        <f t="shared" si="31"/>
        <v>0</v>
      </c>
      <c r="AB55" s="33">
        <f t="shared" si="31"/>
        <v>0</v>
      </c>
      <c r="AC55" s="33">
        <f t="shared" si="31"/>
        <v>0</v>
      </c>
      <c r="AD55" s="33">
        <f t="shared" si="31"/>
        <v>0</v>
      </c>
      <c r="AE55" s="33">
        <f t="shared" si="31"/>
        <v>0</v>
      </c>
      <c r="AF55" s="33">
        <f t="shared" si="31"/>
        <v>0</v>
      </c>
      <c r="AG55" s="33">
        <f t="shared" si="31"/>
        <v>0</v>
      </c>
      <c r="AH55" s="33">
        <f t="shared" si="31"/>
        <v>0</v>
      </c>
      <c r="AI55" s="37">
        <f>IF(ISERROR(AH55/J55),0,AH55/J55)</f>
        <v>0</v>
      </c>
      <c r="AJ55" s="37">
        <f>IF(ISERROR(AH55/$AH$192),0,AH55/$AH$192)</f>
        <v>0</v>
      </c>
      <c r="AK55" s="1"/>
      <c r="AL55" s="1"/>
      <c r="AM55" s="1"/>
      <c r="AN55" s="1"/>
      <c r="AO55" s="1"/>
      <c r="AP55" s="1"/>
      <c r="AQ55" s="1"/>
      <c r="AR55" s="1"/>
    </row>
    <row r="56" spans="1:44" ht="12.75" customHeight="1" x14ac:dyDescent="0.25">
      <c r="A56" s="149" t="s">
        <v>53</v>
      </c>
      <c r="B56" s="150"/>
      <c r="C56" s="150"/>
      <c r="D56" s="150"/>
      <c r="E56" s="151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6"/>
    </row>
    <row r="57" spans="1:44" hidden="1" outlineLevel="1" x14ac:dyDescent="0.25">
      <c r="A57" s="41">
        <v>1</v>
      </c>
      <c r="B57" s="42"/>
      <c r="C57" s="56"/>
      <c r="D57" s="57"/>
      <c r="E57" s="58"/>
      <c r="F57" s="59"/>
      <c r="G57" s="59"/>
      <c r="H57" s="60"/>
      <c r="I57" s="60"/>
      <c r="J57" s="11"/>
      <c r="K57" s="61"/>
      <c r="L57" s="56"/>
      <c r="M57" s="62"/>
      <c r="N57" s="63"/>
      <c r="O57" s="62"/>
      <c r="P57" s="64"/>
      <c r="Q57" s="64"/>
      <c r="R57" s="47"/>
      <c r="S57" s="47"/>
      <c r="T57" s="47"/>
      <c r="U57" s="48">
        <f>SUM(R57:T57)</f>
        <v>0</v>
      </c>
      <c r="V57" s="47"/>
      <c r="W57" s="47"/>
      <c r="X57" s="47"/>
      <c r="Y57" s="48">
        <f>SUM(V57:X57)</f>
        <v>0</v>
      </c>
      <c r="Z57" s="47"/>
      <c r="AA57" s="47"/>
      <c r="AB57" s="47"/>
      <c r="AC57" s="48">
        <f>SUM(Z57:AB57)</f>
        <v>0</v>
      </c>
      <c r="AD57" s="47"/>
      <c r="AE57" s="47">
        <v>0</v>
      </c>
      <c r="AF57" s="47">
        <v>0</v>
      </c>
      <c r="AG57" s="48">
        <f>SUM(AD57:AF57)</f>
        <v>0</v>
      </c>
      <c r="AH57" s="48">
        <f t="shared" ref="AH57:AH66" si="32">SUM(U57,Y57,AC57,AG57)</f>
        <v>0</v>
      </c>
      <c r="AI57" s="49">
        <f>IF(ISERROR(AH57/J57),0,AH57/J57)</f>
        <v>0</v>
      </c>
      <c r="AJ57" s="50">
        <f t="shared" ref="AJ57:AJ66" si="33">IF(ISERROR(AH57/$AH$192),"-",AH57/$AH$192)</f>
        <v>0</v>
      </c>
      <c r="AK57" s="1"/>
      <c r="AL57" s="1"/>
      <c r="AM57" s="1"/>
      <c r="AN57" s="1"/>
      <c r="AO57" s="1"/>
      <c r="AP57" s="1"/>
      <c r="AQ57" s="1"/>
      <c r="AR57" s="1"/>
    </row>
    <row r="58" spans="1:44" hidden="1" outlineLevel="1" x14ac:dyDescent="0.25">
      <c r="A58" s="41">
        <v>2</v>
      </c>
      <c r="B58" s="42"/>
      <c r="C58" s="65"/>
      <c r="D58" s="66"/>
      <c r="E58" s="51"/>
      <c r="F58" s="59"/>
      <c r="G58" s="59"/>
      <c r="H58" s="66"/>
      <c r="I58" s="60"/>
      <c r="J58" s="11"/>
      <c r="K58" s="67"/>
      <c r="L58" s="56"/>
      <c r="M58" s="62"/>
      <c r="N58" s="63"/>
      <c r="O58" s="62"/>
      <c r="P58" s="64"/>
      <c r="Q58" s="64"/>
      <c r="R58" s="47"/>
      <c r="S58" s="47"/>
      <c r="T58" s="47"/>
      <c r="U58" s="48">
        <f t="shared" ref="U58:U66" si="34">SUM(R58:T58)</f>
        <v>0</v>
      </c>
      <c r="V58" s="47"/>
      <c r="W58" s="47"/>
      <c r="X58" s="47"/>
      <c r="Y58" s="48">
        <f t="shared" ref="Y58:Y66" si="35">SUM(V58:X58)</f>
        <v>0</v>
      </c>
      <c r="Z58" s="47"/>
      <c r="AA58" s="47"/>
      <c r="AB58" s="47"/>
      <c r="AC58" s="48">
        <f t="shared" ref="AC58:AC66" si="36">SUM(Z58:AB58)</f>
        <v>0</v>
      </c>
      <c r="AD58" s="47"/>
      <c r="AE58" s="47">
        <v>0</v>
      </c>
      <c r="AF58" s="47">
        <v>0</v>
      </c>
      <c r="AG58" s="48">
        <f t="shared" ref="AG58:AG66" si="37">SUM(AD58:AF58)</f>
        <v>0</v>
      </c>
      <c r="AH58" s="48">
        <f t="shared" si="32"/>
        <v>0</v>
      </c>
      <c r="AI58" s="49">
        <f>IF(ISERROR(AH58/J58),0,AH58/J58)</f>
        <v>0</v>
      </c>
      <c r="AJ58" s="50">
        <f t="shared" si="33"/>
        <v>0</v>
      </c>
      <c r="AK58" s="1"/>
      <c r="AL58" s="1"/>
      <c r="AM58" s="1"/>
      <c r="AN58" s="1"/>
      <c r="AO58" s="1"/>
      <c r="AP58" s="1"/>
      <c r="AQ58" s="1"/>
      <c r="AR58" s="1"/>
    </row>
    <row r="59" spans="1:44" ht="12.75" hidden="1" customHeight="1" outlineLevel="1" x14ac:dyDescent="0.25">
      <c r="A59" s="41">
        <v>3</v>
      </c>
      <c r="B59" s="42"/>
      <c r="C59" s="43"/>
      <c r="D59" s="44"/>
      <c r="E59" s="53"/>
      <c r="F59" s="53"/>
      <c r="G59" s="53"/>
      <c r="H59" s="52"/>
      <c r="I59" s="52"/>
      <c r="J59" s="11"/>
      <c r="K59" s="54"/>
      <c r="L59" s="45"/>
      <c r="M59" s="47"/>
      <c r="N59" s="47"/>
      <c r="O59" s="47"/>
      <c r="P59" s="53"/>
      <c r="Q59" s="53"/>
      <c r="R59" s="47"/>
      <c r="S59" s="47"/>
      <c r="T59" s="47"/>
      <c r="U59" s="48">
        <f t="shared" si="34"/>
        <v>0</v>
      </c>
      <c r="V59" s="47"/>
      <c r="W59" s="47"/>
      <c r="X59" s="47"/>
      <c r="Y59" s="48">
        <f t="shared" si="35"/>
        <v>0</v>
      </c>
      <c r="Z59" s="47"/>
      <c r="AA59" s="47"/>
      <c r="AB59" s="47"/>
      <c r="AC59" s="48">
        <f t="shared" si="36"/>
        <v>0</v>
      </c>
      <c r="AD59" s="47"/>
      <c r="AE59" s="47"/>
      <c r="AF59" s="47"/>
      <c r="AG59" s="48">
        <f t="shared" si="37"/>
        <v>0</v>
      </c>
      <c r="AH59" s="48">
        <f t="shared" si="32"/>
        <v>0</v>
      </c>
      <c r="AI59" s="49">
        <f>IF(ISERROR(AH59/J59),0,AH59/J59)</f>
        <v>0</v>
      </c>
      <c r="AJ59" s="50">
        <f t="shared" si="33"/>
        <v>0</v>
      </c>
    </row>
    <row r="60" spans="1:44" ht="12.75" hidden="1" customHeight="1" outlineLevel="1" x14ac:dyDescent="0.25">
      <c r="A60" s="41">
        <v>4</v>
      </c>
      <c r="B60" s="42"/>
      <c r="C60" s="51"/>
      <c r="D60" s="52"/>
      <c r="E60" s="53"/>
      <c r="F60" s="53"/>
      <c r="G60" s="53"/>
      <c r="H60" s="52"/>
      <c r="I60" s="52"/>
      <c r="J60" s="11"/>
      <c r="K60" s="54"/>
      <c r="L60" s="53"/>
      <c r="M60" s="47"/>
      <c r="N60" s="47"/>
      <c r="O60" s="47"/>
      <c r="P60" s="53"/>
      <c r="Q60" s="53"/>
      <c r="R60" s="47"/>
      <c r="S60" s="47"/>
      <c r="T60" s="47"/>
      <c r="U60" s="48">
        <f t="shared" si="34"/>
        <v>0</v>
      </c>
      <c r="V60" s="47"/>
      <c r="W60" s="47"/>
      <c r="X60" s="47"/>
      <c r="Y60" s="48">
        <f t="shared" si="35"/>
        <v>0</v>
      </c>
      <c r="Z60" s="47"/>
      <c r="AA60" s="47"/>
      <c r="AB60" s="47"/>
      <c r="AC60" s="48">
        <f t="shared" si="36"/>
        <v>0</v>
      </c>
      <c r="AD60" s="47"/>
      <c r="AE60" s="47"/>
      <c r="AF60" s="47"/>
      <c r="AG60" s="48">
        <f t="shared" si="37"/>
        <v>0</v>
      </c>
      <c r="AH60" s="48">
        <f t="shared" si="32"/>
        <v>0</v>
      </c>
      <c r="AI60" s="49">
        <f t="shared" ref="AI60:AI66" si="38">IF(ISERROR(AH60/J60),0,AH60/J60)</f>
        <v>0</v>
      </c>
      <c r="AJ60" s="50">
        <f t="shared" si="33"/>
        <v>0</v>
      </c>
      <c r="AK60" s="1"/>
      <c r="AL60" s="1"/>
      <c r="AM60" s="1"/>
      <c r="AN60" s="1"/>
      <c r="AO60" s="1"/>
      <c r="AP60" s="1"/>
      <c r="AQ60" s="1"/>
      <c r="AR60" s="1"/>
    </row>
    <row r="61" spans="1:44" ht="12.75" hidden="1" customHeight="1" outlineLevel="1" x14ac:dyDescent="0.25">
      <c r="A61" s="41">
        <v>5</v>
      </c>
      <c r="B61" s="42"/>
      <c r="C61" s="51"/>
      <c r="D61" s="52"/>
      <c r="E61" s="53"/>
      <c r="F61" s="53"/>
      <c r="G61" s="53"/>
      <c r="H61" s="52"/>
      <c r="I61" s="52"/>
      <c r="J61" s="11"/>
      <c r="K61" s="54"/>
      <c r="L61" s="53"/>
      <c r="M61" s="47"/>
      <c r="N61" s="47"/>
      <c r="O61" s="47"/>
      <c r="P61" s="53"/>
      <c r="Q61" s="53"/>
      <c r="R61" s="47"/>
      <c r="S61" s="47"/>
      <c r="T61" s="47"/>
      <c r="U61" s="48">
        <f t="shared" si="34"/>
        <v>0</v>
      </c>
      <c r="V61" s="47"/>
      <c r="W61" s="47"/>
      <c r="X61" s="47"/>
      <c r="Y61" s="48">
        <f t="shared" si="35"/>
        <v>0</v>
      </c>
      <c r="Z61" s="47"/>
      <c r="AA61" s="47"/>
      <c r="AB61" s="47"/>
      <c r="AC61" s="48">
        <f t="shared" si="36"/>
        <v>0</v>
      </c>
      <c r="AD61" s="47"/>
      <c r="AE61" s="47"/>
      <c r="AF61" s="47"/>
      <c r="AG61" s="48">
        <f t="shared" si="37"/>
        <v>0</v>
      </c>
      <c r="AH61" s="48">
        <f t="shared" si="32"/>
        <v>0</v>
      </c>
      <c r="AI61" s="49">
        <f t="shared" si="38"/>
        <v>0</v>
      </c>
      <c r="AJ61" s="50">
        <f t="shared" si="33"/>
        <v>0</v>
      </c>
      <c r="AK61" s="1"/>
      <c r="AL61" s="1"/>
      <c r="AM61" s="1"/>
      <c r="AN61" s="1"/>
      <c r="AO61" s="1"/>
      <c r="AP61" s="1"/>
      <c r="AQ61" s="1"/>
      <c r="AR61" s="1"/>
    </row>
    <row r="62" spans="1:44" ht="12.75" hidden="1" customHeight="1" outlineLevel="1" x14ac:dyDescent="0.25">
      <c r="A62" s="41">
        <v>6</v>
      </c>
      <c r="B62" s="42"/>
      <c r="C62" s="51"/>
      <c r="D62" s="52"/>
      <c r="E62" s="53"/>
      <c r="F62" s="53"/>
      <c r="G62" s="53"/>
      <c r="H62" s="52"/>
      <c r="I62" s="52"/>
      <c r="J62" s="11"/>
      <c r="K62" s="54"/>
      <c r="L62" s="53"/>
      <c r="M62" s="47"/>
      <c r="N62" s="47"/>
      <c r="O62" s="47"/>
      <c r="P62" s="53"/>
      <c r="Q62" s="53"/>
      <c r="R62" s="47"/>
      <c r="S62" s="47"/>
      <c r="T62" s="47"/>
      <c r="U62" s="48">
        <f t="shared" si="34"/>
        <v>0</v>
      </c>
      <c r="V62" s="47"/>
      <c r="W62" s="47"/>
      <c r="X62" s="47"/>
      <c r="Y62" s="48">
        <f t="shared" si="35"/>
        <v>0</v>
      </c>
      <c r="Z62" s="47"/>
      <c r="AA62" s="47"/>
      <c r="AB62" s="47"/>
      <c r="AC62" s="48">
        <f t="shared" si="36"/>
        <v>0</v>
      </c>
      <c r="AD62" s="47"/>
      <c r="AE62" s="47"/>
      <c r="AF62" s="47"/>
      <c r="AG62" s="48">
        <f t="shared" si="37"/>
        <v>0</v>
      </c>
      <c r="AH62" s="48">
        <f t="shared" si="32"/>
        <v>0</v>
      </c>
      <c r="AI62" s="49">
        <f t="shared" si="38"/>
        <v>0</v>
      </c>
      <c r="AJ62" s="50">
        <f t="shared" si="33"/>
        <v>0</v>
      </c>
    </row>
    <row r="63" spans="1:44" ht="12.75" hidden="1" customHeight="1" outlineLevel="1" x14ac:dyDescent="0.25">
      <c r="A63" s="41">
        <v>7</v>
      </c>
      <c r="B63" s="42"/>
      <c r="C63" s="51"/>
      <c r="D63" s="52"/>
      <c r="E63" s="53"/>
      <c r="F63" s="53"/>
      <c r="G63" s="53"/>
      <c r="H63" s="52"/>
      <c r="I63" s="52"/>
      <c r="J63" s="11"/>
      <c r="K63" s="54"/>
      <c r="L63" s="53"/>
      <c r="M63" s="47"/>
      <c r="N63" s="47"/>
      <c r="O63" s="47"/>
      <c r="P63" s="53"/>
      <c r="Q63" s="53"/>
      <c r="R63" s="47"/>
      <c r="S63" s="47"/>
      <c r="T63" s="47"/>
      <c r="U63" s="48">
        <f t="shared" si="34"/>
        <v>0</v>
      </c>
      <c r="V63" s="47"/>
      <c r="W63" s="47"/>
      <c r="X63" s="47"/>
      <c r="Y63" s="48">
        <f t="shared" si="35"/>
        <v>0</v>
      </c>
      <c r="Z63" s="47"/>
      <c r="AA63" s="47"/>
      <c r="AB63" s="47"/>
      <c r="AC63" s="48">
        <f t="shared" si="36"/>
        <v>0</v>
      </c>
      <c r="AD63" s="47"/>
      <c r="AE63" s="47"/>
      <c r="AF63" s="47"/>
      <c r="AG63" s="48">
        <f t="shared" si="37"/>
        <v>0</v>
      </c>
      <c r="AH63" s="48">
        <f t="shared" si="32"/>
        <v>0</v>
      </c>
      <c r="AI63" s="49">
        <f t="shared" si="38"/>
        <v>0</v>
      </c>
      <c r="AJ63" s="50">
        <f t="shared" si="33"/>
        <v>0</v>
      </c>
      <c r="AK63" s="1"/>
      <c r="AL63" s="1"/>
      <c r="AM63" s="1"/>
      <c r="AN63" s="1"/>
      <c r="AO63" s="1"/>
      <c r="AP63" s="1"/>
      <c r="AQ63" s="1"/>
      <c r="AR63" s="1"/>
    </row>
    <row r="64" spans="1:44" ht="12.75" hidden="1" customHeight="1" outlineLevel="1" x14ac:dyDescent="0.25">
      <c r="A64" s="41">
        <v>8</v>
      </c>
      <c r="B64" s="42"/>
      <c r="C64" s="51"/>
      <c r="D64" s="52"/>
      <c r="E64" s="53"/>
      <c r="F64" s="53"/>
      <c r="G64" s="53"/>
      <c r="H64" s="52"/>
      <c r="I64" s="52"/>
      <c r="J64" s="11"/>
      <c r="K64" s="54"/>
      <c r="L64" s="53"/>
      <c r="M64" s="47"/>
      <c r="N64" s="47"/>
      <c r="O64" s="47"/>
      <c r="P64" s="53"/>
      <c r="Q64" s="53"/>
      <c r="R64" s="47"/>
      <c r="S64" s="47"/>
      <c r="T64" s="47"/>
      <c r="U64" s="48">
        <f t="shared" si="34"/>
        <v>0</v>
      </c>
      <c r="V64" s="47"/>
      <c r="W64" s="47"/>
      <c r="X64" s="47"/>
      <c r="Y64" s="48">
        <f t="shared" si="35"/>
        <v>0</v>
      </c>
      <c r="Z64" s="47"/>
      <c r="AA64" s="47"/>
      <c r="AB64" s="47"/>
      <c r="AC64" s="48">
        <f t="shared" si="36"/>
        <v>0</v>
      </c>
      <c r="AD64" s="47"/>
      <c r="AE64" s="47"/>
      <c r="AF64" s="47"/>
      <c r="AG64" s="48">
        <f t="shared" si="37"/>
        <v>0</v>
      </c>
      <c r="AH64" s="48">
        <f t="shared" si="32"/>
        <v>0</v>
      </c>
      <c r="AI64" s="49">
        <f t="shared" si="38"/>
        <v>0</v>
      </c>
      <c r="AJ64" s="50">
        <f t="shared" si="33"/>
        <v>0</v>
      </c>
      <c r="AK64" s="1"/>
      <c r="AL64" s="1"/>
      <c r="AM64" s="1"/>
      <c r="AN64" s="1"/>
      <c r="AO64" s="1"/>
      <c r="AP64" s="1"/>
      <c r="AQ64" s="1"/>
      <c r="AR64" s="1"/>
    </row>
    <row r="65" spans="1:44" ht="12.75" hidden="1" customHeight="1" outlineLevel="1" x14ac:dyDescent="0.25">
      <c r="A65" s="41">
        <v>9</v>
      </c>
      <c r="B65" s="42"/>
      <c r="C65" s="51"/>
      <c r="D65" s="52"/>
      <c r="E65" s="53"/>
      <c r="F65" s="53"/>
      <c r="G65" s="53"/>
      <c r="H65" s="52"/>
      <c r="I65" s="52"/>
      <c r="J65" s="11"/>
      <c r="K65" s="54"/>
      <c r="L65" s="53"/>
      <c r="M65" s="47"/>
      <c r="N65" s="47"/>
      <c r="O65" s="47"/>
      <c r="P65" s="53"/>
      <c r="Q65" s="53"/>
      <c r="R65" s="47"/>
      <c r="S65" s="47"/>
      <c r="T65" s="47"/>
      <c r="U65" s="48">
        <f t="shared" si="34"/>
        <v>0</v>
      </c>
      <c r="V65" s="47"/>
      <c r="W65" s="47"/>
      <c r="X65" s="47"/>
      <c r="Y65" s="48">
        <f t="shared" si="35"/>
        <v>0</v>
      </c>
      <c r="Z65" s="47"/>
      <c r="AA65" s="47"/>
      <c r="AB65" s="47"/>
      <c r="AC65" s="48">
        <f t="shared" si="36"/>
        <v>0</v>
      </c>
      <c r="AD65" s="47"/>
      <c r="AE65" s="47"/>
      <c r="AF65" s="47"/>
      <c r="AG65" s="48">
        <f t="shared" si="37"/>
        <v>0</v>
      </c>
      <c r="AH65" s="48">
        <f t="shared" si="32"/>
        <v>0</v>
      </c>
      <c r="AI65" s="49">
        <f t="shared" si="38"/>
        <v>0</v>
      </c>
      <c r="AJ65" s="50">
        <f t="shared" si="33"/>
        <v>0</v>
      </c>
    </row>
    <row r="66" spans="1:44" ht="12.75" hidden="1" customHeight="1" outlineLevel="1" x14ac:dyDescent="0.25">
      <c r="A66" s="41">
        <v>10</v>
      </c>
      <c r="B66" s="42"/>
      <c r="C66" s="51"/>
      <c r="D66" s="52"/>
      <c r="E66" s="53"/>
      <c r="F66" s="53"/>
      <c r="G66" s="53"/>
      <c r="H66" s="52"/>
      <c r="I66" s="52"/>
      <c r="J66" s="11"/>
      <c r="K66" s="55"/>
      <c r="L66" s="53"/>
      <c r="M66" s="47"/>
      <c r="N66" s="47"/>
      <c r="O66" s="47"/>
      <c r="P66" s="53"/>
      <c r="Q66" s="53"/>
      <c r="R66" s="47"/>
      <c r="S66" s="47"/>
      <c r="T66" s="47"/>
      <c r="U66" s="48">
        <f t="shared" si="34"/>
        <v>0</v>
      </c>
      <c r="V66" s="47"/>
      <c r="W66" s="47"/>
      <c r="X66" s="47"/>
      <c r="Y66" s="48">
        <f t="shared" si="35"/>
        <v>0</v>
      </c>
      <c r="Z66" s="47"/>
      <c r="AA66" s="47"/>
      <c r="AB66" s="47"/>
      <c r="AC66" s="48">
        <f t="shared" si="36"/>
        <v>0</v>
      </c>
      <c r="AD66" s="47"/>
      <c r="AE66" s="47"/>
      <c r="AF66" s="47"/>
      <c r="AG66" s="48">
        <f t="shared" si="37"/>
        <v>0</v>
      </c>
      <c r="AH66" s="48">
        <f t="shared" si="32"/>
        <v>0</v>
      </c>
      <c r="AI66" s="49">
        <f t="shared" si="38"/>
        <v>0</v>
      </c>
      <c r="AJ66" s="50">
        <f t="shared" si="33"/>
        <v>0</v>
      </c>
      <c r="AK66" s="1"/>
      <c r="AL66" s="1"/>
      <c r="AM66" s="1"/>
      <c r="AN66" s="1"/>
      <c r="AO66" s="1"/>
      <c r="AP66" s="1"/>
      <c r="AQ66" s="1"/>
      <c r="AR66" s="1"/>
    </row>
    <row r="67" spans="1:44" ht="12.75" customHeight="1" collapsed="1" x14ac:dyDescent="0.25">
      <c r="A67" s="142" t="s">
        <v>54</v>
      </c>
      <c r="B67" s="143"/>
      <c r="C67" s="144"/>
      <c r="D67" s="144"/>
      <c r="E67" s="144"/>
      <c r="F67" s="144"/>
      <c r="G67" s="144"/>
      <c r="H67" s="144"/>
      <c r="I67" s="145"/>
      <c r="J67" s="33">
        <f>SUM(J57:J66)</f>
        <v>0</v>
      </c>
      <c r="K67" s="33">
        <f>SUM(K57:K66)</f>
        <v>0</v>
      </c>
      <c r="L67" s="34"/>
      <c r="M67" s="33">
        <f>SUM(M57:M66)</f>
        <v>0</v>
      </c>
      <c r="N67" s="33">
        <f>SUM(N57:N66)</f>
        <v>0</v>
      </c>
      <c r="O67" s="33">
        <f>SUM(O57:O66)</f>
        <v>0</v>
      </c>
      <c r="P67" s="35"/>
      <c r="Q67" s="38"/>
      <c r="R67" s="33">
        <f t="shared" ref="R67:AH67" si="39">SUM(R57:R66)</f>
        <v>0</v>
      </c>
      <c r="S67" s="33">
        <f t="shared" si="39"/>
        <v>0</v>
      </c>
      <c r="T67" s="33">
        <f t="shared" si="39"/>
        <v>0</v>
      </c>
      <c r="U67" s="33">
        <f t="shared" si="39"/>
        <v>0</v>
      </c>
      <c r="V67" s="33">
        <f t="shared" si="39"/>
        <v>0</v>
      </c>
      <c r="W67" s="33">
        <f t="shared" si="39"/>
        <v>0</v>
      </c>
      <c r="X67" s="33">
        <f t="shared" si="39"/>
        <v>0</v>
      </c>
      <c r="Y67" s="33">
        <f t="shared" si="39"/>
        <v>0</v>
      </c>
      <c r="Z67" s="33">
        <f t="shared" si="39"/>
        <v>0</v>
      </c>
      <c r="AA67" s="33">
        <f t="shared" si="39"/>
        <v>0</v>
      </c>
      <c r="AB67" s="33">
        <f t="shared" si="39"/>
        <v>0</v>
      </c>
      <c r="AC67" s="33">
        <f t="shared" si="39"/>
        <v>0</v>
      </c>
      <c r="AD67" s="33">
        <f t="shared" si="39"/>
        <v>0</v>
      </c>
      <c r="AE67" s="33">
        <f t="shared" si="39"/>
        <v>0</v>
      </c>
      <c r="AF67" s="33">
        <f t="shared" si="39"/>
        <v>0</v>
      </c>
      <c r="AG67" s="33">
        <f t="shared" si="39"/>
        <v>0</v>
      </c>
      <c r="AH67" s="33">
        <f t="shared" si="39"/>
        <v>0</v>
      </c>
      <c r="AI67" s="37">
        <f>IF(ISERROR(AH67/J67),0,AH67/J67)</f>
        <v>0</v>
      </c>
      <c r="AJ67" s="37">
        <f>IF(ISERROR(AH67/$AH$192),0,AH67/$AH$192)</f>
        <v>0</v>
      </c>
      <c r="AK67" s="1"/>
      <c r="AL67" s="1"/>
      <c r="AM67" s="1"/>
      <c r="AN67" s="1"/>
      <c r="AO67" s="1"/>
      <c r="AP67" s="1"/>
      <c r="AQ67" s="1"/>
      <c r="AR67" s="1"/>
    </row>
    <row r="68" spans="1:44" ht="12.75" customHeight="1" x14ac:dyDescent="0.25">
      <c r="A68" s="149" t="s">
        <v>55</v>
      </c>
      <c r="B68" s="150"/>
      <c r="C68" s="150"/>
      <c r="D68" s="150"/>
      <c r="E68" s="151"/>
      <c r="F68" s="8"/>
      <c r="G68" s="9"/>
      <c r="H68" s="10"/>
      <c r="I68" s="10"/>
      <c r="J68" s="11"/>
      <c r="K68" s="12"/>
      <c r="L68" s="13"/>
      <c r="M68" s="14"/>
      <c r="N68" s="14"/>
      <c r="O68" s="14"/>
      <c r="P68" s="9"/>
      <c r="Q68" s="15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6"/>
      <c r="AJ68" s="16"/>
    </row>
    <row r="69" spans="1:44" ht="12.75" hidden="1" customHeight="1" outlineLevel="1" x14ac:dyDescent="0.25">
      <c r="A69" s="41">
        <v>1</v>
      </c>
      <c r="B69" s="42"/>
      <c r="C69" s="43"/>
      <c r="D69" s="44"/>
      <c r="E69" s="45"/>
      <c r="F69" s="45"/>
      <c r="G69" s="45"/>
      <c r="H69" s="44"/>
      <c r="I69" s="44"/>
      <c r="J69" s="11"/>
      <c r="K69" s="46"/>
      <c r="L69" s="45"/>
      <c r="M69" s="47"/>
      <c r="N69" s="47"/>
      <c r="O69" s="47"/>
      <c r="P69" s="45"/>
      <c r="Q69" s="45"/>
      <c r="R69" s="47"/>
      <c r="S69" s="47"/>
      <c r="T69" s="47"/>
      <c r="U69" s="48">
        <f>SUM(R69:T69)</f>
        <v>0</v>
      </c>
      <c r="V69" s="47"/>
      <c r="W69" s="47"/>
      <c r="X69" s="47"/>
      <c r="Y69" s="48">
        <f>SUM(V69:X69)</f>
        <v>0</v>
      </c>
      <c r="Z69" s="47"/>
      <c r="AA69" s="47"/>
      <c r="AB69" s="47"/>
      <c r="AC69" s="48">
        <f>SUM(Z69:AB69)</f>
        <v>0</v>
      </c>
      <c r="AD69" s="47"/>
      <c r="AE69" s="47"/>
      <c r="AF69" s="47"/>
      <c r="AG69" s="48">
        <f>SUM(AD69:AF69)</f>
        <v>0</v>
      </c>
      <c r="AH69" s="48">
        <f t="shared" ref="AH69:AH78" si="40">SUM(U69,Y69,AC69,AG69)</f>
        <v>0</v>
      </c>
      <c r="AI69" s="49">
        <f>IF(ISERROR(AH69/J69),0,AH69/J69)</f>
        <v>0</v>
      </c>
      <c r="AJ69" s="50">
        <f t="shared" ref="AJ69:AJ78" si="41">IF(ISERROR(AH69/$AH$192),"-",AH69/$AH$192)</f>
        <v>0</v>
      </c>
      <c r="AK69" s="1"/>
      <c r="AL69" s="1"/>
      <c r="AM69" s="1"/>
      <c r="AN69" s="1"/>
      <c r="AO69" s="1"/>
      <c r="AP69" s="1"/>
      <c r="AQ69" s="1"/>
      <c r="AR69" s="1"/>
    </row>
    <row r="70" spans="1:44" ht="12.75" hidden="1" customHeight="1" outlineLevel="1" x14ac:dyDescent="0.25">
      <c r="A70" s="41">
        <v>2</v>
      </c>
      <c r="B70" s="42"/>
      <c r="C70" s="51"/>
      <c r="D70" s="52"/>
      <c r="E70" s="53"/>
      <c r="F70" s="53"/>
      <c r="G70" s="53"/>
      <c r="H70" s="52"/>
      <c r="I70" s="52"/>
      <c r="J70" s="11"/>
      <c r="K70" s="54"/>
      <c r="L70" s="53"/>
      <c r="M70" s="47"/>
      <c r="N70" s="47"/>
      <c r="O70" s="47"/>
      <c r="P70" s="53"/>
      <c r="Q70" s="53"/>
      <c r="R70" s="47"/>
      <c r="S70" s="47"/>
      <c r="T70" s="47"/>
      <c r="U70" s="48">
        <f t="shared" ref="U70:U78" si="42">SUM(R70:T70)</f>
        <v>0</v>
      </c>
      <c r="V70" s="47"/>
      <c r="W70" s="47"/>
      <c r="X70" s="47"/>
      <c r="Y70" s="48">
        <f t="shared" ref="Y70:Y78" si="43">SUM(V70:X70)</f>
        <v>0</v>
      </c>
      <c r="Z70" s="47"/>
      <c r="AA70" s="47"/>
      <c r="AB70" s="47"/>
      <c r="AC70" s="48">
        <f t="shared" ref="AC70:AC78" si="44">SUM(Z70:AB70)</f>
        <v>0</v>
      </c>
      <c r="AD70" s="47"/>
      <c r="AE70" s="47"/>
      <c r="AF70" s="47"/>
      <c r="AG70" s="48">
        <f t="shared" ref="AG70:AG78" si="45">SUM(AD70:AF70)</f>
        <v>0</v>
      </c>
      <c r="AH70" s="48">
        <f t="shared" si="40"/>
        <v>0</v>
      </c>
      <c r="AI70" s="49">
        <f t="shared" ref="AI70:AI78" si="46">IF(ISERROR(AH70/J70),0,AH70/J70)</f>
        <v>0</v>
      </c>
      <c r="AJ70" s="50">
        <f t="shared" si="41"/>
        <v>0</v>
      </c>
      <c r="AK70" s="1"/>
      <c r="AL70" s="1"/>
      <c r="AM70" s="1"/>
      <c r="AN70" s="1"/>
      <c r="AO70" s="1"/>
      <c r="AP70" s="1"/>
      <c r="AQ70" s="1"/>
      <c r="AR70" s="1"/>
    </row>
    <row r="71" spans="1:44" ht="12.75" hidden="1" customHeight="1" outlineLevel="1" x14ac:dyDescent="0.25">
      <c r="A71" s="41">
        <v>3</v>
      </c>
      <c r="B71" s="42"/>
      <c r="C71" s="51"/>
      <c r="D71" s="52"/>
      <c r="E71" s="53"/>
      <c r="F71" s="53"/>
      <c r="G71" s="53"/>
      <c r="H71" s="52"/>
      <c r="I71" s="52"/>
      <c r="J71" s="11"/>
      <c r="K71" s="54"/>
      <c r="L71" s="53"/>
      <c r="M71" s="47"/>
      <c r="N71" s="47"/>
      <c r="O71" s="47"/>
      <c r="P71" s="53"/>
      <c r="Q71" s="53"/>
      <c r="R71" s="47"/>
      <c r="S71" s="47"/>
      <c r="T71" s="47"/>
      <c r="U71" s="48">
        <f t="shared" si="42"/>
        <v>0</v>
      </c>
      <c r="V71" s="47"/>
      <c r="W71" s="47"/>
      <c r="X71" s="47"/>
      <c r="Y71" s="48">
        <f t="shared" si="43"/>
        <v>0</v>
      </c>
      <c r="Z71" s="47"/>
      <c r="AA71" s="47"/>
      <c r="AB71" s="47"/>
      <c r="AC71" s="48">
        <f t="shared" si="44"/>
        <v>0</v>
      </c>
      <c r="AD71" s="47"/>
      <c r="AE71" s="47"/>
      <c r="AF71" s="47"/>
      <c r="AG71" s="48">
        <f t="shared" si="45"/>
        <v>0</v>
      </c>
      <c r="AH71" s="48">
        <f t="shared" si="40"/>
        <v>0</v>
      </c>
      <c r="AI71" s="49">
        <f t="shared" si="46"/>
        <v>0</v>
      </c>
      <c r="AJ71" s="50">
        <f t="shared" si="41"/>
        <v>0</v>
      </c>
    </row>
    <row r="72" spans="1:44" ht="12.75" hidden="1" customHeight="1" outlineLevel="1" x14ac:dyDescent="0.25">
      <c r="A72" s="41">
        <v>4</v>
      </c>
      <c r="B72" s="42"/>
      <c r="C72" s="51"/>
      <c r="D72" s="52"/>
      <c r="E72" s="53"/>
      <c r="F72" s="53"/>
      <c r="G72" s="53"/>
      <c r="H72" s="52"/>
      <c r="I72" s="52"/>
      <c r="J72" s="11"/>
      <c r="K72" s="54"/>
      <c r="L72" s="53"/>
      <c r="M72" s="47"/>
      <c r="N72" s="47"/>
      <c r="O72" s="47"/>
      <c r="P72" s="53"/>
      <c r="Q72" s="53"/>
      <c r="R72" s="47"/>
      <c r="S72" s="47"/>
      <c r="T72" s="47"/>
      <c r="U72" s="48">
        <f t="shared" si="42"/>
        <v>0</v>
      </c>
      <c r="V72" s="47"/>
      <c r="W72" s="47"/>
      <c r="X72" s="47"/>
      <c r="Y72" s="48">
        <f t="shared" si="43"/>
        <v>0</v>
      </c>
      <c r="Z72" s="47"/>
      <c r="AA72" s="47"/>
      <c r="AB72" s="47"/>
      <c r="AC72" s="48">
        <f t="shared" si="44"/>
        <v>0</v>
      </c>
      <c r="AD72" s="47"/>
      <c r="AE72" s="47"/>
      <c r="AF72" s="47"/>
      <c r="AG72" s="48">
        <f t="shared" si="45"/>
        <v>0</v>
      </c>
      <c r="AH72" s="48">
        <f t="shared" si="40"/>
        <v>0</v>
      </c>
      <c r="AI72" s="49">
        <f t="shared" si="46"/>
        <v>0</v>
      </c>
      <c r="AJ72" s="50">
        <f t="shared" si="41"/>
        <v>0</v>
      </c>
      <c r="AK72" s="1"/>
      <c r="AL72" s="1"/>
      <c r="AM72" s="1"/>
      <c r="AN72" s="1"/>
      <c r="AO72" s="1"/>
      <c r="AP72" s="1"/>
      <c r="AQ72" s="1"/>
      <c r="AR72" s="1"/>
    </row>
    <row r="73" spans="1:44" ht="12.75" hidden="1" customHeight="1" outlineLevel="1" x14ac:dyDescent="0.25">
      <c r="A73" s="41">
        <v>5</v>
      </c>
      <c r="B73" s="42"/>
      <c r="C73" s="51"/>
      <c r="D73" s="52"/>
      <c r="E73" s="53"/>
      <c r="F73" s="53"/>
      <c r="G73" s="53"/>
      <c r="H73" s="52"/>
      <c r="I73" s="52"/>
      <c r="J73" s="11"/>
      <c r="K73" s="54"/>
      <c r="L73" s="53"/>
      <c r="M73" s="47"/>
      <c r="N73" s="47"/>
      <c r="O73" s="47"/>
      <c r="P73" s="53"/>
      <c r="Q73" s="53"/>
      <c r="R73" s="47"/>
      <c r="S73" s="47"/>
      <c r="T73" s="47"/>
      <c r="U73" s="48">
        <f t="shared" si="42"/>
        <v>0</v>
      </c>
      <c r="V73" s="47"/>
      <c r="W73" s="47"/>
      <c r="X73" s="47"/>
      <c r="Y73" s="48">
        <f t="shared" si="43"/>
        <v>0</v>
      </c>
      <c r="Z73" s="47"/>
      <c r="AA73" s="47"/>
      <c r="AB73" s="47"/>
      <c r="AC73" s="48">
        <f t="shared" si="44"/>
        <v>0</v>
      </c>
      <c r="AD73" s="47"/>
      <c r="AE73" s="47"/>
      <c r="AF73" s="47"/>
      <c r="AG73" s="48">
        <f t="shared" si="45"/>
        <v>0</v>
      </c>
      <c r="AH73" s="48">
        <f t="shared" si="40"/>
        <v>0</v>
      </c>
      <c r="AI73" s="49">
        <f t="shared" si="46"/>
        <v>0</v>
      </c>
      <c r="AJ73" s="50">
        <f t="shared" si="41"/>
        <v>0</v>
      </c>
      <c r="AK73" s="1"/>
      <c r="AL73" s="1"/>
      <c r="AM73" s="1"/>
      <c r="AN73" s="1"/>
      <c r="AO73" s="1"/>
      <c r="AP73" s="1"/>
      <c r="AQ73" s="1"/>
      <c r="AR73" s="1"/>
    </row>
    <row r="74" spans="1:44" ht="12.75" hidden="1" customHeight="1" outlineLevel="1" x14ac:dyDescent="0.25">
      <c r="A74" s="41">
        <v>6</v>
      </c>
      <c r="B74" s="42"/>
      <c r="C74" s="51"/>
      <c r="D74" s="52"/>
      <c r="E74" s="53"/>
      <c r="F74" s="53"/>
      <c r="G74" s="53"/>
      <c r="H74" s="52"/>
      <c r="I74" s="52"/>
      <c r="J74" s="11"/>
      <c r="K74" s="54"/>
      <c r="L74" s="53"/>
      <c r="M74" s="47"/>
      <c r="N74" s="47"/>
      <c r="O74" s="47"/>
      <c r="P74" s="53"/>
      <c r="Q74" s="53"/>
      <c r="R74" s="47"/>
      <c r="S74" s="47"/>
      <c r="T74" s="47"/>
      <c r="U74" s="48">
        <f t="shared" si="42"/>
        <v>0</v>
      </c>
      <c r="V74" s="47"/>
      <c r="W74" s="47"/>
      <c r="X74" s="47"/>
      <c r="Y74" s="48">
        <f t="shared" si="43"/>
        <v>0</v>
      </c>
      <c r="Z74" s="47"/>
      <c r="AA74" s="47"/>
      <c r="AB74" s="47"/>
      <c r="AC74" s="48">
        <f t="shared" si="44"/>
        <v>0</v>
      </c>
      <c r="AD74" s="47"/>
      <c r="AE74" s="47"/>
      <c r="AF74" s="47"/>
      <c r="AG74" s="48">
        <f t="shared" si="45"/>
        <v>0</v>
      </c>
      <c r="AH74" s="48">
        <f t="shared" si="40"/>
        <v>0</v>
      </c>
      <c r="AI74" s="49">
        <f t="shared" si="46"/>
        <v>0</v>
      </c>
      <c r="AJ74" s="50">
        <f t="shared" si="41"/>
        <v>0</v>
      </c>
    </row>
    <row r="75" spans="1:44" ht="12.75" hidden="1" customHeight="1" outlineLevel="1" x14ac:dyDescent="0.25">
      <c r="A75" s="41">
        <v>7</v>
      </c>
      <c r="B75" s="42"/>
      <c r="C75" s="51"/>
      <c r="D75" s="52"/>
      <c r="E75" s="53"/>
      <c r="F75" s="53"/>
      <c r="G75" s="53"/>
      <c r="H75" s="52"/>
      <c r="I75" s="52"/>
      <c r="J75" s="11"/>
      <c r="K75" s="54"/>
      <c r="L75" s="53"/>
      <c r="M75" s="47"/>
      <c r="N75" s="47"/>
      <c r="O75" s="47"/>
      <c r="P75" s="53"/>
      <c r="Q75" s="53"/>
      <c r="R75" s="47"/>
      <c r="S75" s="47"/>
      <c r="T75" s="47"/>
      <c r="U75" s="48">
        <f t="shared" si="42"/>
        <v>0</v>
      </c>
      <c r="V75" s="47"/>
      <c r="W75" s="47"/>
      <c r="X75" s="47"/>
      <c r="Y75" s="48">
        <f t="shared" si="43"/>
        <v>0</v>
      </c>
      <c r="Z75" s="47"/>
      <c r="AA75" s="47"/>
      <c r="AB75" s="47"/>
      <c r="AC75" s="48">
        <f t="shared" si="44"/>
        <v>0</v>
      </c>
      <c r="AD75" s="47"/>
      <c r="AE75" s="47"/>
      <c r="AF75" s="47"/>
      <c r="AG75" s="48">
        <f t="shared" si="45"/>
        <v>0</v>
      </c>
      <c r="AH75" s="48">
        <f t="shared" si="40"/>
        <v>0</v>
      </c>
      <c r="AI75" s="49">
        <f t="shared" si="46"/>
        <v>0</v>
      </c>
      <c r="AJ75" s="50">
        <f t="shared" si="41"/>
        <v>0</v>
      </c>
      <c r="AK75" s="1"/>
      <c r="AL75" s="1"/>
      <c r="AM75" s="1"/>
      <c r="AN75" s="1"/>
      <c r="AO75" s="1"/>
      <c r="AP75" s="1"/>
      <c r="AQ75" s="1"/>
      <c r="AR75" s="1"/>
    </row>
    <row r="76" spans="1:44" ht="12.75" hidden="1" customHeight="1" outlineLevel="1" x14ac:dyDescent="0.25">
      <c r="A76" s="41">
        <v>8</v>
      </c>
      <c r="B76" s="42"/>
      <c r="C76" s="51"/>
      <c r="D76" s="52"/>
      <c r="E76" s="53"/>
      <c r="F76" s="53"/>
      <c r="G76" s="53"/>
      <c r="H76" s="52"/>
      <c r="I76" s="52"/>
      <c r="J76" s="11"/>
      <c r="K76" s="54"/>
      <c r="L76" s="53"/>
      <c r="M76" s="47"/>
      <c r="N76" s="47"/>
      <c r="O76" s="47"/>
      <c r="P76" s="53"/>
      <c r="Q76" s="53"/>
      <c r="R76" s="47"/>
      <c r="S76" s="47"/>
      <c r="T76" s="47"/>
      <c r="U76" s="48">
        <f t="shared" si="42"/>
        <v>0</v>
      </c>
      <c r="V76" s="47"/>
      <c r="W76" s="47"/>
      <c r="X76" s="47"/>
      <c r="Y76" s="48">
        <f t="shared" si="43"/>
        <v>0</v>
      </c>
      <c r="Z76" s="47"/>
      <c r="AA76" s="47"/>
      <c r="AB76" s="47"/>
      <c r="AC76" s="48">
        <f t="shared" si="44"/>
        <v>0</v>
      </c>
      <c r="AD76" s="47"/>
      <c r="AE76" s="47"/>
      <c r="AF76" s="47"/>
      <c r="AG76" s="48">
        <f t="shared" si="45"/>
        <v>0</v>
      </c>
      <c r="AH76" s="48">
        <f t="shared" si="40"/>
        <v>0</v>
      </c>
      <c r="AI76" s="49">
        <f t="shared" si="46"/>
        <v>0</v>
      </c>
      <c r="AJ76" s="50">
        <f t="shared" si="41"/>
        <v>0</v>
      </c>
      <c r="AK76" s="1"/>
      <c r="AL76" s="1"/>
      <c r="AM76" s="1"/>
      <c r="AN76" s="1"/>
      <c r="AO76" s="1"/>
      <c r="AP76" s="1"/>
      <c r="AQ76" s="1"/>
      <c r="AR76" s="1"/>
    </row>
    <row r="77" spans="1:44" ht="12.75" hidden="1" customHeight="1" outlineLevel="1" x14ac:dyDescent="0.25">
      <c r="A77" s="41">
        <v>9</v>
      </c>
      <c r="B77" s="42"/>
      <c r="C77" s="51"/>
      <c r="D77" s="52"/>
      <c r="E77" s="53"/>
      <c r="F77" s="53"/>
      <c r="G77" s="53"/>
      <c r="H77" s="52"/>
      <c r="I77" s="52"/>
      <c r="J77" s="11"/>
      <c r="K77" s="54"/>
      <c r="L77" s="53"/>
      <c r="M77" s="47"/>
      <c r="N77" s="47"/>
      <c r="O77" s="47"/>
      <c r="P77" s="53"/>
      <c r="Q77" s="53"/>
      <c r="R77" s="47"/>
      <c r="S77" s="47"/>
      <c r="T77" s="47"/>
      <c r="U77" s="48">
        <f t="shared" si="42"/>
        <v>0</v>
      </c>
      <c r="V77" s="47"/>
      <c r="W77" s="47"/>
      <c r="X77" s="47"/>
      <c r="Y77" s="48">
        <f t="shared" si="43"/>
        <v>0</v>
      </c>
      <c r="Z77" s="47"/>
      <c r="AA77" s="47"/>
      <c r="AB77" s="47"/>
      <c r="AC77" s="48">
        <f t="shared" si="44"/>
        <v>0</v>
      </c>
      <c r="AD77" s="47"/>
      <c r="AE77" s="47"/>
      <c r="AF77" s="47"/>
      <c r="AG77" s="48">
        <f t="shared" si="45"/>
        <v>0</v>
      </c>
      <c r="AH77" s="48">
        <f t="shared" si="40"/>
        <v>0</v>
      </c>
      <c r="AI77" s="49">
        <f t="shared" si="46"/>
        <v>0</v>
      </c>
      <c r="AJ77" s="50">
        <f t="shared" si="41"/>
        <v>0</v>
      </c>
    </row>
    <row r="78" spans="1:44" ht="12.75" hidden="1" customHeight="1" outlineLevel="1" x14ac:dyDescent="0.25">
      <c r="A78" s="41">
        <v>10</v>
      </c>
      <c r="B78" s="42"/>
      <c r="C78" s="51"/>
      <c r="D78" s="52"/>
      <c r="E78" s="53"/>
      <c r="F78" s="53"/>
      <c r="G78" s="53"/>
      <c r="H78" s="52"/>
      <c r="I78" s="52"/>
      <c r="J78" s="11"/>
      <c r="K78" s="55"/>
      <c r="L78" s="53"/>
      <c r="M78" s="47"/>
      <c r="N78" s="47"/>
      <c r="O78" s="47"/>
      <c r="P78" s="53"/>
      <c r="Q78" s="53"/>
      <c r="R78" s="47"/>
      <c r="S78" s="47"/>
      <c r="T78" s="47"/>
      <c r="U78" s="48">
        <f t="shared" si="42"/>
        <v>0</v>
      </c>
      <c r="V78" s="47"/>
      <c r="W78" s="47"/>
      <c r="X78" s="47"/>
      <c r="Y78" s="48">
        <f t="shared" si="43"/>
        <v>0</v>
      </c>
      <c r="Z78" s="47"/>
      <c r="AA78" s="47"/>
      <c r="AB78" s="47"/>
      <c r="AC78" s="48">
        <f t="shared" si="44"/>
        <v>0</v>
      </c>
      <c r="AD78" s="47"/>
      <c r="AE78" s="47"/>
      <c r="AF78" s="47"/>
      <c r="AG78" s="48">
        <f t="shared" si="45"/>
        <v>0</v>
      </c>
      <c r="AH78" s="48">
        <f t="shared" si="40"/>
        <v>0</v>
      </c>
      <c r="AI78" s="49">
        <f t="shared" si="46"/>
        <v>0</v>
      </c>
      <c r="AJ78" s="50">
        <f t="shared" si="41"/>
        <v>0</v>
      </c>
      <c r="AK78" s="1"/>
      <c r="AL78" s="1"/>
      <c r="AM78" s="1"/>
      <c r="AN78" s="1"/>
      <c r="AO78" s="1"/>
      <c r="AP78" s="1"/>
      <c r="AQ78" s="1"/>
      <c r="AR78" s="1"/>
    </row>
    <row r="79" spans="1:44" ht="12.75" customHeight="1" collapsed="1" x14ac:dyDescent="0.25">
      <c r="A79" s="142" t="s">
        <v>56</v>
      </c>
      <c r="B79" s="143"/>
      <c r="C79" s="144"/>
      <c r="D79" s="144"/>
      <c r="E79" s="144"/>
      <c r="F79" s="144"/>
      <c r="G79" s="144"/>
      <c r="H79" s="144"/>
      <c r="I79" s="145"/>
      <c r="J79" s="33">
        <f>SUM(J69:J78)</f>
        <v>0</v>
      </c>
      <c r="K79" s="33">
        <f>SUM(K69:K78)</f>
        <v>0</v>
      </c>
      <c r="L79" s="34"/>
      <c r="M79" s="33">
        <f>SUM(M69:M78)</f>
        <v>0</v>
      </c>
      <c r="N79" s="33">
        <f>SUM(N69:N78)</f>
        <v>0</v>
      </c>
      <c r="O79" s="33">
        <f>SUM(O69:O78)</f>
        <v>0</v>
      </c>
      <c r="P79" s="35"/>
      <c r="Q79" s="38"/>
      <c r="R79" s="33">
        <f t="shared" ref="R79:AH79" si="47">SUM(R69:R78)</f>
        <v>0</v>
      </c>
      <c r="S79" s="33">
        <f t="shared" si="47"/>
        <v>0</v>
      </c>
      <c r="T79" s="33">
        <f t="shared" si="47"/>
        <v>0</v>
      </c>
      <c r="U79" s="33">
        <f t="shared" si="47"/>
        <v>0</v>
      </c>
      <c r="V79" s="33">
        <f t="shared" si="47"/>
        <v>0</v>
      </c>
      <c r="W79" s="33">
        <f t="shared" si="47"/>
        <v>0</v>
      </c>
      <c r="X79" s="33">
        <f t="shared" si="47"/>
        <v>0</v>
      </c>
      <c r="Y79" s="33">
        <f t="shared" si="47"/>
        <v>0</v>
      </c>
      <c r="Z79" s="33">
        <f t="shared" si="47"/>
        <v>0</v>
      </c>
      <c r="AA79" s="33">
        <f t="shared" si="47"/>
        <v>0</v>
      </c>
      <c r="AB79" s="33">
        <f t="shared" si="47"/>
        <v>0</v>
      </c>
      <c r="AC79" s="33">
        <f t="shared" si="47"/>
        <v>0</v>
      </c>
      <c r="AD79" s="33">
        <f t="shared" si="47"/>
        <v>0</v>
      </c>
      <c r="AE79" s="33">
        <f t="shared" si="47"/>
        <v>0</v>
      </c>
      <c r="AF79" s="33">
        <f t="shared" si="47"/>
        <v>0</v>
      </c>
      <c r="AG79" s="33">
        <f t="shared" si="47"/>
        <v>0</v>
      </c>
      <c r="AH79" s="33">
        <f t="shared" si="47"/>
        <v>0</v>
      </c>
      <c r="AI79" s="37">
        <f>IF(ISERROR(AH79/J79),0,AH79/J79)</f>
        <v>0</v>
      </c>
      <c r="AJ79" s="37">
        <f>IF(ISERROR(AH79/$AH$192),0,AH79/$AH$192)</f>
        <v>0</v>
      </c>
      <c r="AK79" s="1"/>
      <c r="AL79" s="1"/>
      <c r="AM79" s="1"/>
      <c r="AN79" s="1"/>
      <c r="AO79" s="1"/>
      <c r="AP79" s="1"/>
      <c r="AQ79" s="1"/>
      <c r="AR79" s="1"/>
    </row>
    <row r="80" spans="1:44" ht="12.75" customHeight="1" x14ac:dyDescent="0.25">
      <c r="A80" s="149" t="s">
        <v>57</v>
      </c>
      <c r="B80" s="150"/>
      <c r="C80" s="150"/>
      <c r="D80" s="150"/>
      <c r="E80" s="151"/>
      <c r="F80" s="8"/>
      <c r="G80" s="9"/>
      <c r="H80" s="10"/>
      <c r="I80" s="10"/>
      <c r="J80" s="11"/>
      <c r="K80" s="12"/>
      <c r="L80" s="13"/>
      <c r="M80" s="14"/>
      <c r="N80" s="14"/>
      <c r="O80" s="14"/>
      <c r="P80" s="9"/>
      <c r="Q80" s="15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6"/>
      <c r="AJ80" s="16"/>
    </row>
    <row r="81" spans="1:44" ht="12.75" hidden="1" customHeight="1" outlineLevel="1" x14ac:dyDescent="0.25">
      <c r="A81" s="41">
        <v>1</v>
      </c>
      <c r="B81" s="42"/>
      <c r="C81" s="43"/>
      <c r="D81" s="44"/>
      <c r="E81" s="45"/>
      <c r="F81" s="45"/>
      <c r="G81" s="45"/>
      <c r="H81" s="44"/>
      <c r="I81" s="44"/>
      <c r="J81" s="11"/>
      <c r="K81" s="46"/>
      <c r="L81" s="45"/>
      <c r="M81" s="47"/>
      <c r="N81" s="47"/>
      <c r="O81" s="47"/>
      <c r="P81" s="45"/>
      <c r="Q81" s="45"/>
      <c r="R81" s="47"/>
      <c r="S81" s="47"/>
      <c r="T81" s="47"/>
      <c r="U81" s="48">
        <f>SUM(R81:T81)</f>
        <v>0</v>
      </c>
      <c r="V81" s="47"/>
      <c r="W81" s="47"/>
      <c r="X81" s="47"/>
      <c r="Y81" s="48">
        <f>SUM(V81:X81)</f>
        <v>0</v>
      </c>
      <c r="Z81" s="47"/>
      <c r="AA81" s="47"/>
      <c r="AB81" s="47"/>
      <c r="AC81" s="48">
        <f>SUM(Z81:AB81)</f>
        <v>0</v>
      </c>
      <c r="AD81" s="47"/>
      <c r="AE81" s="47"/>
      <c r="AF81" s="47"/>
      <c r="AG81" s="48">
        <f>SUM(AD81:AF81)</f>
        <v>0</v>
      </c>
      <c r="AH81" s="48">
        <f t="shared" ref="AH81:AH90" si="48">SUM(U81,Y81,AC81,AG81)</f>
        <v>0</v>
      </c>
      <c r="AI81" s="49">
        <f>IF(ISERROR(AH81/J81),0,AH81/J81)</f>
        <v>0</v>
      </c>
      <c r="AJ81" s="50">
        <f t="shared" ref="AJ81:AJ90" si="49">IF(ISERROR(AH81/$AH$192),"-",AH81/$AH$192)</f>
        <v>0</v>
      </c>
      <c r="AK81" s="1"/>
      <c r="AL81" s="1"/>
      <c r="AM81" s="1"/>
      <c r="AN81" s="1"/>
      <c r="AO81" s="1"/>
      <c r="AP81" s="1"/>
      <c r="AQ81" s="1"/>
      <c r="AR81" s="1"/>
    </row>
    <row r="82" spans="1:44" ht="12.75" hidden="1" customHeight="1" outlineLevel="1" x14ac:dyDescent="0.25">
      <c r="A82" s="41">
        <v>2</v>
      </c>
      <c r="B82" s="42"/>
      <c r="C82" s="51"/>
      <c r="D82" s="52"/>
      <c r="E82" s="53"/>
      <c r="F82" s="53"/>
      <c r="G82" s="53"/>
      <c r="H82" s="52"/>
      <c r="I82" s="52"/>
      <c r="J82" s="11"/>
      <c r="K82" s="54"/>
      <c r="L82" s="53"/>
      <c r="M82" s="47"/>
      <c r="N82" s="47"/>
      <c r="O82" s="47"/>
      <c r="P82" s="53"/>
      <c r="Q82" s="53"/>
      <c r="R82" s="47"/>
      <c r="S82" s="47"/>
      <c r="T82" s="47"/>
      <c r="U82" s="48">
        <f t="shared" ref="U82:U90" si="50">SUM(R82:T82)</f>
        <v>0</v>
      </c>
      <c r="V82" s="47"/>
      <c r="W82" s="47"/>
      <c r="X82" s="47"/>
      <c r="Y82" s="48">
        <f t="shared" ref="Y82:Y90" si="51">SUM(V82:X82)</f>
        <v>0</v>
      </c>
      <c r="Z82" s="47"/>
      <c r="AA82" s="47"/>
      <c r="AB82" s="47"/>
      <c r="AC82" s="48">
        <f t="shared" ref="AC82:AC90" si="52">SUM(Z82:AB82)</f>
        <v>0</v>
      </c>
      <c r="AD82" s="47"/>
      <c r="AE82" s="47"/>
      <c r="AF82" s="47"/>
      <c r="AG82" s="48">
        <f t="shared" ref="AG82:AG90" si="53">SUM(AD82:AF82)</f>
        <v>0</v>
      </c>
      <c r="AH82" s="48">
        <f t="shared" si="48"/>
        <v>0</v>
      </c>
      <c r="AI82" s="49">
        <f t="shared" ref="AI82:AI90" si="54">IF(ISERROR(AH82/J82),0,AH82/J82)</f>
        <v>0</v>
      </c>
      <c r="AJ82" s="50">
        <f t="shared" si="49"/>
        <v>0</v>
      </c>
      <c r="AK82" s="1"/>
      <c r="AL82" s="1"/>
      <c r="AM82" s="1"/>
      <c r="AN82" s="1"/>
      <c r="AO82" s="1"/>
      <c r="AP82" s="1"/>
      <c r="AQ82" s="1"/>
      <c r="AR82" s="1"/>
    </row>
    <row r="83" spans="1:44" ht="12.75" hidden="1" customHeight="1" outlineLevel="1" x14ac:dyDescent="0.25">
      <c r="A83" s="41">
        <v>3</v>
      </c>
      <c r="B83" s="42"/>
      <c r="C83" s="51"/>
      <c r="D83" s="52"/>
      <c r="E83" s="53"/>
      <c r="F83" s="53"/>
      <c r="G83" s="53"/>
      <c r="H83" s="52"/>
      <c r="I83" s="52"/>
      <c r="J83" s="11"/>
      <c r="K83" s="54"/>
      <c r="L83" s="53"/>
      <c r="M83" s="47"/>
      <c r="N83" s="47"/>
      <c r="O83" s="47"/>
      <c r="P83" s="53"/>
      <c r="Q83" s="53"/>
      <c r="R83" s="47"/>
      <c r="S83" s="47"/>
      <c r="T83" s="47"/>
      <c r="U83" s="48">
        <f t="shared" si="50"/>
        <v>0</v>
      </c>
      <c r="V83" s="47"/>
      <c r="W83" s="47"/>
      <c r="X83" s="47"/>
      <c r="Y83" s="48">
        <f t="shared" si="51"/>
        <v>0</v>
      </c>
      <c r="Z83" s="47"/>
      <c r="AA83" s="47"/>
      <c r="AB83" s="47"/>
      <c r="AC83" s="48">
        <f t="shared" si="52"/>
        <v>0</v>
      </c>
      <c r="AD83" s="47"/>
      <c r="AE83" s="47"/>
      <c r="AF83" s="47"/>
      <c r="AG83" s="48">
        <f t="shared" si="53"/>
        <v>0</v>
      </c>
      <c r="AH83" s="48">
        <f t="shared" si="48"/>
        <v>0</v>
      </c>
      <c r="AI83" s="49">
        <f t="shared" si="54"/>
        <v>0</v>
      </c>
      <c r="AJ83" s="50">
        <f t="shared" si="49"/>
        <v>0</v>
      </c>
    </row>
    <row r="84" spans="1:44" ht="12.75" hidden="1" customHeight="1" outlineLevel="1" x14ac:dyDescent="0.25">
      <c r="A84" s="41">
        <v>4</v>
      </c>
      <c r="B84" s="42"/>
      <c r="C84" s="51"/>
      <c r="D84" s="52"/>
      <c r="E84" s="53"/>
      <c r="F84" s="53"/>
      <c r="G84" s="53"/>
      <c r="H84" s="52"/>
      <c r="I84" s="52"/>
      <c r="J84" s="11"/>
      <c r="K84" s="54"/>
      <c r="L84" s="53"/>
      <c r="M84" s="47"/>
      <c r="N84" s="47"/>
      <c r="O84" s="47"/>
      <c r="P84" s="53"/>
      <c r="Q84" s="53"/>
      <c r="R84" s="47"/>
      <c r="S84" s="47"/>
      <c r="T84" s="47"/>
      <c r="U84" s="48">
        <f t="shared" si="50"/>
        <v>0</v>
      </c>
      <c r="V84" s="47"/>
      <c r="W84" s="47"/>
      <c r="X84" s="47"/>
      <c r="Y84" s="48">
        <f t="shared" si="51"/>
        <v>0</v>
      </c>
      <c r="Z84" s="47"/>
      <c r="AA84" s="47"/>
      <c r="AB84" s="47"/>
      <c r="AC84" s="48">
        <f t="shared" si="52"/>
        <v>0</v>
      </c>
      <c r="AD84" s="47"/>
      <c r="AE84" s="47"/>
      <c r="AF84" s="47"/>
      <c r="AG84" s="48">
        <f t="shared" si="53"/>
        <v>0</v>
      </c>
      <c r="AH84" s="48">
        <f t="shared" si="48"/>
        <v>0</v>
      </c>
      <c r="AI84" s="49">
        <f t="shared" si="54"/>
        <v>0</v>
      </c>
      <c r="AJ84" s="50">
        <f t="shared" si="49"/>
        <v>0</v>
      </c>
      <c r="AK84" s="1"/>
      <c r="AL84" s="1"/>
      <c r="AM84" s="1"/>
      <c r="AN84" s="1"/>
      <c r="AO84" s="1"/>
      <c r="AP84" s="1"/>
      <c r="AQ84" s="1"/>
      <c r="AR84" s="1"/>
    </row>
    <row r="85" spans="1:44" ht="12.75" hidden="1" customHeight="1" outlineLevel="1" x14ac:dyDescent="0.25">
      <c r="A85" s="41">
        <v>5</v>
      </c>
      <c r="B85" s="42"/>
      <c r="C85" s="51"/>
      <c r="D85" s="52"/>
      <c r="E85" s="53"/>
      <c r="F85" s="53"/>
      <c r="G85" s="53"/>
      <c r="H85" s="52"/>
      <c r="I85" s="52"/>
      <c r="J85" s="11"/>
      <c r="K85" s="54"/>
      <c r="L85" s="53"/>
      <c r="M85" s="47"/>
      <c r="N85" s="47"/>
      <c r="O85" s="47"/>
      <c r="P85" s="53"/>
      <c r="Q85" s="53"/>
      <c r="R85" s="47"/>
      <c r="S85" s="47"/>
      <c r="T85" s="47"/>
      <c r="U85" s="48">
        <f t="shared" si="50"/>
        <v>0</v>
      </c>
      <c r="V85" s="47"/>
      <c r="W85" s="47"/>
      <c r="X85" s="47"/>
      <c r="Y85" s="48">
        <f t="shared" si="51"/>
        <v>0</v>
      </c>
      <c r="Z85" s="47"/>
      <c r="AA85" s="47"/>
      <c r="AB85" s="47"/>
      <c r="AC85" s="48">
        <f t="shared" si="52"/>
        <v>0</v>
      </c>
      <c r="AD85" s="47"/>
      <c r="AE85" s="47"/>
      <c r="AF85" s="47"/>
      <c r="AG85" s="48">
        <f t="shared" si="53"/>
        <v>0</v>
      </c>
      <c r="AH85" s="48">
        <f t="shared" si="48"/>
        <v>0</v>
      </c>
      <c r="AI85" s="49">
        <f t="shared" si="54"/>
        <v>0</v>
      </c>
      <c r="AJ85" s="50">
        <f t="shared" si="49"/>
        <v>0</v>
      </c>
      <c r="AK85" s="1"/>
      <c r="AL85" s="1"/>
      <c r="AM85" s="1"/>
      <c r="AN85" s="1"/>
      <c r="AO85" s="1"/>
      <c r="AP85" s="1"/>
      <c r="AQ85" s="1"/>
      <c r="AR85" s="1"/>
    </row>
    <row r="86" spans="1:44" ht="12.75" hidden="1" customHeight="1" outlineLevel="1" x14ac:dyDescent="0.25">
      <c r="A86" s="41">
        <v>6</v>
      </c>
      <c r="B86" s="42"/>
      <c r="C86" s="51"/>
      <c r="D86" s="52"/>
      <c r="E86" s="53"/>
      <c r="F86" s="53"/>
      <c r="G86" s="53"/>
      <c r="H86" s="52"/>
      <c r="I86" s="52"/>
      <c r="J86" s="11"/>
      <c r="K86" s="54"/>
      <c r="L86" s="53"/>
      <c r="M86" s="47"/>
      <c r="N86" s="47"/>
      <c r="O86" s="47"/>
      <c r="P86" s="53"/>
      <c r="Q86" s="53"/>
      <c r="R86" s="47"/>
      <c r="S86" s="47"/>
      <c r="T86" s="47"/>
      <c r="U86" s="48">
        <f t="shared" si="50"/>
        <v>0</v>
      </c>
      <c r="V86" s="47"/>
      <c r="W86" s="47"/>
      <c r="X86" s="47"/>
      <c r="Y86" s="48">
        <f t="shared" si="51"/>
        <v>0</v>
      </c>
      <c r="Z86" s="47"/>
      <c r="AA86" s="47"/>
      <c r="AB86" s="47"/>
      <c r="AC86" s="48">
        <f t="shared" si="52"/>
        <v>0</v>
      </c>
      <c r="AD86" s="47"/>
      <c r="AE86" s="47"/>
      <c r="AF86" s="47"/>
      <c r="AG86" s="48">
        <f t="shared" si="53"/>
        <v>0</v>
      </c>
      <c r="AH86" s="48">
        <f t="shared" si="48"/>
        <v>0</v>
      </c>
      <c r="AI86" s="49">
        <f t="shared" si="54"/>
        <v>0</v>
      </c>
      <c r="AJ86" s="50">
        <f t="shared" si="49"/>
        <v>0</v>
      </c>
    </row>
    <row r="87" spans="1:44" ht="12.75" hidden="1" customHeight="1" outlineLevel="1" x14ac:dyDescent="0.25">
      <c r="A87" s="41">
        <v>7</v>
      </c>
      <c r="B87" s="42"/>
      <c r="C87" s="51"/>
      <c r="D87" s="52"/>
      <c r="E87" s="53"/>
      <c r="F87" s="53"/>
      <c r="G87" s="53"/>
      <c r="H87" s="52"/>
      <c r="I87" s="52"/>
      <c r="J87" s="11"/>
      <c r="K87" s="54"/>
      <c r="L87" s="53"/>
      <c r="M87" s="47"/>
      <c r="N87" s="47"/>
      <c r="O87" s="47"/>
      <c r="P87" s="53"/>
      <c r="Q87" s="53"/>
      <c r="R87" s="47"/>
      <c r="S87" s="47"/>
      <c r="T87" s="47"/>
      <c r="U87" s="48">
        <f t="shared" si="50"/>
        <v>0</v>
      </c>
      <c r="V87" s="47"/>
      <c r="W87" s="47"/>
      <c r="X87" s="47"/>
      <c r="Y87" s="48">
        <f t="shared" si="51"/>
        <v>0</v>
      </c>
      <c r="Z87" s="47"/>
      <c r="AA87" s="47"/>
      <c r="AB87" s="47"/>
      <c r="AC87" s="48">
        <f t="shared" si="52"/>
        <v>0</v>
      </c>
      <c r="AD87" s="47"/>
      <c r="AE87" s="47"/>
      <c r="AF87" s="47"/>
      <c r="AG87" s="48">
        <f t="shared" si="53"/>
        <v>0</v>
      </c>
      <c r="AH87" s="48">
        <f t="shared" si="48"/>
        <v>0</v>
      </c>
      <c r="AI87" s="49">
        <f t="shared" si="54"/>
        <v>0</v>
      </c>
      <c r="AJ87" s="50">
        <f t="shared" si="49"/>
        <v>0</v>
      </c>
      <c r="AK87" s="1"/>
      <c r="AL87" s="1"/>
      <c r="AM87" s="1"/>
      <c r="AN87" s="1"/>
      <c r="AO87" s="1"/>
      <c r="AP87" s="1"/>
      <c r="AQ87" s="1"/>
      <c r="AR87" s="1"/>
    </row>
    <row r="88" spans="1:44" ht="12.75" hidden="1" customHeight="1" outlineLevel="1" x14ac:dyDescent="0.25">
      <c r="A88" s="41">
        <v>8</v>
      </c>
      <c r="B88" s="42"/>
      <c r="C88" s="51"/>
      <c r="D88" s="52"/>
      <c r="E88" s="53"/>
      <c r="F88" s="53"/>
      <c r="G88" s="53"/>
      <c r="H88" s="52"/>
      <c r="I88" s="52"/>
      <c r="J88" s="11"/>
      <c r="K88" s="54"/>
      <c r="L88" s="53"/>
      <c r="M88" s="47"/>
      <c r="N88" s="47"/>
      <c r="O88" s="47"/>
      <c r="P88" s="53"/>
      <c r="Q88" s="53"/>
      <c r="R88" s="47"/>
      <c r="S88" s="47"/>
      <c r="T88" s="47"/>
      <c r="U88" s="48">
        <f t="shared" si="50"/>
        <v>0</v>
      </c>
      <c r="V88" s="47"/>
      <c r="W88" s="47"/>
      <c r="X88" s="47"/>
      <c r="Y88" s="48">
        <f t="shared" si="51"/>
        <v>0</v>
      </c>
      <c r="Z88" s="47"/>
      <c r="AA88" s="47"/>
      <c r="AB88" s="47"/>
      <c r="AC88" s="48">
        <f t="shared" si="52"/>
        <v>0</v>
      </c>
      <c r="AD88" s="47"/>
      <c r="AE88" s="47"/>
      <c r="AF88" s="47"/>
      <c r="AG88" s="48">
        <f t="shared" si="53"/>
        <v>0</v>
      </c>
      <c r="AH88" s="48">
        <f t="shared" si="48"/>
        <v>0</v>
      </c>
      <c r="AI88" s="49">
        <f t="shared" si="54"/>
        <v>0</v>
      </c>
      <c r="AJ88" s="50">
        <f t="shared" si="49"/>
        <v>0</v>
      </c>
      <c r="AK88" s="1"/>
      <c r="AL88" s="1"/>
      <c r="AM88" s="1"/>
      <c r="AN88" s="1"/>
      <c r="AO88" s="1"/>
      <c r="AP88" s="1"/>
      <c r="AQ88" s="1"/>
      <c r="AR88" s="1"/>
    </row>
    <row r="89" spans="1:44" ht="12.75" hidden="1" customHeight="1" outlineLevel="1" x14ac:dyDescent="0.25">
      <c r="A89" s="41">
        <v>9</v>
      </c>
      <c r="B89" s="42"/>
      <c r="C89" s="51"/>
      <c r="D89" s="52"/>
      <c r="E89" s="53"/>
      <c r="F89" s="53"/>
      <c r="G89" s="53"/>
      <c r="H89" s="52"/>
      <c r="I89" s="52"/>
      <c r="J89" s="11"/>
      <c r="K89" s="54"/>
      <c r="L89" s="53"/>
      <c r="M89" s="47"/>
      <c r="N89" s="47"/>
      <c r="O89" s="47"/>
      <c r="P89" s="53"/>
      <c r="Q89" s="53"/>
      <c r="R89" s="47"/>
      <c r="S89" s="47"/>
      <c r="T89" s="47"/>
      <c r="U89" s="48">
        <f t="shared" si="50"/>
        <v>0</v>
      </c>
      <c r="V89" s="47"/>
      <c r="W89" s="47"/>
      <c r="X89" s="47"/>
      <c r="Y89" s="48">
        <f t="shared" si="51"/>
        <v>0</v>
      </c>
      <c r="Z89" s="47"/>
      <c r="AA89" s="47"/>
      <c r="AB89" s="47"/>
      <c r="AC89" s="48">
        <f t="shared" si="52"/>
        <v>0</v>
      </c>
      <c r="AD89" s="47"/>
      <c r="AE89" s="47"/>
      <c r="AF89" s="47"/>
      <c r="AG89" s="48">
        <f t="shared" si="53"/>
        <v>0</v>
      </c>
      <c r="AH89" s="48">
        <f t="shared" si="48"/>
        <v>0</v>
      </c>
      <c r="AI89" s="49">
        <f t="shared" si="54"/>
        <v>0</v>
      </c>
      <c r="AJ89" s="50">
        <f t="shared" si="49"/>
        <v>0</v>
      </c>
    </row>
    <row r="90" spans="1:44" ht="12.75" hidden="1" customHeight="1" outlineLevel="1" x14ac:dyDescent="0.25">
      <c r="A90" s="41">
        <v>10</v>
      </c>
      <c r="B90" s="42"/>
      <c r="C90" s="51"/>
      <c r="D90" s="52"/>
      <c r="E90" s="53"/>
      <c r="F90" s="53"/>
      <c r="G90" s="53"/>
      <c r="H90" s="52"/>
      <c r="I90" s="52"/>
      <c r="J90" s="11"/>
      <c r="K90" s="55"/>
      <c r="L90" s="53"/>
      <c r="M90" s="47"/>
      <c r="N90" s="47"/>
      <c r="O90" s="47"/>
      <c r="P90" s="53"/>
      <c r="Q90" s="53"/>
      <c r="R90" s="47"/>
      <c r="S90" s="47"/>
      <c r="T90" s="47"/>
      <c r="U90" s="48">
        <f t="shared" si="50"/>
        <v>0</v>
      </c>
      <c r="V90" s="47"/>
      <c r="W90" s="47"/>
      <c r="X90" s="47"/>
      <c r="Y90" s="48">
        <f t="shared" si="51"/>
        <v>0</v>
      </c>
      <c r="Z90" s="47"/>
      <c r="AA90" s="47"/>
      <c r="AB90" s="47"/>
      <c r="AC90" s="48">
        <f t="shared" si="52"/>
        <v>0</v>
      </c>
      <c r="AD90" s="47"/>
      <c r="AE90" s="47"/>
      <c r="AF90" s="47"/>
      <c r="AG90" s="48">
        <f t="shared" si="53"/>
        <v>0</v>
      </c>
      <c r="AH90" s="48">
        <f t="shared" si="48"/>
        <v>0</v>
      </c>
      <c r="AI90" s="49">
        <f t="shared" si="54"/>
        <v>0</v>
      </c>
      <c r="AJ90" s="50">
        <f t="shared" si="49"/>
        <v>0</v>
      </c>
      <c r="AK90" s="1"/>
      <c r="AL90" s="1"/>
      <c r="AM90" s="1"/>
      <c r="AN90" s="1"/>
      <c r="AO90" s="1"/>
      <c r="AP90" s="1"/>
      <c r="AQ90" s="1"/>
      <c r="AR90" s="1"/>
    </row>
    <row r="91" spans="1:44" ht="12.75" customHeight="1" collapsed="1" x14ac:dyDescent="0.25">
      <c r="A91" s="142" t="s">
        <v>58</v>
      </c>
      <c r="B91" s="143"/>
      <c r="C91" s="144"/>
      <c r="D91" s="144"/>
      <c r="E91" s="144"/>
      <c r="F91" s="144"/>
      <c r="G91" s="144"/>
      <c r="H91" s="144"/>
      <c r="I91" s="145"/>
      <c r="J91" s="33">
        <f>SUM(J81:J90)</f>
        <v>0</v>
      </c>
      <c r="K91" s="33">
        <f>SUM(K81:K90)</f>
        <v>0</v>
      </c>
      <c r="L91" s="34"/>
      <c r="M91" s="33">
        <f>SUM(M81:M90)</f>
        <v>0</v>
      </c>
      <c r="N91" s="33">
        <f>SUM(N81:N90)</f>
        <v>0</v>
      </c>
      <c r="O91" s="33">
        <f>SUM(O81:O90)</f>
        <v>0</v>
      </c>
      <c r="P91" s="35"/>
      <c r="Q91" s="38"/>
      <c r="R91" s="33">
        <f t="shared" ref="R91:AH91" si="55">SUM(R81:R90)</f>
        <v>0</v>
      </c>
      <c r="S91" s="33">
        <f t="shared" si="55"/>
        <v>0</v>
      </c>
      <c r="T91" s="33">
        <f t="shared" si="55"/>
        <v>0</v>
      </c>
      <c r="U91" s="33">
        <f t="shared" si="55"/>
        <v>0</v>
      </c>
      <c r="V91" s="33">
        <f t="shared" si="55"/>
        <v>0</v>
      </c>
      <c r="W91" s="33">
        <f t="shared" si="55"/>
        <v>0</v>
      </c>
      <c r="X91" s="33">
        <f t="shared" si="55"/>
        <v>0</v>
      </c>
      <c r="Y91" s="33">
        <f t="shared" si="55"/>
        <v>0</v>
      </c>
      <c r="Z91" s="33">
        <f t="shared" si="55"/>
        <v>0</v>
      </c>
      <c r="AA91" s="33">
        <f t="shared" si="55"/>
        <v>0</v>
      </c>
      <c r="AB91" s="33">
        <f t="shared" si="55"/>
        <v>0</v>
      </c>
      <c r="AC91" s="33">
        <f t="shared" si="55"/>
        <v>0</v>
      </c>
      <c r="AD91" s="33">
        <f t="shared" si="55"/>
        <v>0</v>
      </c>
      <c r="AE91" s="33">
        <f t="shared" si="55"/>
        <v>0</v>
      </c>
      <c r="AF91" s="33">
        <f t="shared" si="55"/>
        <v>0</v>
      </c>
      <c r="AG91" s="33">
        <f t="shared" si="55"/>
        <v>0</v>
      </c>
      <c r="AH91" s="33">
        <f t="shared" si="55"/>
        <v>0</v>
      </c>
      <c r="AI91" s="37">
        <f>IF(ISERROR(AH91/J91),0,AH91/J91)</f>
        <v>0</v>
      </c>
      <c r="AJ91" s="37">
        <f>IF(ISERROR(AH91/$AH$192),0,AH91/$AH$192)</f>
        <v>0</v>
      </c>
      <c r="AK91" s="1"/>
      <c r="AL91" s="1"/>
      <c r="AM91" s="1"/>
      <c r="AN91" s="1"/>
      <c r="AO91" s="1"/>
      <c r="AP91" s="1"/>
      <c r="AQ91" s="1"/>
      <c r="AR91" s="1"/>
    </row>
    <row r="92" spans="1:44" ht="12.75" customHeight="1" x14ac:dyDescent="0.25">
      <c r="A92" s="149" t="s">
        <v>59</v>
      </c>
      <c r="B92" s="150"/>
      <c r="C92" s="150"/>
      <c r="D92" s="150"/>
      <c r="E92" s="151"/>
      <c r="F92" s="8"/>
      <c r="G92" s="9"/>
      <c r="H92" s="10"/>
      <c r="I92" s="10"/>
      <c r="J92" s="11"/>
      <c r="K92" s="12"/>
      <c r="L92" s="13"/>
      <c r="M92" s="14"/>
      <c r="N92" s="14"/>
      <c r="O92" s="14"/>
      <c r="P92" s="9"/>
      <c r="Q92" s="15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6"/>
      <c r="AJ92" s="16"/>
    </row>
    <row r="93" spans="1:44" ht="12.75" customHeight="1" outlineLevel="1" x14ac:dyDescent="0.25">
      <c r="A93" s="41">
        <v>1</v>
      </c>
      <c r="B93" s="42"/>
      <c r="C93" s="43"/>
      <c r="D93" s="44"/>
      <c r="E93" s="45"/>
      <c r="F93" s="45"/>
      <c r="G93" s="45"/>
      <c r="H93" s="44"/>
      <c r="I93" s="44"/>
      <c r="J93" s="167">
        <v>1000000</v>
      </c>
      <c r="K93" s="46"/>
      <c r="L93" s="45"/>
      <c r="M93" s="47"/>
      <c r="N93" s="47"/>
      <c r="O93" s="47"/>
      <c r="P93" s="45"/>
      <c r="Q93" s="45"/>
      <c r="R93" s="47"/>
      <c r="S93" s="47"/>
      <c r="T93" s="47"/>
      <c r="U93" s="48">
        <f>SUM(R93:T93)</f>
        <v>0</v>
      </c>
      <c r="V93" s="47"/>
      <c r="W93" s="47"/>
      <c r="X93" s="47"/>
      <c r="Y93" s="48">
        <f>SUM(V93:X93)</f>
        <v>0</v>
      </c>
      <c r="Z93" s="47"/>
      <c r="AA93" s="47"/>
      <c r="AB93" s="47"/>
      <c r="AC93" s="48">
        <f>SUM(Z93:AB93)</f>
        <v>0</v>
      </c>
      <c r="AD93" s="47"/>
      <c r="AE93" s="47"/>
      <c r="AF93" s="47"/>
      <c r="AG93" s="48">
        <f>SUM(AD93:AF93)</f>
        <v>0</v>
      </c>
      <c r="AH93" s="48">
        <f t="shared" ref="AH93:AH102" si="56">SUM(U93,Y93,AC93,AG93)</f>
        <v>0</v>
      </c>
      <c r="AI93" s="49">
        <f>IF(ISERROR(AH93/J93),0,AH93/J93)</f>
        <v>0</v>
      </c>
      <c r="AJ93" s="50">
        <f t="shared" ref="AJ93:AJ102" si="57">IF(ISERROR(AH93/$AH$192),"-",AH93/$AH$192)</f>
        <v>0</v>
      </c>
      <c r="AK93" s="1"/>
      <c r="AL93" s="1"/>
      <c r="AM93" s="1"/>
      <c r="AN93" s="1"/>
      <c r="AO93" s="1"/>
      <c r="AP93" s="1"/>
      <c r="AQ93" s="1"/>
      <c r="AR93" s="1"/>
    </row>
    <row r="94" spans="1:44" ht="12.75" customHeight="1" outlineLevel="1" x14ac:dyDescent="0.25">
      <c r="A94" s="41">
        <v>2</v>
      </c>
      <c r="B94" s="42"/>
      <c r="C94" s="51"/>
      <c r="D94" s="52"/>
      <c r="E94" s="53"/>
      <c r="F94" s="53"/>
      <c r="G94" s="53"/>
      <c r="H94" s="52"/>
      <c r="I94" s="52"/>
      <c r="J94" s="168"/>
      <c r="K94" s="54"/>
      <c r="L94" s="53"/>
      <c r="M94" s="47"/>
      <c r="N94" s="47"/>
      <c r="O94" s="47"/>
      <c r="P94" s="53"/>
      <c r="Q94" s="53"/>
      <c r="R94" s="47"/>
      <c r="S94" s="47"/>
      <c r="T94" s="47"/>
      <c r="U94" s="48">
        <f t="shared" ref="U94:U102" si="58">SUM(R94:T94)</f>
        <v>0</v>
      </c>
      <c r="V94" s="47"/>
      <c r="W94" s="47"/>
      <c r="X94" s="47"/>
      <c r="Y94" s="48">
        <f t="shared" ref="Y94:Y102" si="59">SUM(V94:X94)</f>
        <v>0</v>
      </c>
      <c r="Z94" s="47"/>
      <c r="AA94" s="47"/>
      <c r="AB94" s="47"/>
      <c r="AC94" s="48">
        <f t="shared" ref="AC94:AC102" si="60">SUM(Z94:AB94)</f>
        <v>0</v>
      </c>
      <c r="AD94" s="47"/>
      <c r="AE94" s="47"/>
      <c r="AF94" s="47"/>
      <c r="AG94" s="48">
        <f t="shared" ref="AG94:AG102" si="61">SUM(AD94:AF94)</f>
        <v>0</v>
      </c>
      <c r="AH94" s="48">
        <f t="shared" si="56"/>
        <v>0</v>
      </c>
      <c r="AI94" s="49">
        <f t="shared" ref="AI94:AI102" si="62">IF(ISERROR(AH94/J94),0,AH94/J94)</f>
        <v>0</v>
      </c>
      <c r="AJ94" s="50">
        <f t="shared" si="57"/>
        <v>0</v>
      </c>
      <c r="AK94" s="1"/>
      <c r="AL94" s="1"/>
      <c r="AM94" s="1"/>
      <c r="AN94" s="1"/>
      <c r="AO94" s="1"/>
      <c r="AP94" s="1"/>
      <c r="AQ94" s="1"/>
      <c r="AR94" s="1"/>
    </row>
    <row r="95" spans="1:44" ht="12.75" hidden="1" customHeight="1" outlineLevel="1" x14ac:dyDescent="0.25">
      <c r="A95" s="41">
        <v>3</v>
      </c>
      <c r="B95" s="42"/>
      <c r="C95" s="51"/>
      <c r="D95" s="52"/>
      <c r="E95" s="53"/>
      <c r="F95" s="53"/>
      <c r="G95" s="53"/>
      <c r="H95" s="52"/>
      <c r="I95" s="52"/>
      <c r="J95" s="168"/>
      <c r="K95" s="54"/>
      <c r="L95" s="53"/>
      <c r="M95" s="47"/>
      <c r="N95" s="47"/>
      <c r="O95" s="47"/>
      <c r="P95" s="53"/>
      <c r="Q95" s="53"/>
      <c r="R95" s="47"/>
      <c r="S95" s="47"/>
      <c r="T95" s="47"/>
      <c r="U95" s="48">
        <f t="shared" si="58"/>
        <v>0</v>
      </c>
      <c r="V95" s="47"/>
      <c r="W95" s="47"/>
      <c r="X95" s="47"/>
      <c r="Y95" s="48">
        <f t="shared" si="59"/>
        <v>0</v>
      </c>
      <c r="Z95" s="47"/>
      <c r="AA95" s="47"/>
      <c r="AB95" s="47"/>
      <c r="AC95" s="48">
        <f t="shared" si="60"/>
        <v>0</v>
      </c>
      <c r="AD95" s="47"/>
      <c r="AE95" s="47"/>
      <c r="AF95" s="47"/>
      <c r="AG95" s="48">
        <f t="shared" si="61"/>
        <v>0</v>
      </c>
      <c r="AH95" s="48">
        <f t="shared" si="56"/>
        <v>0</v>
      </c>
      <c r="AI95" s="49">
        <f t="shared" si="62"/>
        <v>0</v>
      </c>
      <c r="AJ95" s="50">
        <f t="shared" si="57"/>
        <v>0</v>
      </c>
    </row>
    <row r="96" spans="1:44" ht="12.75" hidden="1" customHeight="1" outlineLevel="1" x14ac:dyDescent="0.25">
      <c r="A96" s="41">
        <v>4</v>
      </c>
      <c r="B96" s="42"/>
      <c r="C96" s="51"/>
      <c r="D96" s="52"/>
      <c r="E96" s="53"/>
      <c r="F96" s="53"/>
      <c r="G96" s="53"/>
      <c r="H96" s="52"/>
      <c r="I96" s="52"/>
      <c r="J96" s="168"/>
      <c r="K96" s="54"/>
      <c r="L96" s="53"/>
      <c r="M96" s="47"/>
      <c r="N96" s="47"/>
      <c r="O96" s="47"/>
      <c r="P96" s="53"/>
      <c r="Q96" s="53"/>
      <c r="R96" s="47"/>
      <c r="S96" s="47"/>
      <c r="T96" s="47"/>
      <c r="U96" s="48">
        <f t="shared" si="58"/>
        <v>0</v>
      </c>
      <c r="V96" s="47"/>
      <c r="W96" s="47"/>
      <c r="X96" s="47"/>
      <c r="Y96" s="48">
        <f t="shared" si="59"/>
        <v>0</v>
      </c>
      <c r="Z96" s="47"/>
      <c r="AA96" s="47"/>
      <c r="AB96" s="47"/>
      <c r="AC96" s="48">
        <f t="shared" si="60"/>
        <v>0</v>
      </c>
      <c r="AD96" s="47"/>
      <c r="AE96" s="47"/>
      <c r="AF96" s="47"/>
      <c r="AG96" s="48">
        <f t="shared" si="61"/>
        <v>0</v>
      </c>
      <c r="AH96" s="48">
        <f t="shared" si="56"/>
        <v>0</v>
      </c>
      <c r="AI96" s="49">
        <f t="shared" si="62"/>
        <v>0</v>
      </c>
      <c r="AJ96" s="50">
        <f t="shared" si="57"/>
        <v>0</v>
      </c>
      <c r="AK96" s="1"/>
      <c r="AL96" s="1"/>
      <c r="AM96" s="1"/>
      <c r="AN96" s="1"/>
      <c r="AO96" s="1"/>
      <c r="AP96" s="1"/>
      <c r="AQ96" s="1"/>
      <c r="AR96" s="1"/>
    </row>
    <row r="97" spans="1:44" ht="12.75" hidden="1" customHeight="1" outlineLevel="1" x14ac:dyDescent="0.25">
      <c r="A97" s="41">
        <v>5</v>
      </c>
      <c r="B97" s="42"/>
      <c r="C97" s="51"/>
      <c r="D97" s="52"/>
      <c r="E97" s="53"/>
      <c r="F97" s="53"/>
      <c r="G97" s="53"/>
      <c r="H97" s="52"/>
      <c r="I97" s="52"/>
      <c r="J97" s="168"/>
      <c r="K97" s="54"/>
      <c r="L97" s="53"/>
      <c r="M97" s="47"/>
      <c r="N97" s="47"/>
      <c r="O97" s="47"/>
      <c r="P97" s="53"/>
      <c r="Q97" s="53"/>
      <c r="R97" s="47"/>
      <c r="S97" s="47"/>
      <c r="T97" s="47"/>
      <c r="U97" s="48">
        <f t="shared" si="58"/>
        <v>0</v>
      </c>
      <c r="V97" s="47"/>
      <c r="W97" s="47"/>
      <c r="X97" s="47"/>
      <c r="Y97" s="48">
        <f t="shared" si="59"/>
        <v>0</v>
      </c>
      <c r="Z97" s="47"/>
      <c r="AA97" s="47"/>
      <c r="AB97" s="47"/>
      <c r="AC97" s="48">
        <f t="shared" si="60"/>
        <v>0</v>
      </c>
      <c r="AD97" s="47"/>
      <c r="AE97" s="47"/>
      <c r="AF97" s="47"/>
      <c r="AG97" s="48">
        <f t="shared" si="61"/>
        <v>0</v>
      </c>
      <c r="AH97" s="48">
        <f t="shared" si="56"/>
        <v>0</v>
      </c>
      <c r="AI97" s="49">
        <f t="shared" si="62"/>
        <v>0</v>
      </c>
      <c r="AJ97" s="50">
        <f t="shared" si="57"/>
        <v>0</v>
      </c>
      <c r="AK97" s="1"/>
      <c r="AL97" s="1"/>
      <c r="AM97" s="1"/>
      <c r="AN97" s="1"/>
      <c r="AO97" s="1"/>
      <c r="AP97" s="1"/>
      <c r="AQ97" s="1"/>
      <c r="AR97" s="1"/>
    </row>
    <row r="98" spans="1:44" ht="12.75" hidden="1" customHeight="1" outlineLevel="1" x14ac:dyDescent="0.25">
      <c r="A98" s="41">
        <v>6</v>
      </c>
      <c r="B98" s="42"/>
      <c r="C98" s="51"/>
      <c r="D98" s="52"/>
      <c r="E98" s="53"/>
      <c r="F98" s="53"/>
      <c r="G98" s="53"/>
      <c r="H98" s="52"/>
      <c r="I98" s="52"/>
      <c r="J98" s="168"/>
      <c r="K98" s="54"/>
      <c r="L98" s="53"/>
      <c r="M98" s="47"/>
      <c r="N98" s="47"/>
      <c r="O98" s="47"/>
      <c r="P98" s="53"/>
      <c r="Q98" s="53"/>
      <c r="R98" s="47"/>
      <c r="S98" s="47"/>
      <c r="T98" s="47"/>
      <c r="U98" s="48">
        <f t="shared" si="58"/>
        <v>0</v>
      </c>
      <c r="V98" s="47"/>
      <c r="W98" s="47"/>
      <c r="X98" s="47"/>
      <c r="Y98" s="48">
        <f t="shared" si="59"/>
        <v>0</v>
      </c>
      <c r="Z98" s="47"/>
      <c r="AA98" s="47"/>
      <c r="AB98" s="47"/>
      <c r="AC98" s="48">
        <f t="shared" si="60"/>
        <v>0</v>
      </c>
      <c r="AD98" s="47"/>
      <c r="AE98" s="47"/>
      <c r="AF98" s="47"/>
      <c r="AG98" s="48">
        <f t="shared" si="61"/>
        <v>0</v>
      </c>
      <c r="AH98" s="48">
        <f t="shared" si="56"/>
        <v>0</v>
      </c>
      <c r="AI98" s="49">
        <f t="shared" si="62"/>
        <v>0</v>
      </c>
      <c r="AJ98" s="50">
        <f t="shared" si="57"/>
        <v>0</v>
      </c>
    </row>
    <row r="99" spans="1:44" ht="12.75" hidden="1" customHeight="1" outlineLevel="1" x14ac:dyDescent="0.25">
      <c r="A99" s="41">
        <v>7</v>
      </c>
      <c r="B99" s="42"/>
      <c r="C99" s="51"/>
      <c r="D99" s="52"/>
      <c r="E99" s="53"/>
      <c r="F99" s="53"/>
      <c r="G99" s="53"/>
      <c r="H99" s="52"/>
      <c r="I99" s="52"/>
      <c r="J99" s="168"/>
      <c r="K99" s="54"/>
      <c r="L99" s="53"/>
      <c r="M99" s="47"/>
      <c r="N99" s="47"/>
      <c r="O99" s="47"/>
      <c r="P99" s="53"/>
      <c r="Q99" s="53"/>
      <c r="R99" s="47"/>
      <c r="S99" s="47"/>
      <c r="T99" s="47"/>
      <c r="U99" s="48">
        <f t="shared" si="58"/>
        <v>0</v>
      </c>
      <c r="V99" s="47"/>
      <c r="W99" s="47"/>
      <c r="X99" s="47"/>
      <c r="Y99" s="48">
        <f t="shared" si="59"/>
        <v>0</v>
      </c>
      <c r="Z99" s="47"/>
      <c r="AA99" s="47"/>
      <c r="AB99" s="47"/>
      <c r="AC99" s="48">
        <f t="shared" si="60"/>
        <v>0</v>
      </c>
      <c r="AD99" s="47"/>
      <c r="AE99" s="47"/>
      <c r="AF99" s="47"/>
      <c r="AG99" s="48">
        <f t="shared" si="61"/>
        <v>0</v>
      </c>
      <c r="AH99" s="48">
        <f t="shared" si="56"/>
        <v>0</v>
      </c>
      <c r="AI99" s="49">
        <f t="shared" si="62"/>
        <v>0</v>
      </c>
      <c r="AJ99" s="50">
        <f t="shared" si="57"/>
        <v>0</v>
      </c>
      <c r="AK99" s="1"/>
      <c r="AL99" s="1"/>
      <c r="AM99" s="1"/>
      <c r="AN99" s="1"/>
      <c r="AO99" s="1"/>
      <c r="AP99" s="1"/>
      <c r="AQ99" s="1"/>
      <c r="AR99" s="1"/>
    </row>
    <row r="100" spans="1:44" ht="12.75" hidden="1" customHeight="1" outlineLevel="1" x14ac:dyDescent="0.25">
      <c r="A100" s="41">
        <v>8</v>
      </c>
      <c r="B100" s="42"/>
      <c r="C100" s="51"/>
      <c r="D100" s="52"/>
      <c r="E100" s="53"/>
      <c r="F100" s="53"/>
      <c r="G100" s="53"/>
      <c r="H100" s="52"/>
      <c r="I100" s="52"/>
      <c r="J100" s="168"/>
      <c r="K100" s="54"/>
      <c r="L100" s="53"/>
      <c r="M100" s="47"/>
      <c r="N100" s="47"/>
      <c r="O100" s="47"/>
      <c r="P100" s="53"/>
      <c r="Q100" s="53"/>
      <c r="R100" s="47"/>
      <c r="S100" s="47"/>
      <c r="T100" s="47"/>
      <c r="U100" s="48">
        <f t="shared" si="58"/>
        <v>0</v>
      </c>
      <c r="V100" s="47"/>
      <c r="W100" s="47"/>
      <c r="X100" s="47"/>
      <c r="Y100" s="48">
        <f t="shared" si="59"/>
        <v>0</v>
      </c>
      <c r="Z100" s="47"/>
      <c r="AA100" s="47"/>
      <c r="AB100" s="47"/>
      <c r="AC100" s="48">
        <f t="shared" si="60"/>
        <v>0</v>
      </c>
      <c r="AD100" s="47"/>
      <c r="AE100" s="47"/>
      <c r="AF100" s="47"/>
      <c r="AG100" s="48">
        <f t="shared" si="61"/>
        <v>0</v>
      </c>
      <c r="AH100" s="48">
        <f t="shared" si="56"/>
        <v>0</v>
      </c>
      <c r="AI100" s="49">
        <f t="shared" si="62"/>
        <v>0</v>
      </c>
      <c r="AJ100" s="50">
        <f t="shared" si="57"/>
        <v>0</v>
      </c>
      <c r="AK100" s="1"/>
      <c r="AL100" s="1"/>
      <c r="AM100" s="1"/>
      <c r="AN100" s="1"/>
      <c r="AO100" s="1"/>
      <c r="AP100" s="1"/>
      <c r="AQ100" s="1"/>
      <c r="AR100" s="1"/>
    </row>
    <row r="101" spans="1:44" ht="12.75" hidden="1" customHeight="1" outlineLevel="1" x14ac:dyDescent="0.25">
      <c r="A101" s="41">
        <v>9</v>
      </c>
      <c r="B101" s="42"/>
      <c r="C101" s="51"/>
      <c r="D101" s="52"/>
      <c r="E101" s="53"/>
      <c r="F101" s="53"/>
      <c r="G101" s="53"/>
      <c r="H101" s="52"/>
      <c r="I101" s="52"/>
      <c r="J101" s="168"/>
      <c r="K101" s="54"/>
      <c r="L101" s="53"/>
      <c r="M101" s="47"/>
      <c r="N101" s="47"/>
      <c r="O101" s="47"/>
      <c r="P101" s="53"/>
      <c r="Q101" s="53"/>
      <c r="R101" s="47"/>
      <c r="S101" s="47"/>
      <c r="T101" s="47"/>
      <c r="U101" s="48">
        <f t="shared" si="58"/>
        <v>0</v>
      </c>
      <c r="V101" s="47"/>
      <c r="W101" s="47"/>
      <c r="X101" s="47"/>
      <c r="Y101" s="48">
        <f t="shared" si="59"/>
        <v>0</v>
      </c>
      <c r="Z101" s="47"/>
      <c r="AA101" s="47"/>
      <c r="AB101" s="47"/>
      <c r="AC101" s="48">
        <f t="shared" si="60"/>
        <v>0</v>
      </c>
      <c r="AD101" s="47"/>
      <c r="AE101" s="47"/>
      <c r="AF101" s="47"/>
      <c r="AG101" s="48">
        <f t="shared" si="61"/>
        <v>0</v>
      </c>
      <c r="AH101" s="48">
        <f t="shared" si="56"/>
        <v>0</v>
      </c>
      <c r="AI101" s="49">
        <f t="shared" si="62"/>
        <v>0</v>
      </c>
      <c r="AJ101" s="50">
        <f t="shared" si="57"/>
        <v>0</v>
      </c>
    </row>
    <row r="102" spans="1:44" ht="12.75" hidden="1" customHeight="1" outlineLevel="1" x14ac:dyDescent="0.25">
      <c r="A102" s="41">
        <v>10</v>
      </c>
      <c r="B102" s="42"/>
      <c r="C102" s="51"/>
      <c r="D102" s="52"/>
      <c r="E102" s="53"/>
      <c r="F102" s="53"/>
      <c r="G102" s="53"/>
      <c r="H102" s="52"/>
      <c r="I102" s="52"/>
      <c r="J102" s="169"/>
      <c r="K102" s="55"/>
      <c r="L102" s="53"/>
      <c r="M102" s="47"/>
      <c r="N102" s="47"/>
      <c r="O102" s="47"/>
      <c r="P102" s="53"/>
      <c r="Q102" s="53"/>
      <c r="R102" s="47"/>
      <c r="S102" s="47"/>
      <c r="T102" s="47"/>
      <c r="U102" s="48">
        <f t="shared" si="58"/>
        <v>0</v>
      </c>
      <c r="V102" s="47"/>
      <c r="W102" s="47"/>
      <c r="X102" s="47"/>
      <c r="Y102" s="48">
        <f t="shared" si="59"/>
        <v>0</v>
      </c>
      <c r="Z102" s="47"/>
      <c r="AA102" s="47"/>
      <c r="AB102" s="47"/>
      <c r="AC102" s="48">
        <f t="shared" si="60"/>
        <v>0</v>
      </c>
      <c r="AD102" s="47"/>
      <c r="AE102" s="47"/>
      <c r="AF102" s="47"/>
      <c r="AG102" s="48">
        <f t="shared" si="61"/>
        <v>0</v>
      </c>
      <c r="AH102" s="48">
        <f t="shared" si="56"/>
        <v>0</v>
      </c>
      <c r="AI102" s="49">
        <f t="shared" si="62"/>
        <v>0</v>
      </c>
      <c r="AJ102" s="50">
        <f t="shared" si="57"/>
        <v>0</v>
      </c>
      <c r="AK102" s="1"/>
      <c r="AL102" s="1"/>
      <c r="AM102" s="1"/>
      <c r="AN102" s="1"/>
      <c r="AO102" s="1"/>
      <c r="AP102" s="1"/>
      <c r="AQ102" s="1"/>
      <c r="AR102" s="1"/>
    </row>
    <row r="103" spans="1:44" ht="12.75" customHeight="1" collapsed="1" x14ac:dyDescent="0.25">
      <c r="A103" s="142" t="s">
        <v>60</v>
      </c>
      <c r="B103" s="143"/>
      <c r="C103" s="144"/>
      <c r="D103" s="144"/>
      <c r="E103" s="144"/>
      <c r="F103" s="144"/>
      <c r="G103" s="144"/>
      <c r="H103" s="144"/>
      <c r="I103" s="145"/>
      <c r="J103" s="33">
        <f>SUM(J93:J102)</f>
        <v>1000000</v>
      </c>
      <c r="K103" s="33">
        <f>SUM(K93:K102)</f>
        <v>0</v>
      </c>
      <c r="L103" s="34"/>
      <c r="M103" s="33">
        <f>SUM(M93:M102)</f>
        <v>0</v>
      </c>
      <c r="N103" s="33">
        <f>SUM(N93:N102)</f>
        <v>0</v>
      </c>
      <c r="O103" s="33">
        <f>SUM(O93:O102)</f>
        <v>0</v>
      </c>
      <c r="P103" s="35"/>
      <c r="Q103" s="38"/>
      <c r="R103" s="33">
        <f t="shared" ref="R103:AH103" si="63">SUM(R93:R102)</f>
        <v>0</v>
      </c>
      <c r="S103" s="33">
        <f t="shared" si="63"/>
        <v>0</v>
      </c>
      <c r="T103" s="33">
        <f t="shared" si="63"/>
        <v>0</v>
      </c>
      <c r="U103" s="33">
        <f t="shared" si="63"/>
        <v>0</v>
      </c>
      <c r="V103" s="33">
        <f t="shared" si="63"/>
        <v>0</v>
      </c>
      <c r="W103" s="33">
        <f t="shared" si="63"/>
        <v>0</v>
      </c>
      <c r="X103" s="33">
        <f t="shared" si="63"/>
        <v>0</v>
      </c>
      <c r="Y103" s="33">
        <f t="shared" si="63"/>
        <v>0</v>
      </c>
      <c r="Z103" s="33">
        <f t="shared" si="63"/>
        <v>0</v>
      </c>
      <c r="AA103" s="33">
        <f t="shared" si="63"/>
        <v>0</v>
      </c>
      <c r="AB103" s="33">
        <f t="shared" si="63"/>
        <v>0</v>
      </c>
      <c r="AC103" s="33">
        <f t="shared" si="63"/>
        <v>0</v>
      </c>
      <c r="AD103" s="33">
        <f t="shared" si="63"/>
        <v>0</v>
      </c>
      <c r="AE103" s="33">
        <f t="shared" si="63"/>
        <v>0</v>
      </c>
      <c r="AF103" s="33">
        <f t="shared" si="63"/>
        <v>0</v>
      </c>
      <c r="AG103" s="33">
        <f t="shared" si="63"/>
        <v>0</v>
      </c>
      <c r="AH103" s="33">
        <f t="shared" si="63"/>
        <v>0</v>
      </c>
      <c r="AI103" s="37">
        <f>IF(ISERROR(AH103/J103),0,AH103/J103)</f>
        <v>0</v>
      </c>
      <c r="AJ103" s="37">
        <f>IF(ISERROR(AH103/$AH$192),0,AH103/$AH$192)</f>
        <v>0</v>
      </c>
      <c r="AK103" s="1"/>
      <c r="AL103" s="1"/>
      <c r="AM103" s="1"/>
      <c r="AN103" s="1"/>
      <c r="AO103" s="1"/>
      <c r="AP103" s="1"/>
      <c r="AQ103" s="1"/>
      <c r="AR103" s="1"/>
    </row>
    <row r="104" spans="1:44" ht="12.75" customHeight="1" x14ac:dyDescent="0.25">
      <c r="A104" s="149" t="s">
        <v>61</v>
      </c>
      <c r="B104" s="150"/>
      <c r="C104" s="150"/>
      <c r="D104" s="150"/>
      <c r="E104" s="151"/>
      <c r="F104" s="8"/>
      <c r="G104" s="9"/>
      <c r="H104" s="10"/>
      <c r="I104" s="10"/>
      <c r="J104" s="11"/>
      <c r="K104" s="12"/>
      <c r="L104" s="13"/>
      <c r="M104" s="14"/>
      <c r="N104" s="14"/>
      <c r="O104" s="14"/>
      <c r="P104" s="9"/>
      <c r="Q104" s="15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6"/>
      <c r="AJ104" s="16"/>
    </row>
    <row r="105" spans="1:44" hidden="1" outlineLevel="1" x14ac:dyDescent="0.25">
      <c r="A105" s="41">
        <v>1</v>
      </c>
      <c r="B105" s="42"/>
      <c r="C105" s="56"/>
      <c r="D105" s="57"/>
      <c r="E105" s="58"/>
      <c r="F105" s="59"/>
      <c r="G105" s="59"/>
      <c r="H105" s="57"/>
      <c r="I105" s="57"/>
      <c r="J105" s="11"/>
      <c r="K105" s="61"/>
      <c r="L105" s="56"/>
      <c r="M105" s="62"/>
      <c r="N105" s="63"/>
      <c r="O105" s="62"/>
      <c r="P105" s="64"/>
      <c r="Q105" s="64"/>
      <c r="R105" s="47"/>
      <c r="S105" s="47"/>
      <c r="T105" s="47"/>
      <c r="U105" s="48">
        <f>SUM(R105:T105)</f>
        <v>0</v>
      </c>
      <c r="V105" s="47"/>
      <c r="W105" s="47"/>
      <c r="X105" s="47"/>
      <c r="Y105" s="48">
        <f>SUM(V105:X105)</f>
        <v>0</v>
      </c>
      <c r="Z105" s="47"/>
      <c r="AA105" s="47"/>
      <c r="AB105" s="47"/>
      <c r="AC105" s="48">
        <f>SUM(Z105:AB105)</f>
        <v>0</v>
      </c>
      <c r="AD105" s="47"/>
      <c r="AE105" s="47">
        <v>0</v>
      </c>
      <c r="AF105" s="47">
        <v>0</v>
      </c>
      <c r="AG105" s="48">
        <f>SUM(AD105:AF105)</f>
        <v>0</v>
      </c>
      <c r="AH105" s="48">
        <f t="shared" ref="AH105:AH114" si="64">SUM(U105,Y105,AC105,AG105)</f>
        <v>0</v>
      </c>
      <c r="AI105" s="49">
        <f t="shared" ref="AI105:AI114" si="65">IF(ISERROR(AH105/J105),0,AH105/J105)</f>
        <v>0</v>
      </c>
      <c r="AJ105" s="50">
        <f t="shared" ref="AJ105:AJ114" si="66">IF(ISERROR(AH105/$AH$192),"-",AH105/$AH$192)</f>
        <v>0</v>
      </c>
      <c r="AK105" s="1"/>
      <c r="AL105" s="1"/>
      <c r="AM105" s="1"/>
      <c r="AN105" s="1"/>
      <c r="AO105" s="1"/>
      <c r="AP105" s="1"/>
      <c r="AQ105" s="1"/>
      <c r="AR105" s="1"/>
    </row>
    <row r="106" spans="1:44" ht="12.75" hidden="1" customHeight="1" outlineLevel="1" x14ac:dyDescent="0.25">
      <c r="A106" s="41">
        <v>2</v>
      </c>
      <c r="B106" s="42"/>
      <c r="C106" s="43"/>
      <c r="D106" s="44"/>
      <c r="E106" s="53"/>
      <c r="F106" s="53"/>
      <c r="G106" s="53"/>
      <c r="H106" s="52"/>
      <c r="I106" s="52"/>
      <c r="J106" s="11"/>
      <c r="K106" s="54"/>
      <c r="L106" s="45"/>
      <c r="M106" s="47"/>
      <c r="N106" s="47"/>
      <c r="O106" s="47"/>
      <c r="P106" s="53"/>
      <c r="Q106" s="53"/>
      <c r="R106" s="47"/>
      <c r="S106" s="47"/>
      <c r="T106" s="47"/>
      <c r="U106" s="48">
        <f t="shared" ref="U106:U114" si="67">SUM(R106:T106)</f>
        <v>0</v>
      </c>
      <c r="V106" s="47"/>
      <c r="W106" s="47"/>
      <c r="X106" s="47"/>
      <c r="Y106" s="48">
        <f t="shared" ref="Y106:Y114" si="68">SUM(V106:X106)</f>
        <v>0</v>
      </c>
      <c r="Z106" s="47"/>
      <c r="AA106" s="47"/>
      <c r="AB106" s="47"/>
      <c r="AC106" s="48">
        <f t="shared" ref="AC106:AC114" si="69">SUM(Z106:AB106)</f>
        <v>0</v>
      </c>
      <c r="AD106" s="47"/>
      <c r="AE106" s="47"/>
      <c r="AF106" s="47"/>
      <c r="AG106" s="48">
        <f t="shared" ref="AG106:AG114" si="70">SUM(AD106:AF106)</f>
        <v>0</v>
      </c>
      <c r="AH106" s="48">
        <f t="shared" si="64"/>
        <v>0</v>
      </c>
      <c r="AI106" s="49">
        <f t="shared" si="65"/>
        <v>0</v>
      </c>
      <c r="AJ106" s="50">
        <f t="shared" si="66"/>
        <v>0</v>
      </c>
      <c r="AK106" s="1"/>
      <c r="AL106" s="1"/>
      <c r="AM106" s="1"/>
      <c r="AN106" s="1"/>
      <c r="AO106" s="1"/>
      <c r="AP106" s="1"/>
      <c r="AQ106" s="1"/>
      <c r="AR106" s="1"/>
    </row>
    <row r="107" spans="1:44" ht="12.75" hidden="1" customHeight="1" outlineLevel="1" x14ac:dyDescent="0.25">
      <c r="A107" s="41">
        <v>3</v>
      </c>
      <c r="B107" s="42"/>
      <c r="C107" s="51"/>
      <c r="D107" s="52"/>
      <c r="E107" s="53"/>
      <c r="F107" s="53"/>
      <c r="G107" s="53"/>
      <c r="H107" s="52"/>
      <c r="I107" s="52"/>
      <c r="J107" s="11"/>
      <c r="K107" s="54"/>
      <c r="L107" s="53"/>
      <c r="M107" s="47"/>
      <c r="N107" s="47"/>
      <c r="O107" s="47"/>
      <c r="P107" s="53"/>
      <c r="Q107" s="53"/>
      <c r="R107" s="47"/>
      <c r="S107" s="47"/>
      <c r="T107" s="47"/>
      <c r="U107" s="48">
        <f t="shared" si="67"/>
        <v>0</v>
      </c>
      <c r="V107" s="47"/>
      <c r="W107" s="47"/>
      <c r="X107" s="47"/>
      <c r="Y107" s="48">
        <f t="shared" si="68"/>
        <v>0</v>
      </c>
      <c r="Z107" s="47"/>
      <c r="AA107" s="47"/>
      <c r="AB107" s="47"/>
      <c r="AC107" s="48">
        <f t="shared" si="69"/>
        <v>0</v>
      </c>
      <c r="AD107" s="47"/>
      <c r="AE107" s="47"/>
      <c r="AF107" s="47"/>
      <c r="AG107" s="48">
        <f t="shared" si="70"/>
        <v>0</v>
      </c>
      <c r="AH107" s="48">
        <f t="shared" si="64"/>
        <v>0</v>
      </c>
      <c r="AI107" s="49">
        <f t="shared" si="65"/>
        <v>0</v>
      </c>
      <c r="AJ107" s="50">
        <f t="shared" si="66"/>
        <v>0</v>
      </c>
    </row>
    <row r="108" spans="1:44" ht="12.75" hidden="1" customHeight="1" outlineLevel="1" x14ac:dyDescent="0.25">
      <c r="A108" s="41">
        <v>4</v>
      </c>
      <c r="B108" s="42"/>
      <c r="C108" s="51"/>
      <c r="D108" s="52"/>
      <c r="E108" s="53"/>
      <c r="F108" s="53"/>
      <c r="G108" s="53"/>
      <c r="H108" s="52"/>
      <c r="I108" s="52"/>
      <c r="J108" s="11"/>
      <c r="K108" s="54"/>
      <c r="L108" s="53"/>
      <c r="M108" s="47"/>
      <c r="N108" s="47"/>
      <c r="O108" s="47"/>
      <c r="P108" s="53"/>
      <c r="Q108" s="53"/>
      <c r="R108" s="47"/>
      <c r="S108" s="47"/>
      <c r="T108" s="47"/>
      <c r="U108" s="48">
        <f t="shared" si="67"/>
        <v>0</v>
      </c>
      <c r="V108" s="47"/>
      <c r="W108" s="47"/>
      <c r="X108" s="47"/>
      <c r="Y108" s="48">
        <f t="shared" si="68"/>
        <v>0</v>
      </c>
      <c r="Z108" s="47"/>
      <c r="AA108" s="47"/>
      <c r="AB108" s="47"/>
      <c r="AC108" s="48">
        <f t="shared" si="69"/>
        <v>0</v>
      </c>
      <c r="AD108" s="47"/>
      <c r="AE108" s="47"/>
      <c r="AF108" s="47"/>
      <c r="AG108" s="48">
        <f t="shared" si="70"/>
        <v>0</v>
      </c>
      <c r="AH108" s="48">
        <f t="shared" si="64"/>
        <v>0</v>
      </c>
      <c r="AI108" s="49">
        <f t="shared" si="65"/>
        <v>0</v>
      </c>
      <c r="AJ108" s="50">
        <f t="shared" si="66"/>
        <v>0</v>
      </c>
      <c r="AK108" s="1"/>
      <c r="AL108" s="1"/>
      <c r="AM108" s="1"/>
      <c r="AN108" s="1"/>
      <c r="AO108" s="1"/>
      <c r="AP108" s="1"/>
      <c r="AQ108" s="1"/>
      <c r="AR108" s="1"/>
    </row>
    <row r="109" spans="1:44" ht="12.75" hidden="1" customHeight="1" outlineLevel="1" x14ac:dyDescent="0.25">
      <c r="A109" s="41">
        <v>5</v>
      </c>
      <c r="B109" s="42"/>
      <c r="C109" s="51"/>
      <c r="D109" s="52"/>
      <c r="E109" s="53"/>
      <c r="F109" s="53"/>
      <c r="G109" s="53"/>
      <c r="H109" s="52"/>
      <c r="I109" s="52"/>
      <c r="J109" s="11"/>
      <c r="K109" s="54"/>
      <c r="L109" s="53"/>
      <c r="M109" s="47"/>
      <c r="N109" s="47"/>
      <c r="O109" s="47"/>
      <c r="P109" s="53"/>
      <c r="Q109" s="53"/>
      <c r="R109" s="47"/>
      <c r="S109" s="47"/>
      <c r="T109" s="47"/>
      <c r="U109" s="48">
        <f t="shared" si="67"/>
        <v>0</v>
      </c>
      <c r="V109" s="47"/>
      <c r="W109" s="47"/>
      <c r="X109" s="47"/>
      <c r="Y109" s="48">
        <f t="shared" si="68"/>
        <v>0</v>
      </c>
      <c r="Z109" s="47"/>
      <c r="AA109" s="47"/>
      <c r="AB109" s="47"/>
      <c r="AC109" s="48">
        <f t="shared" si="69"/>
        <v>0</v>
      </c>
      <c r="AD109" s="47"/>
      <c r="AE109" s="47"/>
      <c r="AF109" s="47"/>
      <c r="AG109" s="48">
        <f t="shared" si="70"/>
        <v>0</v>
      </c>
      <c r="AH109" s="48">
        <f t="shared" si="64"/>
        <v>0</v>
      </c>
      <c r="AI109" s="49">
        <f t="shared" si="65"/>
        <v>0</v>
      </c>
      <c r="AJ109" s="50">
        <f t="shared" si="66"/>
        <v>0</v>
      </c>
      <c r="AK109" s="1"/>
      <c r="AL109" s="1"/>
      <c r="AM109" s="1"/>
      <c r="AN109" s="1"/>
      <c r="AO109" s="1"/>
      <c r="AP109" s="1"/>
      <c r="AQ109" s="1"/>
      <c r="AR109" s="1"/>
    </row>
    <row r="110" spans="1:44" ht="12.75" hidden="1" customHeight="1" outlineLevel="1" x14ac:dyDescent="0.25">
      <c r="A110" s="41">
        <v>6</v>
      </c>
      <c r="B110" s="42"/>
      <c r="C110" s="51"/>
      <c r="D110" s="52"/>
      <c r="E110" s="53"/>
      <c r="F110" s="53"/>
      <c r="G110" s="53"/>
      <c r="H110" s="52"/>
      <c r="I110" s="52"/>
      <c r="J110" s="11"/>
      <c r="K110" s="54"/>
      <c r="L110" s="53"/>
      <c r="M110" s="47"/>
      <c r="N110" s="47"/>
      <c r="O110" s="47"/>
      <c r="P110" s="53"/>
      <c r="Q110" s="53"/>
      <c r="R110" s="47"/>
      <c r="S110" s="47"/>
      <c r="T110" s="47"/>
      <c r="U110" s="48">
        <f t="shared" si="67"/>
        <v>0</v>
      </c>
      <c r="V110" s="47"/>
      <c r="W110" s="47"/>
      <c r="X110" s="47"/>
      <c r="Y110" s="48">
        <f t="shared" si="68"/>
        <v>0</v>
      </c>
      <c r="Z110" s="47"/>
      <c r="AA110" s="47"/>
      <c r="AB110" s="47"/>
      <c r="AC110" s="48">
        <f t="shared" si="69"/>
        <v>0</v>
      </c>
      <c r="AD110" s="47"/>
      <c r="AE110" s="47"/>
      <c r="AF110" s="47"/>
      <c r="AG110" s="48">
        <f t="shared" si="70"/>
        <v>0</v>
      </c>
      <c r="AH110" s="48">
        <f t="shared" si="64"/>
        <v>0</v>
      </c>
      <c r="AI110" s="49">
        <f t="shared" si="65"/>
        <v>0</v>
      </c>
      <c r="AJ110" s="50">
        <f t="shared" si="66"/>
        <v>0</v>
      </c>
    </row>
    <row r="111" spans="1:44" ht="12.75" hidden="1" customHeight="1" outlineLevel="1" x14ac:dyDescent="0.25">
      <c r="A111" s="41">
        <v>7</v>
      </c>
      <c r="B111" s="42"/>
      <c r="C111" s="51"/>
      <c r="D111" s="52"/>
      <c r="E111" s="53"/>
      <c r="F111" s="53"/>
      <c r="G111" s="53"/>
      <c r="H111" s="52"/>
      <c r="I111" s="52"/>
      <c r="J111" s="11"/>
      <c r="K111" s="54"/>
      <c r="L111" s="53"/>
      <c r="M111" s="47"/>
      <c r="N111" s="47"/>
      <c r="O111" s="47"/>
      <c r="P111" s="53"/>
      <c r="Q111" s="53"/>
      <c r="R111" s="47"/>
      <c r="S111" s="47"/>
      <c r="T111" s="47"/>
      <c r="U111" s="48">
        <f t="shared" si="67"/>
        <v>0</v>
      </c>
      <c r="V111" s="47"/>
      <c r="W111" s="47"/>
      <c r="X111" s="47"/>
      <c r="Y111" s="48">
        <f t="shared" si="68"/>
        <v>0</v>
      </c>
      <c r="Z111" s="47"/>
      <c r="AA111" s="47"/>
      <c r="AB111" s="47"/>
      <c r="AC111" s="48">
        <f t="shared" si="69"/>
        <v>0</v>
      </c>
      <c r="AD111" s="47"/>
      <c r="AE111" s="47"/>
      <c r="AF111" s="47"/>
      <c r="AG111" s="48">
        <f t="shared" si="70"/>
        <v>0</v>
      </c>
      <c r="AH111" s="48">
        <f t="shared" si="64"/>
        <v>0</v>
      </c>
      <c r="AI111" s="49">
        <f t="shared" si="65"/>
        <v>0</v>
      </c>
      <c r="AJ111" s="50">
        <f t="shared" si="66"/>
        <v>0</v>
      </c>
      <c r="AK111" s="1"/>
      <c r="AL111" s="1"/>
      <c r="AM111" s="1"/>
      <c r="AN111" s="1"/>
      <c r="AO111" s="1"/>
      <c r="AP111" s="1"/>
      <c r="AQ111" s="1"/>
      <c r="AR111" s="1"/>
    </row>
    <row r="112" spans="1:44" ht="12.75" hidden="1" customHeight="1" outlineLevel="1" x14ac:dyDescent="0.25">
      <c r="A112" s="41">
        <v>8</v>
      </c>
      <c r="B112" s="42"/>
      <c r="C112" s="51"/>
      <c r="D112" s="52"/>
      <c r="E112" s="53"/>
      <c r="F112" s="53"/>
      <c r="G112" s="53"/>
      <c r="H112" s="52"/>
      <c r="I112" s="52"/>
      <c r="J112" s="11"/>
      <c r="K112" s="54"/>
      <c r="L112" s="53"/>
      <c r="M112" s="47"/>
      <c r="N112" s="47"/>
      <c r="O112" s="47"/>
      <c r="P112" s="53"/>
      <c r="Q112" s="53"/>
      <c r="R112" s="47"/>
      <c r="S112" s="47"/>
      <c r="T112" s="47"/>
      <c r="U112" s="48">
        <f t="shared" si="67"/>
        <v>0</v>
      </c>
      <c r="V112" s="47"/>
      <c r="W112" s="47"/>
      <c r="X112" s="47"/>
      <c r="Y112" s="48">
        <f t="shared" si="68"/>
        <v>0</v>
      </c>
      <c r="Z112" s="47"/>
      <c r="AA112" s="47"/>
      <c r="AB112" s="47"/>
      <c r="AC112" s="48">
        <f t="shared" si="69"/>
        <v>0</v>
      </c>
      <c r="AD112" s="47"/>
      <c r="AE112" s="47"/>
      <c r="AF112" s="47"/>
      <c r="AG112" s="48">
        <f t="shared" si="70"/>
        <v>0</v>
      </c>
      <c r="AH112" s="48">
        <f t="shared" si="64"/>
        <v>0</v>
      </c>
      <c r="AI112" s="49">
        <f t="shared" si="65"/>
        <v>0</v>
      </c>
      <c r="AJ112" s="50">
        <f t="shared" si="66"/>
        <v>0</v>
      </c>
      <c r="AK112" s="1"/>
      <c r="AL112" s="1"/>
      <c r="AM112" s="1"/>
      <c r="AN112" s="1"/>
      <c r="AO112" s="1"/>
      <c r="AP112" s="1"/>
      <c r="AQ112" s="1"/>
      <c r="AR112" s="1"/>
    </row>
    <row r="113" spans="1:44" ht="12.75" hidden="1" customHeight="1" outlineLevel="1" x14ac:dyDescent="0.25">
      <c r="A113" s="41">
        <v>9</v>
      </c>
      <c r="B113" s="42"/>
      <c r="C113" s="51"/>
      <c r="D113" s="52"/>
      <c r="E113" s="53"/>
      <c r="F113" s="53"/>
      <c r="G113" s="53"/>
      <c r="H113" s="52"/>
      <c r="I113" s="52"/>
      <c r="J113" s="11"/>
      <c r="K113" s="54"/>
      <c r="L113" s="53"/>
      <c r="M113" s="47"/>
      <c r="N113" s="47"/>
      <c r="O113" s="47"/>
      <c r="P113" s="53"/>
      <c r="Q113" s="53"/>
      <c r="R113" s="47"/>
      <c r="S113" s="47"/>
      <c r="T113" s="47"/>
      <c r="U113" s="48">
        <f t="shared" si="67"/>
        <v>0</v>
      </c>
      <c r="V113" s="47"/>
      <c r="W113" s="47"/>
      <c r="X113" s="47"/>
      <c r="Y113" s="48">
        <f t="shared" si="68"/>
        <v>0</v>
      </c>
      <c r="Z113" s="47"/>
      <c r="AA113" s="47"/>
      <c r="AB113" s="47"/>
      <c r="AC113" s="48">
        <f t="shared" si="69"/>
        <v>0</v>
      </c>
      <c r="AD113" s="47"/>
      <c r="AE113" s="47"/>
      <c r="AF113" s="47"/>
      <c r="AG113" s="48">
        <f t="shared" si="70"/>
        <v>0</v>
      </c>
      <c r="AH113" s="48">
        <f t="shared" si="64"/>
        <v>0</v>
      </c>
      <c r="AI113" s="49">
        <f t="shared" si="65"/>
        <v>0</v>
      </c>
      <c r="AJ113" s="50">
        <f t="shared" si="66"/>
        <v>0</v>
      </c>
    </row>
    <row r="114" spans="1:44" ht="12.75" hidden="1" customHeight="1" outlineLevel="1" x14ac:dyDescent="0.25">
      <c r="A114" s="41">
        <v>10</v>
      </c>
      <c r="B114" s="42"/>
      <c r="C114" s="51"/>
      <c r="D114" s="52"/>
      <c r="E114" s="53"/>
      <c r="F114" s="53"/>
      <c r="G114" s="53"/>
      <c r="H114" s="52"/>
      <c r="I114" s="52"/>
      <c r="J114" s="11"/>
      <c r="K114" s="55"/>
      <c r="L114" s="53"/>
      <c r="M114" s="47"/>
      <c r="N114" s="47"/>
      <c r="O114" s="47"/>
      <c r="P114" s="53"/>
      <c r="Q114" s="53"/>
      <c r="R114" s="47"/>
      <c r="S114" s="47"/>
      <c r="T114" s="47"/>
      <c r="U114" s="48">
        <f t="shared" si="67"/>
        <v>0</v>
      </c>
      <c r="V114" s="47"/>
      <c r="W114" s="47"/>
      <c r="X114" s="47"/>
      <c r="Y114" s="48">
        <f t="shared" si="68"/>
        <v>0</v>
      </c>
      <c r="Z114" s="47"/>
      <c r="AA114" s="47"/>
      <c r="AB114" s="47"/>
      <c r="AC114" s="48">
        <f t="shared" si="69"/>
        <v>0</v>
      </c>
      <c r="AD114" s="47"/>
      <c r="AE114" s="47"/>
      <c r="AF114" s="47"/>
      <c r="AG114" s="48">
        <f t="shared" si="70"/>
        <v>0</v>
      </c>
      <c r="AH114" s="48">
        <f t="shared" si="64"/>
        <v>0</v>
      </c>
      <c r="AI114" s="49">
        <f t="shared" si="65"/>
        <v>0</v>
      </c>
      <c r="AJ114" s="50">
        <f t="shared" si="66"/>
        <v>0</v>
      </c>
      <c r="AK114" s="1"/>
      <c r="AL114" s="1"/>
      <c r="AM114" s="1"/>
      <c r="AN114" s="1"/>
      <c r="AO114" s="1"/>
      <c r="AP114" s="1"/>
      <c r="AQ114" s="1"/>
      <c r="AR114" s="1"/>
    </row>
    <row r="115" spans="1:44" ht="12.75" customHeight="1" collapsed="1" x14ac:dyDescent="0.25">
      <c r="A115" s="142" t="s">
        <v>62</v>
      </c>
      <c r="B115" s="143"/>
      <c r="C115" s="144"/>
      <c r="D115" s="144"/>
      <c r="E115" s="144"/>
      <c r="F115" s="144"/>
      <c r="G115" s="144"/>
      <c r="H115" s="144"/>
      <c r="I115" s="145"/>
      <c r="J115" s="33">
        <f>SUM(J105:J114)</f>
        <v>0</v>
      </c>
      <c r="K115" s="33">
        <f>SUM(K105:K114)</f>
        <v>0</v>
      </c>
      <c r="L115" s="34"/>
      <c r="M115" s="33">
        <f>SUM(M105:M114)</f>
        <v>0</v>
      </c>
      <c r="N115" s="33">
        <f>SUM(N105:N114)</f>
        <v>0</v>
      </c>
      <c r="O115" s="33">
        <f>SUM(O105:O114)</f>
        <v>0</v>
      </c>
      <c r="P115" s="35"/>
      <c r="Q115" s="38"/>
      <c r="R115" s="33">
        <f t="shared" ref="R115:AH115" si="71">SUM(R105:R114)</f>
        <v>0</v>
      </c>
      <c r="S115" s="33">
        <f t="shared" si="71"/>
        <v>0</v>
      </c>
      <c r="T115" s="33">
        <f t="shared" si="71"/>
        <v>0</v>
      </c>
      <c r="U115" s="33">
        <f t="shared" si="71"/>
        <v>0</v>
      </c>
      <c r="V115" s="33">
        <f t="shared" si="71"/>
        <v>0</v>
      </c>
      <c r="W115" s="33">
        <f t="shared" si="71"/>
        <v>0</v>
      </c>
      <c r="X115" s="33">
        <f t="shared" si="71"/>
        <v>0</v>
      </c>
      <c r="Y115" s="33">
        <f t="shared" si="71"/>
        <v>0</v>
      </c>
      <c r="Z115" s="33">
        <f t="shared" si="71"/>
        <v>0</v>
      </c>
      <c r="AA115" s="33">
        <f t="shared" si="71"/>
        <v>0</v>
      </c>
      <c r="AB115" s="33">
        <f t="shared" si="71"/>
        <v>0</v>
      </c>
      <c r="AC115" s="33">
        <f t="shared" si="71"/>
        <v>0</v>
      </c>
      <c r="AD115" s="33">
        <f t="shared" si="71"/>
        <v>0</v>
      </c>
      <c r="AE115" s="33">
        <f t="shared" si="71"/>
        <v>0</v>
      </c>
      <c r="AF115" s="33">
        <f t="shared" si="71"/>
        <v>0</v>
      </c>
      <c r="AG115" s="33">
        <f t="shared" si="71"/>
        <v>0</v>
      </c>
      <c r="AH115" s="33">
        <f t="shared" si="71"/>
        <v>0</v>
      </c>
      <c r="AI115" s="37">
        <f>IF(ISERROR(AH115/J115),0,AH115/J115)</f>
        <v>0</v>
      </c>
      <c r="AJ115" s="37">
        <f>IF(ISERROR(AH115/$AH$192),0,AH115/$AH$192)</f>
        <v>0</v>
      </c>
      <c r="AK115" s="1"/>
      <c r="AL115" s="1"/>
      <c r="AM115" s="1"/>
      <c r="AN115" s="1"/>
      <c r="AO115" s="1"/>
      <c r="AP115" s="1"/>
      <c r="AQ115" s="1"/>
      <c r="AR115" s="1"/>
    </row>
    <row r="116" spans="1:44" ht="12.75" customHeight="1" x14ac:dyDescent="0.25">
      <c r="A116" s="149" t="s">
        <v>63</v>
      </c>
      <c r="B116" s="150"/>
      <c r="C116" s="150"/>
      <c r="D116" s="150"/>
      <c r="E116" s="151"/>
      <c r="F116" s="8"/>
      <c r="G116" s="9"/>
      <c r="H116" s="10"/>
      <c r="I116" s="10"/>
      <c r="J116" s="11"/>
      <c r="K116" s="12"/>
      <c r="L116" s="13"/>
      <c r="M116" s="14"/>
      <c r="N116" s="14"/>
      <c r="O116" s="14"/>
      <c r="P116" s="9"/>
      <c r="Q116" s="15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6"/>
      <c r="AJ116" s="16"/>
    </row>
    <row r="117" spans="1:44" hidden="1" outlineLevel="1" x14ac:dyDescent="0.25">
      <c r="A117" s="41">
        <v>1</v>
      </c>
      <c r="B117" s="42"/>
      <c r="C117" s="56"/>
      <c r="D117" s="57"/>
      <c r="E117" s="68"/>
      <c r="F117" s="59"/>
      <c r="G117" s="59"/>
      <c r="H117" s="57"/>
      <c r="I117" s="57"/>
      <c r="J117" s="11"/>
      <c r="K117" s="46"/>
      <c r="L117" s="69"/>
      <c r="M117" s="62"/>
      <c r="N117" s="63"/>
      <c r="O117" s="62"/>
      <c r="P117" s="64"/>
      <c r="Q117" s="64"/>
      <c r="R117" s="47">
        <v>0</v>
      </c>
      <c r="S117" s="47">
        <v>0</v>
      </c>
      <c r="T117" s="47">
        <v>0</v>
      </c>
      <c r="U117" s="48">
        <f>SUM(R117:T117)</f>
        <v>0</v>
      </c>
      <c r="V117" s="47">
        <v>0</v>
      </c>
      <c r="W117" s="47">
        <v>0</v>
      </c>
      <c r="X117" s="47">
        <v>0</v>
      </c>
      <c r="Y117" s="48">
        <f>SUM(V117:X117)</f>
        <v>0</v>
      </c>
      <c r="Z117" s="47">
        <v>0</v>
      </c>
      <c r="AA117" s="47">
        <v>0</v>
      </c>
      <c r="AB117" s="47">
        <v>0</v>
      </c>
      <c r="AC117" s="48">
        <f>SUM(Z117:AB117)</f>
        <v>0</v>
      </c>
      <c r="AD117" s="47">
        <v>0</v>
      </c>
      <c r="AE117" s="47">
        <v>0</v>
      </c>
      <c r="AF117" s="47">
        <v>0</v>
      </c>
      <c r="AG117" s="48">
        <f>SUM(AD117:AF117)</f>
        <v>0</v>
      </c>
      <c r="AH117" s="48">
        <f t="shared" ref="AH117:AH126" si="72">SUM(U117,Y117,AC117,AG117)</f>
        <v>0</v>
      </c>
      <c r="AI117" s="49">
        <f t="shared" ref="AI117:AI126" si="73">IF(ISERROR(AH117/J117),0,AH117/J117)</f>
        <v>0</v>
      </c>
      <c r="AJ117" s="50">
        <f t="shared" ref="AJ117:AJ126" si="74">IF(ISERROR(AH117/$AH$192),"-",AH117/$AH$192)</f>
        <v>0</v>
      </c>
      <c r="AK117" s="1"/>
      <c r="AL117" s="1"/>
      <c r="AM117" s="1"/>
      <c r="AN117" s="1"/>
      <c r="AO117" s="1"/>
      <c r="AP117" s="1"/>
      <c r="AQ117" s="1"/>
      <c r="AR117" s="1"/>
    </row>
    <row r="118" spans="1:44" ht="12.75" hidden="1" customHeight="1" outlineLevel="1" x14ac:dyDescent="0.25">
      <c r="A118" s="41">
        <v>2</v>
      </c>
      <c r="B118" s="42"/>
      <c r="C118" s="43"/>
      <c r="D118" s="44"/>
      <c r="E118" s="53"/>
      <c r="F118" s="45"/>
      <c r="G118" s="45"/>
      <c r="H118" s="44"/>
      <c r="I118" s="52"/>
      <c r="J118" s="11"/>
      <c r="K118" s="54"/>
      <c r="L118" s="53"/>
      <c r="M118" s="47"/>
      <c r="N118" s="47"/>
      <c r="O118" s="47"/>
      <c r="P118" s="53"/>
      <c r="Q118" s="53"/>
      <c r="R118" s="47"/>
      <c r="S118" s="47"/>
      <c r="T118" s="47"/>
      <c r="U118" s="48">
        <f t="shared" ref="U118:U126" si="75">SUM(R118:T118)</f>
        <v>0</v>
      </c>
      <c r="V118" s="47"/>
      <c r="W118" s="47"/>
      <c r="X118" s="47"/>
      <c r="Y118" s="48">
        <f t="shared" ref="Y118:Y126" si="76">SUM(V118:X118)</f>
        <v>0</v>
      </c>
      <c r="Z118" s="47"/>
      <c r="AA118" s="47"/>
      <c r="AB118" s="47"/>
      <c r="AC118" s="48">
        <f t="shared" ref="AC118:AC126" si="77">SUM(Z118:AB118)</f>
        <v>0</v>
      </c>
      <c r="AD118" s="47"/>
      <c r="AE118" s="47"/>
      <c r="AF118" s="47"/>
      <c r="AG118" s="48">
        <f t="shared" ref="AG118:AG126" si="78">SUM(AD118:AF118)</f>
        <v>0</v>
      </c>
      <c r="AH118" s="48">
        <f t="shared" si="72"/>
        <v>0</v>
      </c>
      <c r="AI118" s="49">
        <f t="shared" si="73"/>
        <v>0</v>
      </c>
      <c r="AJ118" s="50">
        <f t="shared" si="74"/>
        <v>0</v>
      </c>
      <c r="AK118" s="1"/>
      <c r="AL118" s="1"/>
      <c r="AM118" s="1"/>
      <c r="AN118" s="1"/>
      <c r="AO118" s="1"/>
      <c r="AP118" s="1"/>
      <c r="AQ118" s="1"/>
      <c r="AR118" s="1"/>
    </row>
    <row r="119" spans="1:44" ht="12.75" hidden="1" customHeight="1" outlineLevel="1" x14ac:dyDescent="0.25">
      <c r="A119" s="41">
        <v>3</v>
      </c>
      <c r="B119" s="42"/>
      <c r="C119" s="51"/>
      <c r="D119" s="52"/>
      <c r="E119" s="53"/>
      <c r="F119" s="53"/>
      <c r="G119" s="53"/>
      <c r="H119" s="52"/>
      <c r="I119" s="52"/>
      <c r="J119" s="11"/>
      <c r="K119" s="54"/>
      <c r="L119" s="53"/>
      <c r="M119" s="47"/>
      <c r="N119" s="47"/>
      <c r="O119" s="47"/>
      <c r="P119" s="53"/>
      <c r="Q119" s="53"/>
      <c r="R119" s="47"/>
      <c r="S119" s="47"/>
      <c r="T119" s="47"/>
      <c r="U119" s="48">
        <f t="shared" si="75"/>
        <v>0</v>
      </c>
      <c r="V119" s="47"/>
      <c r="W119" s="47"/>
      <c r="X119" s="47"/>
      <c r="Y119" s="48">
        <f t="shared" si="76"/>
        <v>0</v>
      </c>
      <c r="Z119" s="47"/>
      <c r="AA119" s="47"/>
      <c r="AB119" s="47"/>
      <c r="AC119" s="48">
        <f t="shared" si="77"/>
        <v>0</v>
      </c>
      <c r="AD119" s="47"/>
      <c r="AE119" s="47"/>
      <c r="AF119" s="47"/>
      <c r="AG119" s="48">
        <f t="shared" si="78"/>
        <v>0</v>
      </c>
      <c r="AH119" s="48">
        <f t="shared" si="72"/>
        <v>0</v>
      </c>
      <c r="AI119" s="49">
        <f t="shared" si="73"/>
        <v>0</v>
      </c>
      <c r="AJ119" s="50">
        <f t="shared" si="74"/>
        <v>0</v>
      </c>
    </row>
    <row r="120" spans="1:44" ht="12.75" hidden="1" customHeight="1" outlineLevel="1" x14ac:dyDescent="0.25">
      <c r="A120" s="41">
        <v>4</v>
      </c>
      <c r="B120" s="42"/>
      <c r="C120" s="51"/>
      <c r="D120" s="52"/>
      <c r="E120" s="53"/>
      <c r="F120" s="53"/>
      <c r="G120" s="53"/>
      <c r="H120" s="52"/>
      <c r="I120" s="52"/>
      <c r="J120" s="11"/>
      <c r="K120" s="54"/>
      <c r="L120" s="53"/>
      <c r="M120" s="47"/>
      <c r="N120" s="47"/>
      <c r="O120" s="47"/>
      <c r="P120" s="53"/>
      <c r="Q120" s="53"/>
      <c r="R120" s="47"/>
      <c r="S120" s="47"/>
      <c r="T120" s="47"/>
      <c r="U120" s="48">
        <f t="shared" si="75"/>
        <v>0</v>
      </c>
      <c r="V120" s="47"/>
      <c r="W120" s="47"/>
      <c r="X120" s="47"/>
      <c r="Y120" s="48">
        <f t="shared" si="76"/>
        <v>0</v>
      </c>
      <c r="Z120" s="47"/>
      <c r="AA120" s="47"/>
      <c r="AB120" s="47"/>
      <c r="AC120" s="48">
        <f t="shared" si="77"/>
        <v>0</v>
      </c>
      <c r="AD120" s="47"/>
      <c r="AE120" s="47"/>
      <c r="AF120" s="47"/>
      <c r="AG120" s="48">
        <f t="shared" si="78"/>
        <v>0</v>
      </c>
      <c r="AH120" s="48">
        <f t="shared" si="72"/>
        <v>0</v>
      </c>
      <c r="AI120" s="49">
        <f t="shared" si="73"/>
        <v>0</v>
      </c>
      <c r="AJ120" s="50">
        <f t="shared" si="74"/>
        <v>0</v>
      </c>
      <c r="AK120" s="1"/>
      <c r="AL120" s="1"/>
      <c r="AM120" s="1"/>
      <c r="AN120" s="1"/>
      <c r="AO120" s="1"/>
      <c r="AP120" s="1"/>
      <c r="AQ120" s="1"/>
      <c r="AR120" s="1"/>
    </row>
    <row r="121" spans="1:44" ht="12.75" hidden="1" customHeight="1" outlineLevel="1" x14ac:dyDescent="0.25">
      <c r="A121" s="41">
        <v>5</v>
      </c>
      <c r="B121" s="42"/>
      <c r="C121" s="51"/>
      <c r="D121" s="52"/>
      <c r="E121" s="53"/>
      <c r="F121" s="53"/>
      <c r="G121" s="53"/>
      <c r="H121" s="52"/>
      <c r="I121" s="52"/>
      <c r="J121" s="11"/>
      <c r="K121" s="54"/>
      <c r="L121" s="53"/>
      <c r="M121" s="47"/>
      <c r="N121" s="47"/>
      <c r="O121" s="47"/>
      <c r="P121" s="53"/>
      <c r="Q121" s="53"/>
      <c r="R121" s="47"/>
      <c r="S121" s="47"/>
      <c r="T121" s="47"/>
      <c r="U121" s="48">
        <f t="shared" si="75"/>
        <v>0</v>
      </c>
      <c r="V121" s="47"/>
      <c r="W121" s="47"/>
      <c r="X121" s="47"/>
      <c r="Y121" s="48">
        <f t="shared" si="76"/>
        <v>0</v>
      </c>
      <c r="Z121" s="47"/>
      <c r="AA121" s="47"/>
      <c r="AB121" s="47"/>
      <c r="AC121" s="48">
        <f t="shared" si="77"/>
        <v>0</v>
      </c>
      <c r="AD121" s="47"/>
      <c r="AE121" s="47"/>
      <c r="AF121" s="47"/>
      <c r="AG121" s="48">
        <f t="shared" si="78"/>
        <v>0</v>
      </c>
      <c r="AH121" s="48">
        <f t="shared" si="72"/>
        <v>0</v>
      </c>
      <c r="AI121" s="49">
        <f t="shared" si="73"/>
        <v>0</v>
      </c>
      <c r="AJ121" s="50">
        <f t="shared" si="74"/>
        <v>0</v>
      </c>
      <c r="AK121" s="1"/>
      <c r="AL121" s="1"/>
      <c r="AM121" s="1"/>
      <c r="AN121" s="1"/>
      <c r="AO121" s="1"/>
      <c r="AP121" s="1"/>
      <c r="AQ121" s="1"/>
      <c r="AR121" s="1"/>
    </row>
    <row r="122" spans="1:44" ht="12.75" hidden="1" customHeight="1" outlineLevel="1" x14ac:dyDescent="0.25">
      <c r="A122" s="41">
        <v>6</v>
      </c>
      <c r="B122" s="42"/>
      <c r="C122" s="51"/>
      <c r="D122" s="52"/>
      <c r="E122" s="53"/>
      <c r="F122" s="53"/>
      <c r="G122" s="53"/>
      <c r="H122" s="52"/>
      <c r="I122" s="52"/>
      <c r="J122" s="11"/>
      <c r="K122" s="54"/>
      <c r="L122" s="53"/>
      <c r="M122" s="47"/>
      <c r="N122" s="47"/>
      <c r="O122" s="47"/>
      <c r="P122" s="53"/>
      <c r="Q122" s="53"/>
      <c r="R122" s="47"/>
      <c r="S122" s="47"/>
      <c r="T122" s="47"/>
      <c r="U122" s="48">
        <f t="shared" si="75"/>
        <v>0</v>
      </c>
      <c r="V122" s="47"/>
      <c r="W122" s="47"/>
      <c r="X122" s="47"/>
      <c r="Y122" s="48">
        <f t="shared" si="76"/>
        <v>0</v>
      </c>
      <c r="Z122" s="47"/>
      <c r="AA122" s="47"/>
      <c r="AB122" s="47"/>
      <c r="AC122" s="48">
        <f t="shared" si="77"/>
        <v>0</v>
      </c>
      <c r="AD122" s="47"/>
      <c r="AE122" s="47"/>
      <c r="AF122" s="47"/>
      <c r="AG122" s="48">
        <f t="shared" si="78"/>
        <v>0</v>
      </c>
      <c r="AH122" s="48">
        <f t="shared" si="72"/>
        <v>0</v>
      </c>
      <c r="AI122" s="49">
        <f t="shared" si="73"/>
        <v>0</v>
      </c>
      <c r="AJ122" s="50">
        <f t="shared" si="74"/>
        <v>0</v>
      </c>
    </row>
    <row r="123" spans="1:44" ht="12.75" hidden="1" customHeight="1" outlineLevel="1" x14ac:dyDescent="0.25">
      <c r="A123" s="41">
        <v>7</v>
      </c>
      <c r="B123" s="42"/>
      <c r="C123" s="51"/>
      <c r="D123" s="52"/>
      <c r="E123" s="53"/>
      <c r="F123" s="53"/>
      <c r="G123" s="53"/>
      <c r="H123" s="52"/>
      <c r="I123" s="52"/>
      <c r="J123" s="11"/>
      <c r="K123" s="54"/>
      <c r="L123" s="53"/>
      <c r="M123" s="47"/>
      <c r="N123" s="47"/>
      <c r="O123" s="47"/>
      <c r="P123" s="53"/>
      <c r="Q123" s="53"/>
      <c r="R123" s="47"/>
      <c r="S123" s="47"/>
      <c r="T123" s="47"/>
      <c r="U123" s="48">
        <f t="shared" si="75"/>
        <v>0</v>
      </c>
      <c r="V123" s="47"/>
      <c r="W123" s="47"/>
      <c r="X123" s="47"/>
      <c r="Y123" s="48">
        <f t="shared" si="76"/>
        <v>0</v>
      </c>
      <c r="Z123" s="47"/>
      <c r="AA123" s="47"/>
      <c r="AB123" s="47"/>
      <c r="AC123" s="48">
        <f t="shared" si="77"/>
        <v>0</v>
      </c>
      <c r="AD123" s="47"/>
      <c r="AE123" s="47"/>
      <c r="AF123" s="47"/>
      <c r="AG123" s="48">
        <f t="shared" si="78"/>
        <v>0</v>
      </c>
      <c r="AH123" s="48">
        <f t="shared" si="72"/>
        <v>0</v>
      </c>
      <c r="AI123" s="49">
        <f t="shared" si="73"/>
        <v>0</v>
      </c>
      <c r="AJ123" s="50">
        <f t="shared" si="74"/>
        <v>0</v>
      </c>
      <c r="AK123" s="1"/>
      <c r="AL123" s="1"/>
      <c r="AM123" s="1"/>
      <c r="AN123" s="1"/>
      <c r="AO123" s="1"/>
      <c r="AP123" s="1"/>
      <c r="AQ123" s="1"/>
      <c r="AR123" s="1"/>
    </row>
    <row r="124" spans="1:44" ht="12.75" hidden="1" customHeight="1" outlineLevel="1" x14ac:dyDescent="0.25">
      <c r="A124" s="41">
        <v>8</v>
      </c>
      <c r="B124" s="42"/>
      <c r="C124" s="51"/>
      <c r="D124" s="52"/>
      <c r="E124" s="53"/>
      <c r="F124" s="53"/>
      <c r="G124" s="53"/>
      <c r="H124" s="52"/>
      <c r="I124" s="52"/>
      <c r="J124" s="11"/>
      <c r="K124" s="54"/>
      <c r="L124" s="53"/>
      <c r="M124" s="47"/>
      <c r="N124" s="47"/>
      <c r="O124" s="47"/>
      <c r="P124" s="53"/>
      <c r="Q124" s="53"/>
      <c r="R124" s="47"/>
      <c r="S124" s="47"/>
      <c r="T124" s="47"/>
      <c r="U124" s="48">
        <f t="shared" si="75"/>
        <v>0</v>
      </c>
      <c r="V124" s="47"/>
      <c r="W124" s="47"/>
      <c r="X124" s="47"/>
      <c r="Y124" s="48">
        <f t="shared" si="76"/>
        <v>0</v>
      </c>
      <c r="Z124" s="47"/>
      <c r="AA124" s="47"/>
      <c r="AB124" s="47"/>
      <c r="AC124" s="48">
        <f t="shared" si="77"/>
        <v>0</v>
      </c>
      <c r="AD124" s="47"/>
      <c r="AE124" s="47"/>
      <c r="AF124" s="47"/>
      <c r="AG124" s="48">
        <f t="shared" si="78"/>
        <v>0</v>
      </c>
      <c r="AH124" s="48">
        <f t="shared" si="72"/>
        <v>0</v>
      </c>
      <c r="AI124" s="49">
        <f t="shared" si="73"/>
        <v>0</v>
      </c>
      <c r="AJ124" s="50">
        <f t="shared" si="74"/>
        <v>0</v>
      </c>
      <c r="AK124" s="1"/>
      <c r="AL124" s="1"/>
      <c r="AM124" s="1"/>
      <c r="AN124" s="1"/>
      <c r="AO124" s="1"/>
      <c r="AP124" s="1"/>
      <c r="AQ124" s="1"/>
      <c r="AR124" s="1"/>
    </row>
    <row r="125" spans="1:44" ht="12.75" hidden="1" customHeight="1" outlineLevel="1" x14ac:dyDescent="0.25">
      <c r="A125" s="41">
        <v>9</v>
      </c>
      <c r="B125" s="42"/>
      <c r="C125" s="51"/>
      <c r="D125" s="52"/>
      <c r="E125" s="53"/>
      <c r="F125" s="53"/>
      <c r="G125" s="53"/>
      <c r="H125" s="52"/>
      <c r="I125" s="52"/>
      <c r="J125" s="11"/>
      <c r="K125" s="54"/>
      <c r="L125" s="53"/>
      <c r="M125" s="47"/>
      <c r="N125" s="47"/>
      <c r="O125" s="47"/>
      <c r="P125" s="53"/>
      <c r="Q125" s="53"/>
      <c r="R125" s="47"/>
      <c r="S125" s="47"/>
      <c r="T125" s="47"/>
      <c r="U125" s="48">
        <f t="shared" si="75"/>
        <v>0</v>
      </c>
      <c r="V125" s="47"/>
      <c r="W125" s="47"/>
      <c r="X125" s="47"/>
      <c r="Y125" s="48">
        <f t="shared" si="76"/>
        <v>0</v>
      </c>
      <c r="Z125" s="47"/>
      <c r="AA125" s="47"/>
      <c r="AB125" s="47"/>
      <c r="AC125" s="48">
        <f t="shared" si="77"/>
        <v>0</v>
      </c>
      <c r="AD125" s="47"/>
      <c r="AE125" s="47"/>
      <c r="AF125" s="47"/>
      <c r="AG125" s="48">
        <f t="shared" si="78"/>
        <v>0</v>
      </c>
      <c r="AH125" s="48">
        <f t="shared" si="72"/>
        <v>0</v>
      </c>
      <c r="AI125" s="49">
        <f t="shared" si="73"/>
        <v>0</v>
      </c>
      <c r="AJ125" s="50">
        <f t="shared" si="74"/>
        <v>0</v>
      </c>
    </row>
    <row r="126" spans="1:44" ht="12.75" hidden="1" customHeight="1" outlineLevel="1" x14ac:dyDescent="0.25">
      <c r="A126" s="41">
        <v>10</v>
      </c>
      <c r="B126" s="42"/>
      <c r="C126" s="51"/>
      <c r="D126" s="52"/>
      <c r="E126" s="53"/>
      <c r="F126" s="53"/>
      <c r="G126" s="53"/>
      <c r="H126" s="52"/>
      <c r="I126" s="52"/>
      <c r="J126" s="11"/>
      <c r="K126" s="55"/>
      <c r="L126" s="53"/>
      <c r="M126" s="47"/>
      <c r="N126" s="47"/>
      <c r="O126" s="47"/>
      <c r="P126" s="53"/>
      <c r="Q126" s="53"/>
      <c r="R126" s="47"/>
      <c r="S126" s="47"/>
      <c r="T126" s="47"/>
      <c r="U126" s="48">
        <f t="shared" si="75"/>
        <v>0</v>
      </c>
      <c r="V126" s="47"/>
      <c r="W126" s="47"/>
      <c r="X126" s="47"/>
      <c r="Y126" s="48">
        <f t="shared" si="76"/>
        <v>0</v>
      </c>
      <c r="Z126" s="47"/>
      <c r="AA126" s="47"/>
      <c r="AB126" s="47"/>
      <c r="AC126" s="48">
        <f t="shared" si="77"/>
        <v>0</v>
      </c>
      <c r="AD126" s="47"/>
      <c r="AE126" s="47"/>
      <c r="AF126" s="47"/>
      <c r="AG126" s="48">
        <f t="shared" si="78"/>
        <v>0</v>
      </c>
      <c r="AH126" s="48">
        <f t="shared" si="72"/>
        <v>0</v>
      </c>
      <c r="AI126" s="49">
        <f t="shared" si="73"/>
        <v>0</v>
      </c>
      <c r="AJ126" s="50">
        <f t="shared" si="74"/>
        <v>0</v>
      </c>
      <c r="AK126" s="1"/>
      <c r="AL126" s="1"/>
      <c r="AM126" s="1"/>
      <c r="AN126" s="1"/>
      <c r="AO126" s="1"/>
      <c r="AP126" s="1"/>
      <c r="AQ126" s="1"/>
      <c r="AR126" s="1"/>
    </row>
    <row r="127" spans="1:44" ht="12.75" customHeight="1" collapsed="1" x14ac:dyDescent="0.25">
      <c r="A127" s="142" t="s">
        <v>64</v>
      </c>
      <c r="B127" s="143"/>
      <c r="C127" s="144"/>
      <c r="D127" s="144"/>
      <c r="E127" s="144"/>
      <c r="F127" s="144"/>
      <c r="G127" s="144"/>
      <c r="H127" s="144"/>
      <c r="I127" s="145"/>
      <c r="J127" s="33">
        <f>SUM(J117:J126)</f>
        <v>0</v>
      </c>
      <c r="K127" s="33">
        <f>SUM(K117:K126)</f>
        <v>0</v>
      </c>
      <c r="L127" s="34"/>
      <c r="M127" s="33">
        <f>SUM(M117:M126)</f>
        <v>0</v>
      </c>
      <c r="N127" s="33">
        <f>SUM(N117:N126)</f>
        <v>0</v>
      </c>
      <c r="O127" s="33">
        <f>SUM(O117:O126)</f>
        <v>0</v>
      </c>
      <c r="P127" s="35"/>
      <c r="Q127" s="38"/>
      <c r="R127" s="33">
        <f t="shared" ref="R127:AH127" si="79">SUM(R117:R126)</f>
        <v>0</v>
      </c>
      <c r="S127" s="33">
        <f t="shared" si="79"/>
        <v>0</v>
      </c>
      <c r="T127" s="33">
        <f t="shared" si="79"/>
        <v>0</v>
      </c>
      <c r="U127" s="33">
        <f t="shared" si="79"/>
        <v>0</v>
      </c>
      <c r="V127" s="33">
        <f t="shared" si="79"/>
        <v>0</v>
      </c>
      <c r="W127" s="33">
        <f t="shared" si="79"/>
        <v>0</v>
      </c>
      <c r="X127" s="33">
        <f t="shared" si="79"/>
        <v>0</v>
      </c>
      <c r="Y127" s="33">
        <f t="shared" si="79"/>
        <v>0</v>
      </c>
      <c r="Z127" s="33">
        <f t="shared" si="79"/>
        <v>0</v>
      </c>
      <c r="AA127" s="33">
        <f t="shared" si="79"/>
        <v>0</v>
      </c>
      <c r="AB127" s="33">
        <f t="shared" si="79"/>
        <v>0</v>
      </c>
      <c r="AC127" s="33">
        <f t="shared" si="79"/>
        <v>0</v>
      </c>
      <c r="AD127" s="33">
        <f t="shared" si="79"/>
        <v>0</v>
      </c>
      <c r="AE127" s="33">
        <f t="shared" si="79"/>
        <v>0</v>
      </c>
      <c r="AF127" s="33">
        <f t="shared" si="79"/>
        <v>0</v>
      </c>
      <c r="AG127" s="33">
        <f t="shared" si="79"/>
        <v>0</v>
      </c>
      <c r="AH127" s="33">
        <f t="shared" si="79"/>
        <v>0</v>
      </c>
      <c r="AI127" s="37">
        <f>IF(ISERROR(AH127/J127),0,AH127/J127)</f>
        <v>0</v>
      </c>
      <c r="AJ127" s="37">
        <f>IF(ISERROR(AH127/$AH$192),0,AH127/$AH$192)</f>
        <v>0</v>
      </c>
      <c r="AK127" s="1"/>
      <c r="AL127" s="1"/>
      <c r="AM127" s="1"/>
      <c r="AN127" s="1"/>
      <c r="AO127" s="1"/>
      <c r="AP127" s="1"/>
      <c r="AQ127" s="1"/>
      <c r="AR127" s="1"/>
    </row>
    <row r="128" spans="1:44" ht="12.75" customHeight="1" x14ac:dyDescent="0.25">
      <c r="A128" s="149" t="s">
        <v>65</v>
      </c>
      <c r="B128" s="150"/>
      <c r="C128" s="150"/>
      <c r="D128" s="150"/>
      <c r="E128" s="151"/>
      <c r="F128" s="8"/>
      <c r="G128" s="9"/>
      <c r="H128" s="10"/>
      <c r="I128" s="10"/>
      <c r="J128" s="11"/>
      <c r="K128" s="12"/>
      <c r="L128" s="13"/>
      <c r="M128" s="14"/>
      <c r="N128" s="14"/>
      <c r="O128" s="14"/>
      <c r="P128" s="9"/>
      <c r="Q128" s="15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70"/>
      <c r="AJ128" s="70"/>
    </row>
    <row r="129" spans="1:44" hidden="1" outlineLevel="1" x14ac:dyDescent="0.25">
      <c r="A129" s="42">
        <v>1</v>
      </c>
      <c r="B129" s="56"/>
      <c r="C129" s="56"/>
      <c r="D129" s="60"/>
      <c r="E129" s="71"/>
      <c r="F129" s="72"/>
      <c r="G129" s="73"/>
      <c r="H129" s="57"/>
      <c r="I129" s="57"/>
      <c r="J129" s="11"/>
      <c r="K129" s="74"/>
      <c r="L129" s="75"/>
      <c r="M129" s="76"/>
      <c r="N129" s="76"/>
      <c r="O129" s="73"/>
      <c r="P129" s="73"/>
      <c r="Q129" s="73"/>
      <c r="R129" s="77"/>
      <c r="S129" s="77"/>
      <c r="T129" s="77"/>
      <c r="U129" s="48">
        <f>SUM(R129:T129)</f>
        <v>0</v>
      </c>
      <c r="V129" s="47"/>
      <c r="W129" s="47"/>
      <c r="X129" s="47"/>
      <c r="Y129" s="48">
        <f>SUM(V129:X129)</f>
        <v>0</v>
      </c>
      <c r="Z129" s="47"/>
      <c r="AA129" s="47"/>
      <c r="AB129" s="47"/>
      <c r="AC129" s="48">
        <f>SUM(Z129:AB129)</f>
        <v>0</v>
      </c>
      <c r="AD129" s="47"/>
      <c r="AE129" s="47"/>
      <c r="AF129" s="47"/>
      <c r="AG129" s="48">
        <f>SUM(AD129:AF129)</f>
        <v>0</v>
      </c>
      <c r="AH129" s="48">
        <f t="shared" ref="AH129:AH138" si="80">SUM(U129,Y129,AC129,AG129)</f>
        <v>0</v>
      </c>
      <c r="AI129" s="49">
        <f>IF(ISERROR(AH129/J129),0,AH129/J129)</f>
        <v>0</v>
      </c>
      <c r="AJ129" s="49">
        <f t="shared" ref="AJ129:AJ138" si="81">IF(ISERROR(AH129/$AH$192),"-",AH129/$AH$192)</f>
        <v>0</v>
      </c>
      <c r="AK129" s="1"/>
      <c r="AL129" s="1"/>
      <c r="AM129" s="1"/>
      <c r="AN129" s="1"/>
      <c r="AO129" s="1"/>
      <c r="AP129" s="1"/>
      <c r="AQ129" s="1"/>
      <c r="AR129" s="1"/>
    </row>
    <row r="130" spans="1:44" ht="12.75" hidden="1" customHeight="1" outlineLevel="1" x14ac:dyDescent="0.25">
      <c r="A130" s="42">
        <v>2</v>
      </c>
      <c r="B130" s="42"/>
      <c r="C130" s="78"/>
      <c r="D130" s="52"/>
      <c r="E130" s="78"/>
      <c r="F130" s="78"/>
      <c r="G130" s="78"/>
      <c r="H130" s="52"/>
      <c r="I130" s="52"/>
      <c r="J130" s="11"/>
      <c r="K130" s="54"/>
      <c r="L130" s="53"/>
      <c r="M130" s="47"/>
      <c r="N130" s="47"/>
      <c r="O130" s="47"/>
      <c r="P130" s="53"/>
      <c r="Q130" s="53"/>
      <c r="R130" s="47"/>
      <c r="S130" s="47"/>
      <c r="T130" s="47"/>
      <c r="U130" s="48">
        <f t="shared" ref="U130:U138" si="82">SUM(R130:T130)</f>
        <v>0</v>
      </c>
      <c r="V130" s="47"/>
      <c r="W130" s="47"/>
      <c r="X130" s="47"/>
      <c r="Y130" s="48">
        <f t="shared" ref="Y130:Y138" si="83">SUM(V130:X130)</f>
        <v>0</v>
      </c>
      <c r="Z130" s="47"/>
      <c r="AA130" s="47"/>
      <c r="AB130" s="47"/>
      <c r="AC130" s="48">
        <f t="shared" ref="AC130:AC138" si="84">SUM(Z130:AB130)</f>
        <v>0</v>
      </c>
      <c r="AD130" s="47"/>
      <c r="AE130" s="47"/>
      <c r="AF130" s="47"/>
      <c r="AG130" s="48">
        <f t="shared" ref="AG130:AG138" si="85">SUM(AD130:AF130)</f>
        <v>0</v>
      </c>
      <c r="AH130" s="48">
        <f t="shared" si="80"/>
        <v>0</v>
      </c>
      <c r="AI130" s="49">
        <f t="shared" ref="AI130:AI138" si="86">IF(ISERROR(AH130/J130),0,AH130/J130)</f>
        <v>0</v>
      </c>
      <c r="AJ130" s="49">
        <f t="shared" si="81"/>
        <v>0</v>
      </c>
      <c r="AK130" s="1"/>
      <c r="AL130" s="1"/>
      <c r="AM130" s="1"/>
      <c r="AN130" s="1"/>
      <c r="AO130" s="1"/>
      <c r="AP130" s="1"/>
      <c r="AQ130" s="1"/>
      <c r="AR130" s="1"/>
    </row>
    <row r="131" spans="1:44" ht="12.75" hidden="1" customHeight="1" outlineLevel="1" x14ac:dyDescent="0.25">
      <c r="A131" s="42">
        <v>3</v>
      </c>
      <c r="B131" s="42"/>
      <c r="C131" s="78"/>
      <c r="D131" s="52"/>
      <c r="E131" s="78"/>
      <c r="F131" s="78"/>
      <c r="G131" s="78"/>
      <c r="H131" s="52"/>
      <c r="I131" s="52"/>
      <c r="J131" s="11"/>
      <c r="K131" s="54"/>
      <c r="L131" s="53"/>
      <c r="M131" s="47"/>
      <c r="N131" s="47"/>
      <c r="O131" s="47"/>
      <c r="P131" s="53"/>
      <c r="Q131" s="53"/>
      <c r="R131" s="47"/>
      <c r="S131" s="47"/>
      <c r="T131" s="47"/>
      <c r="U131" s="48">
        <f t="shared" si="82"/>
        <v>0</v>
      </c>
      <c r="V131" s="47"/>
      <c r="W131" s="47"/>
      <c r="X131" s="47"/>
      <c r="Y131" s="48">
        <f t="shared" si="83"/>
        <v>0</v>
      </c>
      <c r="Z131" s="47"/>
      <c r="AA131" s="47"/>
      <c r="AB131" s="47"/>
      <c r="AC131" s="48">
        <f t="shared" si="84"/>
        <v>0</v>
      </c>
      <c r="AD131" s="47"/>
      <c r="AE131" s="47"/>
      <c r="AF131" s="47"/>
      <c r="AG131" s="48">
        <f t="shared" si="85"/>
        <v>0</v>
      </c>
      <c r="AH131" s="48">
        <f t="shared" si="80"/>
        <v>0</v>
      </c>
      <c r="AI131" s="49">
        <f t="shared" si="86"/>
        <v>0</v>
      </c>
      <c r="AJ131" s="49">
        <f t="shared" si="81"/>
        <v>0</v>
      </c>
    </row>
    <row r="132" spans="1:44" ht="12.75" hidden="1" customHeight="1" outlineLevel="1" x14ac:dyDescent="0.25">
      <c r="A132" s="42">
        <v>4</v>
      </c>
      <c r="B132" s="41"/>
      <c r="C132" s="78"/>
      <c r="D132" s="79"/>
      <c r="E132" s="78"/>
      <c r="F132" s="78"/>
      <c r="G132" s="78"/>
      <c r="H132" s="52"/>
      <c r="I132" s="52"/>
      <c r="J132" s="11"/>
      <c r="K132" s="54"/>
      <c r="L132" s="53"/>
      <c r="M132" s="47"/>
      <c r="N132" s="47"/>
      <c r="O132" s="47"/>
      <c r="P132" s="53"/>
      <c r="Q132" s="53"/>
      <c r="R132" s="47"/>
      <c r="S132" s="47"/>
      <c r="T132" s="47"/>
      <c r="U132" s="48">
        <f t="shared" si="82"/>
        <v>0</v>
      </c>
      <c r="V132" s="47"/>
      <c r="W132" s="47"/>
      <c r="X132" s="47"/>
      <c r="Y132" s="48">
        <f t="shared" si="83"/>
        <v>0</v>
      </c>
      <c r="Z132" s="47"/>
      <c r="AA132" s="47"/>
      <c r="AB132" s="47"/>
      <c r="AC132" s="48">
        <f t="shared" si="84"/>
        <v>0</v>
      </c>
      <c r="AD132" s="47"/>
      <c r="AE132" s="47"/>
      <c r="AF132" s="47"/>
      <c r="AG132" s="48">
        <f t="shared" si="85"/>
        <v>0</v>
      </c>
      <c r="AH132" s="48">
        <f t="shared" si="80"/>
        <v>0</v>
      </c>
      <c r="AI132" s="49">
        <f t="shared" si="86"/>
        <v>0</v>
      </c>
      <c r="AJ132" s="49">
        <f t="shared" si="81"/>
        <v>0</v>
      </c>
      <c r="AK132" s="1"/>
      <c r="AL132" s="1"/>
      <c r="AM132" s="1"/>
      <c r="AN132" s="1"/>
      <c r="AO132" s="1"/>
      <c r="AP132" s="1"/>
      <c r="AQ132" s="1"/>
      <c r="AR132" s="1"/>
    </row>
    <row r="133" spans="1:44" ht="12.75" hidden="1" customHeight="1" outlineLevel="1" x14ac:dyDescent="0.25">
      <c r="A133" s="42">
        <v>5</v>
      </c>
      <c r="B133" s="41"/>
      <c r="C133" s="78"/>
      <c r="D133" s="79"/>
      <c r="E133" s="78"/>
      <c r="F133" s="78"/>
      <c r="G133" s="78"/>
      <c r="H133" s="52"/>
      <c r="I133" s="52"/>
      <c r="J133" s="11"/>
      <c r="K133" s="54"/>
      <c r="L133" s="53"/>
      <c r="M133" s="47"/>
      <c r="N133" s="47"/>
      <c r="O133" s="47"/>
      <c r="P133" s="53"/>
      <c r="Q133" s="53"/>
      <c r="R133" s="47"/>
      <c r="S133" s="47"/>
      <c r="T133" s="47"/>
      <c r="U133" s="48">
        <f t="shared" si="82"/>
        <v>0</v>
      </c>
      <c r="V133" s="47"/>
      <c r="W133" s="47"/>
      <c r="X133" s="47"/>
      <c r="Y133" s="48">
        <f t="shared" si="83"/>
        <v>0</v>
      </c>
      <c r="Z133" s="47"/>
      <c r="AA133" s="47"/>
      <c r="AB133" s="47"/>
      <c r="AC133" s="48">
        <f t="shared" si="84"/>
        <v>0</v>
      </c>
      <c r="AD133" s="47"/>
      <c r="AE133" s="47"/>
      <c r="AF133" s="47"/>
      <c r="AG133" s="48">
        <f t="shared" si="85"/>
        <v>0</v>
      </c>
      <c r="AH133" s="48">
        <f t="shared" si="80"/>
        <v>0</v>
      </c>
      <c r="AI133" s="49">
        <f t="shared" si="86"/>
        <v>0</v>
      </c>
      <c r="AJ133" s="49">
        <f t="shared" si="81"/>
        <v>0</v>
      </c>
      <c r="AK133" s="1"/>
      <c r="AL133" s="1"/>
      <c r="AM133" s="1"/>
      <c r="AN133" s="1"/>
      <c r="AO133" s="1"/>
      <c r="AP133" s="1"/>
      <c r="AQ133" s="1"/>
      <c r="AR133" s="1"/>
    </row>
    <row r="134" spans="1:44" ht="12.75" hidden="1" customHeight="1" outlineLevel="1" x14ac:dyDescent="0.25">
      <c r="A134" s="42">
        <v>6</v>
      </c>
      <c r="B134" s="42"/>
      <c r="C134" s="78"/>
      <c r="D134" s="52"/>
      <c r="E134" s="78"/>
      <c r="F134" s="78"/>
      <c r="G134" s="78"/>
      <c r="H134" s="52"/>
      <c r="I134" s="52"/>
      <c r="J134" s="11"/>
      <c r="K134" s="54"/>
      <c r="L134" s="53"/>
      <c r="M134" s="47"/>
      <c r="N134" s="47"/>
      <c r="O134" s="47"/>
      <c r="P134" s="53"/>
      <c r="Q134" s="53"/>
      <c r="R134" s="47"/>
      <c r="S134" s="47"/>
      <c r="T134" s="47"/>
      <c r="U134" s="48">
        <f t="shared" si="82"/>
        <v>0</v>
      </c>
      <c r="V134" s="47"/>
      <c r="W134" s="47"/>
      <c r="X134" s="47"/>
      <c r="Y134" s="48">
        <f t="shared" si="83"/>
        <v>0</v>
      </c>
      <c r="Z134" s="47"/>
      <c r="AA134" s="47"/>
      <c r="AB134" s="47"/>
      <c r="AC134" s="48">
        <f t="shared" si="84"/>
        <v>0</v>
      </c>
      <c r="AD134" s="47"/>
      <c r="AE134" s="47"/>
      <c r="AF134" s="47"/>
      <c r="AG134" s="48">
        <f t="shared" si="85"/>
        <v>0</v>
      </c>
      <c r="AH134" s="48">
        <f t="shared" si="80"/>
        <v>0</v>
      </c>
      <c r="AI134" s="49">
        <f t="shared" si="86"/>
        <v>0</v>
      </c>
      <c r="AJ134" s="49">
        <f t="shared" si="81"/>
        <v>0</v>
      </c>
    </row>
    <row r="135" spans="1:44" ht="12.75" hidden="1" customHeight="1" outlineLevel="1" x14ac:dyDescent="0.25">
      <c r="A135" s="42">
        <v>7</v>
      </c>
      <c r="B135" s="42"/>
      <c r="C135" s="78"/>
      <c r="D135" s="52"/>
      <c r="E135" s="78"/>
      <c r="F135" s="78"/>
      <c r="G135" s="78"/>
      <c r="H135" s="52"/>
      <c r="I135" s="52"/>
      <c r="J135" s="11"/>
      <c r="K135" s="54"/>
      <c r="L135" s="53"/>
      <c r="M135" s="47"/>
      <c r="N135" s="47"/>
      <c r="O135" s="47"/>
      <c r="P135" s="53"/>
      <c r="Q135" s="53"/>
      <c r="R135" s="47"/>
      <c r="S135" s="47"/>
      <c r="T135" s="47"/>
      <c r="U135" s="48">
        <f t="shared" si="82"/>
        <v>0</v>
      </c>
      <c r="V135" s="47"/>
      <c r="W135" s="47"/>
      <c r="X135" s="47"/>
      <c r="Y135" s="48">
        <f t="shared" si="83"/>
        <v>0</v>
      </c>
      <c r="Z135" s="47"/>
      <c r="AA135" s="47"/>
      <c r="AB135" s="47"/>
      <c r="AC135" s="48">
        <f t="shared" si="84"/>
        <v>0</v>
      </c>
      <c r="AD135" s="47"/>
      <c r="AE135" s="47"/>
      <c r="AF135" s="47"/>
      <c r="AG135" s="48">
        <f t="shared" si="85"/>
        <v>0</v>
      </c>
      <c r="AH135" s="48">
        <f t="shared" si="80"/>
        <v>0</v>
      </c>
      <c r="AI135" s="49">
        <f t="shared" si="86"/>
        <v>0</v>
      </c>
      <c r="AJ135" s="49">
        <f t="shared" si="81"/>
        <v>0</v>
      </c>
      <c r="AK135" s="1"/>
      <c r="AL135" s="1"/>
      <c r="AM135" s="1"/>
      <c r="AN135" s="1"/>
      <c r="AO135" s="1"/>
      <c r="AP135" s="1"/>
      <c r="AQ135" s="1"/>
      <c r="AR135" s="1"/>
    </row>
    <row r="136" spans="1:44" ht="12.75" hidden="1" customHeight="1" outlineLevel="1" x14ac:dyDescent="0.25">
      <c r="A136" s="42">
        <v>8</v>
      </c>
      <c r="B136" s="42"/>
      <c r="C136" s="78"/>
      <c r="D136" s="52"/>
      <c r="E136" s="78"/>
      <c r="F136" s="78"/>
      <c r="G136" s="78"/>
      <c r="H136" s="52"/>
      <c r="I136" s="52"/>
      <c r="J136" s="11"/>
      <c r="K136" s="54"/>
      <c r="L136" s="53"/>
      <c r="M136" s="47"/>
      <c r="N136" s="47"/>
      <c r="O136" s="47"/>
      <c r="P136" s="53"/>
      <c r="Q136" s="53"/>
      <c r="R136" s="47"/>
      <c r="S136" s="47"/>
      <c r="T136" s="47"/>
      <c r="U136" s="48">
        <f t="shared" si="82"/>
        <v>0</v>
      </c>
      <c r="V136" s="47"/>
      <c r="W136" s="47"/>
      <c r="X136" s="47"/>
      <c r="Y136" s="48">
        <f t="shared" si="83"/>
        <v>0</v>
      </c>
      <c r="Z136" s="47"/>
      <c r="AA136" s="47"/>
      <c r="AB136" s="47"/>
      <c r="AC136" s="48">
        <f t="shared" si="84"/>
        <v>0</v>
      </c>
      <c r="AD136" s="47"/>
      <c r="AE136" s="47"/>
      <c r="AF136" s="47"/>
      <c r="AG136" s="48">
        <f t="shared" si="85"/>
        <v>0</v>
      </c>
      <c r="AH136" s="48">
        <f t="shared" si="80"/>
        <v>0</v>
      </c>
      <c r="AI136" s="49">
        <f t="shared" si="86"/>
        <v>0</v>
      </c>
      <c r="AJ136" s="49">
        <f t="shared" si="81"/>
        <v>0</v>
      </c>
      <c r="AK136" s="1"/>
      <c r="AL136" s="1"/>
      <c r="AM136" s="1"/>
      <c r="AN136" s="1"/>
      <c r="AO136" s="1"/>
      <c r="AP136" s="1"/>
      <c r="AQ136" s="1"/>
      <c r="AR136" s="1"/>
    </row>
    <row r="137" spans="1:44" ht="12.75" hidden="1" customHeight="1" outlineLevel="1" x14ac:dyDescent="0.25">
      <c r="A137" s="42">
        <v>9</v>
      </c>
      <c r="B137" s="42"/>
      <c r="C137" s="78"/>
      <c r="D137" s="52"/>
      <c r="E137" s="78"/>
      <c r="F137" s="78"/>
      <c r="G137" s="78"/>
      <c r="H137" s="52"/>
      <c r="I137" s="52"/>
      <c r="J137" s="11"/>
      <c r="K137" s="54"/>
      <c r="L137" s="53"/>
      <c r="M137" s="47"/>
      <c r="N137" s="47"/>
      <c r="O137" s="47"/>
      <c r="P137" s="53"/>
      <c r="Q137" s="53"/>
      <c r="R137" s="47"/>
      <c r="S137" s="47"/>
      <c r="T137" s="47"/>
      <c r="U137" s="48">
        <f t="shared" si="82"/>
        <v>0</v>
      </c>
      <c r="V137" s="47"/>
      <c r="W137" s="47"/>
      <c r="X137" s="47"/>
      <c r="Y137" s="48">
        <f t="shared" si="83"/>
        <v>0</v>
      </c>
      <c r="Z137" s="47"/>
      <c r="AA137" s="47"/>
      <c r="AB137" s="47"/>
      <c r="AC137" s="48">
        <f t="shared" si="84"/>
        <v>0</v>
      </c>
      <c r="AD137" s="47"/>
      <c r="AE137" s="47"/>
      <c r="AF137" s="47"/>
      <c r="AG137" s="48">
        <f t="shared" si="85"/>
        <v>0</v>
      </c>
      <c r="AH137" s="48">
        <f t="shared" si="80"/>
        <v>0</v>
      </c>
      <c r="AI137" s="49">
        <f t="shared" si="86"/>
        <v>0</v>
      </c>
      <c r="AJ137" s="49">
        <f t="shared" si="81"/>
        <v>0</v>
      </c>
    </row>
    <row r="138" spans="1:44" ht="12.75" hidden="1" customHeight="1" outlineLevel="1" x14ac:dyDescent="0.25">
      <c r="A138" s="42">
        <v>10</v>
      </c>
      <c r="B138" s="42"/>
      <c r="C138" s="78"/>
      <c r="D138" s="52"/>
      <c r="E138" s="78"/>
      <c r="F138" s="78"/>
      <c r="G138" s="78"/>
      <c r="H138" s="52"/>
      <c r="I138" s="52"/>
      <c r="J138" s="11"/>
      <c r="K138" s="55"/>
      <c r="L138" s="53"/>
      <c r="M138" s="47"/>
      <c r="N138" s="47"/>
      <c r="O138" s="47"/>
      <c r="P138" s="53"/>
      <c r="Q138" s="53"/>
      <c r="R138" s="47"/>
      <c r="S138" s="47"/>
      <c r="T138" s="47"/>
      <c r="U138" s="48">
        <f t="shared" si="82"/>
        <v>0</v>
      </c>
      <c r="V138" s="47"/>
      <c r="W138" s="47"/>
      <c r="X138" s="47"/>
      <c r="Y138" s="48">
        <f t="shared" si="83"/>
        <v>0</v>
      </c>
      <c r="Z138" s="47"/>
      <c r="AA138" s="47"/>
      <c r="AB138" s="47"/>
      <c r="AC138" s="48">
        <f t="shared" si="84"/>
        <v>0</v>
      </c>
      <c r="AD138" s="47"/>
      <c r="AE138" s="47"/>
      <c r="AF138" s="47"/>
      <c r="AG138" s="48">
        <f t="shared" si="85"/>
        <v>0</v>
      </c>
      <c r="AH138" s="48">
        <f t="shared" si="80"/>
        <v>0</v>
      </c>
      <c r="AI138" s="49">
        <f t="shared" si="86"/>
        <v>0</v>
      </c>
      <c r="AJ138" s="49">
        <f t="shared" si="81"/>
        <v>0</v>
      </c>
      <c r="AK138" s="1"/>
      <c r="AL138" s="1"/>
      <c r="AM138" s="1"/>
      <c r="AN138" s="1"/>
      <c r="AO138" s="1"/>
      <c r="AP138" s="1"/>
      <c r="AQ138" s="1"/>
      <c r="AR138" s="1"/>
    </row>
    <row r="139" spans="1:44" ht="12.75" customHeight="1" collapsed="1" x14ac:dyDescent="0.25">
      <c r="A139" s="152" t="s">
        <v>66</v>
      </c>
      <c r="B139" s="152"/>
      <c r="C139" s="152"/>
      <c r="D139" s="152"/>
      <c r="E139" s="152"/>
      <c r="F139" s="152"/>
      <c r="G139" s="152"/>
      <c r="H139" s="152"/>
      <c r="I139" s="152"/>
      <c r="J139" s="33">
        <v>0</v>
      </c>
      <c r="K139" s="33">
        <v>0</v>
      </c>
      <c r="L139" s="34"/>
      <c r="M139" s="33">
        <f>SUM(M129:M138)</f>
        <v>0</v>
      </c>
      <c r="N139" s="33">
        <f>SUM(N129:N138)</f>
        <v>0</v>
      </c>
      <c r="O139" s="33">
        <f>SUM(O129:O138)</f>
        <v>0</v>
      </c>
      <c r="P139" s="35"/>
      <c r="Q139" s="38"/>
      <c r="R139" s="33">
        <f t="shared" ref="R139:AH139" si="87">SUM(R129:R138)</f>
        <v>0</v>
      </c>
      <c r="S139" s="33">
        <f t="shared" si="87"/>
        <v>0</v>
      </c>
      <c r="T139" s="33">
        <f t="shared" si="87"/>
        <v>0</v>
      </c>
      <c r="U139" s="33">
        <f t="shared" si="87"/>
        <v>0</v>
      </c>
      <c r="V139" s="33">
        <f t="shared" si="87"/>
        <v>0</v>
      </c>
      <c r="W139" s="33">
        <f t="shared" si="87"/>
        <v>0</v>
      </c>
      <c r="X139" s="33">
        <f t="shared" si="87"/>
        <v>0</v>
      </c>
      <c r="Y139" s="33">
        <f t="shared" si="87"/>
        <v>0</v>
      </c>
      <c r="Z139" s="33">
        <f t="shared" si="87"/>
        <v>0</v>
      </c>
      <c r="AA139" s="33">
        <f t="shared" si="87"/>
        <v>0</v>
      </c>
      <c r="AB139" s="33">
        <f t="shared" si="87"/>
        <v>0</v>
      </c>
      <c r="AC139" s="33">
        <f t="shared" si="87"/>
        <v>0</v>
      </c>
      <c r="AD139" s="33">
        <f t="shared" si="87"/>
        <v>0</v>
      </c>
      <c r="AE139" s="33">
        <f t="shared" si="87"/>
        <v>0</v>
      </c>
      <c r="AF139" s="33">
        <f t="shared" si="87"/>
        <v>0</v>
      </c>
      <c r="AG139" s="33">
        <f t="shared" si="87"/>
        <v>0</v>
      </c>
      <c r="AH139" s="33">
        <f t="shared" si="87"/>
        <v>0</v>
      </c>
      <c r="AI139" s="37">
        <f>IF(ISERROR(AH139/J139),0,AH139/J139)</f>
        <v>0</v>
      </c>
      <c r="AJ139" s="37">
        <f>IF(ISERROR(AH139/$AH$192),0,AH139/$AH$192)</f>
        <v>0</v>
      </c>
      <c r="AK139" s="1"/>
      <c r="AL139" s="1"/>
      <c r="AM139" s="1"/>
      <c r="AN139" s="1"/>
      <c r="AO139" s="1"/>
      <c r="AP139" s="1"/>
      <c r="AQ139" s="1"/>
      <c r="AR139" s="1"/>
    </row>
    <row r="140" spans="1:44" ht="12.75" customHeight="1" x14ac:dyDescent="0.25">
      <c r="A140" s="153" t="s">
        <v>67</v>
      </c>
      <c r="B140" s="154"/>
      <c r="C140" s="154"/>
      <c r="D140" s="154"/>
      <c r="E140" s="155"/>
      <c r="F140" s="80"/>
      <c r="G140" s="81"/>
      <c r="H140" s="82"/>
      <c r="I140" s="82"/>
      <c r="J140" s="11"/>
      <c r="K140" s="12"/>
      <c r="L140" s="13"/>
      <c r="M140" s="14"/>
      <c r="N140" s="14"/>
      <c r="O140" s="14"/>
      <c r="P140" s="9"/>
      <c r="Q140" s="15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70"/>
      <c r="AJ140" s="70"/>
    </row>
    <row r="141" spans="1:44" ht="12.75" hidden="1" customHeight="1" outlineLevel="1" x14ac:dyDescent="0.25">
      <c r="A141" s="41">
        <v>1</v>
      </c>
      <c r="B141" s="42"/>
      <c r="C141" s="43"/>
      <c r="D141" s="44"/>
      <c r="E141" s="45"/>
      <c r="F141" s="45"/>
      <c r="G141" s="45"/>
      <c r="H141" s="44"/>
      <c r="I141" s="44"/>
      <c r="J141" s="11"/>
      <c r="K141" s="46"/>
      <c r="L141" s="45"/>
      <c r="M141" s="47"/>
      <c r="N141" s="47"/>
      <c r="O141" s="47"/>
      <c r="P141" s="45"/>
      <c r="Q141" s="45"/>
      <c r="R141" s="47"/>
      <c r="S141" s="47"/>
      <c r="T141" s="47"/>
      <c r="U141" s="48">
        <f>SUM(R141:T141)</f>
        <v>0</v>
      </c>
      <c r="V141" s="47"/>
      <c r="W141" s="47"/>
      <c r="X141" s="47"/>
      <c r="Y141" s="48">
        <f>SUM(V141:X141)</f>
        <v>0</v>
      </c>
      <c r="Z141" s="47"/>
      <c r="AA141" s="47"/>
      <c r="AB141" s="47"/>
      <c r="AC141" s="48">
        <f>SUM(Z141:AB141)</f>
        <v>0</v>
      </c>
      <c r="AD141" s="47"/>
      <c r="AE141" s="47"/>
      <c r="AF141" s="47"/>
      <c r="AG141" s="48">
        <f>SUM(AD141:AF141)</f>
        <v>0</v>
      </c>
      <c r="AH141" s="48">
        <f t="shared" ref="AH141:AH150" si="88">SUM(U141,Y141,AC141,AG141)</f>
        <v>0</v>
      </c>
      <c r="AI141" s="49">
        <f>IF(ISERROR(AH141/J141),0,AH141/J141)</f>
        <v>0</v>
      </c>
      <c r="AJ141" s="49">
        <f t="shared" ref="AJ141:AJ150" si="89">IF(ISERROR(AH141/$AH$192),"-",AH141/$AH$192)</f>
        <v>0</v>
      </c>
      <c r="AK141" s="1"/>
      <c r="AL141" s="1"/>
      <c r="AM141" s="1"/>
      <c r="AN141" s="1"/>
      <c r="AO141" s="1"/>
      <c r="AP141" s="1"/>
      <c r="AQ141" s="1"/>
      <c r="AR141" s="1"/>
    </row>
    <row r="142" spans="1:44" ht="12.75" hidden="1" customHeight="1" outlineLevel="1" x14ac:dyDescent="0.25">
      <c r="A142" s="41">
        <v>2</v>
      </c>
      <c r="B142" s="42"/>
      <c r="C142" s="51"/>
      <c r="D142" s="52"/>
      <c r="E142" s="53"/>
      <c r="F142" s="53"/>
      <c r="G142" s="53"/>
      <c r="H142" s="52"/>
      <c r="I142" s="52"/>
      <c r="J142" s="11"/>
      <c r="K142" s="54"/>
      <c r="L142" s="53"/>
      <c r="M142" s="47"/>
      <c r="N142" s="47"/>
      <c r="O142" s="47"/>
      <c r="P142" s="53"/>
      <c r="Q142" s="53"/>
      <c r="R142" s="47"/>
      <c r="S142" s="47"/>
      <c r="T142" s="47"/>
      <c r="U142" s="48">
        <f t="shared" ref="U142:U150" si="90">SUM(R142:T142)</f>
        <v>0</v>
      </c>
      <c r="V142" s="47"/>
      <c r="W142" s="47"/>
      <c r="X142" s="47"/>
      <c r="Y142" s="48">
        <f t="shared" ref="Y142:Y150" si="91">SUM(V142:X142)</f>
        <v>0</v>
      </c>
      <c r="Z142" s="47"/>
      <c r="AA142" s="47"/>
      <c r="AB142" s="47"/>
      <c r="AC142" s="48">
        <f t="shared" ref="AC142:AC150" si="92">SUM(Z142:AB142)</f>
        <v>0</v>
      </c>
      <c r="AD142" s="47"/>
      <c r="AE142" s="47"/>
      <c r="AF142" s="47"/>
      <c r="AG142" s="48">
        <f t="shared" ref="AG142:AG150" si="93">SUM(AD142:AF142)</f>
        <v>0</v>
      </c>
      <c r="AH142" s="48">
        <f t="shared" si="88"/>
        <v>0</v>
      </c>
      <c r="AI142" s="49">
        <f t="shared" ref="AI142:AI150" si="94">IF(ISERROR(AH142/J142),0,AH142/J142)</f>
        <v>0</v>
      </c>
      <c r="AJ142" s="49">
        <f t="shared" si="89"/>
        <v>0</v>
      </c>
      <c r="AK142" s="1"/>
      <c r="AL142" s="1"/>
      <c r="AM142" s="1"/>
      <c r="AN142" s="1"/>
      <c r="AO142" s="1"/>
      <c r="AP142" s="1"/>
      <c r="AQ142" s="1"/>
      <c r="AR142" s="1"/>
    </row>
    <row r="143" spans="1:44" ht="12.75" hidden="1" customHeight="1" outlineLevel="1" x14ac:dyDescent="0.25">
      <c r="A143" s="41">
        <v>3</v>
      </c>
      <c r="B143" s="42"/>
      <c r="C143" s="51"/>
      <c r="D143" s="52"/>
      <c r="E143" s="53"/>
      <c r="F143" s="53"/>
      <c r="G143" s="53"/>
      <c r="H143" s="52"/>
      <c r="I143" s="52"/>
      <c r="J143" s="11"/>
      <c r="K143" s="54"/>
      <c r="L143" s="53"/>
      <c r="M143" s="47"/>
      <c r="N143" s="47"/>
      <c r="O143" s="47"/>
      <c r="P143" s="53"/>
      <c r="Q143" s="53"/>
      <c r="R143" s="47"/>
      <c r="S143" s="47"/>
      <c r="T143" s="47"/>
      <c r="U143" s="48">
        <f t="shared" si="90"/>
        <v>0</v>
      </c>
      <c r="V143" s="47"/>
      <c r="W143" s="47"/>
      <c r="X143" s="47"/>
      <c r="Y143" s="48">
        <f t="shared" si="91"/>
        <v>0</v>
      </c>
      <c r="Z143" s="47"/>
      <c r="AA143" s="47"/>
      <c r="AB143" s="47"/>
      <c r="AC143" s="48">
        <f t="shared" si="92"/>
        <v>0</v>
      </c>
      <c r="AD143" s="47"/>
      <c r="AE143" s="47"/>
      <c r="AF143" s="47"/>
      <c r="AG143" s="48">
        <f t="shared" si="93"/>
        <v>0</v>
      </c>
      <c r="AH143" s="48">
        <f t="shared" si="88"/>
        <v>0</v>
      </c>
      <c r="AI143" s="49">
        <f t="shared" si="94"/>
        <v>0</v>
      </c>
      <c r="AJ143" s="49">
        <f t="shared" si="89"/>
        <v>0</v>
      </c>
    </row>
    <row r="144" spans="1:44" ht="12.75" hidden="1" customHeight="1" outlineLevel="1" x14ac:dyDescent="0.25">
      <c r="A144" s="41">
        <v>4</v>
      </c>
      <c r="B144" s="42"/>
      <c r="C144" s="51"/>
      <c r="D144" s="52"/>
      <c r="E144" s="53"/>
      <c r="F144" s="53"/>
      <c r="G144" s="53"/>
      <c r="H144" s="52"/>
      <c r="I144" s="52"/>
      <c r="J144" s="11"/>
      <c r="K144" s="54"/>
      <c r="L144" s="53"/>
      <c r="M144" s="47"/>
      <c r="N144" s="47"/>
      <c r="O144" s="47"/>
      <c r="P144" s="53"/>
      <c r="Q144" s="53"/>
      <c r="R144" s="47"/>
      <c r="S144" s="47"/>
      <c r="T144" s="47"/>
      <c r="U144" s="48">
        <f t="shared" si="90"/>
        <v>0</v>
      </c>
      <c r="V144" s="47"/>
      <c r="W144" s="47"/>
      <c r="X144" s="47"/>
      <c r="Y144" s="48">
        <f t="shared" si="91"/>
        <v>0</v>
      </c>
      <c r="Z144" s="47"/>
      <c r="AA144" s="47"/>
      <c r="AB144" s="47"/>
      <c r="AC144" s="48">
        <f t="shared" si="92"/>
        <v>0</v>
      </c>
      <c r="AD144" s="47"/>
      <c r="AE144" s="47"/>
      <c r="AF144" s="47"/>
      <c r="AG144" s="48">
        <f t="shared" si="93"/>
        <v>0</v>
      </c>
      <c r="AH144" s="48">
        <f t="shared" si="88"/>
        <v>0</v>
      </c>
      <c r="AI144" s="49">
        <f t="shared" si="94"/>
        <v>0</v>
      </c>
      <c r="AJ144" s="49">
        <f t="shared" si="89"/>
        <v>0</v>
      </c>
      <c r="AK144" s="1"/>
      <c r="AL144" s="1"/>
      <c r="AM144" s="1"/>
      <c r="AN144" s="1"/>
      <c r="AO144" s="1"/>
      <c r="AP144" s="1"/>
      <c r="AQ144" s="1"/>
      <c r="AR144" s="1"/>
    </row>
    <row r="145" spans="1:44" ht="12.75" hidden="1" customHeight="1" outlineLevel="1" x14ac:dyDescent="0.25">
      <c r="A145" s="41">
        <v>5</v>
      </c>
      <c r="B145" s="42"/>
      <c r="C145" s="51"/>
      <c r="D145" s="52"/>
      <c r="E145" s="53"/>
      <c r="F145" s="53"/>
      <c r="G145" s="53"/>
      <c r="H145" s="52"/>
      <c r="I145" s="52"/>
      <c r="J145" s="11"/>
      <c r="K145" s="54"/>
      <c r="L145" s="53"/>
      <c r="M145" s="47"/>
      <c r="N145" s="47"/>
      <c r="O145" s="47"/>
      <c r="P145" s="53"/>
      <c r="Q145" s="53"/>
      <c r="R145" s="47"/>
      <c r="S145" s="47"/>
      <c r="T145" s="47"/>
      <c r="U145" s="48">
        <f t="shared" si="90"/>
        <v>0</v>
      </c>
      <c r="V145" s="47"/>
      <c r="W145" s="47"/>
      <c r="X145" s="47"/>
      <c r="Y145" s="48">
        <f t="shared" si="91"/>
        <v>0</v>
      </c>
      <c r="Z145" s="47"/>
      <c r="AA145" s="47"/>
      <c r="AB145" s="47"/>
      <c r="AC145" s="48">
        <f t="shared" si="92"/>
        <v>0</v>
      </c>
      <c r="AD145" s="47"/>
      <c r="AE145" s="47"/>
      <c r="AF145" s="47"/>
      <c r="AG145" s="48">
        <f t="shared" si="93"/>
        <v>0</v>
      </c>
      <c r="AH145" s="48">
        <f t="shared" si="88"/>
        <v>0</v>
      </c>
      <c r="AI145" s="49">
        <f t="shared" si="94"/>
        <v>0</v>
      </c>
      <c r="AJ145" s="49">
        <f t="shared" si="89"/>
        <v>0</v>
      </c>
      <c r="AK145" s="1"/>
      <c r="AL145" s="1"/>
      <c r="AM145" s="1"/>
      <c r="AN145" s="1"/>
      <c r="AO145" s="1"/>
      <c r="AP145" s="1"/>
      <c r="AQ145" s="1"/>
      <c r="AR145" s="1"/>
    </row>
    <row r="146" spans="1:44" ht="12.75" hidden="1" customHeight="1" outlineLevel="1" x14ac:dyDescent="0.25">
      <c r="A146" s="41">
        <v>6</v>
      </c>
      <c r="B146" s="42"/>
      <c r="C146" s="51"/>
      <c r="D146" s="52"/>
      <c r="E146" s="53"/>
      <c r="F146" s="53"/>
      <c r="G146" s="53"/>
      <c r="H146" s="52"/>
      <c r="I146" s="52"/>
      <c r="J146" s="11"/>
      <c r="K146" s="54"/>
      <c r="L146" s="53"/>
      <c r="M146" s="47"/>
      <c r="N146" s="47"/>
      <c r="O146" s="47"/>
      <c r="P146" s="53"/>
      <c r="Q146" s="53"/>
      <c r="R146" s="47"/>
      <c r="S146" s="47"/>
      <c r="T146" s="47"/>
      <c r="U146" s="48">
        <f t="shared" si="90"/>
        <v>0</v>
      </c>
      <c r="V146" s="47"/>
      <c r="W146" s="47"/>
      <c r="X146" s="47"/>
      <c r="Y146" s="48">
        <f t="shared" si="91"/>
        <v>0</v>
      </c>
      <c r="Z146" s="47"/>
      <c r="AA146" s="47"/>
      <c r="AB146" s="47"/>
      <c r="AC146" s="48">
        <f t="shared" si="92"/>
        <v>0</v>
      </c>
      <c r="AD146" s="47"/>
      <c r="AE146" s="47"/>
      <c r="AF146" s="47"/>
      <c r="AG146" s="48">
        <f t="shared" si="93"/>
        <v>0</v>
      </c>
      <c r="AH146" s="48">
        <f t="shared" si="88"/>
        <v>0</v>
      </c>
      <c r="AI146" s="49">
        <f t="shared" si="94"/>
        <v>0</v>
      </c>
      <c r="AJ146" s="49">
        <f t="shared" si="89"/>
        <v>0</v>
      </c>
    </row>
    <row r="147" spans="1:44" ht="12.75" hidden="1" customHeight="1" outlineLevel="1" x14ac:dyDescent="0.25">
      <c r="A147" s="41">
        <v>7</v>
      </c>
      <c r="B147" s="42"/>
      <c r="C147" s="51"/>
      <c r="D147" s="52"/>
      <c r="E147" s="53"/>
      <c r="F147" s="53"/>
      <c r="G147" s="53"/>
      <c r="H147" s="52"/>
      <c r="I147" s="52"/>
      <c r="J147" s="11"/>
      <c r="K147" s="54"/>
      <c r="L147" s="53"/>
      <c r="M147" s="47"/>
      <c r="N147" s="47"/>
      <c r="O147" s="47"/>
      <c r="P147" s="53"/>
      <c r="Q147" s="53"/>
      <c r="R147" s="47"/>
      <c r="S147" s="47"/>
      <c r="T147" s="47"/>
      <c r="U147" s="48">
        <f t="shared" si="90"/>
        <v>0</v>
      </c>
      <c r="V147" s="47"/>
      <c r="W147" s="47"/>
      <c r="X147" s="47"/>
      <c r="Y147" s="48">
        <f t="shared" si="91"/>
        <v>0</v>
      </c>
      <c r="Z147" s="47"/>
      <c r="AA147" s="47"/>
      <c r="AB147" s="47"/>
      <c r="AC147" s="48">
        <f t="shared" si="92"/>
        <v>0</v>
      </c>
      <c r="AD147" s="47"/>
      <c r="AE147" s="47"/>
      <c r="AF147" s="47"/>
      <c r="AG147" s="48">
        <f t="shared" si="93"/>
        <v>0</v>
      </c>
      <c r="AH147" s="48">
        <f t="shared" si="88"/>
        <v>0</v>
      </c>
      <c r="AI147" s="49">
        <f t="shared" si="94"/>
        <v>0</v>
      </c>
      <c r="AJ147" s="49">
        <f t="shared" si="89"/>
        <v>0</v>
      </c>
      <c r="AK147" s="1"/>
      <c r="AL147" s="1"/>
      <c r="AM147" s="1"/>
      <c r="AN147" s="1"/>
      <c r="AO147" s="1"/>
      <c r="AP147" s="1"/>
      <c r="AQ147" s="1"/>
      <c r="AR147" s="1"/>
    </row>
    <row r="148" spans="1:44" ht="12.75" hidden="1" customHeight="1" outlineLevel="1" x14ac:dyDescent="0.25">
      <c r="A148" s="41">
        <v>8</v>
      </c>
      <c r="B148" s="42"/>
      <c r="C148" s="51"/>
      <c r="D148" s="52"/>
      <c r="E148" s="53"/>
      <c r="F148" s="53"/>
      <c r="G148" s="53"/>
      <c r="H148" s="52"/>
      <c r="I148" s="52"/>
      <c r="J148" s="11"/>
      <c r="K148" s="54"/>
      <c r="L148" s="53"/>
      <c r="M148" s="47"/>
      <c r="N148" s="47"/>
      <c r="O148" s="47"/>
      <c r="P148" s="53"/>
      <c r="Q148" s="53"/>
      <c r="R148" s="47"/>
      <c r="S148" s="47"/>
      <c r="T148" s="47"/>
      <c r="U148" s="48">
        <f t="shared" si="90"/>
        <v>0</v>
      </c>
      <c r="V148" s="47"/>
      <c r="W148" s="47"/>
      <c r="X148" s="47"/>
      <c r="Y148" s="48">
        <f t="shared" si="91"/>
        <v>0</v>
      </c>
      <c r="Z148" s="47"/>
      <c r="AA148" s="47"/>
      <c r="AB148" s="47"/>
      <c r="AC148" s="48">
        <f t="shared" si="92"/>
        <v>0</v>
      </c>
      <c r="AD148" s="47"/>
      <c r="AE148" s="47"/>
      <c r="AF148" s="47"/>
      <c r="AG148" s="48">
        <f t="shared" si="93"/>
        <v>0</v>
      </c>
      <c r="AH148" s="48">
        <f t="shared" si="88"/>
        <v>0</v>
      </c>
      <c r="AI148" s="49">
        <f t="shared" si="94"/>
        <v>0</v>
      </c>
      <c r="AJ148" s="49">
        <f t="shared" si="89"/>
        <v>0</v>
      </c>
      <c r="AK148" s="1"/>
      <c r="AL148" s="1"/>
      <c r="AM148" s="1"/>
      <c r="AN148" s="1"/>
      <c r="AO148" s="1"/>
      <c r="AP148" s="1"/>
      <c r="AQ148" s="1"/>
      <c r="AR148" s="1"/>
    </row>
    <row r="149" spans="1:44" ht="12.75" hidden="1" customHeight="1" outlineLevel="1" x14ac:dyDescent="0.25">
      <c r="A149" s="41">
        <v>9</v>
      </c>
      <c r="B149" s="42"/>
      <c r="C149" s="51"/>
      <c r="D149" s="52"/>
      <c r="E149" s="53"/>
      <c r="F149" s="53"/>
      <c r="G149" s="53"/>
      <c r="H149" s="52"/>
      <c r="I149" s="52"/>
      <c r="J149" s="11"/>
      <c r="K149" s="54"/>
      <c r="L149" s="53"/>
      <c r="M149" s="47"/>
      <c r="N149" s="47"/>
      <c r="O149" s="47"/>
      <c r="P149" s="53"/>
      <c r="Q149" s="53"/>
      <c r="R149" s="47"/>
      <c r="S149" s="47"/>
      <c r="T149" s="47"/>
      <c r="U149" s="48">
        <f t="shared" si="90"/>
        <v>0</v>
      </c>
      <c r="V149" s="47"/>
      <c r="W149" s="47"/>
      <c r="X149" s="47"/>
      <c r="Y149" s="48">
        <f t="shared" si="91"/>
        <v>0</v>
      </c>
      <c r="Z149" s="47"/>
      <c r="AA149" s="47"/>
      <c r="AB149" s="47"/>
      <c r="AC149" s="48">
        <f t="shared" si="92"/>
        <v>0</v>
      </c>
      <c r="AD149" s="47"/>
      <c r="AE149" s="47"/>
      <c r="AF149" s="47"/>
      <c r="AG149" s="48">
        <f t="shared" si="93"/>
        <v>0</v>
      </c>
      <c r="AH149" s="48">
        <f t="shared" si="88"/>
        <v>0</v>
      </c>
      <c r="AI149" s="49">
        <f t="shared" si="94"/>
        <v>0</v>
      </c>
      <c r="AJ149" s="49">
        <f t="shared" si="89"/>
        <v>0</v>
      </c>
    </row>
    <row r="150" spans="1:44" ht="12.75" hidden="1" customHeight="1" outlineLevel="1" x14ac:dyDescent="0.25">
      <c r="A150" s="41">
        <v>10</v>
      </c>
      <c r="B150" s="42"/>
      <c r="C150" s="51"/>
      <c r="D150" s="52"/>
      <c r="E150" s="53"/>
      <c r="F150" s="53"/>
      <c r="G150" s="53"/>
      <c r="H150" s="52"/>
      <c r="I150" s="52"/>
      <c r="J150" s="11"/>
      <c r="K150" s="55"/>
      <c r="L150" s="53"/>
      <c r="M150" s="47"/>
      <c r="N150" s="47"/>
      <c r="O150" s="47"/>
      <c r="P150" s="53"/>
      <c r="Q150" s="53"/>
      <c r="R150" s="47"/>
      <c r="S150" s="47"/>
      <c r="T150" s="47"/>
      <c r="U150" s="48">
        <f t="shared" si="90"/>
        <v>0</v>
      </c>
      <c r="V150" s="47"/>
      <c r="W150" s="47"/>
      <c r="X150" s="47"/>
      <c r="Y150" s="48">
        <f t="shared" si="91"/>
        <v>0</v>
      </c>
      <c r="Z150" s="47"/>
      <c r="AA150" s="47"/>
      <c r="AB150" s="47"/>
      <c r="AC150" s="48">
        <f t="shared" si="92"/>
        <v>0</v>
      </c>
      <c r="AD150" s="47"/>
      <c r="AE150" s="47"/>
      <c r="AF150" s="47"/>
      <c r="AG150" s="48">
        <f t="shared" si="93"/>
        <v>0</v>
      </c>
      <c r="AH150" s="48">
        <f t="shared" si="88"/>
        <v>0</v>
      </c>
      <c r="AI150" s="49">
        <f t="shared" si="94"/>
        <v>0</v>
      </c>
      <c r="AJ150" s="49">
        <f t="shared" si="89"/>
        <v>0</v>
      </c>
      <c r="AK150" s="1"/>
      <c r="AL150" s="1"/>
      <c r="AM150" s="1"/>
      <c r="AN150" s="1"/>
      <c r="AO150" s="1"/>
      <c r="AP150" s="1"/>
      <c r="AQ150" s="1"/>
      <c r="AR150" s="1"/>
    </row>
    <row r="151" spans="1:44" ht="12.75" customHeight="1" collapsed="1" x14ac:dyDescent="0.25">
      <c r="A151" s="142" t="s">
        <v>68</v>
      </c>
      <c r="B151" s="144"/>
      <c r="C151" s="144"/>
      <c r="D151" s="144"/>
      <c r="E151" s="144"/>
      <c r="F151" s="144"/>
      <c r="G151" s="144"/>
      <c r="H151" s="144"/>
      <c r="I151" s="145"/>
      <c r="J151" s="33">
        <f>SUM(J141:J150)</f>
        <v>0</v>
      </c>
      <c r="K151" s="33">
        <f>SUM(K141:K150)</f>
        <v>0</v>
      </c>
      <c r="L151" s="34"/>
      <c r="M151" s="33">
        <f>SUM(M141:M150)</f>
        <v>0</v>
      </c>
      <c r="N151" s="33">
        <f>SUM(N141:N150)</f>
        <v>0</v>
      </c>
      <c r="O151" s="33">
        <f>SUM(O141:O150)</f>
        <v>0</v>
      </c>
      <c r="P151" s="35"/>
      <c r="Q151" s="38"/>
      <c r="R151" s="33">
        <f t="shared" ref="R151:AH151" si="95">SUM(R141:R150)</f>
        <v>0</v>
      </c>
      <c r="S151" s="33">
        <f t="shared" si="95"/>
        <v>0</v>
      </c>
      <c r="T151" s="33">
        <f t="shared" si="95"/>
        <v>0</v>
      </c>
      <c r="U151" s="33">
        <f t="shared" si="95"/>
        <v>0</v>
      </c>
      <c r="V151" s="33">
        <f t="shared" si="95"/>
        <v>0</v>
      </c>
      <c r="W151" s="33">
        <f t="shared" si="95"/>
        <v>0</v>
      </c>
      <c r="X151" s="33">
        <f t="shared" si="95"/>
        <v>0</v>
      </c>
      <c r="Y151" s="33">
        <f t="shared" si="95"/>
        <v>0</v>
      </c>
      <c r="Z151" s="33">
        <f t="shared" si="95"/>
        <v>0</v>
      </c>
      <c r="AA151" s="33">
        <f t="shared" si="95"/>
        <v>0</v>
      </c>
      <c r="AB151" s="33">
        <f t="shared" si="95"/>
        <v>0</v>
      </c>
      <c r="AC151" s="33">
        <f t="shared" si="95"/>
        <v>0</v>
      </c>
      <c r="AD151" s="33">
        <f t="shared" si="95"/>
        <v>0</v>
      </c>
      <c r="AE151" s="33">
        <f t="shared" si="95"/>
        <v>0</v>
      </c>
      <c r="AF151" s="33">
        <f t="shared" si="95"/>
        <v>0</v>
      </c>
      <c r="AG151" s="33">
        <f t="shared" si="95"/>
        <v>0</v>
      </c>
      <c r="AH151" s="33">
        <f t="shared" si="95"/>
        <v>0</v>
      </c>
      <c r="AI151" s="37">
        <f>IF(ISERROR(AH151/J151),0,AH151/J151)</f>
        <v>0</v>
      </c>
      <c r="AJ151" s="37">
        <f>IF(ISERROR(AH151/$AH$192),0,AH151/$AH$192)</f>
        <v>0</v>
      </c>
      <c r="AK151" s="1"/>
      <c r="AL151" s="1"/>
      <c r="AM151" s="1"/>
      <c r="AN151" s="1"/>
      <c r="AO151" s="1"/>
      <c r="AP151" s="1"/>
      <c r="AQ151" s="1"/>
      <c r="AR151" s="1"/>
    </row>
    <row r="152" spans="1:44" ht="12.75" customHeight="1" x14ac:dyDescent="0.25">
      <c r="A152" s="149" t="s">
        <v>69</v>
      </c>
      <c r="B152" s="150"/>
      <c r="C152" s="150"/>
      <c r="D152" s="150"/>
      <c r="E152" s="151"/>
      <c r="F152" s="8"/>
      <c r="G152" s="9"/>
      <c r="H152" s="10"/>
      <c r="I152" s="10"/>
      <c r="J152" s="11"/>
      <c r="K152" s="12"/>
      <c r="L152" s="13"/>
      <c r="M152" s="14"/>
      <c r="N152" s="14"/>
      <c r="O152" s="14"/>
      <c r="P152" s="9"/>
      <c r="Q152" s="15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70"/>
      <c r="AJ152" s="70"/>
    </row>
    <row r="153" spans="1:44" ht="12.75" hidden="1" customHeight="1" outlineLevel="1" x14ac:dyDescent="0.25">
      <c r="A153" s="41">
        <v>1</v>
      </c>
      <c r="B153" s="42"/>
      <c r="C153" s="43"/>
      <c r="D153" s="44"/>
      <c r="E153" s="45"/>
      <c r="F153" s="45"/>
      <c r="G153" s="45"/>
      <c r="H153" s="44"/>
      <c r="I153" s="44"/>
      <c r="J153" s="11"/>
      <c r="K153" s="46"/>
      <c r="L153" s="45"/>
      <c r="M153" s="47"/>
      <c r="N153" s="47"/>
      <c r="O153" s="47"/>
      <c r="P153" s="45"/>
      <c r="Q153" s="45"/>
      <c r="R153" s="47"/>
      <c r="S153" s="47"/>
      <c r="T153" s="47"/>
      <c r="U153" s="48">
        <f>SUM(R153:T153)</f>
        <v>0</v>
      </c>
      <c r="V153" s="47"/>
      <c r="W153" s="47"/>
      <c r="X153" s="47"/>
      <c r="Y153" s="48">
        <f>SUM(V153:X153)</f>
        <v>0</v>
      </c>
      <c r="Z153" s="47"/>
      <c r="AA153" s="47"/>
      <c r="AB153" s="47"/>
      <c r="AC153" s="48">
        <f>SUM(Z153:AB153)</f>
        <v>0</v>
      </c>
      <c r="AD153" s="47"/>
      <c r="AE153" s="47"/>
      <c r="AF153" s="47"/>
      <c r="AG153" s="48">
        <f>SUM(AD153:AF153)</f>
        <v>0</v>
      </c>
      <c r="AH153" s="48">
        <f t="shared" ref="AH153:AH162" si="96">SUM(U153,Y153,AC153,AG153)</f>
        <v>0</v>
      </c>
      <c r="AI153" s="49">
        <f>IF(ISERROR(AH153/J153),0,AH153/J153)</f>
        <v>0</v>
      </c>
      <c r="AJ153" s="49">
        <f t="shared" ref="AJ153:AJ162" si="97">IF(ISERROR(AH153/$AH$192),"-",AH153/$AH$192)</f>
        <v>0</v>
      </c>
      <c r="AK153" s="1"/>
      <c r="AL153" s="1"/>
      <c r="AM153" s="1"/>
      <c r="AN153" s="1"/>
      <c r="AO153" s="1"/>
      <c r="AP153" s="1"/>
      <c r="AQ153" s="1"/>
      <c r="AR153" s="1"/>
    </row>
    <row r="154" spans="1:44" ht="12.75" hidden="1" customHeight="1" outlineLevel="1" x14ac:dyDescent="0.25">
      <c r="A154" s="41">
        <v>2</v>
      </c>
      <c r="B154" s="42"/>
      <c r="C154" s="51"/>
      <c r="D154" s="52"/>
      <c r="E154" s="53"/>
      <c r="F154" s="53"/>
      <c r="G154" s="53"/>
      <c r="H154" s="52"/>
      <c r="I154" s="52"/>
      <c r="J154" s="11"/>
      <c r="K154" s="54"/>
      <c r="L154" s="53"/>
      <c r="M154" s="47"/>
      <c r="N154" s="47"/>
      <c r="O154" s="47"/>
      <c r="P154" s="53"/>
      <c r="Q154" s="53"/>
      <c r="R154" s="47"/>
      <c r="S154" s="47"/>
      <c r="T154" s="47"/>
      <c r="U154" s="48">
        <f t="shared" ref="U154:U162" si="98">SUM(R154:T154)</f>
        <v>0</v>
      </c>
      <c r="V154" s="47"/>
      <c r="W154" s="47"/>
      <c r="X154" s="47"/>
      <c r="Y154" s="48">
        <f t="shared" ref="Y154:Y162" si="99">SUM(V154:X154)</f>
        <v>0</v>
      </c>
      <c r="Z154" s="47"/>
      <c r="AA154" s="47"/>
      <c r="AB154" s="47"/>
      <c r="AC154" s="48">
        <f t="shared" ref="AC154:AC162" si="100">SUM(Z154:AB154)</f>
        <v>0</v>
      </c>
      <c r="AD154" s="47"/>
      <c r="AE154" s="47"/>
      <c r="AF154" s="47"/>
      <c r="AG154" s="48">
        <f t="shared" ref="AG154:AG162" si="101">SUM(AD154:AF154)</f>
        <v>0</v>
      </c>
      <c r="AH154" s="48">
        <f t="shared" si="96"/>
        <v>0</v>
      </c>
      <c r="AI154" s="49">
        <f t="shared" ref="AI154:AI162" si="102">IF(ISERROR(AH154/J154),0,AH154/J154)</f>
        <v>0</v>
      </c>
      <c r="AJ154" s="49">
        <f t="shared" si="97"/>
        <v>0</v>
      </c>
      <c r="AK154" s="1"/>
      <c r="AL154" s="1"/>
      <c r="AM154" s="1"/>
      <c r="AN154" s="1"/>
      <c r="AO154" s="1"/>
      <c r="AP154" s="1"/>
      <c r="AQ154" s="1"/>
      <c r="AR154" s="1"/>
    </row>
    <row r="155" spans="1:44" ht="12.75" hidden="1" customHeight="1" outlineLevel="1" x14ac:dyDescent="0.25">
      <c r="A155" s="41">
        <v>3</v>
      </c>
      <c r="B155" s="42"/>
      <c r="C155" s="51"/>
      <c r="D155" s="52"/>
      <c r="E155" s="53"/>
      <c r="F155" s="53"/>
      <c r="G155" s="53"/>
      <c r="H155" s="52"/>
      <c r="I155" s="52"/>
      <c r="J155" s="11"/>
      <c r="K155" s="54"/>
      <c r="L155" s="53"/>
      <c r="M155" s="47"/>
      <c r="N155" s="47"/>
      <c r="O155" s="47"/>
      <c r="P155" s="53"/>
      <c r="Q155" s="53"/>
      <c r="R155" s="47"/>
      <c r="S155" s="47"/>
      <c r="T155" s="47"/>
      <c r="U155" s="48">
        <f t="shared" si="98"/>
        <v>0</v>
      </c>
      <c r="V155" s="47"/>
      <c r="W155" s="47"/>
      <c r="X155" s="47"/>
      <c r="Y155" s="48">
        <f t="shared" si="99"/>
        <v>0</v>
      </c>
      <c r="Z155" s="47"/>
      <c r="AA155" s="47"/>
      <c r="AB155" s="47"/>
      <c r="AC155" s="48">
        <f t="shared" si="100"/>
        <v>0</v>
      </c>
      <c r="AD155" s="47"/>
      <c r="AE155" s="47"/>
      <c r="AF155" s="47"/>
      <c r="AG155" s="48">
        <f t="shared" si="101"/>
        <v>0</v>
      </c>
      <c r="AH155" s="48">
        <f t="shared" si="96"/>
        <v>0</v>
      </c>
      <c r="AI155" s="49">
        <f t="shared" si="102"/>
        <v>0</v>
      </c>
      <c r="AJ155" s="49">
        <f t="shared" si="97"/>
        <v>0</v>
      </c>
    </row>
    <row r="156" spans="1:44" ht="12.75" hidden="1" customHeight="1" outlineLevel="1" x14ac:dyDescent="0.25">
      <c r="A156" s="41">
        <v>4</v>
      </c>
      <c r="B156" s="42"/>
      <c r="C156" s="51"/>
      <c r="D156" s="52"/>
      <c r="E156" s="53"/>
      <c r="F156" s="53"/>
      <c r="G156" s="53"/>
      <c r="H156" s="52"/>
      <c r="I156" s="52"/>
      <c r="J156" s="11"/>
      <c r="K156" s="54"/>
      <c r="L156" s="53"/>
      <c r="M156" s="47"/>
      <c r="N156" s="47"/>
      <c r="O156" s="47"/>
      <c r="P156" s="53"/>
      <c r="Q156" s="53"/>
      <c r="R156" s="47"/>
      <c r="S156" s="47"/>
      <c r="T156" s="47"/>
      <c r="U156" s="48">
        <f t="shared" si="98"/>
        <v>0</v>
      </c>
      <c r="V156" s="47"/>
      <c r="W156" s="47"/>
      <c r="X156" s="47"/>
      <c r="Y156" s="48">
        <f t="shared" si="99"/>
        <v>0</v>
      </c>
      <c r="Z156" s="47"/>
      <c r="AA156" s="47"/>
      <c r="AB156" s="47"/>
      <c r="AC156" s="48">
        <f t="shared" si="100"/>
        <v>0</v>
      </c>
      <c r="AD156" s="47"/>
      <c r="AE156" s="47"/>
      <c r="AF156" s="47"/>
      <c r="AG156" s="48">
        <f t="shared" si="101"/>
        <v>0</v>
      </c>
      <c r="AH156" s="48">
        <f t="shared" si="96"/>
        <v>0</v>
      </c>
      <c r="AI156" s="49">
        <f t="shared" si="102"/>
        <v>0</v>
      </c>
      <c r="AJ156" s="49">
        <f t="shared" si="97"/>
        <v>0</v>
      </c>
      <c r="AK156" s="1"/>
      <c r="AL156" s="1"/>
      <c r="AM156" s="1"/>
      <c r="AN156" s="1"/>
      <c r="AO156" s="1"/>
      <c r="AP156" s="1"/>
      <c r="AQ156" s="1"/>
      <c r="AR156" s="1"/>
    </row>
    <row r="157" spans="1:44" ht="12.75" hidden="1" customHeight="1" outlineLevel="1" x14ac:dyDescent="0.25">
      <c r="A157" s="41">
        <v>5</v>
      </c>
      <c r="B157" s="42"/>
      <c r="C157" s="51"/>
      <c r="D157" s="52"/>
      <c r="E157" s="53"/>
      <c r="F157" s="53"/>
      <c r="G157" s="53"/>
      <c r="H157" s="52"/>
      <c r="I157" s="52"/>
      <c r="J157" s="11"/>
      <c r="K157" s="54"/>
      <c r="L157" s="53"/>
      <c r="M157" s="47"/>
      <c r="N157" s="47"/>
      <c r="O157" s="47"/>
      <c r="P157" s="53"/>
      <c r="Q157" s="53"/>
      <c r="R157" s="47"/>
      <c r="S157" s="47"/>
      <c r="T157" s="47"/>
      <c r="U157" s="48">
        <f t="shared" si="98"/>
        <v>0</v>
      </c>
      <c r="V157" s="47"/>
      <c r="W157" s="47"/>
      <c r="X157" s="47"/>
      <c r="Y157" s="48">
        <f t="shared" si="99"/>
        <v>0</v>
      </c>
      <c r="Z157" s="47"/>
      <c r="AA157" s="47"/>
      <c r="AB157" s="47"/>
      <c r="AC157" s="48">
        <f t="shared" si="100"/>
        <v>0</v>
      </c>
      <c r="AD157" s="47"/>
      <c r="AE157" s="47"/>
      <c r="AF157" s="47"/>
      <c r="AG157" s="48">
        <f t="shared" si="101"/>
        <v>0</v>
      </c>
      <c r="AH157" s="48">
        <f t="shared" si="96"/>
        <v>0</v>
      </c>
      <c r="AI157" s="49">
        <f t="shared" si="102"/>
        <v>0</v>
      </c>
      <c r="AJ157" s="49">
        <f t="shared" si="97"/>
        <v>0</v>
      </c>
      <c r="AK157" s="1"/>
      <c r="AL157" s="1"/>
      <c r="AM157" s="1"/>
      <c r="AN157" s="1"/>
      <c r="AO157" s="1"/>
      <c r="AP157" s="1"/>
      <c r="AQ157" s="1"/>
      <c r="AR157" s="1"/>
    </row>
    <row r="158" spans="1:44" ht="12.75" hidden="1" customHeight="1" outlineLevel="1" x14ac:dyDescent="0.25">
      <c r="A158" s="41">
        <v>6</v>
      </c>
      <c r="B158" s="42"/>
      <c r="C158" s="51"/>
      <c r="D158" s="52"/>
      <c r="E158" s="53"/>
      <c r="F158" s="53"/>
      <c r="G158" s="53"/>
      <c r="H158" s="52"/>
      <c r="I158" s="52"/>
      <c r="J158" s="11"/>
      <c r="K158" s="54"/>
      <c r="L158" s="53"/>
      <c r="M158" s="47"/>
      <c r="N158" s="47"/>
      <c r="O158" s="47"/>
      <c r="P158" s="53"/>
      <c r="Q158" s="53"/>
      <c r="R158" s="47"/>
      <c r="S158" s="47"/>
      <c r="T158" s="47"/>
      <c r="U158" s="48">
        <f t="shared" si="98"/>
        <v>0</v>
      </c>
      <c r="V158" s="47"/>
      <c r="W158" s="47"/>
      <c r="X158" s="47"/>
      <c r="Y158" s="48">
        <f t="shared" si="99"/>
        <v>0</v>
      </c>
      <c r="Z158" s="47"/>
      <c r="AA158" s="47"/>
      <c r="AB158" s="47"/>
      <c r="AC158" s="48">
        <f t="shared" si="100"/>
        <v>0</v>
      </c>
      <c r="AD158" s="47"/>
      <c r="AE158" s="47"/>
      <c r="AF158" s="47"/>
      <c r="AG158" s="48">
        <f t="shared" si="101"/>
        <v>0</v>
      </c>
      <c r="AH158" s="48">
        <f t="shared" si="96"/>
        <v>0</v>
      </c>
      <c r="AI158" s="49">
        <f t="shared" si="102"/>
        <v>0</v>
      </c>
      <c r="AJ158" s="49">
        <f t="shared" si="97"/>
        <v>0</v>
      </c>
    </row>
    <row r="159" spans="1:44" ht="12.75" hidden="1" customHeight="1" outlineLevel="1" x14ac:dyDescent="0.25">
      <c r="A159" s="41">
        <v>7</v>
      </c>
      <c r="B159" s="42"/>
      <c r="C159" s="51"/>
      <c r="D159" s="52"/>
      <c r="E159" s="53"/>
      <c r="F159" s="53"/>
      <c r="G159" s="53"/>
      <c r="H159" s="52"/>
      <c r="I159" s="52"/>
      <c r="J159" s="11"/>
      <c r="K159" s="54"/>
      <c r="L159" s="53"/>
      <c r="M159" s="47"/>
      <c r="N159" s="47"/>
      <c r="O159" s="47"/>
      <c r="P159" s="53"/>
      <c r="Q159" s="53"/>
      <c r="R159" s="47"/>
      <c r="S159" s="47"/>
      <c r="T159" s="47"/>
      <c r="U159" s="48">
        <f t="shared" si="98"/>
        <v>0</v>
      </c>
      <c r="V159" s="47"/>
      <c r="W159" s="47"/>
      <c r="X159" s="47"/>
      <c r="Y159" s="48">
        <f t="shared" si="99"/>
        <v>0</v>
      </c>
      <c r="Z159" s="47"/>
      <c r="AA159" s="47"/>
      <c r="AB159" s="47"/>
      <c r="AC159" s="48">
        <f t="shared" si="100"/>
        <v>0</v>
      </c>
      <c r="AD159" s="47"/>
      <c r="AE159" s="47"/>
      <c r="AF159" s="47"/>
      <c r="AG159" s="48">
        <f t="shared" si="101"/>
        <v>0</v>
      </c>
      <c r="AH159" s="48">
        <f t="shared" si="96"/>
        <v>0</v>
      </c>
      <c r="AI159" s="49">
        <f t="shared" si="102"/>
        <v>0</v>
      </c>
      <c r="AJ159" s="49">
        <f t="shared" si="97"/>
        <v>0</v>
      </c>
      <c r="AK159" s="1"/>
      <c r="AL159" s="1"/>
      <c r="AM159" s="1"/>
      <c r="AN159" s="1"/>
      <c r="AO159" s="1"/>
      <c r="AP159" s="1"/>
      <c r="AQ159" s="1"/>
      <c r="AR159" s="1"/>
    </row>
    <row r="160" spans="1:44" ht="12.75" hidden="1" customHeight="1" outlineLevel="1" x14ac:dyDescent="0.25">
      <c r="A160" s="41">
        <v>8</v>
      </c>
      <c r="B160" s="42"/>
      <c r="C160" s="51"/>
      <c r="D160" s="52"/>
      <c r="E160" s="53"/>
      <c r="F160" s="53"/>
      <c r="G160" s="53"/>
      <c r="H160" s="52"/>
      <c r="I160" s="52"/>
      <c r="J160" s="11"/>
      <c r="K160" s="54"/>
      <c r="L160" s="53"/>
      <c r="M160" s="47"/>
      <c r="N160" s="47"/>
      <c r="O160" s="47"/>
      <c r="P160" s="53"/>
      <c r="Q160" s="53"/>
      <c r="R160" s="47"/>
      <c r="S160" s="47"/>
      <c r="T160" s="47"/>
      <c r="U160" s="48">
        <f t="shared" si="98"/>
        <v>0</v>
      </c>
      <c r="V160" s="47"/>
      <c r="W160" s="47"/>
      <c r="X160" s="47"/>
      <c r="Y160" s="48">
        <f t="shared" si="99"/>
        <v>0</v>
      </c>
      <c r="Z160" s="47"/>
      <c r="AA160" s="47"/>
      <c r="AB160" s="47"/>
      <c r="AC160" s="48">
        <f t="shared" si="100"/>
        <v>0</v>
      </c>
      <c r="AD160" s="47"/>
      <c r="AE160" s="47"/>
      <c r="AF160" s="47"/>
      <c r="AG160" s="48">
        <f t="shared" si="101"/>
        <v>0</v>
      </c>
      <c r="AH160" s="48">
        <f t="shared" si="96"/>
        <v>0</v>
      </c>
      <c r="AI160" s="49">
        <f t="shared" si="102"/>
        <v>0</v>
      </c>
      <c r="AJ160" s="49">
        <f t="shared" si="97"/>
        <v>0</v>
      </c>
      <c r="AK160" s="1"/>
      <c r="AL160" s="1"/>
      <c r="AM160" s="1"/>
      <c r="AN160" s="1"/>
      <c r="AO160" s="1"/>
      <c r="AP160" s="1"/>
      <c r="AQ160" s="1"/>
      <c r="AR160" s="1"/>
    </row>
    <row r="161" spans="1:44" ht="12.75" hidden="1" customHeight="1" outlineLevel="1" x14ac:dyDescent="0.25">
      <c r="A161" s="41">
        <v>9</v>
      </c>
      <c r="B161" s="42"/>
      <c r="C161" s="51"/>
      <c r="D161" s="52"/>
      <c r="E161" s="53"/>
      <c r="F161" s="53"/>
      <c r="G161" s="53"/>
      <c r="H161" s="52"/>
      <c r="I161" s="52"/>
      <c r="J161" s="11"/>
      <c r="K161" s="54"/>
      <c r="L161" s="53"/>
      <c r="M161" s="47"/>
      <c r="N161" s="47"/>
      <c r="O161" s="47"/>
      <c r="P161" s="53"/>
      <c r="Q161" s="53"/>
      <c r="R161" s="47"/>
      <c r="S161" s="47"/>
      <c r="T161" s="47"/>
      <c r="U161" s="48">
        <f t="shared" si="98"/>
        <v>0</v>
      </c>
      <c r="V161" s="47"/>
      <c r="W161" s="47"/>
      <c r="X161" s="47"/>
      <c r="Y161" s="48">
        <f t="shared" si="99"/>
        <v>0</v>
      </c>
      <c r="Z161" s="47"/>
      <c r="AA161" s="47"/>
      <c r="AB161" s="47"/>
      <c r="AC161" s="48">
        <f t="shared" si="100"/>
        <v>0</v>
      </c>
      <c r="AD161" s="47"/>
      <c r="AE161" s="47"/>
      <c r="AF161" s="47"/>
      <c r="AG161" s="48">
        <f t="shared" si="101"/>
        <v>0</v>
      </c>
      <c r="AH161" s="48">
        <f t="shared" si="96"/>
        <v>0</v>
      </c>
      <c r="AI161" s="49">
        <f t="shared" si="102"/>
        <v>0</v>
      </c>
      <c r="AJ161" s="49">
        <f t="shared" si="97"/>
        <v>0</v>
      </c>
    </row>
    <row r="162" spans="1:44" ht="12.75" hidden="1" customHeight="1" outlineLevel="1" x14ac:dyDescent="0.25">
      <c r="A162" s="41">
        <v>10</v>
      </c>
      <c r="B162" s="42"/>
      <c r="C162" s="51"/>
      <c r="D162" s="52"/>
      <c r="E162" s="53"/>
      <c r="F162" s="53"/>
      <c r="G162" s="53"/>
      <c r="H162" s="52"/>
      <c r="I162" s="52"/>
      <c r="J162" s="11"/>
      <c r="K162" s="55"/>
      <c r="L162" s="53"/>
      <c r="M162" s="47"/>
      <c r="N162" s="47"/>
      <c r="O162" s="47"/>
      <c r="P162" s="53"/>
      <c r="Q162" s="53"/>
      <c r="R162" s="47"/>
      <c r="S162" s="47"/>
      <c r="T162" s="47"/>
      <c r="U162" s="48">
        <f t="shared" si="98"/>
        <v>0</v>
      </c>
      <c r="V162" s="47"/>
      <c r="W162" s="47"/>
      <c r="X162" s="47"/>
      <c r="Y162" s="48">
        <f t="shared" si="99"/>
        <v>0</v>
      </c>
      <c r="Z162" s="47"/>
      <c r="AA162" s="47"/>
      <c r="AB162" s="47"/>
      <c r="AC162" s="48">
        <f t="shared" si="100"/>
        <v>0</v>
      </c>
      <c r="AD162" s="47"/>
      <c r="AE162" s="47"/>
      <c r="AF162" s="47"/>
      <c r="AG162" s="48">
        <f t="shared" si="101"/>
        <v>0</v>
      </c>
      <c r="AH162" s="48">
        <f t="shared" si="96"/>
        <v>0</v>
      </c>
      <c r="AI162" s="49">
        <f t="shared" si="102"/>
        <v>0</v>
      </c>
      <c r="AJ162" s="49">
        <f t="shared" si="97"/>
        <v>0</v>
      </c>
      <c r="AK162" s="1"/>
      <c r="AL162" s="1"/>
      <c r="AM162" s="1"/>
      <c r="AN162" s="1"/>
      <c r="AO162" s="1"/>
      <c r="AP162" s="1"/>
      <c r="AQ162" s="1"/>
      <c r="AR162" s="1"/>
    </row>
    <row r="163" spans="1:44" ht="12.75" customHeight="1" collapsed="1" x14ac:dyDescent="0.25">
      <c r="A163" s="142" t="s">
        <v>70</v>
      </c>
      <c r="B163" s="144"/>
      <c r="C163" s="144"/>
      <c r="D163" s="144"/>
      <c r="E163" s="144"/>
      <c r="F163" s="144"/>
      <c r="G163" s="144"/>
      <c r="H163" s="144"/>
      <c r="I163" s="145"/>
      <c r="J163" s="33">
        <f>SUM(J153:J162)</f>
        <v>0</v>
      </c>
      <c r="K163" s="33">
        <f>SUM(K153:K162)</f>
        <v>0</v>
      </c>
      <c r="L163" s="34"/>
      <c r="M163" s="33">
        <f>SUM(M153:M162)</f>
        <v>0</v>
      </c>
      <c r="N163" s="33">
        <f>SUM(N153:N162)</f>
        <v>0</v>
      </c>
      <c r="O163" s="33">
        <f>SUM(O153:O162)</f>
        <v>0</v>
      </c>
      <c r="P163" s="35"/>
      <c r="Q163" s="38"/>
      <c r="R163" s="33">
        <f t="shared" ref="R163:AH163" si="103">SUM(R153:R162)</f>
        <v>0</v>
      </c>
      <c r="S163" s="33">
        <f t="shared" si="103"/>
        <v>0</v>
      </c>
      <c r="T163" s="33">
        <f t="shared" si="103"/>
        <v>0</v>
      </c>
      <c r="U163" s="33">
        <f t="shared" si="103"/>
        <v>0</v>
      </c>
      <c r="V163" s="33">
        <f t="shared" si="103"/>
        <v>0</v>
      </c>
      <c r="W163" s="33">
        <f t="shared" si="103"/>
        <v>0</v>
      </c>
      <c r="X163" s="33">
        <f t="shared" si="103"/>
        <v>0</v>
      </c>
      <c r="Y163" s="33">
        <f t="shared" si="103"/>
        <v>0</v>
      </c>
      <c r="Z163" s="33">
        <f t="shared" si="103"/>
        <v>0</v>
      </c>
      <c r="AA163" s="33">
        <f t="shared" si="103"/>
        <v>0</v>
      </c>
      <c r="AB163" s="33">
        <f t="shared" si="103"/>
        <v>0</v>
      </c>
      <c r="AC163" s="33">
        <f t="shared" si="103"/>
        <v>0</v>
      </c>
      <c r="AD163" s="33">
        <f t="shared" si="103"/>
        <v>0</v>
      </c>
      <c r="AE163" s="33">
        <f t="shared" si="103"/>
        <v>0</v>
      </c>
      <c r="AF163" s="33">
        <f t="shared" si="103"/>
        <v>0</v>
      </c>
      <c r="AG163" s="33">
        <f t="shared" si="103"/>
        <v>0</v>
      </c>
      <c r="AH163" s="33">
        <f t="shared" si="103"/>
        <v>0</v>
      </c>
      <c r="AI163" s="37">
        <f>IF(ISERROR(AH163/J163),0,AH163/J163)</f>
        <v>0</v>
      </c>
      <c r="AJ163" s="37">
        <f>IF(ISERROR(AH163/$AH$192),0,AH163/$AH$192)</f>
        <v>0</v>
      </c>
      <c r="AK163" s="1"/>
      <c r="AL163" s="1"/>
      <c r="AM163" s="1"/>
      <c r="AN163" s="1"/>
      <c r="AO163" s="1"/>
      <c r="AP163" s="1"/>
      <c r="AQ163" s="1"/>
      <c r="AR163" s="1"/>
    </row>
    <row r="164" spans="1:44" ht="12.75" customHeight="1" x14ac:dyDescent="0.25">
      <c r="A164" s="149" t="s">
        <v>71</v>
      </c>
      <c r="B164" s="150"/>
      <c r="C164" s="150"/>
      <c r="D164" s="150"/>
      <c r="E164" s="151"/>
      <c r="F164" s="8"/>
      <c r="G164" s="9"/>
      <c r="H164" s="10"/>
      <c r="I164" s="10"/>
      <c r="J164" s="11"/>
      <c r="K164" s="12"/>
      <c r="L164" s="13"/>
      <c r="M164" s="14"/>
      <c r="N164" s="14"/>
      <c r="O164" s="14"/>
      <c r="P164" s="9"/>
      <c r="Q164" s="15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70"/>
      <c r="AJ164" s="70"/>
    </row>
    <row r="165" spans="1:44" ht="12.75" customHeight="1" outlineLevel="1" x14ac:dyDescent="0.25">
      <c r="A165" s="41">
        <v>1</v>
      </c>
      <c r="B165" s="42"/>
      <c r="C165" s="43"/>
      <c r="D165" s="44"/>
      <c r="E165" s="45"/>
      <c r="F165" s="45"/>
      <c r="G165" s="45"/>
      <c r="H165" s="44"/>
      <c r="I165" s="44"/>
      <c r="J165" s="167">
        <v>1000000</v>
      </c>
      <c r="K165" s="46"/>
      <c r="L165" s="45"/>
      <c r="M165" s="47"/>
      <c r="N165" s="47"/>
      <c r="O165" s="47"/>
      <c r="P165" s="45"/>
      <c r="Q165" s="45"/>
      <c r="R165" s="47"/>
      <c r="S165" s="47"/>
      <c r="T165" s="47"/>
      <c r="U165" s="48">
        <f>SUM(R165:T165)</f>
        <v>0</v>
      </c>
      <c r="V165" s="47"/>
      <c r="W165" s="47"/>
      <c r="X165" s="47"/>
      <c r="Y165" s="48">
        <f>SUM(V165:X165)</f>
        <v>0</v>
      </c>
      <c r="Z165" s="47"/>
      <c r="AA165" s="47"/>
      <c r="AB165" s="47"/>
      <c r="AC165" s="48">
        <f>SUM(Z165:AB165)</f>
        <v>0</v>
      </c>
      <c r="AD165" s="47"/>
      <c r="AE165" s="47"/>
      <c r="AF165" s="47"/>
      <c r="AG165" s="48">
        <f>SUM(AD165:AF165)</f>
        <v>0</v>
      </c>
      <c r="AH165" s="48">
        <f t="shared" ref="AH165:AH174" si="104">SUM(U165,Y165,AC165,AG165)</f>
        <v>0</v>
      </c>
      <c r="AI165" s="49">
        <f>IF(ISERROR(AH165/J165),0,AH165/J165)</f>
        <v>0</v>
      </c>
      <c r="AJ165" s="49">
        <f t="shared" ref="AJ165:AJ174" si="105">IF(ISERROR(AH165/$AH$192),"-",AH165/$AH$192)</f>
        <v>0</v>
      </c>
      <c r="AK165" s="1"/>
      <c r="AL165" s="1"/>
      <c r="AM165" s="1"/>
      <c r="AN165" s="1"/>
      <c r="AO165" s="1"/>
      <c r="AP165" s="1"/>
      <c r="AQ165" s="1"/>
      <c r="AR165" s="1"/>
    </row>
    <row r="166" spans="1:44" ht="12.75" customHeight="1" outlineLevel="1" x14ac:dyDescent="0.25">
      <c r="A166" s="41">
        <v>2</v>
      </c>
      <c r="B166" s="42"/>
      <c r="C166" s="51"/>
      <c r="D166" s="52"/>
      <c r="E166" s="53"/>
      <c r="F166" s="53"/>
      <c r="G166" s="53"/>
      <c r="H166" s="52"/>
      <c r="I166" s="52"/>
      <c r="J166" s="168"/>
      <c r="K166" s="54"/>
      <c r="L166" s="53"/>
      <c r="M166" s="47"/>
      <c r="N166" s="47"/>
      <c r="O166" s="47"/>
      <c r="P166" s="53"/>
      <c r="Q166" s="53"/>
      <c r="R166" s="47"/>
      <c r="S166" s="47"/>
      <c r="T166" s="47"/>
      <c r="U166" s="48">
        <f t="shared" ref="U166:U174" si="106">SUM(R166:T166)</f>
        <v>0</v>
      </c>
      <c r="V166" s="47"/>
      <c r="W166" s="47"/>
      <c r="X166" s="47"/>
      <c r="Y166" s="48">
        <f t="shared" ref="Y166:Y174" si="107">SUM(V166:X166)</f>
        <v>0</v>
      </c>
      <c r="Z166" s="47"/>
      <c r="AA166" s="47"/>
      <c r="AB166" s="47"/>
      <c r="AC166" s="48">
        <f t="shared" ref="AC166:AC174" si="108">SUM(Z166:AB166)</f>
        <v>0</v>
      </c>
      <c r="AD166" s="47"/>
      <c r="AE166" s="47"/>
      <c r="AF166" s="47"/>
      <c r="AG166" s="48">
        <f t="shared" ref="AG166:AG174" si="109">SUM(AD166:AF166)</f>
        <v>0</v>
      </c>
      <c r="AH166" s="48">
        <f t="shared" si="104"/>
        <v>0</v>
      </c>
      <c r="AI166" s="49">
        <f t="shared" ref="AI166:AI174" si="110">IF(ISERROR(AH166/J166),0,AH166/J166)</f>
        <v>0</v>
      </c>
      <c r="AJ166" s="49">
        <f t="shared" si="105"/>
        <v>0</v>
      </c>
      <c r="AK166" s="1"/>
      <c r="AL166" s="1"/>
      <c r="AM166" s="1"/>
      <c r="AN166" s="1"/>
      <c r="AO166" s="1"/>
      <c r="AP166" s="1"/>
      <c r="AQ166" s="1"/>
      <c r="AR166" s="1"/>
    </row>
    <row r="167" spans="1:44" ht="12.75" hidden="1" customHeight="1" outlineLevel="1" x14ac:dyDescent="0.25">
      <c r="A167" s="41">
        <v>3</v>
      </c>
      <c r="B167" s="42"/>
      <c r="C167" s="51"/>
      <c r="D167" s="52"/>
      <c r="E167" s="53"/>
      <c r="F167" s="53"/>
      <c r="G167" s="53"/>
      <c r="H167" s="52"/>
      <c r="I167" s="52"/>
      <c r="J167" s="168"/>
      <c r="K167" s="54"/>
      <c r="L167" s="53"/>
      <c r="M167" s="47"/>
      <c r="N167" s="47"/>
      <c r="O167" s="47"/>
      <c r="P167" s="53"/>
      <c r="Q167" s="53"/>
      <c r="R167" s="47"/>
      <c r="S167" s="47"/>
      <c r="T167" s="47"/>
      <c r="U167" s="48">
        <f t="shared" si="106"/>
        <v>0</v>
      </c>
      <c r="V167" s="47"/>
      <c r="W167" s="47"/>
      <c r="X167" s="47"/>
      <c r="Y167" s="48">
        <f t="shared" si="107"/>
        <v>0</v>
      </c>
      <c r="Z167" s="47"/>
      <c r="AA167" s="47"/>
      <c r="AB167" s="47"/>
      <c r="AC167" s="48">
        <f t="shared" si="108"/>
        <v>0</v>
      </c>
      <c r="AD167" s="47"/>
      <c r="AE167" s="47"/>
      <c r="AF167" s="47"/>
      <c r="AG167" s="48">
        <f t="shared" si="109"/>
        <v>0</v>
      </c>
      <c r="AH167" s="48">
        <f t="shared" si="104"/>
        <v>0</v>
      </c>
      <c r="AI167" s="49">
        <f t="shared" si="110"/>
        <v>0</v>
      </c>
      <c r="AJ167" s="49">
        <f t="shared" si="105"/>
        <v>0</v>
      </c>
    </row>
    <row r="168" spans="1:44" ht="12.75" hidden="1" customHeight="1" outlineLevel="1" x14ac:dyDescent="0.25">
      <c r="A168" s="41">
        <v>4</v>
      </c>
      <c r="B168" s="42"/>
      <c r="C168" s="51"/>
      <c r="D168" s="52"/>
      <c r="E168" s="53"/>
      <c r="F168" s="53"/>
      <c r="G168" s="53"/>
      <c r="H168" s="52"/>
      <c r="I168" s="52"/>
      <c r="J168" s="168"/>
      <c r="K168" s="54"/>
      <c r="L168" s="53"/>
      <c r="M168" s="47"/>
      <c r="N168" s="47"/>
      <c r="O168" s="47"/>
      <c r="P168" s="53"/>
      <c r="Q168" s="53"/>
      <c r="R168" s="47"/>
      <c r="S168" s="47"/>
      <c r="T168" s="47"/>
      <c r="U168" s="48">
        <f t="shared" si="106"/>
        <v>0</v>
      </c>
      <c r="V168" s="47"/>
      <c r="W168" s="47"/>
      <c r="X168" s="47"/>
      <c r="Y168" s="48">
        <f t="shared" si="107"/>
        <v>0</v>
      </c>
      <c r="Z168" s="47"/>
      <c r="AA168" s="47"/>
      <c r="AB168" s="47"/>
      <c r="AC168" s="48">
        <f t="shared" si="108"/>
        <v>0</v>
      </c>
      <c r="AD168" s="47"/>
      <c r="AE168" s="47"/>
      <c r="AF168" s="47"/>
      <c r="AG168" s="48">
        <f t="shared" si="109"/>
        <v>0</v>
      </c>
      <c r="AH168" s="48">
        <f t="shared" si="104"/>
        <v>0</v>
      </c>
      <c r="AI168" s="49">
        <f t="shared" si="110"/>
        <v>0</v>
      </c>
      <c r="AJ168" s="49">
        <f t="shared" si="105"/>
        <v>0</v>
      </c>
      <c r="AK168" s="1"/>
      <c r="AL168" s="1"/>
      <c r="AM168" s="1"/>
      <c r="AN168" s="1"/>
      <c r="AO168" s="1"/>
      <c r="AP168" s="1"/>
      <c r="AQ168" s="1"/>
      <c r="AR168" s="1"/>
    </row>
    <row r="169" spans="1:44" ht="12.75" hidden="1" customHeight="1" outlineLevel="1" x14ac:dyDescent="0.25">
      <c r="A169" s="41">
        <v>5</v>
      </c>
      <c r="B169" s="42"/>
      <c r="C169" s="51"/>
      <c r="D169" s="52"/>
      <c r="E169" s="53"/>
      <c r="F169" s="53"/>
      <c r="G169" s="53"/>
      <c r="H169" s="52"/>
      <c r="I169" s="52"/>
      <c r="J169" s="168"/>
      <c r="K169" s="54"/>
      <c r="L169" s="53"/>
      <c r="M169" s="47"/>
      <c r="N169" s="47"/>
      <c r="O169" s="47"/>
      <c r="P169" s="53"/>
      <c r="Q169" s="53"/>
      <c r="R169" s="47"/>
      <c r="S169" s="47"/>
      <c r="T169" s="47"/>
      <c r="U169" s="48">
        <f t="shared" si="106"/>
        <v>0</v>
      </c>
      <c r="V169" s="47"/>
      <c r="W169" s="47"/>
      <c r="X169" s="47"/>
      <c r="Y169" s="48">
        <f t="shared" si="107"/>
        <v>0</v>
      </c>
      <c r="Z169" s="47"/>
      <c r="AA169" s="47"/>
      <c r="AB169" s="47"/>
      <c r="AC169" s="48">
        <f t="shared" si="108"/>
        <v>0</v>
      </c>
      <c r="AD169" s="47"/>
      <c r="AE169" s="47"/>
      <c r="AF169" s="47"/>
      <c r="AG169" s="48">
        <f t="shared" si="109"/>
        <v>0</v>
      </c>
      <c r="AH169" s="48">
        <f t="shared" si="104"/>
        <v>0</v>
      </c>
      <c r="AI169" s="49">
        <f t="shared" si="110"/>
        <v>0</v>
      </c>
      <c r="AJ169" s="49">
        <f t="shared" si="105"/>
        <v>0</v>
      </c>
      <c r="AK169" s="1"/>
      <c r="AL169" s="1"/>
      <c r="AM169" s="1"/>
      <c r="AN169" s="1"/>
      <c r="AO169" s="1"/>
      <c r="AP169" s="1"/>
      <c r="AQ169" s="1"/>
      <c r="AR169" s="1"/>
    </row>
    <row r="170" spans="1:44" ht="12.75" hidden="1" customHeight="1" outlineLevel="1" x14ac:dyDescent="0.25">
      <c r="A170" s="41">
        <v>6</v>
      </c>
      <c r="B170" s="42"/>
      <c r="C170" s="51"/>
      <c r="D170" s="52"/>
      <c r="E170" s="53"/>
      <c r="F170" s="53"/>
      <c r="G170" s="53"/>
      <c r="H170" s="52"/>
      <c r="I170" s="52"/>
      <c r="J170" s="168"/>
      <c r="K170" s="54"/>
      <c r="L170" s="53"/>
      <c r="M170" s="47"/>
      <c r="N170" s="47"/>
      <c r="O170" s="47"/>
      <c r="P170" s="53"/>
      <c r="Q170" s="53"/>
      <c r="R170" s="47"/>
      <c r="S170" s="47"/>
      <c r="T170" s="47"/>
      <c r="U170" s="48">
        <f t="shared" si="106"/>
        <v>0</v>
      </c>
      <c r="V170" s="47"/>
      <c r="W170" s="47"/>
      <c r="X170" s="47"/>
      <c r="Y170" s="48">
        <f t="shared" si="107"/>
        <v>0</v>
      </c>
      <c r="Z170" s="47"/>
      <c r="AA170" s="47"/>
      <c r="AB170" s="47"/>
      <c r="AC170" s="48">
        <f t="shared" si="108"/>
        <v>0</v>
      </c>
      <c r="AD170" s="47"/>
      <c r="AE170" s="47"/>
      <c r="AF170" s="47"/>
      <c r="AG170" s="48">
        <f t="shared" si="109"/>
        <v>0</v>
      </c>
      <c r="AH170" s="48">
        <f t="shared" si="104"/>
        <v>0</v>
      </c>
      <c r="AI170" s="49">
        <f t="shared" si="110"/>
        <v>0</v>
      </c>
      <c r="AJ170" s="49">
        <f t="shared" si="105"/>
        <v>0</v>
      </c>
    </row>
    <row r="171" spans="1:44" ht="12.75" hidden="1" customHeight="1" outlineLevel="1" x14ac:dyDescent="0.25">
      <c r="A171" s="41">
        <v>7</v>
      </c>
      <c r="B171" s="42"/>
      <c r="C171" s="51"/>
      <c r="D171" s="52"/>
      <c r="E171" s="53"/>
      <c r="F171" s="53"/>
      <c r="G171" s="53"/>
      <c r="H171" s="52"/>
      <c r="I171" s="52"/>
      <c r="J171" s="168"/>
      <c r="K171" s="54"/>
      <c r="L171" s="53"/>
      <c r="M171" s="47"/>
      <c r="N171" s="47"/>
      <c r="O171" s="47"/>
      <c r="P171" s="53"/>
      <c r="Q171" s="53"/>
      <c r="R171" s="47"/>
      <c r="S171" s="47"/>
      <c r="T171" s="47"/>
      <c r="U171" s="48">
        <f t="shared" si="106"/>
        <v>0</v>
      </c>
      <c r="V171" s="47"/>
      <c r="W171" s="47"/>
      <c r="X171" s="47"/>
      <c r="Y171" s="48">
        <f t="shared" si="107"/>
        <v>0</v>
      </c>
      <c r="Z171" s="47"/>
      <c r="AA171" s="47"/>
      <c r="AB171" s="47"/>
      <c r="AC171" s="48">
        <f t="shared" si="108"/>
        <v>0</v>
      </c>
      <c r="AD171" s="47"/>
      <c r="AE171" s="47"/>
      <c r="AF171" s="47"/>
      <c r="AG171" s="48">
        <f t="shared" si="109"/>
        <v>0</v>
      </c>
      <c r="AH171" s="48">
        <f t="shared" si="104"/>
        <v>0</v>
      </c>
      <c r="AI171" s="49">
        <f t="shared" si="110"/>
        <v>0</v>
      </c>
      <c r="AJ171" s="49">
        <f t="shared" si="105"/>
        <v>0</v>
      </c>
      <c r="AK171" s="1"/>
      <c r="AL171" s="1"/>
      <c r="AM171" s="1"/>
      <c r="AN171" s="1"/>
      <c r="AO171" s="1"/>
      <c r="AP171" s="1"/>
      <c r="AQ171" s="1"/>
      <c r="AR171" s="1"/>
    </row>
    <row r="172" spans="1:44" ht="12.75" hidden="1" customHeight="1" outlineLevel="1" x14ac:dyDescent="0.25">
      <c r="A172" s="41">
        <v>8</v>
      </c>
      <c r="B172" s="42"/>
      <c r="C172" s="51"/>
      <c r="D172" s="52"/>
      <c r="E172" s="53"/>
      <c r="F172" s="53"/>
      <c r="G172" s="53"/>
      <c r="H172" s="52"/>
      <c r="I172" s="52"/>
      <c r="J172" s="168"/>
      <c r="K172" s="54"/>
      <c r="L172" s="53"/>
      <c r="M172" s="47"/>
      <c r="N172" s="47"/>
      <c r="O172" s="47"/>
      <c r="P172" s="53"/>
      <c r="Q172" s="53"/>
      <c r="R172" s="47"/>
      <c r="S172" s="47"/>
      <c r="T172" s="47"/>
      <c r="U172" s="48">
        <f t="shared" si="106"/>
        <v>0</v>
      </c>
      <c r="V172" s="47"/>
      <c r="W172" s="47"/>
      <c r="X172" s="47"/>
      <c r="Y172" s="48">
        <f t="shared" si="107"/>
        <v>0</v>
      </c>
      <c r="Z172" s="47"/>
      <c r="AA172" s="47"/>
      <c r="AB172" s="47"/>
      <c r="AC172" s="48">
        <f t="shared" si="108"/>
        <v>0</v>
      </c>
      <c r="AD172" s="47"/>
      <c r="AE172" s="47"/>
      <c r="AF172" s="47"/>
      <c r="AG172" s="48">
        <f t="shared" si="109"/>
        <v>0</v>
      </c>
      <c r="AH172" s="48">
        <f t="shared" si="104"/>
        <v>0</v>
      </c>
      <c r="AI172" s="49">
        <f t="shared" si="110"/>
        <v>0</v>
      </c>
      <c r="AJ172" s="49">
        <f t="shared" si="105"/>
        <v>0</v>
      </c>
      <c r="AK172" s="1"/>
      <c r="AL172" s="1"/>
      <c r="AM172" s="1"/>
      <c r="AN172" s="1"/>
      <c r="AO172" s="1"/>
      <c r="AP172" s="1"/>
      <c r="AQ172" s="1"/>
      <c r="AR172" s="1"/>
    </row>
    <row r="173" spans="1:44" ht="12.75" hidden="1" customHeight="1" outlineLevel="1" x14ac:dyDescent="0.25">
      <c r="A173" s="41">
        <v>9</v>
      </c>
      <c r="B173" s="42"/>
      <c r="C173" s="51"/>
      <c r="D173" s="52"/>
      <c r="E173" s="53"/>
      <c r="F173" s="53"/>
      <c r="G173" s="53"/>
      <c r="H173" s="52"/>
      <c r="I173" s="52"/>
      <c r="J173" s="168"/>
      <c r="K173" s="54"/>
      <c r="L173" s="53"/>
      <c r="M173" s="47"/>
      <c r="N173" s="47"/>
      <c r="O173" s="47"/>
      <c r="P173" s="53"/>
      <c r="Q173" s="53"/>
      <c r="R173" s="47"/>
      <c r="S173" s="47"/>
      <c r="T173" s="47"/>
      <c r="U173" s="48">
        <f t="shared" si="106"/>
        <v>0</v>
      </c>
      <c r="V173" s="47"/>
      <c r="W173" s="47"/>
      <c r="X173" s="47"/>
      <c r="Y173" s="48">
        <f t="shared" si="107"/>
        <v>0</v>
      </c>
      <c r="Z173" s="47"/>
      <c r="AA173" s="47"/>
      <c r="AB173" s="47"/>
      <c r="AC173" s="48">
        <f t="shared" si="108"/>
        <v>0</v>
      </c>
      <c r="AD173" s="47"/>
      <c r="AE173" s="47"/>
      <c r="AF173" s="47"/>
      <c r="AG173" s="48">
        <f t="shared" si="109"/>
        <v>0</v>
      </c>
      <c r="AH173" s="48">
        <f t="shared" si="104"/>
        <v>0</v>
      </c>
      <c r="AI173" s="49">
        <f t="shared" si="110"/>
        <v>0</v>
      </c>
      <c r="AJ173" s="49">
        <f t="shared" si="105"/>
        <v>0</v>
      </c>
    </row>
    <row r="174" spans="1:44" ht="12.75" hidden="1" customHeight="1" outlineLevel="1" x14ac:dyDescent="0.25">
      <c r="A174" s="41">
        <v>10</v>
      </c>
      <c r="B174" s="42"/>
      <c r="C174" s="51"/>
      <c r="D174" s="52"/>
      <c r="E174" s="53"/>
      <c r="F174" s="53"/>
      <c r="G174" s="53"/>
      <c r="H174" s="52"/>
      <c r="I174" s="52"/>
      <c r="J174" s="169"/>
      <c r="K174" s="55"/>
      <c r="L174" s="53"/>
      <c r="M174" s="47"/>
      <c r="N174" s="47"/>
      <c r="O174" s="47"/>
      <c r="P174" s="53"/>
      <c r="Q174" s="53"/>
      <c r="R174" s="47"/>
      <c r="S174" s="47"/>
      <c r="T174" s="47"/>
      <c r="U174" s="48">
        <f t="shared" si="106"/>
        <v>0</v>
      </c>
      <c r="V174" s="47"/>
      <c r="W174" s="47"/>
      <c r="X174" s="47"/>
      <c r="Y174" s="48">
        <f t="shared" si="107"/>
        <v>0</v>
      </c>
      <c r="Z174" s="47"/>
      <c r="AA174" s="47"/>
      <c r="AB174" s="47"/>
      <c r="AC174" s="48">
        <f t="shared" si="108"/>
        <v>0</v>
      </c>
      <c r="AD174" s="47"/>
      <c r="AE174" s="47"/>
      <c r="AF174" s="47"/>
      <c r="AG174" s="48">
        <f t="shared" si="109"/>
        <v>0</v>
      </c>
      <c r="AH174" s="48">
        <f t="shared" si="104"/>
        <v>0</v>
      </c>
      <c r="AI174" s="49">
        <f t="shared" si="110"/>
        <v>0</v>
      </c>
      <c r="AJ174" s="49">
        <f t="shared" si="105"/>
        <v>0</v>
      </c>
      <c r="AK174" s="1"/>
      <c r="AL174" s="1"/>
      <c r="AM174" s="1"/>
      <c r="AN174" s="1"/>
      <c r="AO174" s="1"/>
      <c r="AP174" s="1"/>
      <c r="AQ174" s="1"/>
      <c r="AR174" s="1"/>
    </row>
    <row r="175" spans="1:44" ht="12.75" customHeight="1" collapsed="1" x14ac:dyDescent="0.25">
      <c r="A175" s="142" t="s">
        <v>72</v>
      </c>
      <c r="B175" s="144"/>
      <c r="C175" s="144"/>
      <c r="D175" s="144"/>
      <c r="E175" s="144"/>
      <c r="F175" s="144"/>
      <c r="G175" s="144"/>
      <c r="H175" s="144"/>
      <c r="I175" s="145"/>
      <c r="J175" s="33">
        <f>SUM(J165:J174)</f>
        <v>1000000</v>
      </c>
      <c r="K175" s="33">
        <f>SUM(K165:K174)</f>
        <v>0</v>
      </c>
      <c r="L175" s="34"/>
      <c r="M175" s="33">
        <f>SUM(M165:M174)</f>
        <v>0</v>
      </c>
      <c r="N175" s="33">
        <f>SUM(N165:N174)</f>
        <v>0</v>
      </c>
      <c r="O175" s="33">
        <f>SUM(O165:O174)</f>
        <v>0</v>
      </c>
      <c r="P175" s="35"/>
      <c r="Q175" s="38"/>
      <c r="R175" s="33">
        <f t="shared" ref="R175:AH175" si="111">SUM(R165:R174)</f>
        <v>0</v>
      </c>
      <c r="S175" s="33">
        <f t="shared" si="111"/>
        <v>0</v>
      </c>
      <c r="T175" s="33">
        <f t="shared" si="111"/>
        <v>0</v>
      </c>
      <c r="U175" s="33">
        <f t="shared" si="111"/>
        <v>0</v>
      </c>
      <c r="V175" s="33">
        <f t="shared" si="111"/>
        <v>0</v>
      </c>
      <c r="W175" s="33">
        <f t="shared" si="111"/>
        <v>0</v>
      </c>
      <c r="X175" s="33">
        <f t="shared" si="111"/>
        <v>0</v>
      </c>
      <c r="Y175" s="33">
        <f t="shared" si="111"/>
        <v>0</v>
      </c>
      <c r="Z175" s="33">
        <f t="shared" si="111"/>
        <v>0</v>
      </c>
      <c r="AA175" s="33">
        <f t="shared" si="111"/>
        <v>0</v>
      </c>
      <c r="AB175" s="33">
        <f t="shared" si="111"/>
        <v>0</v>
      </c>
      <c r="AC175" s="33">
        <f t="shared" si="111"/>
        <v>0</v>
      </c>
      <c r="AD175" s="33">
        <f t="shared" si="111"/>
        <v>0</v>
      </c>
      <c r="AE175" s="33">
        <f t="shared" si="111"/>
        <v>0</v>
      </c>
      <c r="AF175" s="33">
        <f t="shared" si="111"/>
        <v>0</v>
      </c>
      <c r="AG175" s="33">
        <f t="shared" si="111"/>
        <v>0</v>
      </c>
      <c r="AH175" s="33">
        <f t="shared" si="111"/>
        <v>0</v>
      </c>
      <c r="AI175" s="37">
        <f>IF(ISERROR(AH175/J175),0,AH175/J175)</f>
        <v>0</v>
      </c>
      <c r="AJ175" s="37">
        <f>IF(ISERROR(AH175/$AH$192),0,AH175/$AH$192)</f>
        <v>0</v>
      </c>
      <c r="AK175" s="1"/>
      <c r="AL175" s="1"/>
      <c r="AM175" s="1"/>
      <c r="AN175" s="1"/>
      <c r="AO175" s="1"/>
      <c r="AP175" s="1"/>
      <c r="AQ175" s="1"/>
      <c r="AR175" s="1"/>
    </row>
    <row r="176" spans="1:44" ht="12.75" customHeight="1" x14ac:dyDescent="0.25">
      <c r="A176" s="149" t="s">
        <v>73</v>
      </c>
      <c r="B176" s="150"/>
      <c r="C176" s="150"/>
      <c r="D176" s="150"/>
      <c r="E176" s="151"/>
      <c r="F176" s="8"/>
      <c r="G176" s="9"/>
      <c r="H176" s="10"/>
      <c r="I176" s="10"/>
      <c r="J176" s="11"/>
      <c r="K176" s="12"/>
      <c r="L176" s="13"/>
      <c r="M176" s="14"/>
      <c r="N176" s="14"/>
      <c r="O176" s="14"/>
      <c r="P176" s="9"/>
      <c r="Q176" s="15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70"/>
      <c r="AJ176" s="70"/>
    </row>
    <row r="177" spans="1:44" ht="12.75" hidden="1" customHeight="1" outlineLevel="1" x14ac:dyDescent="0.25">
      <c r="A177" s="41">
        <v>1</v>
      </c>
      <c r="B177" s="42"/>
      <c r="C177" s="43"/>
      <c r="D177" s="44"/>
      <c r="E177" s="45"/>
      <c r="F177" s="45"/>
      <c r="G177" s="45"/>
      <c r="H177" s="44"/>
      <c r="I177" s="44"/>
      <c r="J177" s="11"/>
      <c r="K177" s="46"/>
      <c r="L177" s="45"/>
      <c r="M177" s="47"/>
      <c r="N177" s="47"/>
      <c r="O177" s="47"/>
      <c r="P177" s="45"/>
      <c r="Q177" s="45"/>
      <c r="R177" s="47"/>
      <c r="S177" s="47"/>
      <c r="T177" s="47"/>
      <c r="U177" s="48">
        <f>SUM(R177:T177)</f>
        <v>0</v>
      </c>
      <c r="V177" s="47"/>
      <c r="W177" s="47"/>
      <c r="X177" s="47"/>
      <c r="Y177" s="48">
        <f>SUM(V177:X177)</f>
        <v>0</v>
      </c>
      <c r="Z177" s="47"/>
      <c r="AA177" s="47"/>
      <c r="AB177" s="47"/>
      <c r="AC177" s="48">
        <f>SUM(Z177:AB177)</f>
        <v>0</v>
      </c>
      <c r="AD177" s="47"/>
      <c r="AE177" s="47"/>
      <c r="AF177" s="47"/>
      <c r="AG177" s="48">
        <f>SUM(AD177:AF177)</f>
        <v>0</v>
      </c>
      <c r="AH177" s="48">
        <f t="shared" ref="AH177:AH186" si="112">SUM(U177,Y177,AC177,AG177)</f>
        <v>0</v>
      </c>
      <c r="AI177" s="49">
        <f>IF(ISERROR(AH177/J177),0,AH177/J177)</f>
        <v>0</v>
      </c>
      <c r="AJ177" s="49">
        <f t="shared" ref="AJ177:AJ186" si="113">IF(ISERROR(AH177/$AH$192),"-",AH177/$AH$192)</f>
        <v>0</v>
      </c>
      <c r="AK177" s="1"/>
      <c r="AL177" s="1"/>
      <c r="AM177" s="1"/>
      <c r="AN177" s="1"/>
      <c r="AO177" s="1"/>
      <c r="AP177" s="1"/>
      <c r="AQ177" s="1"/>
      <c r="AR177" s="1"/>
    </row>
    <row r="178" spans="1:44" ht="12.75" hidden="1" customHeight="1" outlineLevel="1" x14ac:dyDescent="0.25">
      <c r="A178" s="41">
        <v>2</v>
      </c>
      <c r="B178" s="42"/>
      <c r="C178" s="51"/>
      <c r="D178" s="52"/>
      <c r="E178" s="53"/>
      <c r="F178" s="53"/>
      <c r="G178" s="53"/>
      <c r="H178" s="52"/>
      <c r="I178" s="52"/>
      <c r="J178" s="11"/>
      <c r="K178" s="54"/>
      <c r="L178" s="53"/>
      <c r="M178" s="47"/>
      <c r="N178" s="47"/>
      <c r="O178" s="47"/>
      <c r="P178" s="53"/>
      <c r="Q178" s="53"/>
      <c r="R178" s="47"/>
      <c r="S178" s="47"/>
      <c r="T178" s="47"/>
      <c r="U178" s="48">
        <f t="shared" ref="U178:U186" si="114">SUM(R178:T178)</f>
        <v>0</v>
      </c>
      <c r="V178" s="47"/>
      <c r="W178" s="47"/>
      <c r="X178" s="47"/>
      <c r="Y178" s="48">
        <f t="shared" ref="Y178:Y186" si="115">SUM(V178:X178)</f>
        <v>0</v>
      </c>
      <c r="Z178" s="47"/>
      <c r="AA178" s="47"/>
      <c r="AB178" s="47"/>
      <c r="AC178" s="48">
        <f t="shared" ref="AC178:AC186" si="116">SUM(Z178:AB178)</f>
        <v>0</v>
      </c>
      <c r="AD178" s="47"/>
      <c r="AE178" s="47"/>
      <c r="AF178" s="47"/>
      <c r="AG178" s="48">
        <f t="shared" ref="AG178:AG186" si="117">SUM(AD178:AF178)</f>
        <v>0</v>
      </c>
      <c r="AH178" s="48">
        <f t="shared" si="112"/>
        <v>0</v>
      </c>
      <c r="AI178" s="49">
        <f t="shared" ref="AI178:AI186" si="118">IF(ISERROR(AH178/J178),0,AH178/J178)</f>
        <v>0</v>
      </c>
      <c r="AJ178" s="49">
        <f t="shared" si="113"/>
        <v>0</v>
      </c>
      <c r="AK178" s="1"/>
      <c r="AL178" s="1"/>
      <c r="AM178" s="1"/>
      <c r="AN178" s="1"/>
      <c r="AO178" s="1"/>
      <c r="AP178" s="1"/>
      <c r="AQ178" s="1"/>
      <c r="AR178" s="1"/>
    </row>
    <row r="179" spans="1:44" ht="12.75" hidden="1" customHeight="1" outlineLevel="1" x14ac:dyDescent="0.25">
      <c r="A179" s="41">
        <v>3</v>
      </c>
      <c r="B179" s="42"/>
      <c r="C179" s="51"/>
      <c r="D179" s="52"/>
      <c r="E179" s="53"/>
      <c r="F179" s="53"/>
      <c r="G179" s="53"/>
      <c r="H179" s="52"/>
      <c r="I179" s="52"/>
      <c r="J179" s="11"/>
      <c r="K179" s="54"/>
      <c r="L179" s="53"/>
      <c r="M179" s="47"/>
      <c r="N179" s="47"/>
      <c r="O179" s="47"/>
      <c r="P179" s="53"/>
      <c r="Q179" s="53"/>
      <c r="R179" s="47"/>
      <c r="S179" s="47"/>
      <c r="T179" s="47"/>
      <c r="U179" s="48">
        <f t="shared" si="114"/>
        <v>0</v>
      </c>
      <c r="V179" s="47"/>
      <c r="W179" s="47"/>
      <c r="X179" s="47"/>
      <c r="Y179" s="48">
        <f t="shared" si="115"/>
        <v>0</v>
      </c>
      <c r="Z179" s="47"/>
      <c r="AA179" s="47"/>
      <c r="AB179" s="47"/>
      <c r="AC179" s="48">
        <f t="shared" si="116"/>
        <v>0</v>
      </c>
      <c r="AD179" s="47"/>
      <c r="AE179" s="47"/>
      <c r="AF179" s="47"/>
      <c r="AG179" s="48">
        <f t="shared" si="117"/>
        <v>0</v>
      </c>
      <c r="AH179" s="48">
        <f t="shared" si="112"/>
        <v>0</v>
      </c>
      <c r="AI179" s="49">
        <f t="shared" si="118"/>
        <v>0</v>
      </c>
      <c r="AJ179" s="49">
        <f t="shared" si="113"/>
        <v>0</v>
      </c>
    </row>
    <row r="180" spans="1:44" ht="12.75" hidden="1" customHeight="1" outlineLevel="1" x14ac:dyDescent="0.25">
      <c r="A180" s="41">
        <v>4</v>
      </c>
      <c r="B180" s="42"/>
      <c r="C180" s="51"/>
      <c r="D180" s="52"/>
      <c r="E180" s="53"/>
      <c r="F180" s="53"/>
      <c r="G180" s="53"/>
      <c r="H180" s="52"/>
      <c r="I180" s="52"/>
      <c r="J180" s="11"/>
      <c r="K180" s="54"/>
      <c r="L180" s="53"/>
      <c r="M180" s="47"/>
      <c r="N180" s="47"/>
      <c r="O180" s="47"/>
      <c r="P180" s="53"/>
      <c r="Q180" s="53"/>
      <c r="R180" s="47"/>
      <c r="S180" s="47"/>
      <c r="T180" s="47"/>
      <c r="U180" s="48">
        <f t="shared" si="114"/>
        <v>0</v>
      </c>
      <c r="V180" s="47"/>
      <c r="W180" s="47"/>
      <c r="X180" s="47"/>
      <c r="Y180" s="48">
        <f t="shared" si="115"/>
        <v>0</v>
      </c>
      <c r="Z180" s="47"/>
      <c r="AA180" s="47"/>
      <c r="AB180" s="47"/>
      <c r="AC180" s="48">
        <f t="shared" si="116"/>
        <v>0</v>
      </c>
      <c r="AD180" s="47"/>
      <c r="AE180" s="47"/>
      <c r="AF180" s="47"/>
      <c r="AG180" s="48">
        <f t="shared" si="117"/>
        <v>0</v>
      </c>
      <c r="AH180" s="48">
        <f t="shared" si="112"/>
        <v>0</v>
      </c>
      <c r="AI180" s="49">
        <f t="shared" si="118"/>
        <v>0</v>
      </c>
      <c r="AJ180" s="49">
        <f t="shared" si="113"/>
        <v>0</v>
      </c>
      <c r="AK180" s="1"/>
      <c r="AL180" s="1"/>
      <c r="AM180" s="1"/>
      <c r="AN180" s="1"/>
      <c r="AO180" s="1"/>
      <c r="AP180" s="1"/>
      <c r="AQ180" s="1"/>
      <c r="AR180" s="1"/>
    </row>
    <row r="181" spans="1:44" ht="12.75" hidden="1" customHeight="1" outlineLevel="1" x14ac:dyDescent="0.25">
      <c r="A181" s="41">
        <v>5</v>
      </c>
      <c r="B181" s="42"/>
      <c r="C181" s="51"/>
      <c r="D181" s="52"/>
      <c r="E181" s="53"/>
      <c r="F181" s="53"/>
      <c r="G181" s="53"/>
      <c r="H181" s="52"/>
      <c r="I181" s="52"/>
      <c r="J181" s="11"/>
      <c r="K181" s="54"/>
      <c r="L181" s="53"/>
      <c r="M181" s="47"/>
      <c r="N181" s="47"/>
      <c r="O181" s="47"/>
      <c r="P181" s="53"/>
      <c r="Q181" s="53"/>
      <c r="R181" s="47"/>
      <c r="S181" s="47"/>
      <c r="T181" s="47"/>
      <c r="U181" s="48">
        <f t="shared" si="114"/>
        <v>0</v>
      </c>
      <c r="V181" s="47"/>
      <c r="W181" s="47"/>
      <c r="X181" s="47"/>
      <c r="Y181" s="48">
        <f t="shared" si="115"/>
        <v>0</v>
      </c>
      <c r="Z181" s="47"/>
      <c r="AA181" s="47"/>
      <c r="AB181" s="47"/>
      <c r="AC181" s="48">
        <f t="shared" si="116"/>
        <v>0</v>
      </c>
      <c r="AD181" s="47"/>
      <c r="AE181" s="47"/>
      <c r="AF181" s="47"/>
      <c r="AG181" s="48">
        <f t="shared" si="117"/>
        <v>0</v>
      </c>
      <c r="AH181" s="48">
        <f t="shared" si="112"/>
        <v>0</v>
      </c>
      <c r="AI181" s="49">
        <f t="shared" si="118"/>
        <v>0</v>
      </c>
      <c r="AJ181" s="49">
        <f t="shared" si="113"/>
        <v>0</v>
      </c>
      <c r="AK181" s="1"/>
      <c r="AL181" s="1"/>
      <c r="AM181" s="1"/>
      <c r="AN181" s="1"/>
      <c r="AO181" s="1"/>
      <c r="AP181" s="1"/>
      <c r="AQ181" s="1"/>
      <c r="AR181" s="1"/>
    </row>
    <row r="182" spans="1:44" ht="12.75" hidden="1" customHeight="1" outlineLevel="1" x14ac:dyDescent="0.25">
      <c r="A182" s="41">
        <v>6</v>
      </c>
      <c r="B182" s="42"/>
      <c r="C182" s="51"/>
      <c r="D182" s="52"/>
      <c r="E182" s="53"/>
      <c r="F182" s="53"/>
      <c r="G182" s="53"/>
      <c r="H182" s="52"/>
      <c r="I182" s="52"/>
      <c r="J182" s="11"/>
      <c r="K182" s="54"/>
      <c r="L182" s="53"/>
      <c r="M182" s="47"/>
      <c r="N182" s="47"/>
      <c r="O182" s="47"/>
      <c r="P182" s="53"/>
      <c r="Q182" s="53"/>
      <c r="R182" s="47"/>
      <c r="S182" s="47"/>
      <c r="T182" s="47"/>
      <c r="U182" s="48">
        <f t="shared" si="114"/>
        <v>0</v>
      </c>
      <c r="V182" s="47"/>
      <c r="W182" s="47"/>
      <c r="X182" s="47"/>
      <c r="Y182" s="48">
        <f t="shared" si="115"/>
        <v>0</v>
      </c>
      <c r="Z182" s="47"/>
      <c r="AA182" s="47"/>
      <c r="AB182" s="47"/>
      <c r="AC182" s="48">
        <f t="shared" si="116"/>
        <v>0</v>
      </c>
      <c r="AD182" s="47"/>
      <c r="AE182" s="47"/>
      <c r="AF182" s="47"/>
      <c r="AG182" s="48">
        <f t="shared" si="117"/>
        <v>0</v>
      </c>
      <c r="AH182" s="48">
        <f t="shared" si="112"/>
        <v>0</v>
      </c>
      <c r="AI182" s="49">
        <f t="shared" si="118"/>
        <v>0</v>
      </c>
      <c r="AJ182" s="49">
        <f t="shared" si="113"/>
        <v>0</v>
      </c>
    </row>
    <row r="183" spans="1:44" ht="12.75" hidden="1" customHeight="1" outlineLevel="1" x14ac:dyDescent="0.25">
      <c r="A183" s="41">
        <v>7</v>
      </c>
      <c r="B183" s="42"/>
      <c r="C183" s="51"/>
      <c r="D183" s="52"/>
      <c r="E183" s="53"/>
      <c r="F183" s="53"/>
      <c r="G183" s="53"/>
      <c r="H183" s="52"/>
      <c r="I183" s="52"/>
      <c r="J183" s="11"/>
      <c r="K183" s="54"/>
      <c r="L183" s="53"/>
      <c r="M183" s="47"/>
      <c r="N183" s="47"/>
      <c r="O183" s="47"/>
      <c r="P183" s="53"/>
      <c r="Q183" s="53"/>
      <c r="R183" s="47"/>
      <c r="S183" s="47"/>
      <c r="T183" s="47"/>
      <c r="U183" s="48">
        <f t="shared" si="114"/>
        <v>0</v>
      </c>
      <c r="V183" s="47"/>
      <c r="W183" s="47"/>
      <c r="X183" s="47"/>
      <c r="Y183" s="48">
        <f t="shared" si="115"/>
        <v>0</v>
      </c>
      <c r="Z183" s="47"/>
      <c r="AA183" s="47"/>
      <c r="AB183" s="47"/>
      <c r="AC183" s="48">
        <f t="shared" si="116"/>
        <v>0</v>
      </c>
      <c r="AD183" s="47"/>
      <c r="AE183" s="47"/>
      <c r="AF183" s="47"/>
      <c r="AG183" s="48">
        <f t="shared" si="117"/>
        <v>0</v>
      </c>
      <c r="AH183" s="48">
        <f t="shared" si="112"/>
        <v>0</v>
      </c>
      <c r="AI183" s="49">
        <f t="shared" si="118"/>
        <v>0</v>
      </c>
      <c r="AJ183" s="49">
        <f t="shared" si="113"/>
        <v>0</v>
      </c>
      <c r="AK183" s="1"/>
      <c r="AL183" s="1"/>
      <c r="AM183" s="1"/>
      <c r="AN183" s="1"/>
      <c r="AO183" s="1"/>
      <c r="AP183" s="1"/>
      <c r="AQ183" s="1"/>
      <c r="AR183" s="1"/>
    </row>
    <row r="184" spans="1:44" ht="12.75" hidden="1" customHeight="1" outlineLevel="1" x14ac:dyDescent="0.25">
      <c r="A184" s="41">
        <v>8</v>
      </c>
      <c r="B184" s="42"/>
      <c r="C184" s="51"/>
      <c r="D184" s="52"/>
      <c r="E184" s="53"/>
      <c r="F184" s="53"/>
      <c r="G184" s="53"/>
      <c r="H184" s="52"/>
      <c r="I184" s="52"/>
      <c r="J184" s="11"/>
      <c r="K184" s="54"/>
      <c r="L184" s="53"/>
      <c r="M184" s="47"/>
      <c r="N184" s="47"/>
      <c r="O184" s="47"/>
      <c r="P184" s="53"/>
      <c r="Q184" s="53"/>
      <c r="R184" s="47"/>
      <c r="S184" s="47"/>
      <c r="T184" s="47"/>
      <c r="U184" s="48">
        <f t="shared" si="114"/>
        <v>0</v>
      </c>
      <c r="V184" s="47"/>
      <c r="W184" s="47"/>
      <c r="X184" s="47"/>
      <c r="Y184" s="48">
        <f t="shared" si="115"/>
        <v>0</v>
      </c>
      <c r="Z184" s="47"/>
      <c r="AA184" s="47"/>
      <c r="AB184" s="47"/>
      <c r="AC184" s="48">
        <f t="shared" si="116"/>
        <v>0</v>
      </c>
      <c r="AD184" s="47"/>
      <c r="AE184" s="47"/>
      <c r="AF184" s="47"/>
      <c r="AG184" s="48">
        <f t="shared" si="117"/>
        <v>0</v>
      </c>
      <c r="AH184" s="48">
        <f t="shared" si="112"/>
        <v>0</v>
      </c>
      <c r="AI184" s="49">
        <f t="shared" si="118"/>
        <v>0</v>
      </c>
      <c r="AJ184" s="49">
        <f t="shared" si="113"/>
        <v>0</v>
      </c>
      <c r="AK184" s="1"/>
      <c r="AL184" s="1"/>
      <c r="AM184" s="1"/>
      <c r="AN184" s="1"/>
      <c r="AO184" s="1"/>
      <c r="AP184" s="1"/>
      <c r="AQ184" s="1"/>
      <c r="AR184" s="1"/>
    </row>
    <row r="185" spans="1:44" ht="12.75" hidden="1" customHeight="1" outlineLevel="1" x14ac:dyDescent="0.25">
      <c r="A185" s="41">
        <v>9</v>
      </c>
      <c r="B185" s="42"/>
      <c r="C185" s="51"/>
      <c r="D185" s="52"/>
      <c r="E185" s="53"/>
      <c r="F185" s="53"/>
      <c r="G185" s="53"/>
      <c r="H185" s="52"/>
      <c r="I185" s="52"/>
      <c r="J185" s="11"/>
      <c r="K185" s="54"/>
      <c r="L185" s="53"/>
      <c r="M185" s="47"/>
      <c r="N185" s="47"/>
      <c r="O185" s="47"/>
      <c r="P185" s="53"/>
      <c r="Q185" s="53"/>
      <c r="R185" s="47"/>
      <c r="S185" s="47"/>
      <c r="T185" s="47"/>
      <c r="U185" s="48">
        <f t="shared" si="114"/>
        <v>0</v>
      </c>
      <c r="V185" s="47"/>
      <c r="W185" s="47"/>
      <c r="X185" s="47"/>
      <c r="Y185" s="48">
        <f t="shared" si="115"/>
        <v>0</v>
      </c>
      <c r="Z185" s="47"/>
      <c r="AA185" s="47"/>
      <c r="AB185" s="47"/>
      <c r="AC185" s="48">
        <f t="shared" si="116"/>
        <v>0</v>
      </c>
      <c r="AD185" s="47"/>
      <c r="AE185" s="47"/>
      <c r="AF185" s="47"/>
      <c r="AG185" s="48">
        <f t="shared" si="117"/>
        <v>0</v>
      </c>
      <c r="AH185" s="48">
        <f t="shared" si="112"/>
        <v>0</v>
      </c>
      <c r="AI185" s="49">
        <f t="shared" si="118"/>
        <v>0</v>
      </c>
      <c r="AJ185" s="49">
        <f t="shared" si="113"/>
        <v>0</v>
      </c>
    </row>
    <row r="186" spans="1:44" ht="12.75" hidden="1" customHeight="1" outlineLevel="1" x14ac:dyDescent="0.25">
      <c r="A186" s="41">
        <v>10</v>
      </c>
      <c r="B186" s="42"/>
      <c r="C186" s="51"/>
      <c r="D186" s="52"/>
      <c r="E186" s="53"/>
      <c r="F186" s="53"/>
      <c r="G186" s="53"/>
      <c r="H186" s="52"/>
      <c r="I186" s="52"/>
      <c r="J186" s="11"/>
      <c r="K186" s="55"/>
      <c r="L186" s="53"/>
      <c r="M186" s="47"/>
      <c r="N186" s="47"/>
      <c r="O186" s="47"/>
      <c r="P186" s="53"/>
      <c r="Q186" s="53"/>
      <c r="R186" s="47"/>
      <c r="S186" s="47"/>
      <c r="T186" s="47"/>
      <c r="U186" s="48">
        <f t="shared" si="114"/>
        <v>0</v>
      </c>
      <c r="V186" s="47"/>
      <c r="W186" s="47"/>
      <c r="X186" s="47"/>
      <c r="Y186" s="48">
        <f t="shared" si="115"/>
        <v>0</v>
      </c>
      <c r="Z186" s="47"/>
      <c r="AA186" s="47"/>
      <c r="AB186" s="47"/>
      <c r="AC186" s="48">
        <f t="shared" si="116"/>
        <v>0</v>
      </c>
      <c r="AD186" s="47"/>
      <c r="AE186" s="47"/>
      <c r="AF186" s="47"/>
      <c r="AG186" s="48">
        <f t="shared" si="117"/>
        <v>0</v>
      </c>
      <c r="AH186" s="48">
        <f t="shared" si="112"/>
        <v>0</v>
      </c>
      <c r="AI186" s="49">
        <f t="shared" si="118"/>
        <v>0</v>
      </c>
      <c r="AJ186" s="49">
        <f t="shared" si="113"/>
        <v>0</v>
      </c>
      <c r="AK186" s="1"/>
      <c r="AL186" s="1"/>
      <c r="AM186" s="1"/>
      <c r="AN186" s="1"/>
      <c r="AO186" s="1"/>
      <c r="AP186" s="1"/>
      <c r="AQ186" s="1"/>
      <c r="AR186" s="1"/>
    </row>
    <row r="187" spans="1:44" ht="12.75" customHeight="1" collapsed="1" x14ac:dyDescent="0.25">
      <c r="A187" s="142" t="s">
        <v>74</v>
      </c>
      <c r="B187" s="144"/>
      <c r="C187" s="144"/>
      <c r="D187" s="144"/>
      <c r="E187" s="144"/>
      <c r="F187" s="144"/>
      <c r="G187" s="144"/>
      <c r="H187" s="144"/>
      <c r="I187" s="145"/>
      <c r="J187" s="33">
        <f>SUM(J177:J186)</f>
        <v>0</v>
      </c>
      <c r="K187" s="33">
        <f>SUM(K177:K186)</f>
        <v>0</v>
      </c>
      <c r="L187" s="34"/>
      <c r="M187" s="33">
        <f>SUM(M177:M186)</f>
        <v>0</v>
      </c>
      <c r="N187" s="33">
        <f>SUM(N177:N186)</f>
        <v>0</v>
      </c>
      <c r="O187" s="33">
        <f>SUM(O177:O186)</f>
        <v>0</v>
      </c>
      <c r="P187" s="35"/>
      <c r="Q187" s="38"/>
      <c r="R187" s="33">
        <f t="shared" ref="R187:AH187" si="119">SUM(R177:R186)</f>
        <v>0</v>
      </c>
      <c r="S187" s="33">
        <f t="shared" si="119"/>
        <v>0</v>
      </c>
      <c r="T187" s="33">
        <f t="shared" si="119"/>
        <v>0</v>
      </c>
      <c r="U187" s="33">
        <f t="shared" si="119"/>
        <v>0</v>
      </c>
      <c r="V187" s="33">
        <f t="shared" si="119"/>
        <v>0</v>
      </c>
      <c r="W187" s="33">
        <f t="shared" si="119"/>
        <v>0</v>
      </c>
      <c r="X187" s="33">
        <f t="shared" si="119"/>
        <v>0</v>
      </c>
      <c r="Y187" s="33">
        <f t="shared" si="119"/>
        <v>0</v>
      </c>
      <c r="Z187" s="33">
        <f t="shared" si="119"/>
        <v>0</v>
      </c>
      <c r="AA187" s="33">
        <f t="shared" si="119"/>
        <v>0</v>
      </c>
      <c r="AB187" s="33">
        <f t="shared" si="119"/>
        <v>0</v>
      </c>
      <c r="AC187" s="33">
        <f t="shared" si="119"/>
        <v>0</v>
      </c>
      <c r="AD187" s="33">
        <f t="shared" si="119"/>
        <v>0</v>
      </c>
      <c r="AE187" s="33">
        <f t="shared" si="119"/>
        <v>0</v>
      </c>
      <c r="AF187" s="33">
        <f t="shared" si="119"/>
        <v>0</v>
      </c>
      <c r="AG187" s="33">
        <f t="shared" si="119"/>
        <v>0</v>
      </c>
      <c r="AH187" s="33">
        <f t="shared" si="119"/>
        <v>0</v>
      </c>
      <c r="AI187" s="37">
        <f>IF(ISERROR(AH187/J187),0,AH187/J187)</f>
        <v>0</v>
      </c>
      <c r="AJ187" s="37">
        <f>IF(ISERROR(AH187/$AH$192),0,AH187/$AH$192)</f>
        <v>0</v>
      </c>
      <c r="AK187" s="1"/>
      <c r="AL187" s="1"/>
      <c r="AM187" s="1"/>
      <c r="AN187" s="1"/>
      <c r="AO187" s="1"/>
      <c r="AP187" s="1"/>
      <c r="AQ187" s="1"/>
      <c r="AR187" s="1"/>
    </row>
    <row r="188" spans="1:44" ht="12.75" customHeight="1" x14ac:dyDescent="0.25">
      <c r="A188" s="149" t="s">
        <v>75</v>
      </c>
      <c r="B188" s="150"/>
      <c r="C188" s="150"/>
      <c r="D188" s="150"/>
      <c r="E188" s="151"/>
      <c r="F188" s="8"/>
      <c r="G188" s="9"/>
      <c r="H188" s="10"/>
      <c r="I188" s="10"/>
      <c r="J188" s="156">
        <v>5808506000</v>
      </c>
      <c r="K188" s="12"/>
      <c r="L188" s="13"/>
      <c r="M188" s="14"/>
      <c r="N188" s="14"/>
      <c r="O188" s="14"/>
      <c r="P188" s="9"/>
      <c r="Q188" s="15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70"/>
      <c r="AJ188" s="70"/>
    </row>
    <row r="189" spans="1:44" outlineLevel="1" x14ac:dyDescent="0.25">
      <c r="A189" s="42">
        <v>1</v>
      </c>
      <c r="B189" s="42"/>
      <c r="C189" s="56"/>
      <c r="D189" s="57"/>
      <c r="E189" s="58"/>
      <c r="F189" s="83"/>
      <c r="G189" s="59"/>
      <c r="H189" s="84"/>
      <c r="I189" s="60"/>
      <c r="J189" s="166"/>
      <c r="K189" s="61">
        <v>45258696</v>
      </c>
      <c r="L189" s="71" t="s">
        <v>113</v>
      </c>
      <c r="M189" s="62"/>
      <c r="N189" s="63"/>
      <c r="O189" s="62"/>
      <c r="P189" s="64"/>
      <c r="Q189" s="64"/>
      <c r="R189" s="47">
        <v>3771558</v>
      </c>
      <c r="S189" s="47">
        <v>3771558</v>
      </c>
      <c r="T189" s="47">
        <v>3771558</v>
      </c>
      <c r="U189" s="48">
        <f>SUM(R189:T189)</f>
        <v>11314674</v>
      </c>
      <c r="V189" s="47">
        <v>3771558</v>
      </c>
      <c r="W189" s="47">
        <v>3771558</v>
      </c>
      <c r="X189" s="47">
        <v>3771558</v>
      </c>
      <c r="Y189" s="48">
        <f>SUM(V189:X189)</f>
        <v>11314674</v>
      </c>
      <c r="Z189" s="47"/>
      <c r="AA189" s="47"/>
      <c r="AB189" s="47"/>
      <c r="AC189" s="48">
        <f>SUM(Z189:AB189)</f>
        <v>0</v>
      </c>
      <c r="AD189" s="47"/>
      <c r="AE189" s="47"/>
      <c r="AF189" s="47">
        <v>0</v>
      </c>
      <c r="AG189" s="48">
        <f>SUM(AD189:AF189)</f>
        <v>0</v>
      </c>
      <c r="AH189" s="48">
        <f t="shared" ref="AH189" si="120">SUM(U189,Y189,AC189,AG189)</f>
        <v>22629348</v>
      </c>
      <c r="AI189" s="49">
        <f t="shared" ref="AI189" si="121">IF(ISERROR(AH189/J189),0,AH189/J189)</f>
        <v>0</v>
      </c>
      <c r="AJ189" s="49">
        <f>IF(ISERROR(AH189/$AH$192),"-",AH189/$AH$192)</f>
        <v>0.93238079149584885</v>
      </c>
      <c r="AK189" s="1"/>
      <c r="AL189" s="1"/>
      <c r="AM189" s="1"/>
      <c r="AN189" s="1"/>
      <c r="AO189" s="1"/>
      <c r="AP189" s="1"/>
      <c r="AQ189" s="1"/>
      <c r="AR189" s="1"/>
    </row>
    <row r="190" spans="1:44" outlineLevel="1" x14ac:dyDescent="0.25">
      <c r="A190" s="42">
        <v>1</v>
      </c>
      <c r="B190" s="42"/>
      <c r="C190" s="56"/>
      <c r="D190" s="57"/>
      <c r="E190" s="58"/>
      <c r="F190" s="83"/>
      <c r="G190" s="59"/>
      <c r="H190" s="84"/>
      <c r="I190" s="60"/>
      <c r="J190" s="157"/>
      <c r="K190" s="61">
        <v>6839748</v>
      </c>
      <c r="L190" s="71" t="s">
        <v>114</v>
      </c>
      <c r="M190" s="62"/>
      <c r="N190" s="63"/>
      <c r="O190" s="62"/>
      <c r="P190" s="64"/>
      <c r="Q190" s="64"/>
      <c r="R190" s="47"/>
      <c r="S190" s="47">
        <v>1329750</v>
      </c>
      <c r="T190" s="47"/>
      <c r="U190" s="48">
        <f>SUM(R190:T190)</f>
        <v>1329750</v>
      </c>
      <c r="V190" s="47"/>
      <c r="W190" s="47"/>
      <c r="X190" s="47"/>
      <c r="Y190" s="48">
        <f>SUM(V190:X190)</f>
        <v>0</v>
      </c>
      <c r="Z190" s="47"/>
      <c r="AA190" s="47"/>
      <c r="AB190" s="47"/>
      <c r="AC190" s="48">
        <f>SUM(Z190:AB190)</f>
        <v>0</v>
      </c>
      <c r="AD190" s="47"/>
      <c r="AE190" s="47"/>
      <c r="AF190" s="47">
        <v>0</v>
      </c>
      <c r="AG190" s="48">
        <f>SUM(AD190:AF190)</f>
        <v>0</v>
      </c>
      <c r="AH190" s="48">
        <f t="shared" ref="AH190" si="122">SUM(U190,Y190,AC190,AG190)</f>
        <v>1329750</v>
      </c>
      <c r="AI190" s="49">
        <f t="shared" ref="AI190" si="123">IF(ISERROR(AH190/J190),0,AH190/J190)</f>
        <v>0</v>
      </c>
      <c r="AJ190" s="49">
        <f>IF(ISERROR(AH190/$AH$192),"-",AH190/$AH$192)</f>
        <v>5.4788735295935392E-2</v>
      </c>
      <c r="AK190" s="1"/>
      <c r="AL190" s="1"/>
      <c r="AM190" s="1"/>
      <c r="AN190" s="1"/>
      <c r="AO190" s="1"/>
      <c r="AP190" s="1"/>
      <c r="AQ190" s="1"/>
      <c r="AR190" s="1"/>
    </row>
    <row r="191" spans="1:44" x14ac:dyDescent="0.25">
      <c r="A191" s="142" t="s">
        <v>76</v>
      </c>
      <c r="B191" s="144"/>
      <c r="C191" s="144"/>
      <c r="D191" s="144"/>
      <c r="E191" s="144"/>
      <c r="F191" s="144"/>
      <c r="G191" s="144"/>
      <c r="H191" s="144"/>
      <c r="I191" s="145"/>
      <c r="J191" s="33">
        <f>J188</f>
        <v>5808506000</v>
      </c>
      <c r="K191" s="33">
        <f>SUM(K189:K190)</f>
        <v>52098444</v>
      </c>
      <c r="L191" s="34"/>
      <c r="M191" s="33">
        <f>SUM(M190:M190)</f>
        <v>0</v>
      </c>
      <c r="N191" s="33">
        <f>SUM(N190:N190)</f>
        <v>0</v>
      </c>
      <c r="O191" s="33">
        <f>SUM(O190:O190)</f>
        <v>0</v>
      </c>
      <c r="P191" s="35"/>
      <c r="Q191" s="38"/>
      <c r="R191" s="33">
        <f>SUM(R189:R190)</f>
        <v>3771558</v>
      </c>
      <c r="S191" s="33">
        <f>SUM(S189:S190)</f>
        <v>5101308</v>
      </c>
      <c r="T191" s="33">
        <f t="shared" ref="T191:AH191" si="124">SUM(T189:T190)</f>
        <v>3771558</v>
      </c>
      <c r="U191" s="33">
        <f t="shared" si="124"/>
        <v>12644424</v>
      </c>
      <c r="V191" s="33">
        <f t="shared" si="124"/>
        <v>3771558</v>
      </c>
      <c r="W191" s="33">
        <f t="shared" si="124"/>
        <v>3771558</v>
      </c>
      <c r="X191" s="33">
        <f t="shared" si="124"/>
        <v>3771558</v>
      </c>
      <c r="Y191" s="33">
        <f t="shared" si="124"/>
        <v>11314674</v>
      </c>
      <c r="Z191" s="33">
        <f t="shared" si="124"/>
        <v>0</v>
      </c>
      <c r="AA191" s="33">
        <f t="shared" si="124"/>
        <v>0</v>
      </c>
      <c r="AB191" s="33">
        <f t="shared" si="124"/>
        <v>0</v>
      </c>
      <c r="AC191" s="33">
        <f t="shared" si="124"/>
        <v>0</v>
      </c>
      <c r="AD191" s="33">
        <f t="shared" si="124"/>
        <v>0</v>
      </c>
      <c r="AE191" s="33">
        <f t="shared" si="124"/>
        <v>0</v>
      </c>
      <c r="AF191" s="33">
        <f t="shared" si="124"/>
        <v>0</v>
      </c>
      <c r="AG191" s="33">
        <f t="shared" si="124"/>
        <v>0</v>
      </c>
      <c r="AH191" s="33">
        <f t="shared" si="124"/>
        <v>23959098</v>
      </c>
      <c r="AI191" s="37">
        <f>IF(ISERROR(AH191/J191),0,AH191/J191)</f>
        <v>4.1248296894244403E-3</v>
      </c>
      <c r="AJ191" s="37">
        <f>IF(ISERROR(AH191/$AH$192),0,AH191/$AH$192)</f>
        <v>0.98716952679178427</v>
      </c>
      <c r="AK191" s="1"/>
      <c r="AL191" s="1"/>
      <c r="AM191" s="1"/>
      <c r="AN191" s="1"/>
      <c r="AO191" s="1"/>
      <c r="AP191" s="1"/>
      <c r="AQ191" s="1"/>
      <c r="AR191" s="1"/>
    </row>
    <row r="192" spans="1:44" ht="15" customHeight="1" x14ac:dyDescent="0.25">
      <c r="A192" s="165" t="str">
        <f>+A5</f>
        <v>24-03-986 "Programa de apoyo a niños(as) y adolescentes con un adulto significativo privado de libertad"</v>
      </c>
      <c r="B192" s="159"/>
      <c r="C192" s="159"/>
      <c r="D192" s="159"/>
      <c r="E192" s="159"/>
      <c r="F192" s="159"/>
      <c r="G192" s="159"/>
      <c r="H192" s="159"/>
      <c r="I192" s="160"/>
      <c r="J192" s="85">
        <f>SUM(J19,J31,J43,J55,J67,J79,J91,J103,J115,J127,J139,J151,J163,J175,J187,J191)</f>
        <v>5811606000</v>
      </c>
      <c r="K192" s="85">
        <f>+K19+K31+K43+K55+K67+K79+K91+K103+K115+K127+K139+K151+K187+K163+K175+K191</f>
        <v>52409846</v>
      </c>
      <c r="L192" s="86"/>
      <c r="M192" s="85">
        <f>+M19+M31+M43+M55+M67+M79+M91+M103+M115+M127+M139+M151+M187+M163+M175+M191</f>
        <v>0</v>
      </c>
      <c r="N192" s="85">
        <f>+N19+N31+N43+N55+N67+N79+N91+N103+N115+N127+N139+N151+N187+N163+N175+N191</f>
        <v>0</v>
      </c>
      <c r="O192" s="85">
        <f>+O19+O31+O43+O55+O67+O79+O91+O103+O115+O127+O139+O151+O187+O163+O175+O191</f>
        <v>0</v>
      </c>
      <c r="P192" s="87"/>
      <c r="Q192" s="88"/>
      <c r="R192" s="85">
        <f t="shared" ref="R192:AH192" si="125">+R19+R31+R43+R55+R67+R79+R91+R103+R115+R127+R139+R151+R187+R163+R175+R191</f>
        <v>3771558</v>
      </c>
      <c r="S192" s="85">
        <f t="shared" si="125"/>
        <v>5308749</v>
      </c>
      <c r="T192" s="85">
        <f t="shared" si="125"/>
        <v>3771558</v>
      </c>
      <c r="U192" s="85">
        <f t="shared" si="125"/>
        <v>12851865</v>
      </c>
      <c r="V192" s="85">
        <f t="shared" si="125"/>
        <v>3771558</v>
      </c>
      <c r="W192" s="85">
        <f t="shared" si="125"/>
        <v>3771558</v>
      </c>
      <c r="X192" s="85">
        <f t="shared" si="125"/>
        <v>3875519</v>
      </c>
      <c r="Y192" s="85">
        <f t="shared" si="125"/>
        <v>11418635</v>
      </c>
      <c r="Z192" s="85">
        <f t="shared" si="125"/>
        <v>0</v>
      </c>
      <c r="AA192" s="85">
        <f t="shared" si="125"/>
        <v>0</v>
      </c>
      <c r="AB192" s="85">
        <f t="shared" si="125"/>
        <v>0</v>
      </c>
      <c r="AC192" s="85">
        <f t="shared" si="125"/>
        <v>0</v>
      </c>
      <c r="AD192" s="85">
        <f t="shared" si="125"/>
        <v>0</v>
      </c>
      <c r="AE192" s="85">
        <f t="shared" si="125"/>
        <v>0</v>
      </c>
      <c r="AF192" s="85">
        <f t="shared" si="125"/>
        <v>0</v>
      </c>
      <c r="AG192" s="85">
        <f t="shared" si="125"/>
        <v>0</v>
      </c>
      <c r="AH192" s="85">
        <f t="shared" si="125"/>
        <v>24270500</v>
      </c>
      <c r="AI192" s="89">
        <f>IF(ISERROR(AH192/J192),0,AH192/J192)</f>
        <v>4.1762122208559909E-3</v>
      </c>
      <c r="AJ192" s="89">
        <f>IF(ISERROR(AH192/$AH$192),0,AH192/$AH$192)</f>
        <v>1</v>
      </c>
    </row>
    <row r="193" spans="1:44" x14ac:dyDescent="0.25">
      <c r="J193" s="90"/>
      <c r="R193" s="90"/>
      <c r="S193" s="90"/>
      <c r="T193" s="90"/>
      <c r="V193" s="90"/>
      <c r="W193" s="90"/>
      <c r="X193" s="90"/>
      <c r="Z193" s="90"/>
      <c r="AA193" s="90"/>
      <c r="AB193" s="90"/>
      <c r="AD193" s="90"/>
      <c r="AE193" s="90"/>
      <c r="AF193" s="90"/>
      <c r="AK193" s="1"/>
      <c r="AL193" s="1"/>
      <c r="AM193" s="1"/>
      <c r="AN193" s="1"/>
      <c r="AO193" s="1"/>
      <c r="AP193" s="1"/>
      <c r="AQ193" s="1"/>
      <c r="AR193" s="1"/>
    </row>
    <row r="194" spans="1:44" x14ac:dyDescent="0.25">
      <c r="J194" s="90"/>
      <c r="R194" s="90"/>
      <c r="S194" s="90"/>
      <c r="T194" s="90"/>
      <c r="V194" s="90"/>
      <c r="W194" s="90"/>
      <c r="X194" s="90"/>
      <c r="Z194" s="90"/>
      <c r="AA194" s="90"/>
      <c r="AB194" s="90"/>
      <c r="AD194" s="90"/>
      <c r="AE194" s="90"/>
      <c r="AF194" s="90"/>
      <c r="AK194" s="1"/>
      <c r="AL194" s="1"/>
      <c r="AM194" s="1"/>
      <c r="AN194" s="1"/>
      <c r="AO194" s="1"/>
      <c r="AP194" s="1"/>
      <c r="AQ194" s="1"/>
      <c r="AR194" s="1"/>
    </row>
    <row r="195" spans="1:44" x14ac:dyDescent="0.25">
      <c r="J195" s="90"/>
      <c r="R195" s="90"/>
      <c r="S195" s="90"/>
      <c r="T195" s="90"/>
      <c r="V195" s="90"/>
      <c r="W195" s="90"/>
      <c r="X195" s="90"/>
      <c r="Z195" s="90"/>
      <c r="AA195" s="90"/>
      <c r="AB195" s="90"/>
      <c r="AD195" s="90"/>
      <c r="AE195" s="90"/>
      <c r="AF195" s="90"/>
    </row>
    <row r="196" spans="1:44" x14ac:dyDescent="0.25">
      <c r="J196" s="90"/>
      <c r="R196" s="90"/>
      <c r="S196" s="90"/>
      <c r="T196" s="90"/>
      <c r="V196" s="90"/>
      <c r="W196" s="90"/>
      <c r="X196" s="90"/>
      <c r="Z196" s="90"/>
      <c r="AA196" s="90"/>
      <c r="AB196" s="90"/>
      <c r="AD196" s="90"/>
      <c r="AE196" s="90"/>
      <c r="AF196" s="90"/>
      <c r="AK196" s="1"/>
      <c r="AL196" s="1"/>
      <c r="AM196" s="1"/>
      <c r="AN196" s="1"/>
      <c r="AO196" s="1"/>
      <c r="AP196" s="1"/>
      <c r="AQ196" s="1"/>
      <c r="AR196" s="1"/>
    </row>
    <row r="197" spans="1:44" x14ac:dyDescent="0.25">
      <c r="J197" s="90"/>
      <c r="R197" s="90"/>
      <c r="S197" s="90"/>
      <c r="T197" s="90"/>
      <c r="V197" s="90"/>
      <c r="W197" s="90"/>
      <c r="X197" s="90"/>
      <c r="Z197" s="90"/>
      <c r="AA197" s="90"/>
      <c r="AB197" s="90"/>
      <c r="AD197" s="90"/>
      <c r="AE197" s="90"/>
      <c r="AF197" s="90"/>
    </row>
    <row r="198" spans="1:44" x14ac:dyDescent="0.25">
      <c r="J198" s="90"/>
      <c r="R198" s="90"/>
      <c r="S198" s="90"/>
      <c r="T198" s="90"/>
      <c r="V198" s="90"/>
      <c r="W198" s="90"/>
      <c r="X198" s="90"/>
      <c r="Z198" s="90"/>
      <c r="AA198" s="90"/>
      <c r="AB198" s="90"/>
      <c r="AD198" s="90"/>
      <c r="AE198" s="90"/>
      <c r="AF198" s="90"/>
    </row>
    <row r="199" spans="1:44" x14ac:dyDescent="0.25">
      <c r="J199" s="90"/>
      <c r="R199" s="90"/>
      <c r="S199" s="90"/>
      <c r="T199" s="90"/>
      <c r="V199" s="90"/>
      <c r="W199" s="90"/>
      <c r="X199" s="90"/>
      <c r="Z199" s="90"/>
      <c r="AA199" s="90"/>
      <c r="AB199" s="90"/>
      <c r="AD199" s="90"/>
      <c r="AE199" s="90"/>
      <c r="AF199" s="90"/>
    </row>
    <row r="200" spans="1:44" x14ac:dyDescent="0.25">
      <c r="J200" s="90"/>
      <c r="R200" s="90"/>
      <c r="S200" s="90"/>
      <c r="T200" s="90"/>
      <c r="V200" s="90"/>
      <c r="W200" s="90"/>
      <c r="X200" s="90"/>
      <c r="Z200" s="90"/>
      <c r="AA200" s="90"/>
      <c r="AB200" s="90"/>
      <c r="AD200" s="90"/>
      <c r="AE200" s="90"/>
      <c r="AF200" s="90"/>
    </row>
    <row r="201" spans="1:44" x14ac:dyDescent="0.25">
      <c r="A201" s="2"/>
      <c r="J201" s="90"/>
      <c r="R201" s="90"/>
      <c r="S201" s="90"/>
      <c r="T201" s="90"/>
      <c r="V201" s="90"/>
      <c r="W201" s="90"/>
      <c r="X201" s="90"/>
      <c r="Z201" s="90"/>
      <c r="AA201" s="90"/>
      <c r="AB201" s="90"/>
      <c r="AD201" s="90"/>
      <c r="AE201" s="90"/>
      <c r="AF201" s="90"/>
    </row>
    <row r="202" spans="1:44" x14ac:dyDescent="0.25">
      <c r="A202" s="2"/>
      <c r="J202" s="90"/>
      <c r="R202" s="90"/>
      <c r="S202" s="90"/>
      <c r="T202" s="90"/>
      <c r="V202" s="90"/>
      <c r="W202" s="90"/>
      <c r="X202" s="90"/>
      <c r="Z202" s="90"/>
      <c r="AA202" s="90"/>
      <c r="AB202" s="90"/>
      <c r="AD202" s="90"/>
      <c r="AE202" s="90"/>
      <c r="AF202" s="90"/>
    </row>
    <row r="203" spans="1:44" x14ac:dyDescent="0.25">
      <c r="A203" s="2"/>
      <c r="J203" s="90"/>
      <c r="R203" s="90"/>
      <c r="S203" s="90"/>
      <c r="T203" s="90"/>
      <c r="V203" s="90"/>
      <c r="W203" s="90"/>
      <c r="X203" s="90"/>
      <c r="Z203" s="90"/>
      <c r="AA203" s="90"/>
      <c r="AB203" s="90"/>
      <c r="AD203" s="90"/>
      <c r="AE203" s="90"/>
      <c r="AF203" s="90"/>
    </row>
    <row r="204" spans="1:44" x14ac:dyDescent="0.25">
      <c r="A204" s="2"/>
      <c r="J204" s="90"/>
      <c r="R204" s="90"/>
      <c r="S204" s="90"/>
      <c r="T204" s="90"/>
      <c r="V204" s="90"/>
      <c r="W204" s="90"/>
      <c r="X204" s="90"/>
      <c r="Z204" s="90"/>
      <c r="AA204" s="90"/>
      <c r="AB204" s="90"/>
      <c r="AD204" s="90"/>
      <c r="AE204" s="90"/>
      <c r="AF204" s="90"/>
    </row>
    <row r="205" spans="1:44" x14ac:dyDescent="0.25">
      <c r="A205" s="2"/>
      <c r="J205" s="90"/>
      <c r="R205" s="90"/>
      <c r="S205" s="90"/>
      <c r="T205" s="90"/>
      <c r="V205" s="90"/>
      <c r="W205" s="90"/>
      <c r="X205" s="90"/>
      <c r="Z205" s="90"/>
      <c r="AA205" s="90"/>
      <c r="AB205" s="90"/>
      <c r="AD205" s="90"/>
      <c r="AE205" s="90"/>
      <c r="AF205" s="90"/>
    </row>
    <row r="206" spans="1:44" x14ac:dyDescent="0.25">
      <c r="A206" s="2"/>
      <c r="J206" s="90"/>
      <c r="R206" s="90"/>
      <c r="S206" s="90"/>
      <c r="T206" s="90"/>
      <c r="V206" s="90"/>
      <c r="W206" s="90"/>
      <c r="X206" s="90"/>
      <c r="Z206" s="90"/>
      <c r="AA206" s="90"/>
      <c r="AB206" s="90"/>
      <c r="AD206" s="90"/>
      <c r="AE206" s="90"/>
      <c r="AF206" s="90"/>
    </row>
    <row r="207" spans="1:44" x14ac:dyDescent="0.25">
      <c r="A207" s="2"/>
      <c r="J207" s="90"/>
      <c r="R207" s="90"/>
      <c r="S207" s="90"/>
      <c r="T207" s="90"/>
      <c r="V207" s="90"/>
      <c r="W207" s="90"/>
      <c r="X207" s="90"/>
      <c r="Z207" s="90"/>
      <c r="AA207" s="90"/>
      <c r="AB207" s="90"/>
      <c r="AD207" s="90"/>
      <c r="AE207" s="90"/>
      <c r="AF207" s="90"/>
    </row>
    <row r="208" spans="1:44" x14ac:dyDescent="0.25">
      <c r="A208" s="2"/>
      <c r="J208" s="90"/>
      <c r="R208" s="90"/>
      <c r="S208" s="90"/>
      <c r="T208" s="90"/>
      <c r="V208" s="90"/>
      <c r="W208" s="90"/>
      <c r="X208" s="90"/>
      <c r="Z208" s="90"/>
      <c r="AA208" s="90"/>
      <c r="AB208" s="90"/>
      <c r="AD208" s="90"/>
      <c r="AE208" s="90"/>
      <c r="AF208" s="90"/>
    </row>
    <row r="209" spans="1:32" x14ac:dyDescent="0.25">
      <c r="A209" s="2"/>
      <c r="J209" s="90"/>
      <c r="R209" s="90"/>
      <c r="S209" s="90"/>
      <c r="T209" s="90"/>
      <c r="V209" s="90"/>
      <c r="W209" s="90"/>
      <c r="X209" s="90"/>
      <c r="Z209" s="90"/>
      <c r="AA209" s="90"/>
      <c r="AB209" s="90"/>
      <c r="AD209" s="90"/>
      <c r="AE209" s="90"/>
      <c r="AF209" s="90"/>
    </row>
  </sheetData>
  <mergeCells count="65">
    <mergeCell ref="M6:O6"/>
    <mergeCell ref="A1:AJ1"/>
    <mergeCell ref="A2:AJ2"/>
    <mergeCell ref="A3:AJ3"/>
    <mergeCell ref="A4:AJ4"/>
    <mergeCell ref="A5:AJ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A140:E140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191:I191"/>
    <mergeCell ref="A192:I192"/>
    <mergeCell ref="A152:E152"/>
    <mergeCell ref="A163:I163"/>
    <mergeCell ref="A164:E164"/>
    <mergeCell ref="A175:I175"/>
    <mergeCell ref="A176:E176"/>
    <mergeCell ref="A187:I187"/>
    <mergeCell ref="J21:J30"/>
    <mergeCell ref="J93:J102"/>
    <mergeCell ref="J165:J174"/>
    <mergeCell ref="A188:E188"/>
    <mergeCell ref="J188:J190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</mergeCells>
  <dataValidations count="11">
    <dataValidation type="date" errorStyle="information" operator="greaterThan" allowBlank="1" showInputMessage="1" showErrorMessage="1" errorTitle="SÓLO FECHAS" error="Las fechas corresponden al Presupuesto 2014" sqref="H170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20:O30 O92:O102 O80:O90 O68:O78 O104:O114 O44:O54 O32:O42 O188:O190"/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>
      <formula1>41275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89:Q190 N189:N190 P105:Q114 E93:G102 L93:L102 P93:Q102 E81:G90 L81:L90 P81:Q90 E69:G78 L69:L78 P69:Q78 E189:G190 C59:C66 N57:N58 L9:L18 P9:Q18 E21:G30 P45:Q54 P21:Q30 E33:G42 L33:L42 P33:Q42 E45:G54 L45:L54 L21:L30">
      <formula1>255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>
      <formula1>42005</formula1>
    </dataValidation>
    <dataValidation type="textLength" operator="lessThanOrEqual" allowBlank="1" showInputMessage="1" showErrorMessage="1" sqref="K105:K114 K141:K150 K177:K186 K129:K138 K93:K102 K33:K42 K165:K174 K117:K126 K153:K162 K81:K90 K57:K66 K45:K54 K189:K190 K9:K18 K21:K30 K69:K78">
      <formula1>255</formula1>
    </dataValidation>
    <dataValidation type="decimal" allowBlank="1" showInputMessage="1" showErrorMessage="1" errorTitle="Sólo números" error="Sólo ingresar números sin letras_x000a_" sqref="M117 AD189:AF190 M59:N66 M106:N114 M189:M190 M118:N126 R189:T190 Z189:AB190 V117:X126 M177:N186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V189:X190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189:D190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55" orientation="landscape" r:id="rId1"/>
  <headerFooter>
    <oddHeader>&amp;L&amp;G</oddHeader>
    <oddFooter>Preparado por Fabiola Oyanedel &amp;D&amp;RPágina &amp;P</oddFooter>
  </headerFooter>
  <ignoredErrors>
    <ignoredError sqref="K21" unlockedFormula="1"/>
  </ignoredErrors>
  <legacyDrawingHF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41"/>
  <sheetViews>
    <sheetView zoomScaleNormal="100" workbookViewId="0">
      <selection activeCell="B24" sqref="B24"/>
    </sheetView>
  </sheetViews>
  <sheetFormatPr baseColWidth="10" defaultColWidth="11.42578125" defaultRowHeight="12.75" outlineLevelCol="1" x14ac:dyDescent="0.25"/>
  <cols>
    <col min="1" max="1" width="39.28515625" style="96" customWidth="1"/>
    <col min="2" max="2" width="12.140625" style="105" customWidth="1"/>
    <col min="3" max="3" width="12.140625" style="96" customWidth="1"/>
    <col min="4" max="4" width="10" style="96" hidden="1" customWidth="1"/>
    <col min="5" max="5" width="10.28515625" style="96" hidden="1" customWidth="1"/>
    <col min="6" max="6" width="9.85546875" style="96" hidden="1" customWidth="1"/>
    <col min="7" max="7" width="10.7109375" style="105" customWidth="1" outlineLevel="1"/>
    <col min="8" max="9" width="8.85546875" style="105" customWidth="1" outlineLevel="1"/>
    <col min="10" max="10" width="11.42578125" style="105" customWidth="1"/>
    <col min="11" max="11" width="12.28515625" style="105" hidden="1" customWidth="1" outlineLevel="1"/>
    <col min="12" max="12" width="10.140625" style="105" hidden="1" customWidth="1" outlineLevel="1"/>
    <col min="13" max="13" width="12.28515625" style="105" hidden="1" customWidth="1" outlineLevel="1"/>
    <col min="14" max="14" width="11.42578125" style="105" hidden="1" customWidth="1" collapsed="1"/>
    <col min="15" max="17" width="12.5703125" style="105" hidden="1" customWidth="1" outlineLevel="1"/>
    <col min="18" max="18" width="11.42578125" style="105" hidden="1" customWidth="1" collapsed="1"/>
    <col min="19" max="19" width="10.7109375" style="105" hidden="1" customWidth="1" outlineLevel="1"/>
    <col min="20" max="20" width="11.140625" style="105" hidden="1" customWidth="1" outlineLevel="1"/>
    <col min="21" max="21" width="10.7109375" style="105" hidden="1" customWidth="1" outlineLevel="1"/>
    <col min="22" max="22" width="11.42578125" style="105" hidden="1" customWidth="1" collapsed="1"/>
    <col min="23" max="23" width="11.42578125" style="105" customWidth="1"/>
    <col min="24" max="24" width="10.140625" style="106" customWidth="1"/>
    <col min="25" max="25" width="11.7109375" style="106" customWidth="1"/>
    <col min="26" max="16384" width="11.42578125" style="95"/>
  </cols>
  <sheetData>
    <row r="1" spans="1:25" s="94" customFormat="1" ht="15" customHeight="1" x14ac:dyDescent="0.25">
      <c r="A1" s="161" t="s">
        <v>0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61"/>
    </row>
    <row r="2" spans="1:25" s="94" customFormat="1" ht="15" customHeight="1" x14ac:dyDescent="0.25">
      <c r="A2" s="162" t="s">
        <v>1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</row>
    <row r="3" spans="1:25" s="94" customFormat="1" ht="15" customHeight="1" x14ac:dyDescent="0.25">
      <c r="A3" s="162" t="str">
        <f>+'24-03-986 Ind. Proy'!A3:AJ3</f>
        <v>EJECUCIÓN AL 30 DE JUNIO DE 2021</v>
      </c>
      <c r="B3" s="162"/>
      <c r="C3" s="162"/>
      <c r="D3" s="162"/>
      <c r="E3" s="162"/>
      <c r="F3" s="162"/>
      <c r="G3" s="162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62"/>
      <c r="Y3" s="162"/>
    </row>
    <row r="4" spans="1:25" s="94" customFormat="1" ht="15" customHeight="1" x14ac:dyDescent="0.25">
      <c r="A4" s="163" t="s">
        <v>2</v>
      </c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</row>
    <row r="5" spans="1:25" ht="18" customHeight="1" x14ac:dyDescent="0.25">
      <c r="A5" s="164" t="str">
        <f>+'24-03-986 Ind. Proy'!A5:U5</f>
        <v>24-03-986 "Programa de apoyo a niños(as) y adolescentes con un adulto significativo privado de libertad"</v>
      </c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8"/>
    </row>
    <row r="6" spans="1:25" s="96" customFormat="1" x14ac:dyDescent="0.25">
      <c r="A6" s="135" t="s">
        <v>6</v>
      </c>
      <c r="B6" s="138" t="s">
        <v>12</v>
      </c>
      <c r="C6" s="138" t="s">
        <v>78</v>
      </c>
      <c r="D6" s="127" t="s">
        <v>15</v>
      </c>
      <c r="E6" s="128"/>
      <c r="F6" s="129"/>
      <c r="G6" s="141" t="s">
        <v>18</v>
      </c>
      <c r="H6" s="141"/>
      <c r="I6" s="141"/>
      <c r="J6" s="138" t="s">
        <v>19</v>
      </c>
      <c r="K6" s="141" t="s">
        <v>18</v>
      </c>
      <c r="L6" s="141"/>
      <c r="M6" s="141"/>
      <c r="N6" s="138" t="s">
        <v>20</v>
      </c>
      <c r="O6" s="141" t="s">
        <v>18</v>
      </c>
      <c r="P6" s="141"/>
      <c r="Q6" s="141"/>
      <c r="R6" s="138" t="s">
        <v>21</v>
      </c>
      <c r="S6" s="141" t="s">
        <v>18</v>
      </c>
      <c r="T6" s="141"/>
      <c r="U6" s="141"/>
      <c r="V6" s="138" t="s">
        <v>22</v>
      </c>
      <c r="W6" s="138" t="s">
        <v>23</v>
      </c>
      <c r="X6" s="140" t="s">
        <v>79</v>
      </c>
      <c r="Y6" s="140"/>
    </row>
    <row r="7" spans="1:25" s="96" customFormat="1" ht="25.5" x14ac:dyDescent="0.25">
      <c r="A7" s="135"/>
      <c r="B7" s="139"/>
      <c r="C7" s="139"/>
      <c r="D7" s="6" t="s">
        <v>28</v>
      </c>
      <c r="E7" s="6" t="s">
        <v>29</v>
      </c>
      <c r="F7" s="6" t="s">
        <v>30</v>
      </c>
      <c r="G7" s="6" t="s">
        <v>31</v>
      </c>
      <c r="H7" s="6" t="s">
        <v>32</v>
      </c>
      <c r="I7" s="6" t="s">
        <v>33</v>
      </c>
      <c r="J7" s="139"/>
      <c r="K7" s="6" t="s">
        <v>34</v>
      </c>
      <c r="L7" s="6" t="s">
        <v>35</v>
      </c>
      <c r="M7" s="6" t="s">
        <v>36</v>
      </c>
      <c r="N7" s="139"/>
      <c r="O7" s="6" t="s">
        <v>37</v>
      </c>
      <c r="P7" s="6" t="s">
        <v>38</v>
      </c>
      <c r="Q7" s="6" t="s">
        <v>39</v>
      </c>
      <c r="R7" s="139"/>
      <c r="S7" s="6" t="s">
        <v>40</v>
      </c>
      <c r="T7" s="6" t="s">
        <v>41</v>
      </c>
      <c r="U7" s="6" t="s">
        <v>42</v>
      </c>
      <c r="V7" s="139"/>
      <c r="W7" s="139"/>
      <c r="X7" s="7" t="s">
        <v>43</v>
      </c>
      <c r="Y7" s="7" t="s">
        <v>80</v>
      </c>
    </row>
    <row r="8" spans="1:25" s="2" customFormat="1" ht="24.75" customHeight="1" x14ac:dyDescent="0.25">
      <c r="A8" s="97" t="s">
        <v>45</v>
      </c>
      <c r="B8" s="77">
        <f>+'24-03-986 Ind. Proy'!J19</f>
        <v>0</v>
      </c>
      <c r="C8" s="77">
        <f>+'24-03-986 Ind. Proy'!K19</f>
        <v>0</v>
      </c>
      <c r="D8" s="77">
        <f>+'24-03-986 Ind. Proy'!M19</f>
        <v>0</v>
      </c>
      <c r="E8" s="77">
        <f>+'24-03-986 Ind. Proy'!N19</f>
        <v>0</v>
      </c>
      <c r="F8" s="77">
        <f>+'24-03-986 Ind. Proy'!O19</f>
        <v>0</v>
      </c>
      <c r="G8" s="77">
        <f>+'24-03-986 Ind. Proy'!R19</f>
        <v>0</v>
      </c>
      <c r="H8" s="77">
        <f>+'24-03-986 Ind. Proy'!S19</f>
        <v>0</v>
      </c>
      <c r="I8" s="77">
        <f>+'24-03-986 Ind. Proy'!T19</f>
        <v>0</v>
      </c>
      <c r="J8" s="77">
        <f>+'24-03-986 Ind. Proy'!U19</f>
        <v>0</v>
      </c>
      <c r="K8" s="77">
        <f>+'24-03-986 Ind. Proy'!V19</f>
        <v>0</v>
      </c>
      <c r="L8" s="77">
        <f>+'24-03-986 Ind. Proy'!W19</f>
        <v>0</v>
      </c>
      <c r="M8" s="77">
        <f>+'24-03-986 Ind. Proy'!X19</f>
        <v>0</v>
      </c>
      <c r="N8" s="77">
        <f>+'24-03-986 Ind. Proy'!Y19</f>
        <v>0</v>
      </c>
      <c r="O8" s="77">
        <f>+'24-03-986 Ind. Proy'!Z19</f>
        <v>0</v>
      </c>
      <c r="P8" s="77">
        <f>+'24-03-986 Ind. Proy'!AA19</f>
        <v>0</v>
      </c>
      <c r="Q8" s="77">
        <f>+'24-03-986 Ind. Proy'!AB19</f>
        <v>0</v>
      </c>
      <c r="R8" s="77">
        <f>+'24-03-986 Ind. Proy'!AC19</f>
        <v>0</v>
      </c>
      <c r="S8" s="77">
        <f>+'24-03-986 Ind. Proy'!AD19</f>
        <v>0</v>
      </c>
      <c r="T8" s="77">
        <f>+'24-03-986 Ind. Proy'!AE19</f>
        <v>0</v>
      </c>
      <c r="U8" s="77">
        <f>+'24-03-986 Ind. Proy'!AF19</f>
        <v>0</v>
      </c>
      <c r="V8" s="77">
        <f>+'24-03-986 Ind. Proy'!AG19</f>
        <v>0</v>
      </c>
      <c r="W8" s="77">
        <f>+'24-03-986 Ind. Proy'!AH19</f>
        <v>0</v>
      </c>
      <c r="X8" s="98">
        <f>+'24-03-986 Ind. Proy'!AI19</f>
        <v>0</v>
      </c>
      <c r="Y8" s="98">
        <f>+'24-03-986 Ind. Proy'!AJ19</f>
        <v>0</v>
      </c>
    </row>
    <row r="9" spans="1:25" s="2" customFormat="1" ht="24.75" customHeight="1" x14ac:dyDescent="0.25">
      <c r="A9" s="97" t="s">
        <v>47</v>
      </c>
      <c r="B9" s="77">
        <f>+'24-03-986 Ind. Proy'!J31</f>
        <v>1100000</v>
      </c>
      <c r="C9" s="77">
        <f>+'24-03-986 Ind. Proy'!K31</f>
        <v>311402</v>
      </c>
      <c r="D9" s="77">
        <f>+'24-03-986 Ind. Proy'!M31</f>
        <v>0</v>
      </c>
      <c r="E9" s="77">
        <f>+'24-03-986 Ind. Proy'!N31</f>
        <v>0</v>
      </c>
      <c r="F9" s="77">
        <f>+'24-03-986 Ind. Proy'!O31</f>
        <v>0</v>
      </c>
      <c r="G9" s="77">
        <f>+'24-03-986 Ind. Proy'!R31</f>
        <v>0</v>
      </c>
      <c r="H9" s="77">
        <f>+'24-03-986 Ind. Proy'!S31</f>
        <v>207441</v>
      </c>
      <c r="I9" s="77">
        <f>+'24-03-986 Ind. Proy'!T31</f>
        <v>0</v>
      </c>
      <c r="J9" s="77">
        <f>+'24-03-986 Ind. Proy'!U31</f>
        <v>207441</v>
      </c>
      <c r="K9" s="77">
        <f>+'24-03-986 Ind. Proy'!V31</f>
        <v>0</v>
      </c>
      <c r="L9" s="77">
        <f>+'24-03-986 Ind. Proy'!W31</f>
        <v>0</v>
      </c>
      <c r="M9" s="77">
        <f>+'24-03-986 Ind. Proy'!X31</f>
        <v>103961</v>
      </c>
      <c r="N9" s="77">
        <f>+'24-03-986 Ind. Proy'!Y31</f>
        <v>103961</v>
      </c>
      <c r="O9" s="77">
        <f>+'24-03-986 Ind. Proy'!Z31</f>
        <v>0</v>
      </c>
      <c r="P9" s="77">
        <f>+'24-03-986 Ind. Proy'!AA31</f>
        <v>0</v>
      </c>
      <c r="Q9" s="77">
        <f>+'24-03-986 Ind. Proy'!AB31</f>
        <v>0</v>
      </c>
      <c r="R9" s="77">
        <f>+'24-03-986 Ind. Proy'!AC31</f>
        <v>0</v>
      </c>
      <c r="S9" s="77">
        <f>+'24-03-986 Ind. Proy'!AD31</f>
        <v>0</v>
      </c>
      <c r="T9" s="77">
        <f>+'24-03-986 Ind. Proy'!AE31</f>
        <v>0</v>
      </c>
      <c r="U9" s="77">
        <f>+'24-03-986 Ind. Proy'!AF31</f>
        <v>0</v>
      </c>
      <c r="V9" s="77">
        <f>+'24-03-986 Ind. Proy'!AG31</f>
        <v>0</v>
      </c>
      <c r="W9" s="77">
        <f>+'24-03-986 Ind. Proy'!AH31</f>
        <v>311402</v>
      </c>
      <c r="X9" s="98">
        <f>+'24-03-986 Ind. Proy'!AI31</f>
        <v>0.28309272727272727</v>
      </c>
      <c r="Y9" s="98">
        <f>+'24-03-986 Ind. Proy'!AJ31</f>
        <v>1.2830473208215735E-2</v>
      </c>
    </row>
    <row r="10" spans="1:25" s="2" customFormat="1" ht="24.75" customHeight="1" x14ac:dyDescent="0.25">
      <c r="A10" s="97" t="s">
        <v>49</v>
      </c>
      <c r="B10" s="77">
        <f>+'24-03-986 Ind. Proy'!J43</f>
        <v>0</v>
      </c>
      <c r="C10" s="77">
        <f>+'24-03-986 Ind. Proy'!K43</f>
        <v>0</v>
      </c>
      <c r="D10" s="77">
        <f>+'24-03-986 Ind. Proy'!M43</f>
        <v>0</v>
      </c>
      <c r="E10" s="77">
        <f>+'24-03-986 Ind. Proy'!N43</f>
        <v>0</v>
      </c>
      <c r="F10" s="77">
        <f>+'24-03-986 Ind. Proy'!O43</f>
        <v>0</v>
      </c>
      <c r="G10" s="77">
        <f>+'24-03-986 Ind. Proy'!R43</f>
        <v>0</v>
      </c>
      <c r="H10" s="77">
        <f>+'24-03-986 Ind. Proy'!S43</f>
        <v>0</v>
      </c>
      <c r="I10" s="77">
        <f>+'24-03-986 Ind. Proy'!T43</f>
        <v>0</v>
      </c>
      <c r="J10" s="77">
        <f>+'24-03-986 Ind. Proy'!U43</f>
        <v>0</v>
      </c>
      <c r="K10" s="77">
        <f>+'24-03-986 Ind. Proy'!V43</f>
        <v>0</v>
      </c>
      <c r="L10" s="77">
        <f>+'24-03-986 Ind. Proy'!W43</f>
        <v>0</v>
      </c>
      <c r="M10" s="77">
        <f>+'24-03-986 Ind. Proy'!X43</f>
        <v>0</v>
      </c>
      <c r="N10" s="77">
        <f>+'24-03-986 Ind. Proy'!Y43</f>
        <v>0</v>
      </c>
      <c r="O10" s="77">
        <f>+'24-03-986 Ind. Proy'!Z43</f>
        <v>0</v>
      </c>
      <c r="P10" s="77">
        <f>+'24-03-986 Ind. Proy'!AA43</f>
        <v>0</v>
      </c>
      <c r="Q10" s="77">
        <f>+'24-03-986 Ind. Proy'!AB43</f>
        <v>0</v>
      </c>
      <c r="R10" s="77">
        <f>+'24-03-986 Ind. Proy'!AC43</f>
        <v>0</v>
      </c>
      <c r="S10" s="77">
        <f>+'24-03-986 Ind. Proy'!AD43</f>
        <v>0</v>
      </c>
      <c r="T10" s="77">
        <f>+'24-03-986 Ind. Proy'!AE43</f>
        <v>0</v>
      </c>
      <c r="U10" s="77">
        <f>+'24-03-986 Ind. Proy'!AF43</f>
        <v>0</v>
      </c>
      <c r="V10" s="77">
        <f>+'24-03-986 Ind. Proy'!AG43</f>
        <v>0</v>
      </c>
      <c r="W10" s="77">
        <f>+'24-03-986 Ind. Proy'!AH43</f>
        <v>0</v>
      </c>
      <c r="X10" s="98">
        <f>+'24-03-986 Ind. Proy'!AI43</f>
        <v>0</v>
      </c>
      <c r="Y10" s="98">
        <f>+'24-03-986 Ind. Proy'!AJ43</f>
        <v>0</v>
      </c>
    </row>
    <row r="11" spans="1:25" s="2" customFormat="1" ht="24.75" customHeight="1" x14ac:dyDescent="0.25">
      <c r="A11" s="97" t="s">
        <v>51</v>
      </c>
      <c r="B11" s="77">
        <f>+'24-03-986 Ind. Proy'!J55</f>
        <v>0</v>
      </c>
      <c r="C11" s="77">
        <f>+'24-03-986 Ind. Proy'!K55</f>
        <v>0</v>
      </c>
      <c r="D11" s="77">
        <f>+'24-03-986 Ind. Proy'!M55</f>
        <v>0</v>
      </c>
      <c r="E11" s="77">
        <f>+'24-03-986 Ind. Proy'!N55</f>
        <v>0</v>
      </c>
      <c r="F11" s="77">
        <f>+'24-03-986 Ind. Proy'!O55</f>
        <v>0</v>
      </c>
      <c r="G11" s="77">
        <f>+'24-03-986 Ind. Proy'!R55</f>
        <v>0</v>
      </c>
      <c r="H11" s="77">
        <f>+'24-03-986 Ind. Proy'!S55</f>
        <v>0</v>
      </c>
      <c r="I11" s="77">
        <f>+'24-03-986 Ind. Proy'!T55</f>
        <v>0</v>
      </c>
      <c r="J11" s="77">
        <f>+'24-03-986 Ind. Proy'!U55</f>
        <v>0</v>
      </c>
      <c r="K11" s="77">
        <f>+'24-03-986 Ind. Proy'!V55</f>
        <v>0</v>
      </c>
      <c r="L11" s="77">
        <f>+'24-03-986 Ind. Proy'!W55</f>
        <v>0</v>
      </c>
      <c r="M11" s="77">
        <f>+'24-03-986 Ind. Proy'!X55</f>
        <v>0</v>
      </c>
      <c r="N11" s="77">
        <f>+'24-03-986 Ind. Proy'!Y55</f>
        <v>0</v>
      </c>
      <c r="O11" s="77">
        <f>+'24-03-986 Ind. Proy'!Z55</f>
        <v>0</v>
      </c>
      <c r="P11" s="77">
        <f>+'24-03-986 Ind. Proy'!AA55</f>
        <v>0</v>
      </c>
      <c r="Q11" s="77">
        <f>+'24-03-986 Ind. Proy'!AB55</f>
        <v>0</v>
      </c>
      <c r="R11" s="77">
        <f>+'24-03-986 Ind. Proy'!AC55</f>
        <v>0</v>
      </c>
      <c r="S11" s="77">
        <f>+'24-03-986 Ind. Proy'!AD55</f>
        <v>0</v>
      </c>
      <c r="T11" s="77">
        <f>+'24-03-986 Ind. Proy'!AE55</f>
        <v>0</v>
      </c>
      <c r="U11" s="77">
        <f>+'24-03-986 Ind. Proy'!AF55</f>
        <v>0</v>
      </c>
      <c r="V11" s="77">
        <f>+'24-03-986 Ind. Proy'!AG55</f>
        <v>0</v>
      </c>
      <c r="W11" s="77">
        <f>+'24-03-986 Ind. Proy'!AH55</f>
        <v>0</v>
      </c>
      <c r="X11" s="98">
        <f>+'24-03-986 Ind. Proy'!AI55</f>
        <v>0</v>
      </c>
      <c r="Y11" s="98">
        <f>+'24-03-986 Ind. Proy'!AJ55</f>
        <v>0</v>
      </c>
    </row>
    <row r="12" spans="1:25" s="2" customFormat="1" ht="24.75" customHeight="1" x14ac:dyDescent="0.25">
      <c r="A12" s="97" t="s">
        <v>53</v>
      </c>
      <c r="B12" s="77">
        <f>+'24-03-986 Ind. Proy'!J67</f>
        <v>0</v>
      </c>
      <c r="C12" s="77">
        <f>+'24-03-986 Ind. Proy'!K67</f>
        <v>0</v>
      </c>
      <c r="D12" s="77">
        <f>+'24-03-986 Ind. Proy'!M67</f>
        <v>0</v>
      </c>
      <c r="E12" s="77">
        <f>+'24-03-986 Ind. Proy'!N67</f>
        <v>0</v>
      </c>
      <c r="F12" s="77">
        <f>+'24-03-986 Ind. Proy'!O67</f>
        <v>0</v>
      </c>
      <c r="G12" s="77">
        <f>+'24-03-986 Ind. Proy'!R67</f>
        <v>0</v>
      </c>
      <c r="H12" s="77">
        <f>+'24-03-986 Ind. Proy'!S67</f>
        <v>0</v>
      </c>
      <c r="I12" s="77">
        <f>+'24-03-986 Ind. Proy'!T67</f>
        <v>0</v>
      </c>
      <c r="J12" s="77">
        <f>+'24-03-986 Ind. Proy'!U67</f>
        <v>0</v>
      </c>
      <c r="K12" s="77">
        <f>+'24-03-986 Ind. Proy'!V67</f>
        <v>0</v>
      </c>
      <c r="L12" s="77">
        <f>+'24-03-986 Ind. Proy'!W67</f>
        <v>0</v>
      </c>
      <c r="M12" s="77">
        <f>+'24-03-986 Ind. Proy'!X67</f>
        <v>0</v>
      </c>
      <c r="N12" s="77">
        <f>+'24-03-986 Ind. Proy'!Y67</f>
        <v>0</v>
      </c>
      <c r="O12" s="77">
        <f>+'24-03-986 Ind. Proy'!Z67</f>
        <v>0</v>
      </c>
      <c r="P12" s="77">
        <f>+'24-03-986 Ind. Proy'!AA67</f>
        <v>0</v>
      </c>
      <c r="Q12" s="77">
        <f>+'24-03-986 Ind. Proy'!AB67</f>
        <v>0</v>
      </c>
      <c r="R12" s="77">
        <f>+'24-03-986 Ind. Proy'!AC67</f>
        <v>0</v>
      </c>
      <c r="S12" s="77">
        <f>+'24-03-986 Ind. Proy'!AD67</f>
        <v>0</v>
      </c>
      <c r="T12" s="77">
        <f>+'24-03-986 Ind. Proy'!AE67</f>
        <v>0</v>
      </c>
      <c r="U12" s="77">
        <f>+'24-03-986 Ind. Proy'!AF67</f>
        <v>0</v>
      </c>
      <c r="V12" s="77">
        <f>+'24-03-986 Ind. Proy'!AG67</f>
        <v>0</v>
      </c>
      <c r="W12" s="77">
        <f>+'24-03-986 Ind. Proy'!AH67</f>
        <v>0</v>
      </c>
      <c r="X12" s="98">
        <f>+'24-03-986 Ind. Proy'!AI67</f>
        <v>0</v>
      </c>
      <c r="Y12" s="98">
        <f>+'24-03-986 Ind. Proy'!AJ67</f>
        <v>0</v>
      </c>
    </row>
    <row r="13" spans="1:25" s="2" customFormat="1" ht="24.75" customHeight="1" x14ac:dyDescent="0.25">
      <c r="A13" s="97" t="s">
        <v>55</v>
      </c>
      <c r="B13" s="77">
        <f>+'24-03-986 Ind. Proy'!J79</f>
        <v>0</v>
      </c>
      <c r="C13" s="77">
        <f>+'24-03-986 Ind. Proy'!K79</f>
        <v>0</v>
      </c>
      <c r="D13" s="77">
        <f>+'24-03-986 Ind. Proy'!M79</f>
        <v>0</v>
      </c>
      <c r="E13" s="77">
        <f>+'24-03-986 Ind. Proy'!N79</f>
        <v>0</v>
      </c>
      <c r="F13" s="77">
        <f>+'24-03-986 Ind. Proy'!O79</f>
        <v>0</v>
      </c>
      <c r="G13" s="77">
        <f>+'24-03-986 Ind. Proy'!R79</f>
        <v>0</v>
      </c>
      <c r="H13" s="77">
        <f>+'24-03-986 Ind. Proy'!S79</f>
        <v>0</v>
      </c>
      <c r="I13" s="77">
        <f>+'24-03-986 Ind. Proy'!T79</f>
        <v>0</v>
      </c>
      <c r="J13" s="77">
        <f>+'24-03-986 Ind. Proy'!U79</f>
        <v>0</v>
      </c>
      <c r="K13" s="77">
        <f>+'24-03-986 Ind. Proy'!V79</f>
        <v>0</v>
      </c>
      <c r="L13" s="77">
        <f>+'24-03-986 Ind. Proy'!W79</f>
        <v>0</v>
      </c>
      <c r="M13" s="77">
        <f>+'24-03-986 Ind. Proy'!X79</f>
        <v>0</v>
      </c>
      <c r="N13" s="77">
        <f>+'24-03-986 Ind. Proy'!Y79</f>
        <v>0</v>
      </c>
      <c r="O13" s="77">
        <f>+'24-03-986 Ind. Proy'!Z79</f>
        <v>0</v>
      </c>
      <c r="P13" s="77">
        <f>+'24-03-986 Ind. Proy'!AA79</f>
        <v>0</v>
      </c>
      <c r="Q13" s="77">
        <f>+'24-03-986 Ind. Proy'!AB79</f>
        <v>0</v>
      </c>
      <c r="R13" s="77">
        <f>+'24-03-986 Ind. Proy'!AC79</f>
        <v>0</v>
      </c>
      <c r="S13" s="77">
        <f>+'24-03-986 Ind. Proy'!AD79</f>
        <v>0</v>
      </c>
      <c r="T13" s="77">
        <f>+'24-03-986 Ind. Proy'!AE79</f>
        <v>0</v>
      </c>
      <c r="U13" s="77">
        <f>+'24-03-986 Ind. Proy'!AF79</f>
        <v>0</v>
      </c>
      <c r="V13" s="77">
        <f>+'24-03-986 Ind. Proy'!AG79</f>
        <v>0</v>
      </c>
      <c r="W13" s="77">
        <f>+'24-03-986 Ind. Proy'!AH79</f>
        <v>0</v>
      </c>
      <c r="X13" s="98">
        <f>+'24-03-986 Ind. Proy'!AI79</f>
        <v>0</v>
      </c>
      <c r="Y13" s="98">
        <f>+'24-03-986 Ind. Proy'!AJ79</f>
        <v>0</v>
      </c>
    </row>
    <row r="14" spans="1:25" s="2" customFormat="1" ht="24.75" customHeight="1" x14ac:dyDescent="0.25">
      <c r="A14" s="97" t="s">
        <v>57</v>
      </c>
      <c r="B14" s="77">
        <f>+'24-03-986 Ind. Proy'!J91</f>
        <v>0</v>
      </c>
      <c r="C14" s="77">
        <f>+'24-03-986 Ind. Proy'!K91</f>
        <v>0</v>
      </c>
      <c r="D14" s="77">
        <f>+'24-03-986 Ind. Proy'!M91</f>
        <v>0</v>
      </c>
      <c r="E14" s="77">
        <f>+'24-03-986 Ind. Proy'!N91</f>
        <v>0</v>
      </c>
      <c r="F14" s="77">
        <f>+'24-03-986 Ind. Proy'!O91</f>
        <v>0</v>
      </c>
      <c r="G14" s="77">
        <f>+'24-03-986 Ind. Proy'!R91</f>
        <v>0</v>
      </c>
      <c r="H14" s="77">
        <f>+'24-03-986 Ind. Proy'!S91</f>
        <v>0</v>
      </c>
      <c r="I14" s="77">
        <f>+'24-03-986 Ind. Proy'!T91</f>
        <v>0</v>
      </c>
      <c r="J14" s="77">
        <f>+'24-03-986 Ind. Proy'!U91</f>
        <v>0</v>
      </c>
      <c r="K14" s="77">
        <f>+'24-03-986 Ind. Proy'!V91</f>
        <v>0</v>
      </c>
      <c r="L14" s="77">
        <f>+'24-03-986 Ind. Proy'!W91</f>
        <v>0</v>
      </c>
      <c r="M14" s="77">
        <f>+'24-03-986 Ind. Proy'!X91</f>
        <v>0</v>
      </c>
      <c r="N14" s="77">
        <f>+'24-03-986 Ind. Proy'!Y91</f>
        <v>0</v>
      </c>
      <c r="O14" s="77">
        <f>+'24-03-986 Ind. Proy'!Z91</f>
        <v>0</v>
      </c>
      <c r="P14" s="77">
        <f>+'24-03-986 Ind. Proy'!AA91</f>
        <v>0</v>
      </c>
      <c r="Q14" s="77">
        <f>+'24-03-986 Ind. Proy'!AB91</f>
        <v>0</v>
      </c>
      <c r="R14" s="77">
        <f>+'24-03-986 Ind. Proy'!AC91</f>
        <v>0</v>
      </c>
      <c r="S14" s="77">
        <f>+'24-03-986 Ind. Proy'!AD91</f>
        <v>0</v>
      </c>
      <c r="T14" s="77">
        <f>+'24-03-986 Ind. Proy'!AE91</f>
        <v>0</v>
      </c>
      <c r="U14" s="77">
        <f>+'24-03-986 Ind. Proy'!AF91</f>
        <v>0</v>
      </c>
      <c r="V14" s="77">
        <f>+'24-03-986 Ind. Proy'!AG91</f>
        <v>0</v>
      </c>
      <c r="W14" s="77">
        <f>+'24-03-986 Ind. Proy'!AH91</f>
        <v>0</v>
      </c>
      <c r="X14" s="98">
        <f>+'24-03-986 Ind. Proy'!AI91</f>
        <v>0</v>
      </c>
      <c r="Y14" s="98">
        <f>+'24-03-986 Ind. Proy'!AJ91</f>
        <v>0</v>
      </c>
    </row>
    <row r="15" spans="1:25" s="2" customFormat="1" ht="24.75" customHeight="1" x14ac:dyDescent="0.25">
      <c r="A15" s="97" t="s">
        <v>59</v>
      </c>
      <c r="B15" s="77">
        <f>+'24-03-986 Ind. Proy'!J103</f>
        <v>1000000</v>
      </c>
      <c r="C15" s="77">
        <f>+'24-03-986 Ind. Proy'!K103</f>
        <v>0</v>
      </c>
      <c r="D15" s="77">
        <f>+'24-03-986 Ind. Proy'!M103</f>
        <v>0</v>
      </c>
      <c r="E15" s="77">
        <f>+'24-03-986 Ind. Proy'!N103</f>
        <v>0</v>
      </c>
      <c r="F15" s="77">
        <f>+'24-03-986 Ind. Proy'!O103</f>
        <v>0</v>
      </c>
      <c r="G15" s="77">
        <f>+'24-03-986 Ind. Proy'!R103</f>
        <v>0</v>
      </c>
      <c r="H15" s="77">
        <f>+'24-03-986 Ind. Proy'!S103</f>
        <v>0</v>
      </c>
      <c r="I15" s="77">
        <f>+'24-03-986 Ind. Proy'!T103</f>
        <v>0</v>
      </c>
      <c r="J15" s="77">
        <f>+'24-03-986 Ind. Proy'!U103</f>
        <v>0</v>
      </c>
      <c r="K15" s="77">
        <f>+'24-03-986 Ind. Proy'!V103</f>
        <v>0</v>
      </c>
      <c r="L15" s="77">
        <f>+'24-03-986 Ind. Proy'!W103</f>
        <v>0</v>
      </c>
      <c r="M15" s="77">
        <f>+'24-03-986 Ind. Proy'!X103</f>
        <v>0</v>
      </c>
      <c r="N15" s="77">
        <f>+'24-03-986 Ind. Proy'!Y103</f>
        <v>0</v>
      </c>
      <c r="O15" s="77">
        <f>+'24-03-986 Ind. Proy'!Z103</f>
        <v>0</v>
      </c>
      <c r="P15" s="77">
        <f>+'24-03-986 Ind. Proy'!AA103</f>
        <v>0</v>
      </c>
      <c r="Q15" s="77">
        <f>+'24-03-986 Ind. Proy'!AB103</f>
        <v>0</v>
      </c>
      <c r="R15" s="77">
        <f>+'24-03-986 Ind. Proy'!AC103</f>
        <v>0</v>
      </c>
      <c r="S15" s="77">
        <f>+'24-03-986 Ind. Proy'!AD103</f>
        <v>0</v>
      </c>
      <c r="T15" s="77">
        <f>+'24-03-986 Ind. Proy'!AE103</f>
        <v>0</v>
      </c>
      <c r="U15" s="77">
        <f>+'24-03-986 Ind. Proy'!AF103</f>
        <v>0</v>
      </c>
      <c r="V15" s="77">
        <f>+'24-03-986 Ind. Proy'!AG103</f>
        <v>0</v>
      </c>
      <c r="W15" s="77">
        <f>+'24-03-986 Ind. Proy'!AH103</f>
        <v>0</v>
      </c>
      <c r="X15" s="98">
        <f>+'24-03-986 Ind. Proy'!AI103</f>
        <v>0</v>
      </c>
      <c r="Y15" s="98">
        <f>+'24-03-986 Ind. Proy'!AJ103</f>
        <v>0</v>
      </c>
    </row>
    <row r="16" spans="1:25" s="2" customFormat="1" ht="24.75" customHeight="1" x14ac:dyDescent="0.25">
      <c r="A16" s="97" t="s">
        <v>61</v>
      </c>
      <c r="B16" s="77">
        <f>+'24-03-986 Ind. Proy'!J115</f>
        <v>0</v>
      </c>
      <c r="C16" s="77">
        <f>+'24-03-986 Ind. Proy'!K115</f>
        <v>0</v>
      </c>
      <c r="D16" s="77">
        <f>+'24-03-986 Ind. Proy'!M115</f>
        <v>0</v>
      </c>
      <c r="E16" s="77">
        <f>+'24-03-986 Ind. Proy'!N115</f>
        <v>0</v>
      </c>
      <c r="F16" s="77">
        <f>+'24-03-986 Ind. Proy'!O115</f>
        <v>0</v>
      </c>
      <c r="G16" s="77">
        <f>+'24-03-986 Ind. Proy'!R115</f>
        <v>0</v>
      </c>
      <c r="H16" s="77">
        <f>+'24-03-986 Ind. Proy'!S115</f>
        <v>0</v>
      </c>
      <c r="I16" s="77">
        <f>+'24-03-986 Ind. Proy'!T115</f>
        <v>0</v>
      </c>
      <c r="J16" s="77">
        <f>+'24-03-986 Ind. Proy'!U115</f>
        <v>0</v>
      </c>
      <c r="K16" s="77">
        <f>+'24-03-986 Ind. Proy'!V115</f>
        <v>0</v>
      </c>
      <c r="L16" s="77">
        <f>+'24-03-986 Ind. Proy'!W115</f>
        <v>0</v>
      </c>
      <c r="M16" s="77">
        <f>+'24-03-986 Ind. Proy'!X115</f>
        <v>0</v>
      </c>
      <c r="N16" s="77">
        <f>+'24-03-986 Ind. Proy'!Y115</f>
        <v>0</v>
      </c>
      <c r="O16" s="77">
        <f>+'24-03-986 Ind. Proy'!Z115</f>
        <v>0</v>
      </c>
      <c r="P16" s="77">
        <f>+'24-03-986 Ind. Proy'!AA115</f>
        <v>0</v>
      </c>
      <c r="Q16" s="77">
        <f>+'24-03-986 Ind. Proy'!AB115</f>
        <v>0</v>
      </c>
      <c r="R16" s="77">
        <f>+'24-03-986 Ind. Proy'!AC115</f>
        <v>0</v>
      </c>
      <c r="S16" s="77">
        <f>+'24-03-986 Ind. Proy'!AD115</f>
        <v>0</v>
      </c>
      <c r="T16" s="77">
        <f>+'24-03-986 Ind. Proy'!AE115</f>
        <v>0</v>
      </c>
      <c r="U16" s="77">
        <f>+'24-03-986 Ind. Proy'!AF115</f>
        <v>0</v>
      </c>
      <c r="V16" s="77">
        <f>+'24-03-986 Ind. Proy'!AG115</f>
        <v>0</v>
      </c>
      <c r="W16" s="77">
        <f>+'24-03-986 Ind. Proy'!AH115</f>
        <v>0</v>
      </c>
      <c r="X16" s="98">
        <f>+'24-03-986 Ind. Proy'!AI115</f>
        <v>0</v>
      </c>
      <c r="Y16" s="98">
        <f>+'24-03-986 Ind. Proy'!AJ115</f>
        <v>0</v>
      </c>
    </row>
    <row r="17" spans="1:25" s="2" customFormat="1" ht="24.75" customHeight="1" x14ac:dyDescent="0.25">
      <c r="A17" s="97" t="s">
        <v>63</v>
      </c>
      <c r="B17" s="77">
        <f>+'24-03-986 Ind. Proy'!J127</f>
        <v>0</v>
      </c>
      <c r="C17" s="77">
        <f>+'24-03-986 Ind. Proy'!K127</f>
        <v>0</v>
      </c>
      <c r="D17" s="77">
        <f>+'24-03-986 Ind. Proy'!M127</f>
        <v>0</v>
      </c>
      <c r="E17" s="77">
        <f>+'24-03-986 Ind. Proy'!N127</f>
        <v>0</v>
      </c>
      <c r="F17" s="77">
        <f>+'24-03-986 Ind. Proy'!O127</f>
        <v>0</v>
      </c>
      <c r="G17" s="77">
        <f>+'24-03-986 Ind. Proy'!R127</f>
        <v>0</v>
      </c>
      <c r="H17" s="77">
        <f>+'24-03-986 Ind. Proy'!S127</f>
        <v>0</v>
      </c>
      <c r="I17" s="77">
        <f>+'24-03-986 Ind. Proy'!T127</f>
        <v>0</v>
      </c>
      <c r="J17" s="77">
        <f>+'24-03-986 Ind. Proy'!U127</f>
        <v>0</v>
      </c>
      <c r="K17" s="77">
        <f>+'24-03-986 Ind. Proy'!V127</f>
        <v>0</v>
      </c>
      <c r="L17" s="77">
        <f>+'24-03-986 Ind. Proy'!W127</f>
        <v>0</v>
      </c>
      <c r="M17" s="77">
        <f>+'24-03-986 Ind. Proy'!X127</f>
        <v>0</v>
      </c>
      <c r="N17" s="77">
        <f>+'24-03-986 Ind. Proy'!Y127</f>
        <v>0</v>
      </c>
      <c r="O17" s="77">
        <f>+'24-03-986 Ind. Proy'!Z127</f>
        <v>0</v>
      </c>
      <c r="P17" s="77">
        <f>+'24-03-986 Ind. Proy'!AA127</f>
        <v>0</v>
      </c>
      <c r="Q17" s="77">
        <f>+'24-03-986 Ind. Proy'!AB127</f>
        <v>0</v>
      </c>
      <c r="R17" s="77">
        <f>+'24-03-986 Ind. Proy'!AC127</f>
        <v>0</v>
      </c>
      <c r="S17" s="77">
        <f>+'24-03-986 Ind. Proy'!AD127</f>
        <v>0</v>
      </c>
      <c r="T17" s="77">
        <f>+'24-03-986 Ind. Proy'!AE127</f>
        <v>0</v>
      </c>
      <c r="U17" s="77">
        <f>+'24-03-986 Ind. Proy'!AF127</f>
        <v>0</v>
      </c>
      <c r="V17" s="77">
        <f>+'24-03-986 Ind. Proy'!AG127</f>
        <v>0</v>
      </c>
      <c r="W17" s="77">
        <f>+'24-03-986 Ind. Proy'!AH127</f>
        <v>0</v>
      </c>
      <c r="X17" s="98">
        <f>+'24-03-986 Ind. Proy'!AI116</f>
        <v>0</v>
      </c>
      <c r="Y17" s="98">
        <f>+'24-03-986 Ind. Proy'!AJ116</f>
        <v>0</v>
      </c>
    </row>
    <row r="18" spans="1:25" s="2" customFormat="1" ht="24.75" customHeight="1" x14ac:dyDescent="0.25">
      <c r="A18" s="97" t="s">
        <v>65</v>
      </c>
      <c r="B18" s="77">
        <f>+'24-03-986 Ind. Proy'!J139</f>
        <v>0</v>
      </c>
      <c r="C18" s="77">
        <f>+'24-03-986 Ind. Proy'!K139</f>
        <v>0</v>
      </c>
      <c r="D18" s="77">
        <f>+'24-03-986 Ind. Proy'!M139</f>
        <v>0</v>
      </c>
      <c r="E18" s="77">
        <f>+'24-03-986 Ind. Proy'!N139</f>
        <v>0</v>
      </c>
      <c r="F18" s="77">
        <f>+'24-03-986 Ind. Proy'!O139</f>
        <v>0</v>
      </c>
      <c r="G18" s="77">
        <f>+'24-03-986 Ind. Proy'!R139</f>
        <v>0</v>
      </c>
      <c r="H18" s="77">
        <f>+'24-03-986 Ind. Proy'!S139</f>
        <v>0</v>
      </c>
      <c r="I18" s="77">
        <f>+'24-03-986 Ind. Proy'!T139</f>
        <v>0</v>
      </c>
      <c r="J18" s="77">
        <f>+'24-03-986 Ind. Proy'!U139</f>
        <v>0</v>
      </c>
      <c r="K18" s="77">
        <f>+'24-03-986 Ind. Proy'!V139</f>
        <v>0</v>
      </c>
      <c r="L18" s="77">
        <f>+'24-03-986 Ind. Proy'!W139</f>
        <v>0</v>
      </c>
      <c r="M18" s="77">
        <f>+'24-03-986 Ind. Proy'!X139</f>
        <v>0</v>
      </c>
      <c r="N18" s="77">
        <f>+'24-03-986 Ind. Proy'!Y139</f>
        <v>0</v>
      </c>
      <c r="O18" s="77">
        <f>+'24-03-986 Ind. Proy'!Z139</f>
        <v>0</v>
      </c>
      <c r="P18" s="77">
        <f>+'24-03-986 Ind. Proy'!AA139</f>
        <v>0</v>
      </c>
      <c r="Q18" s="77">
        <f>+'24-03-986 Ind. Proy'!AB139</f>
        <v>0</v>
      </c>
      <c r="R18" s="77">
        <f>+'24-03-986 Ind. Proy'!AC139</f>
        <v>0</v>
      </c>
      <c r="S18" s="77">
        <f>+'24-03-986 Ind. Proy'!AD139</f>
        <v>0</v>
      </c>
      <c r="T18" s="77">
        <f>+'24-03-986 Ind. Proy'!AE139</f>
        <v>0</v>
      </c>
      <c r="U18" s="77">
        <f>+'24-03-986 Ind. Proy'!AF139</f>
        <v>0</v>
      </c>
      <c r="V18" s="77">
        <f>+'24-03-986 Ind. Proy'!AG139</f>
        <v>0</v>
      </c>
      <c r="W18" s="77">
        <f>+'24-03-986 Ind. Proy'!AH139</f>
        <v>0</v>
      </c>
      <c r="X18" s="98">
        <f>+'24-03-986 Ind. Proy'!AI139</f>
        <v>0</v>
      </c>
      <c r="Y18" s="98">
        <f>+'24-03-986 Ind. Proy'!AJ139</f>
        <v>0</v>
      </c>
    </row>
    <row r="19" spans="1:25" s="2" customFormat="1" ht="24.75" customHeight="1" x14ac:dyDescent="0.25">
      <c r="A19" s="97" t="s">
        <v>67</v>
      </c>
      <c r="B19" s="77">
        <f>+'24-03-986 Ind. Proy'!J151</f>
        <v>0</v>
      </c>
      <c r="C19" s="77">
        <f>+'24-03-986 Ind. Proy'!K151</f>
        <v>0</v>
      </c>
      <c r="D19" s="77">
        <f>+'24-03-986 Ind. Proy'!M151</f>
        <v>0</v>
      </c>
      <c r="E19" s="77">
        <f>+'24-03-986 Ind. Proy'!N151</f>
        <v>0</v>
      </c>
      <c r="F19" s="77">
        <f>+'24-03-986 Ind. Proy'!O151</f>
        <v>0</v>
      </c>
      <c r="G19" s="77">
        <f>+'24-03-986 Ind. Proy'!R151</f>
        <v>0</v>
      </c>
      <c r="H19" s="77">
        <f>+'24-03-986 Ind. Proy'!S151</f>
        <v>0</v>
      </c>
      <c r="I19" s="77">
        <f>+'24-03-986 Ind. Proy'!T151</f>
        <v>0</v>
      </c>
      <c r="J19" s="77">
        <f>+'24-03-986 Ind. Proy'!U151</f>
        <v>0</v>
      </c>
      <c r="K19" s="77">
        <f>+'24-03-986 Ind. Proy'!V151</f>
        <v>0</v>
      </c>
      <c r="L19" s="77">
        <f>+'24-03-986 Ind. Proy'!W151</f>
        <v>0</v>
      </c>
      <c r="M19" s="77">
        <f>+'24-03-986 Ind. Proy'!X151</f>
        <v>0</v>
      </c>
      <c r="N19" s="77">
        <f>+'24-03-986 Ind. Proy'!Y151</f>
        <v>0</v>
      </c>
      <c r="O19" s="77">
        <f>+'24-03-986 Ind. Proy'!Z151</f>
        <v>0</v>
      </c>
      <c r="P19" s="77">
        <f>+'24-03-986 Ind. Proy'!AA151</f>
        <v>0</v>
      </c>
      <c r="Q19" s="77">
        <f>+'24-03-986 Ind. Proy'!AB151</f>
        <v>0</v>
      </c>
      <c r="R19" s="77">
        <f>+'24-03-986 Ind. Proy'!AC151</f>
        <v>0</v>
      </c>
      <c r="S19" s="77">
        <f>+'24-03-986 Ind. Proy'!AD151</f>
        <v>0</v>
      </c>
      <c r="T19" s="77">
        <f>+'24-03-986 Ind. Proy'!AE151</f>
        <v>0</v>
      </c>
      <c r="U19" s="77">
        <f>+'24-03-986 Ind. Proy'!AF151</f>
        <v>0</v>
      </c>
      <c r="V19" s="77">
        <f>+'24-03-986 Ind. Proy'!AG151</f>
        <v>0</v>
      </c>
      <c r="W19" s="77">
        <f>+'24-03-986 Ind. Proy'!AH151</f>
        <v>0</v>
      </c>
      <c r="X19" s="98">
        <f>+'24-03-986 Ind. Proy'!AI151</f>
        <v>0</v>
      </c>
      <c r="Y19" s="98">
        <f>+'24-03-986 Ind. Proy'!AJ151</f>
        <v>0</v>
      </c>
    </row>
    <row r="20" spans="1:25" s="2" customFormat="1" ht="24.75" customHeight="1" x14ac:dyDescent="0.25">
      <c r="A20" s="99" t="s">
        <v>69</v>
      </c>
      <c r="B20" s="77">
        <f>+'24-03-986 Ind. Proy'!J163</f>
        <v>0</v>
      </c>
      <c r="C20" s="77">
        <f>+'24-03-986 Ind. Proy'!K163</f>
        <v>0</v>
      </c>
      <c r="D20" s="77">
        <f>+'24-03-986 Ind. Proy'!M163</f>
        <v>0</v>
      </c>
      <c r="E20" s="77">
        <f>+'24-03-986 Ind. Proy'!N163</f>
        <v>0</v>
      </c>
      <c r="F20" s="77">
        <f>+'24-03-986 Ind. Proy'!O163</f>
        <v>0</v>
      </c>
      <c r="G20" s="77">
        <f>+'24-03-986 Ind. Proy'!R163</f>
        <v>0</v>
      </c>
      <c r="H20" s="77">
        <f>+'24-03-986 Ind. Proy'!S163</f>
        <v>0</v>
      </c>
      <c r="I20" s="77">
        <f>+'24-03-986 Ind. Proy'!T163</f>
        <v>0</v>
      </c>
      <c r="J20" s="77">
        <f>+'24-03-986 Ind. Proy'!U163</f>
        <v>0</v>
      </c>
      <c r="K20" s="77">
        <f>+'24-03-986 Ind. Proy'!V163</f>
        <v>0</v>
      </c>
      <c r="L20" s="77">
        <f>+'24-03-986 Ind. Proy'!W163</f>
        <v>0</v>
      </c>
      <c r="M20" s="77">
        <f>+'24-03-986 Ind. Proy'!X163</f>
        <v>0</v>
      </c>
      <c r="N20" s="77">
        <f>+'24-03-986 Ind. Proy'!Y163</f>
        <v>0</v>
      </c>
      <c r="O20" s="77">
        <f>+'24-03-986 Ind. Proy'!Z163</f>
        <v>0</v>
      </c>
      <c r="P20" s="77">
        <f>+'24-03-986 Ind. Proy'!AA163</f>
        <v>0</v>
      </c>
      <c r="Q20" s="77">
        <f>+'24-03-986 Ind. Proy'!AB163</f>
        <v>0</v>
      </c>
      <c r="R20" s="77">
        <f>+'24-03-986 Ind. Proy'!AC163</f>
        <v>0</v>
      </c>
      <c r="S20" s="77">
        <f>+'24-03-986 Ind. Proy'!AD163</f>
        <v>0</v>
      </c>
      <c r="T20" s="77">
        <f>+'24-03-986 Ind. Proy'!AE163</f>
        <v>0</v>
      </c>
      <c r="U20" s="77">
        <f>+'24-03-986 Ind. Proy'!AF163</f>
        <v>0</v>
      </c>
      <c r="V20" s="77">
        <f>+'24-03-986 Ind. Proy'!AG163</f>
        <v>0</v>
      </c>
      <c r="W20" s="77">
        <f>+'24-03-986 Ind. Proy'!AH163</f>
        <v>0</v>
      </c>
      <c r="X20" s="98">
        <f>+'24-03-986 Ind. Proy'!AI163</f>
        <v>0</v>
      </c>
      <c r="Y20" s="98">
        <f>+'24-03-986 Ind. Proy'!AJ163</f>
        <v>0</v>
      </c>
    </row>
    <row r="21" spans="1:25" s="2" customFormat="1" ht="24.75" customHeight="1" x14ac:dyDescent="0.25">
      <c r="A21" s="99" t="s">
        <v>71</v>
      </c>
      <c r="B21" s="77">
        <f>+'24-03-986 Ind. Proy'!J175</f>
        <v>1000000</v>
      </c>
      <c r="C21" s="77">
        <f>+'24-03-986 Ind. Proy'!K175</f>
        <v>0</v>
      </c>
      <c r="D21" s="77">
        <f>+'24-03-986 Ind. Proy'!M175</f>
        <v>0</v>
      </c>
      <c r="E21" s="77">
        <f>+'24-03-986 Ind. Proy'!N175</f>
        <v>0</v>
      </c>
      <c r="F21" s="77">
        <f>+'24-03-986 Ind. Proy'!O175</f>
        <v>0</v>
      </c>
      <c r="G21" s="77">
        <f>+'24-03-986 Ind. Proy'!R175</f>
        <v>0</v>
      </c>
      <c r="H21" s="77">
        <f>+'24-03-986 Ind. Proy'!S175</f>
        <v>0</v>
      </c>
      <c r="I21" s="77">
        <f>+'24-03-986 Ind. Proy'!T175</f>
        <v>0</v>
      </c>
      <c r="J21" s="77">
        <f>+'24-03-986 Ind. Proy'!U175</f>
        <v>0</v>
      </c>
      <c r="K21" s="77">
        <f>+'24-03-986 Ind. Proy'!V175</f>
        <v>0</v>
      </c>
      <c r="L21" s="77">
        <f>+'24-03-986 Ind. Proy'!W175</f>
        <v>0</v>
      </c>
      <c r="M21" s="77">
        <f>+'24-03-986 Ind. Proy'!X175</f>
        <v>0</v>
      </c>
      <c r="N21" s="77">
        <f>+'24-03-986 Ind. Proy'!Y175</f>
        <v>0</v>
      </c>
      <c r="O21" s="77">
        <f>+'24-03-986 Ind. Proy'!Z175</f>
        <v>0</v>
      </c>
      <c r="P21" s="77">
        <f>+'24-03-986 Ind. Proy'!AA175</f>
        <v>0</v>
      </c>
      <c r="Q21" s="77">
        <f>+'24-03-986 Ind. Proy'!AB175</f>
        <v>0</v>
      </c>
      <c r="R21" s="77">
        <f>+'24-03-986 Ind. Proy'!AC175</f>
        <v>0</v>
      </c>
      <c r="S21" s="77">
        <f>+'24-03-986 Ind. Proy'!AD175</f>
        <v>0</v>
      </c>
      <c r="T21" s="77">
        <f>+'24-03-986 Ind. Proy'!AE175</f>
        <v>0</v>
      </c>
      <c r="U21" s="77">
        <f>+'24-03-986 Ind. Proy'!AF175</f>
        <v>0</v>
      </c>
      <c r="V21" s="77">
        <f>+'24-03-986 Ind. Proy'!AG175</f>
        <v>0</v>
      </c>
      <c r="W21" s="77">
        <f>+'24-03-986 Ind. Proy'!AH175</f>
        <v>0</v>
      </c>
      <c r="X21" s="98">
        <f>+'24-03-986 Ind. Proy'!AI175</f>
        <v>0</v>
      </c>
      <c r="Y21" s="98">
        <f>+'24-03-986 Ind. Proy'!AJ175</f>
        <v>0</v>
      </c>
    </row>
    <row r="22" spans="1:25" s="2" customFormat="1" ht="24.75" customHeight="1" x14ac:dyDescent="0.25">
      <c r="A22" s="99" t="s">
        <v>73</v>
      </c>
      <c r="B22" s="77">
        <f>+'24-03-986 Ind. Proy'!J187</f>
        <v>0</v>
      </c>
      <c r="C22" s="77">
        <f>+'24-03-986 Ind. Proy'!K187</f>
        <v>0</v>
      </c>
      <c r="D22" s="77">
        <f>+'24-03-986 Ind. Proy'!M187</f>
        <v>0</v>
      </c>
      <c r="E22" s="77">
        <f>+'24-03-986 Ind. Proy'!N187</f>
        <v>0</v>
      </c>
      <c r="F22" s="77">
        <f>+'24-03-986 Ind. Proy'!O187</f>
        <v>0</v>
      </c>
      <c r="G22" s="77">
        <f>+'24-03-986 Ind. Proy'!R187</f>
        <v>0</v>
      </c>
      <c r="H22" s="77">
        <f>+'24-03-986 Ind. Proy'!S187</f>
        <v>0</v>
      </c>
      <c r="I22" s="77">
        <f>+'24-03-986 Ind. Proy'!T187</f>
        <v>0</v>
      </c>
      <c r="J22" s="77">
        <f>+'24-03-986 Ind. Proy'!U187</f>
        <v>0</v>
      </c>
      <c r="K22" s="77">
        <f>+'24-03-986 Ind. Proy'!V187</f>
        <v>0</v>
      </c>
      <c r="L22" s="77">
        <f>+'24-03-986 Ind. Proy'!W187</f>
        <v>0</v>
      </c>
      <c r="M22" s="77">
        <f>+'24-03-986 Ind. Proy'!X187</f>
        <v>0</v>
      </c>
      <c r="N22" s="77">
        <f>+'24-03-986 Ind. Proy'!Y187</f>
        <v>0</v>
      </c>
      <c r="O22" s="77">
        <f>+'24-03-986 Ind. Proy'!Z187</f>
        <v>0</v>
      </c>
      <c r="P22" s="77">
        <f>+'24-03-986 Ind. Proy'!AA187</f>
        <v>0</v>
      </c>
      <c r="Q22" s="77">
        <f>+'24-03-986 Ind. Proy'!AB187</f>
        <v>0</v>
      </c>
      <c r="R22" s="77">
        <f>+'24-03-986 Ind. Proy'!AC187</f>
        <v>0</v>
      </c>
      <c r="S22" s="77">
        <f>+'24-03-986 Ind. Proy'!AD187</f>
        <v>0</v>
      </c>
      <c r="T22" s="77">
        <f>+'24-03-986 Ind. Proy'!AE187</f>
        <v>0</v>
      </c>
      <c r="U22" s="77">
        <f>+'24-03-986 Ind. Proy'!AF187</f>
        <v>0</v>
      </c>
      <c r="V22" s="77">
        <f>+'24-03-986 Ind. Proy'!AG187</f>
        <v>0</v>
      </c>
      <c r="W22" s="77">
        <f>+'24-03-986 Ind. Proy'!AH187</f>
        <v>0</v>
      </c>
      <c r="X22" s="98">
        <f>+'24-03-986 Ind. Proy'!AI187</f>
        <v>0</v>
      </c>
      <c r="Y22" s="98">
        <f>+'24-03-986 Ind. Proy'!AJ187</f>
        <v>0</v>
      </c>
    </row>
    <row r="23" spans="1:25" s="2" customFormat="1" ht="24.75" customHeight="1" x14ac:dyDescent="0.25">
      <c r="A23" s="100" t="s">
        <v>75</v>
      </c>
      <c r="B23" s="77">
        <f>+'24-03-986 Ind. Proy'!J191</f>
        <v>5808506000</v>
      </c>
      <c r="C23" s="77">
        <f>+'24-03-986 Ind. Proy'!K191</f>
        <v>52098444</v>
      </c>
      <c r="D23" s="77">
        <f>+'24-03-986 Ind. Proy'!M191</f>
        <v>0</v>
      </c>
      <c r="E23" s="77">
        <f>+'24-03-986 Ind. Proy'!N191</f>
        <v>0</v>
      </c>
      <c r="F23" s="77">
        <f>+'24-03-986 Ind. Proy'!O191</f>
        <v>0</v>
      </c>
      <c r="G23" s="77">
        <f>+'24-03-986 Ind. Proy'!R191</f>
        <v>3771558</v>
      </c>
      <c r="H23" s="77">
        <f>+'24-03-986 Ind. Proy'!S191</f>
        <v>5101308</v>
      </c>
      <c r="I23" s="77">
        <f>+'24-03-986 Ind. Proy'!T191</f>
        <v>3771558</v>
      </c>
      <c r="J23" s="77">
        <f>+'24-03-986 Ind. Proy'!U191</f>
        <v>12644424</v>
      </c>
      <c r="K23" s="77">
        <f>+'24-03-986 Ind. Proy'!V191</f>
        <v>3771558</v>
      </c>
      <c r="L23" s="77">
        <f>+'24-03-986 Ind. Proy'!W191</f>
        <v>3771558</v>
      </c>
      <c r="M23" s="77">
        <f>+'24-03-986 Ind. Proy'!X191</f>
        <v>3771558</v>
      </c>
      <c r="N23" s="77">
        <f>+'24-03-986 Ind. Proy'!Y191</f>
        <v>11314674</v>
      </c>
      <c r="O23" s="77">
        <f>+'24-03-986 Ind. Proy'!Z191</f>
        <v>0</v>
      </c>
      <c r="P23" s="77">
        <f>+'24-03-986 Ind. Proy'!AA191</f>
        <v>0</v>
      </c>
      <c r="Q23" s="77">
        <f>+'24-03-986 Ind. Proy'!AB191</f>
        <v>0</v>
      </c>
      <c r="R23" s="77">
        <f>+'24-03-986 Ind. Proy'!AC191</f>
        <v>0</v>
      </c>
      <c r="S23" s="77">
        <f>+'24-03-986 Ind. Proy'!AD191</f>
        <v>0</v>
      </c>
      <c r="T23" s="77">
        <f>+'24-03-986 Ind. Proy'!AE191</f>
        <v>0</v>
      </c>
      <c r="U23" s="77">
        <f>+'24-03-986 Ind. Proy'!AF191</f>
        <v>0</v>
      </c>
      <c r="V23" s="77">
        <f>+'24-03-986 Ind. Proy'!AG191</f>
        <v>0</v>
      </c>
      <c r="W23" s="77">
        <f>+'24-03-986 Ind. Proy'!AH191</f>
        <v>23959098</v>
      </c>
      <c r="X23" s="98">
        <f>+'24-03-986 Ind. Proy'!AI191</f>
        <v>4.1248296894244403E-3</v>
      </c>
      <c r="Y23" s="98">
        <f>+'24-03-986 Ind. Proy'!AJ191</f>
        <v>0.98716952679178427</v>
      </c>
    </row>
    <row r="24" spans="1:25" ht="20.45" customHeight="1" x14ac:dyDescent="0.25">
      <c r="A24" s="107" t="str">
        <f>+A5</f>
        <v>24-03-986 "Programa de apoyo a niños(as) y adolescentes con un adulto significativo privado de libertad"</v>
      </c>
      <c r="B24" s="102">
        <f t="shared" ref="B24:W24" si="0">SUM(B8:B23)</f>
        <v>5811606000</v>
      </c>
      <c r="C24" s="102">
        <f t="shared" si="0"/>
        <v>52409846</v>
      </c>
      <c r="D24" s="102">
        <f t="shared" si="0"/>
        <v>0</v>
      </c>
      <c r="E24" s="102">
        <f>SUM(E8:E23)</f>
        <v>0</v>
      </c>
      <c r="F24" s="102">
        <f t="shared" si="0"/>
        <v>0</v>
      </c>
      <c r="G24" s="102">
        <f t="shared" si="0"/>
        <v>3771558</v>
      </c>
      <c r="H24" s="102">
        <f t="shared" si="0"/>
        <v>5308749</v>
      </c>
      <c r="I24" s="102">
        <f t="shared" si="0"/>
        <v>3771558</v>
      </c>
      <c r="J24" s="102">
        <f t="shared" si="0"/>
        <v>12851865</v>
      </c>
      <c r="K24" s="102">
        <f t="shared" si="0"/>
        <v>3771558</v>
      </c>
      <c r="L24" s="102">
        <f t="shared" si="0"/>
        <v>3771558</v>
      </c>
      <c r="M24" s="102">
        <f t="shared" si="0"/>
        <v>3875519</v>
      </c>
      <c r="N24" s="102">
        <f t="shared" si="0"/>
        <v>11418635</v>
      </c>
      <c r="O24" s="102">
        <f t="shared" si="0"/>
        <v>0</v>
      </c>
      <c r="P24" s="102">
        <f t="shared" si="0"/>
        <v>0</v>
      </c>
      <c r="Q24" s="102">
        <f t="shared" si="0"/>
        <v>0</v>
      </c>
      <c r="R24" s="102">
        <f t="shared" si="0"/>
        <v>0</v>
      </c>
      <c r="S24" s="102">
        <f t="shared" si="0"/>
        <v>0</v>
      </c>
      <c r="T24" s="102">
        <f t="shared" si="0"/>
        <v>0</v>
      </c>
      <c r="U24" s="102">
        <f t="shared" si="0"/>
        <v>0</v>
      </c>
      <c r="V24" s="102">
        <f t="shared" si="0"/>
        <v>0</v>
      </c>
      <c r="W24" s="102">
        <f t="shared" si="0"/>
        <v>24270500</v>
      </c>
      <c r="X24" s="103">
        <f>+'24-03-986 Ind. Proy'!AI192</f>
        <v>4.1762122208559909E-3</v>
      </c>
      <c r="Y24" s="103">
        <f>'24-03-986 Ind. Proy'!AJ192</f>
        <v>1</v>
      </c>
    </row>
    <row r="25" spans="1:25" x14ac:dyDescent="0.25">
      <c r="B25" s="104"/>
      <c r="G25" s="104"/>
      <c r="H25" s="104"/>
      <c r="I25" s="104"/>
      <c r="K25" s="104"/>
      <c r="L25" s="104"/>
      <c r="M25" s="104"/>
      <c r="O25" s="104"/>
      <c r="P25" s="104"/>
      <c r="Q25" s="104"/>
      <c r="S25" s="104"/>
      <c r="T25" s="104"/>
      <c r="U25" s="104"/>
    </row>
    <row r="26" spans="1:25" x14ac:dyDescent="0.25">
      <c r="B26" s="104"/>
      <c r="G26" s="104"/>
      <c r="H26" s="104"/>
      <c r="I26" s="104"/>
      <c r="K26" s="104"/>
      <c r="L26" s="104"/>
      <c r="M26" s="104"/>
      <c r="O26" s="104"/>
      <c r="P26" s="104"/>
      <c r="Q26" s="104"/>
      <c r="S26" s="104"/>
      <c r="T26" s="104"/>
      <c r="U26" s="104"/>
    </row>
    <row r="27" spans="1:25" x14ac:dyDescent="0.25">
      <c r="B27" s="104"/>
      <c r="G27" s="104"/>
      <c r="H27" s="104"/>
      <c r="I27" s="104"/>
      <c r="K27" s="104"/>
      <c r="L27" s="104"/>
      <c r="M27" s="104"/>
      <c r="O27" s="104"/>
      <c r="P27" s="104"/>
      <c r="Q27" s="104"/>
      <c r="S27" s="104"/>
      <c r="T27" s="104"/>
      <c r="U27" s="104"/>
    </row>
    <row r="28" spans="1:25" x14ac:dyDescent="0.25">
      <c r="B28" s="104"/>
      <c r="G28" s="104"/>
      <c r="H28" s="104"/>
      <c r="I28" s="104"/>
      <c r="K28" s="104"/>
      <c r="L28" s="104"/>
      <c r="M28" s="104"/>
      <c r="O28" s="104"/>
      <c r="P28" s="104"/>
      <c r="Q28" s="104"/>
      <c r="S28" s="104"/>
      <c r="T28" s="104"/>
      <c r="U28" s="104"/>
    </row>
    <row r="29" spans="1:25" x14ac:dyDescent="0.25">
      <c r="B29" s="104"/>
      <c r="G29" s="104"/>
      <c r="H29" s="104"/>
      <c r="I29" s="104"/>
      <c r="K29" s="104"/>
      <c r="L29" s="104"/>
      <c r="M29" s="104"/>
      <c r="O29" s="104"/>
      <c r="P29" s="104"/>
      <c r="Q29" s="104"/>
      <c r="S29" s="104"/>
      <c r="T29" s="104"/>
      <c r="U29" s="104"/>
    </row>
    <row r="30" spans="1:25" x14ac:dyDescent="0.25">
      <c r="B30" s="104"/>
      <c r="G30" s="104"/>
      <c r="H30" s="104"/>
      <c r="I30" s="104"/>
      <c r="K30" s="104"/>
      <c r="L30" s="104"/>
      <c r="M30" s="104"/>
      <c r="O30" s="104"/>
      <c r="P30" s="104"/>
      <c r="Q30" s="104"/>
      <c r="S30" s="104"/>
      <c r="T30" s="104"/>
      <c r="U30" s="104"/>
    </row>
    <row r="31" spans="1:25" x14ac:dyDescent="0.25">
      <c r="B31" s="104"/>
      <c r="G31" s="104"/>
      <c r="H31" s="104"/>
      <c r="I31" s="104"/>
      <c r="K31" s="104"/>
      <c r="L31" s="104"/>
      <c r="M31" s="104"/>
      <c r="O31" s="104"/>
      <c r="P31" s="104"/>
      <c r="Q31" s="104"/>
      <c r="S31" s="104"/>
      <c r="T31" s="104"/>
      <c r="U31" s="104"/>
    </row>
    <row r="32" spans="1:25" x14ac:dyDescent="0.25">
      <c r="B32" s="104"/>
      <c r="G32" s="104"/>
      <c r="H32" s="104"/>
      <c r="I32" s="104"/>
      <c r="K32" s="104"/>
      <c r="L32" s="104"/>
      <c r="M32" s="104"/>
      <c r="O32" s="104"/>
      <c r="P32" s="104"/>
      <c r="Q32" s="104"/>
      <c r="S32" s="104"/>
      <c r="T32" s="104"/>
      <c r="U32" s="104"/>
    </row>
    <row r="33" spans="2:21" s="95" customFormat="1" x14ac:dyDescent="0.25">
      <c r="B33" s="104"/>
      <c r="C33" s="96"/>
      <c r="D33" s="96"/>
      <c r="E33" s="96"/>
      <c r="F33" s="96"/>
      <c r="G33" s="104"/>
      <c r="H33" s="104"/>
      <c r="I33" s="104"/>
      <c r="J33" s="105"/>
      <c r="K33" s="104"/>
      <c r="L33" s="104"/>
      <c r="M33" s="104"/>
      <c r="N33" s="105"/>
      <c r="O33" s="104"/>
      <c r="P33" s="104"/>
      <c r="Q33" s="104"/>
      <c r="R33" s="105"/>
      <c r="S33" s="104"/>
      <c r="T33" s="104"/>
      <c r="U33" s="104"/>
    </row>
    <row r="34" spans="2:21" s="95" customFormat="1" x14ac:dyDescent="0.25">
      <c r="B34" s="104"/>
      <c r="C34" s="96"/>
      <c r="D34" s="96"/>
      <c r="E34" s="96"/>
      <c r="F34" s="96"/>
      <c r="G34" s="104"/>
      <c r="H34" s="104"/>
      <c r="I34" s="104"/>
      <c r="J34" s="105"/>
      <c r="K34" s="104"/>
      <c r="L34" s="104"/>
      <c r="M34" s="104"/>
      <c r="N34" s="105"/>
      <c r="O34" s="104"/>
      <c r="P34" s="104"/>
      <c r="Q34" s="104"/>
      <c r="R34" s="105"/>
      <c r="S34" s="104"/>
      <c r="T34" s="104"/>
      <c r="U34" s="104"/>
    </row>
    <row r="35" spans="2:21" s="95" customFormat="1" x14ac:dyDescent="0.25">
      <c r="B35" s="104"/>
      <c r="C35" s="96"/>
      <c r="D35" s="96"/>
      <c r="E35" s="96"/>
      <c r="F35" s="96"/>
      <c r="G35" s="104"/>
      <c r="H35" s="104"/>
      <c r="I35" s="104"/>
      <c r="J35" s="105"/>
      <c r="K35" s="104"/>
      <c r="L35" s="104"/>
      <c r="M35" s="104"/>
      <c r="N35" s="105"/>
      <c r="O35" s="104"/>
      <c r="P35" s="104"/>
      <c r="Q35" s="104"/>
      <c r="R35" s="105"/>
      <c r="S35" s="104"/>
      <c r="T35" s="104"/>
      <c r="U35" s="104"/>
    </row>
    <row r="36" spans="2:21" s="95" customFormat="1" x14ac:dyDescent="0.25">
      <c r="B36" s="104"/>
      <c r="C36" s="96"/>
      <c r="D36" s="96"/>
      <c r="E36" s="96"/>
      <c r="F36" s="96"/>
      <c r="G36" s="104"/>
      <c r="H36" s="104"/>
      <c r="I36" s="104"/>
      <c r="J36" s="105"/>
      <c r="K36" s="104"/>
      <c r="L36" s="104"/>
      <c r="M36" s="104"/>
      <c r="N36" s="105"/>
      <c r="O36" s="104"/>
      <c r="P36" s="104"/>
      <c r="Q36" s="104"/>
      <c r="R36" s="105"/>
      <c r="S36" s="104"/>
      <c r="T36" s="104"/>
      <c r="U36" s="104"/>
    </row>
    <row r="37" spans="2:21" s="95" customFormat="1" x14ac:dyDescent="0.25">
      <c r="B37" s="104"/>
      <c r="C37" s="96"/>
      <c r="D37" s="96"/>
      <c r="E37" s="96"/>
      <c r="F37" s="96"/>
      <c r="G37" s="104"/>
      <c r="H37" s="104"/>
      <c r="I37" s="104"/>
      <c r="J37" s="105"/>
      <c r="K37" s="104"/>
      <c r="L37" s="104"/>
      <c r="M37" s="104"/>
      <c r="N37" s="105"/>
      <c r="O37" s="104"/>
      <c r="P37" s="104"/>
      <c r="Q37" s="104"/>
      <c r="R37" s="105"/>
      <c r="S37" s="104"/>
      <c r="T37" s="104"/>
      <c r="U37" s="104"/>
    </row>
    <row r="38" spans="2:21" s="95" customFormat="1" x14ac:dyDescent="0.25">
      <c r="B38" s="104"/>
      <c r="C38" s="96"/>
      <c r="D38" s="96"/>
      <c r="E38" s="96"/>
      <c r="F38" s="96"/>
      <c r="G38" s="104"/>
      <c r="H38" s="104"/>
      <c r="I38" s="104"/>
      <c r="J38" s="105"/>
      <c r="K38" s="104"/>
      <c r="L38" s="104"/>
      <c r="M38" s="104"/>
      <c r="N38" s="105"/>
      <c r="O38" s="104"/>
      <c r="P38" s="104"/>
      <c r="Q38" s="104"/>
      <c r="R38" s="105"/>
      <c r="S38" s="104"/>
      <c r="T38" s="104"/>
      <c r="U38" s="104"/>
    </row>
    <row r="39" spans="2:21" s="95" customFormat="1" x14ac:dyDescent="0.25">
      <c r="B39" s="104"/>
      <c r="C39" s="96"/>
      <c r="D39" s="96"/>
      <c r="E39" s="96"/>
      <c r="F39" s="96"/>
      <c r="G39" s="104"/>
      <c r="H39" s="104"/>
      <c r="I39" s="104"/>
      <c r="J39" s="105"/>
      <c r="K39" s="104"/>
      <c r="L39" s="104"/>
      <c r="M39" s="104"/>
      <c r="N39" s="105"/>
      <c r="O39" s="104"/>
      <c r="P39" s="104"/>
      <c r="Q39" s="104"/>
      <c r="R39" s="105"/>
      <c r="S39" s="104"/>
      <c r="T39" s="104"/>
      <c r="U39" s="104"/>
    </row>
    <row r="40" spans="2:21" s="95" customFormat="1" x14ac:dyDescent="0.25">
      <c r="B40" s="104"/>
      <c r="C40" s="96"/>
      <c r="D40" s="96"/>
      <c r="E40" s="96"/>
      <c r="F40" s="96"/>
      <c r="G40" s="104"/>
      <c r="H40" s="104"/>
      <c r="I40" s="104"/>
      <c r="J40" s="105"/>
      <c r="K40" s="104"/>
      <c r="L40" s="104"/>
      <c r="M40" s="104"/>
      <c r="N40" s="105"/>
      <c r="O40" s="104"/>
      <c r="P40" s="104"/>
      <c r="Q40" s="104"/>
      <c r="R40" s="105"/>
      <c r="S40" s="104"/>
      <c r="T40" s="104"/>
      <c r="U40" s="104"/>
    </row>
    <row r="41" spans="2:21" s="95" customFormat="1" x14ac:dyDescent="0.25">
      <c r="B41" s="104"/>
      <c r="C41" s="96"/>
      <c r="D41" s="96"/>
      <c r="E41" s="96"/>
      <c r="F41" s="96"/>
      <c r="G41" s="104"/>
      <c r="H41" s="104"/>
      <c r="I41" s="104"/>
      <c r="J41" s="105"/>
      <c r="K41" s="104"/>
      <c r="L41" s="104"/>
      <c r="M41" s="104"/>
      <c r="N41" s="105"/>
      <c r="O41" s="104"/>
      <c r="P41" s="104"/>
      <c r="Q41" s="104"/>
      <c r="R41" s="105"/>
      <c r="S41" s="104"/>
      <c r="T41" s="104"/>
      <c r="U41" s="104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  <legacyDrawingHF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AR208"/>
  <sheetViews>
    <sheetView topLeftCell="H103" zoomScaleNormal="100" workbookViewId="0">
      <selection activeCell="Y190" sqref="Y190"/>
    </sheetView>
  </sheetViews>
  <sheetFormatPr baseColWidth="10" defaultColWidth="11.42578125" defaultRowHeight="12.75" outlineLevelRow="1" outlineLevelCol="1" x14ac:dyDescent="0.25"/>
  <cols>
    <col min="1" max="1" width="3.5703125" style="4" customWidth="1"/>
    <col min="2" max="2" width="13.28515625" style="4" customWidth="1"/>
    <col min="3" max="3" width="11.85546875" style="4" customWidth="1"/>
    <col min="4" max="4" width="10.42578125" style="4" bestFit="1" customWidth="1"/>
    <col min="5" max="5" width="29.140625" style="2" customWidth="1"/>
    <col min="6" max="6" width="26.42578125" style="2" customWidth="1"/>
    <col min="7" max="7" width="11.140625" style="4" customWidth="1"/>
    <col min="8" max="9" width="9.85546875" style="4" customWidth="1"/>
    <col min="10" max="10" width="12.85546875" style="92" customWidth="1"/>
    <col min="11" max="11" width="12.7109375" style="90" customWidth="1"/>
    <col min="12" max="12" width="14.85546875" style="2" customWidth="1"/>
    <col min="13" max="13" width="10.42578125" style="4" hidden="1" customWidth="1"/>
    <col min="14" max="14" width="9.140625" style="4" hidden="1" customWidth="1"/>
    <col min="15" max="15" width="13" style="4" hidden="1" customWidth="1"/>
    <col min="16" max="16" width="10.5703125" style="4" hidden="1" customWidth="1"/>
    <col min="17" max="17" width="13.85546875" style="91" hidden="1" customWidth="1"/>
    <col min="18" max="18" width="12.85546875" style="92" hidden="1" customWidth="1" outlineLevel="1"/>
    <col min="19" max="20" width="12" style="92" hidden="1" customWidth="1" outlineLevel="1"/>
    <col min="21" max="21" width="10" style="92" bestFit="1" customWidth="1" collapsed="1"/>
    <col min="22" max="22" width="4.28515625" style="92" bestFit="1" customWidth="1" outlineLevel="1"/>
    <col min="23" max="23" width="4.42578125" style="92" bestFit="1" customWidth="1" outlineLevel="1"/>
    <col min="24" max="24" width="4.7109375" style="92" bestFit="1" customWidth="1" outlineLevel="1"/>
    <col min="25" max="25" width="10.42578125" style="92" bestFit="1" customWidth="1"/>
    <col min="26" max="26" width="4.28515625" style="92" bestFit="1" customWidth="1" outlineLevel="1"/>
    <col min="27" max="27" width="5.7109375" style="92" bestFit="1" customWidth="1" outlineLevel="1"/>
    <col min="28" max="28" width="8.42578125" style="92" bestFit="1" customWidth="1" outlineLevel="1"/>
    <col min="29" max="29" width="10" style="92" bestFit="1" customWidth="1"/>
    <col min="30" max="30" width="6.140625" style="92" bestFit="1" customWidth="1" outlineLevel="1"/>
    <col min="31" max="31" width="8.140625" style="92" bestFit="1" customWidth="1" outlineLevel="1"/>
    <col min="32" max="32" width="7.7109375" style="92" bestFit="1" customWidth="1" outlineLevel="1"/>
    <col min="33" max="33" width="10" style="92" bestFit="1" customWidth="1"/>
    <col min="34" max="34" width="8.42578125" style="92" bestFit="1" customWidth="1"/>
    <col min="35" max="35" width="10.28515625" style="93" bestFit="1" customWidth="1"/>
    <col min="36" max="36" width="11.140625" style="93" customWidth="1"/>
    <col min="37" max="16384" width="11.42578125" style="2"/>
  </cols>
  <sheetData>
    <row r="1" spans="1:44" s="1" customFormat="1" ht="16.5" customHeight="1" x14ac:dyDescent="0.25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</row>
    <row r="2" spans="1:44" s="1" customFormat="1" ht="16.5" customHeight="1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</row>
    <row r="3" spans="1:44" s="1" customFormat="1" ht="16.5" customHeight="1" x14ac:dyDescent="0.25">
      <c r="A3" s="132" t="str">
        <f>+'24-01-025 Ind. Proy'!A3:AJ3</f>
        <v>EJECUCIÓN AL 30 DE JUNIO DE 2021</v>
      </c>
      <c r="B3" s="132"/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/>
    </row>
    <row r="4" spans="1:44" s="1" customFormat="1" ht="16.5" customHeight="1" x14ac:dyDescent="0.25">
      <c r="A4" s="133" t="s">
        <v>2</v>
      </c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33"/>
      <c r="AI4" s="133"/>
      <c r="AJ4" s="133"/>
    </row>
    <row r="5" spans="1:44" ht="17.25" customHeight="1" x14ac:dyDescent="0.25">
      <c r="A5" s="134" t="s">
        <v>99</v>
      </c>
      <c r="B5" s="134"/>
      <c r="C5" s="134"/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  <c r="AE5" s="134"/>
      <c r="AF5" s="134"/>
      <c r="AG5" s="134"/>
      <c r="AH5" s="134"/>
      <c r="AI5" s="134"/>
      <c r="AJ5" s="134"/>
    </row>
    <row r="6" spans="1:44" s="4" customFormat="1" x14ac:dyDescent="0.25">
      <c r="A6" s="135" t="s">
        <v>4</v>
      </c>
      <c r="B6" s="136" t="s">
        <v>5</v>
      </c>
      <c r="C6" s="3" t="s">
        <v>6</v>
      </c>
      <c r="D6" s="136" t="s">
        <v>7</v>
      </c>
      <c r="E6" s="135" t="s">
        <v>8</v>
      </c>
      <c r="F6" s="136" t="s">
        <v>9</v>
      </c>
      <c r="G6" s="135" t="s">
        <v>10</v>
      </c>
      <c r="H6" s="135" t="s">
        <v>11</v>
      </c>
      <c r="I6" s="135"/>
      <c r="J6" s="138" t="s">
        <v>12</v>
      </c>
      <c r="K6" s="138" t="s">
        <v>13</v>
      </c>
      <c r="L6" s="135" t="s">
        <v>14</v>
      </c>
      <c r="M6" s="127" t="s">
        <v>15</v>
      </c>
      <c r="N6" s="128"/>
      <c r="O6" s="129"/>
      <c r="P6" s="135" t="s">
        <v>16</v>
      </c>
      <c r="Q6" s="136" t="s">
        <v>17</v>
      </c>
      <c r="R6" s="141" t="s">
        <v>18</v>
      </c>
      <c r="S6" s="141"/>
      <c r="T6" s="141"/>
      <c r="U6" s="138" t="s">
        <v>19</v>
      </c>
      <c r="V6" s="141" t="s">
        <v>18</v>
      </c>
      <c r="W6" s="141"/>
      <c r="X6" s="141"/>
      <c r="Y6" s="138" t="s">
        <v>20</v>
      </c>
      <c r="Z6" s="141" t="s">
        <v>18</v>
      </c>
      <c r="AA6" s="141"/>
      <c r="AB6" s="141"/>
      <c r="AC6" s="138" t="s">
        <v>21</v>
      </c>
      <c r="AD6" s="141" t="s">
        <v>18</v>
      </c>
      <c r="AE6" s="141"/>
      <c r="AF6" s="141"/>
      <c r="AG6" s="138" t="s">
        <v>22</v>
      </c>
      <c r="AH6" s="138" t="s">
        <v>23</v>
      </c>
      <c r="AI6" s="140" t="s">
        <v>24</v>
      </c>
      <c r="AJ6" s="140"/>
      <c r="AK6" s="1"/>
      <c r="AL6" s="1"/>
      <c r="AM6" s="1"/>
      <c r="AN6" s="1"/>
      <c r="AO6" s="1"/>
      <c r="AP6" s="1"/>
      <c r="AQ6" s="1"/>
      <c r="AR6" s="1"/>
    </row>
    <row r="7" spans="1:44" s="4" customFormat="1" ht="25.5" x14ac:dyDescent="0.25">
      <c r="A7" s="135"/>
      <c r="B7" s="137"/>
      <c r="C7" s="3" t="s">
        <v>25</v>
      </c>
      <c r="D7" s="137"/>
      <c r="E7" s="135"/>
      <c r="F7" s="137"/>
      <c r="G7" s="135"/>
      <c r="H7" s="5" t="s">
        <v>26</v>
      </c>
      <c r="I7" s="5" t="s">
        <v>27</v>
      </c>
      <c r="J7" s="139"/>
      <c r="K7" s="139"/>
      <c r="L7" s="135"/>
      <c r="M7" s="6" t="s">
        <v>28</v>
      </c>
      <c r="N7" s="6" t="s">
        <v>29</v>
      </c>
      <c r="O7" s="6" t="s">
        <v>30</v>
      </c>
      <c r="P7" s="135"/>
      <c r="Q7" s="137"/>
      <c r="R7" s="6" t="s">
        <v>31</v>
      </c>
      <c r="S7" s="6" t="s">
        <v>32</v>
      </c>
      <c r="T7" s="6" t="s">
        <v>33</v>
      </c>
      <c r="U7" s="139"/>
      <c r="V7" s="6" t="s">
        <v>34</v>
      </c>
      <c r="W7" s="6" t="s">
        <v>35</v>
      </c>
      <c r="X7" s="6" t="s">
        <v>36</v>
      </c>
      <c r="Y7" s="139"/>
      <c r="Z7" s="6" t="s">
        <v>37</v>
      </c>
      <c r="AA7" s="6" t="s">
        <v>38</v>
      </c>
      <c r="AB7" s="6" t="s">
        <v>39</v>
      </c>
      <c r="AC7" s="139"/>
      <c r="AD7" s="6" t="s">
        <v>40</v>
      </c>
      <c r="AE7" s="6" t="s">
        <v>41</v>
      </c>
      <c r="AF7" s="6" t="s">
        <v>42</v>
      </c>
      <c r="AG7" s="139"/>
      <c r="AH7" s="139"/>
      <c r="AI7" s="7" t="s">
        <v>43</v>
      </c>
      <c r="AJ7" s="7" t="s">
        <v>44</v>
      </c>
      <c r="AK7" s="1"/>
      <c r="AL7" s="1"/>
      <c r="AM7" s="1"/>
      <c r="AN7" s="1"/>
      <c r="AO7" s="1"/>
      <c r="AP7" s="1"/>
      <c r="AQ7" s="1"/>
      <c r="AR7" s="1"/>
    </row>
    <row r="8" spans="1:44" ht="12.75" customHeight="1" x14ac:dyDescent="0.25">
      <c r="A8" s="146" t="s">
        <v>45</v>
      </c>
      <c r="B8" s="147"/>
      <c r="C8" s="147"/>
      <c r="D8" s="147"/>
      <c r="E8" s="148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6"/>
    </row>
    <row r="9" spans="1:44" ht="12.75" hidden="1" customHeight="1" outlineLevel="1" x14ac:dyDescent="0.25">
      <c r="A9" s="17">
        <v>1</v>
      </c>
      <c r="B9" s="18"/>
      <c r="C9" s="19"/>
      <c r="D9" s="20"/>
      <c r="E9" s="21"/>
      <c r="F9" s="21"/>
      <c r="G9" s="21"/>
      <c r="H9" s="20"/>
      <c r="I9" s="20"/>
      <c r="J9" s="22"/>
      <c r="K9" s="23"/>
      <c r="L9" s="21"/>
      <c r="M9" s="24"/>
      <c r="N9" s="24"/>
      <c r="O9" s="24"/>
      <c r="P9" s="21"/>
      <c r="Q9" s="21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 t="shared" ref="AH9:AH18" si="0">SUM(U9,Y9,AC9,AG9)</f>
        <v>0</v>
      </c>
      <c r="AI9" s="26">
        <f>IF(ISERROR(AH9/J9),0,AH9/J9)</f>
        <v>0</v>
      </c>
      <c r="AJ9" s="27" t="str">
        <f t="shared" ref="AJ9:AJ18" si="1">IF(ISERROR(AH9/$AH$191),"-",AH9/$AH$191)</f>
        <v>-</v>
      </c>
      <c r="AK9" s="1"/>
      <c r="AL9" s="1"/>
      <c r="AM9" s="1"/>
      <c r="AN9" s="1"/>
      <c r="AO9" s="1"/>
      <c r="AP9" s="1"/>
      <c r="AQ9" s="1"/>
      <c r="AR9" s="1"/>
    </row>
    <row r="10" spans="1:44" ht="12.75" hidden="1" customHeight="1" outlineLevel="1" x14ac:dyDescent="0.25">
      <c r="A10" s="17">
        <v>2</v>
      </c>
      <c r="B10" s="18"/>
      <c r="C10" s="28"/>
      <c r="D10" s="29"/>
      <c r="E10" s="30"/>
      <c r="F10" s="21"/>
      <c r="G10" s="21"/>
      <c r="H10" s="20"/>
      <c r="I10" s="20"/>
      <c r="J10" s="22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 t="shared" ref="U10:U18" si="2">SUM(R10:T10)</f>
        <v>0</v>
      </c>
      <c r="V10" s="24"/>
      <c r="W10" s="24"/>
      <c r="X10" s="24"/>
      <c r="Y10" s="25">
        <f t="shared" ref="Y10:Y18" si="3">SUM(V10:X10)</f>
        <v>0</v>
      </c>
      <c r="Z10" s="24"/>
      <c r="AA10" s="24"/>
      <c r="AB10" s="24"/>
      <c r="AC10" s="25">
        <f t="shared" ref="AC10:AC18" si="4">SUM(Z10:AB10)</f>
        <v>0</v>
      </c>
      <c r="AD10" s="24"/>
      <c r="AE10" s="24"/>
      <c r="AF10" s="24"/>
      <c r="AG10" s="25">
        <f t="shared" ref="AG10:AG18" si="5">SUM(AD10:AF10)</f>
        <v>0</v>
      </c>
      <c r="AH10" s="25">
        <f t="shared" si="0"/>
        <v>0</v>
      </c>
      <c r="AI10" s="26">
        <f t="shared" ref="AI10:AI18" si="6">IF(ISERROR(AH10/J10),0,AH10/J10)</f>
        <v>0</v>
      </c>
      <c r="AJ10" s="27" t="str">
        <f t="shared" si="1"/>
        <v>-</v>
      </c>
      <c r="AK10" s="1"/>
      <c r="AL10" s="1"/>
      <c r="AM10" s="1"/>
      <c r="AN10" s="1"/>
      <c r="AO10" s="1"/>
      <c r="AP10" s="1"/>
      <c r="AQ10" s="1"/>
      <c r="AR10" s="1"/>
    </row>
    <row r="11" spans="1:44" ht="12.75" hidden="1" customHeight="1" outlineLevel="1" x14ac:dyDescent="0.25">
      <c r="A11" s="17">
        <v>3</v>
      </c>
      <c r="B11" s="18"/>
      <c r="C11" s="28"/>
      <c r="D11" s="29"/>
      <c r="E11" s="30"/>
      <c r="F11" s="30"/>
      <c r="G11" s="30"/>
      <c r="H11" s="29"/>
      <c r="I11" s="29"/>
      <c r="J11" s="22"/>
      <c r="K11" s="31"/>
      <c r="L11" s="30"/>
      <c r="M11" s="24"/>
      <c r="N11" s="24"/>
      <c r="O11" s="24"/>
      <c r="P11" s="30"/>
      <c r="Q11" s="30"/>
      <c r="R11" s="24"/>
      <c r="S11" s="24"/>
      <c r="T11" s="24"/>
      <c r="U11" s="25">
        <f t="shared" si="2"/>
        <v>0</v>
      </c>
      <c r="V11" s="24"/>
      <c r="W11" s="24"/>
      <c r="X11" s="24"/>
      <c r="Y11" s="25">
        <f t="shared" si="3"/>
        <v>0</v>
      </c>
      <c r="Z11" s="24"/>
      <c r="AA11" s="24"/>
      <c r="AB11" s="24"/>
      <c r="AC11" s="25">
        <f t="shared" si="4"/>
        <v>0</v>
      </c>
      <c r="AD11" s="24"/>
      <c r="AE11" s="24"/>
      <c r="AF11" s="24"/>
      <c r="AG11" s="25">
        <f t="shared" si="5"/>
        <v>0</v>
      </c>
      <c r="AH11" s="25">
        <f t="shared" si="0"/>
        <v>0</v>
      </c>
      <c r="AI11" s="26">
        <f t="shared" si="6"/>
        <v>0</v>
      </c>
      <c r="AJ11" s="27" t="str">
        <f t="shared" si="1"/>
        <v>-</v>
      </c>
    </row>
    <row r="12" spans="1:44" ht="12.75" hidden="1" customHeight="1" outlineLevel="1" x14ac:dyDescent="0.25">
      <c r="A12" s="17">
        <v>4</v>
      </c>
      <c r="B12" s="18"/>
      <c r="C12" s="28"/>
      <c r="D12" s="29"/>
      <c r="E12" s="30"/>
      <c r="F12" s="30"/>
      <c r="G12" s="30"/>
      <c r="H12" s="29"/>
      <c r="I12" s="29"/>
      <c r="J12" s="22"/>
      <c r="K12" s="31"/>
      <c r="L12" s="30"/>
      <c r="M12" s="24"/>
      <c r="N12" s="24"/>
      <c r="O12" s="24"/>
      <c r="P12" s="30"/>
      <c r="Q12" s="30"/>
      <c r="R12" s="24"/>
      <c r="S12" s="24"/>
      <c r="T12" s="24"/>
      <c r="U12" s="25">
        <f t="shared" si="2"/>
        <v>0</v>
      </c>
      <c r="V12" s="24"/>
      <c r="W12" s="24"/>
      <c r="X12" s="24"/>
      <c r="Y12" s="25">
        <f t="shared" si="3"/>
        <v>0</v>
      </c>
      <c r="Z12" s="24"/>
      <c r="AA12" s="24"/>
      <c r="AB12" s="24"/>
      <c r="AC12" s="25">
        <f t="shared" si="4"/>
        <v>0</v>
      </c>
      <c r="AD12" s="24"/>
      <c r="AE12" s="24"/>
      <c r="AF12" s="24"/>
      <c r="AG12" s="25">
        <f t="shared" si="5"/>
        <v>0</v>
      </c>
      <c r="AH12" s="25">
        <f t="shared" si="0"/>
        <v>0</v>
      </c>
      <c r="AI12" s="26">
        <f t="shared" si="6"/>
        <v>0</v>
      </c>
      <c r="AJ12" s="27" t="str">
        <f t="shared" si="1"/>
        <v>-</v>
      </c>
      <c r="AK12" s="1"/>
      <c r="AL12" s="1"/>
      <c r="AM12" s="1"/>
      <c r="AN12" s="1"/>
      <c r="AO12" s="1"/>
      <c r="AP12" s="1"/>
      <c r="AQ12" s="1"/>
      <c r="AR12" s="1"/>
    </row>
    <row r="13" spans="1:44" ht="12.75" hidden="1" customHeight="1" outlineLevel="1" x14ac:dyDescent="0.25">
      <c r="A13" s="17">
        <v>5</v>
      </c>
      <c r="B13" s="18"/>
      <c r="C13" s="28"/>
      <c r="D13" s="29"/>
      <c r="E13" s="30"/>
      <c r="F13" s="30"/>
      <c r="G13" s="30"/>
      <c r="H13" s="29"/>
      <c r="I13" s="29"/>
      <c r="J13" s="22"/>
      <c r="K13" s="31"/>
      <c r="L13" s="30"/>
      <c r="M13" s="24"/>
      <c r="N13" s="24"/>
      <c r="O13" s="24"/>
      <c r="P13" s="30"/>
      <c r="Q13" s="30"/>
      <c r="R13" s="24"/>
      <c r="S13" s="24"/>
      <c r="T13" s="24"/>
      <c r="U13" s="25">
        <f t="shared" si="2"/>
        <v>0</v>
      </c>
      <c r="V13" s="24"/>
      <c r="W13" s="24"/>
      <c r="X13" s="24"/>
      <c r="Y13" s="25">
        <f t="shared" si="3"/>
        <v>0</v>
      </c>
      <c r="Z13" s="24"/>
      <c r="AA13" s="24"/>
      <c r="AB13" s="24"/>
      <c r="AC13" s="25">
        <f t="shared" si="4"/>
        <v>0</v>
      </c>
      <c r="AD13" s="24"/>
      <c r="AE13" s="24"/>
      <c r="AF13" s="24"/>
      <c r="AG13" s="25">
        <f t="shared" si="5"/>
        <v>0</v>
      </c>
      <c r="AH13" s="25">
        <f t="shared" si="0"/>
        <v>0</v>
      </c>
      <c r="AI13" s="26">
        <f t="shared" si="6"/>
        <v>0</v>
      </c>
      <c r="AJ13" s="27" t="str">
        <f t="shared" si="1"/>
        <v>-</v>
      </c>
      <c r="AK13" s="1"/>
      <c r="AL13" s="1"/>
      <c r="AM13" s="1"/>
      <c r="AN13" s="1"/>
      <c r="AO13" s="1"/>
      <c r="AP13" s="1"/>
      <c r="AQ13" s="1"/>
      <c r="AR13" s="1"/>
    </row>
    <row r="14" spans="1:44" ht="12.75" hidden="1" customHeight="1" outlineLevel="1" x14ac:dyDescent="0.25">
      <c r="A14" s="17">
        <v>6</v>
      </c>
      <c r="B14" s="18"/>
      <c r="C14" s="28"/>
      <c r="D14" s="29"/>
      <c r="E14" s="30"/>
      <c r="F14" s="30"/>
      <c r="G14" s="30"/>
      <c r="H14" s="29"/>
      <c r="I14" s="29"/>
      <c r="J14" s="22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 t="shared" si="2"/>
        <v>0</v>
      </c>
      <c r="V14" s="24"/>
      <c r="W14" s="24"/>
      <c r="X14" s="24"/>
      <c r="Y14" s="25">
        <f t="shared" si="3"/>
        <v>0</v>
      </c>
      <c r="Z14" s="24"/>
      <c r="AA14" s="24"/>
      <c r="AB14" s="24"/>
      <c r="AC14" s="25">
        <f t="shared" si="4"/>
        <v>0</v>
      </c>
      <c r="AD14" s="24"/>
      <c r="AE14" s="24"/>
      <c r="AF14" s="24"/>
      <c r="AG14" s="25">
        <f t="shared" si="5"/>
        <v>0</v>
      </c>
      <c r="AH14" s="25">
        <f t="shared" si="0"/>
        <v>0</v>
      </c>
      <c r="AI14" s="26">
        <f t="shared" si="6"/>
        <v>0</v>
      </c>
      <c r="AJ14" s="27" t="str">
        <f t="shared" si="1"/>
        <v>-</v>
      </c>
    </row>
    <row r="15" spans="1:44" ht="12.75" hidden="1" customHeight="1" outlineLevel="1" x14ac:dyDescent="0.25">
      <c r="A15" s="17">
        <v>7</v>
      </c>
      <c r="B15" s="18"/>
      <c r="C15" s="28"/>
      <c r="D15" s="29"/>
      <c r="E15" s="30"/>
      <c r="F15" s="30"/>
      <c r="G15" s="30"/>
      <c r="H15" s="29"/>
      <c r="I15" s="29"/>
      <c r="J15" s="22"/>
      <c r="K15" s="31"/>
      <c r="L15" s="30"/>
      <c r="M15" s="24"/>
      <c r="N15" s="24"/>
      <c r="O15" s="24"/>
      <c r="P15" s="30"/>
      <c r="Q15" s="30"/>
      <c r="R15" s="24"/>
      <c r="S15" s="24"/>
      <c r="T15" s="24"/>
      <c r="U15" s="25">
        <f t="shared" si="2"/>
        <v>0</v>
      </c>
      <c r="V15" s="24"/>
      <c r="W15" s="24"/>
      <c r="X15" s="24"/>
      <c r="Y15" s="25">
        <f t="shared" si="3"/>
        <v>0</v>
      </c>
      <c r="Z15" s="24"/>
      <c r="AA15" s="24"/>
      <c r="AB15" s="24"/>
      <c r="AC15" s="25">
        <f t="shared" si="4"/>
        <v>0</v>
      </c>
      <c r="AD15" s="24"/>
      <c r="AE15" s="24"/>
      <c r="AF15" s="24"/>
      <c r="AG15" s="25">
        <f t="shared" si="5"/>
        <v>0</v>
      </c>
      <c r="AH15" s="25">
        <f t="shared" si="0"/>
        <v>0</v>
      </c>
      <c r="AI15" s="26">
        <f t="shared" si="6"/>
        <v>0</v>
      </c>
      <c r="AJ15" s="27" t="str">
        <f t="shared" si="1"/>
        <v>-</v>
      </c>
      <c r="AK15" s="1"/>
      <c r="AL15" s="1"/>
      <c r="AM15" s="1"/>
      <c r="AN15" s="1"/>
      <c r="AO15" s="1"/>
      <c r="AP15" s="1"/>
      <c r="AQ15" s="1"/>
      <c r="AR15" s="1"/>
    </row>
    <row r="16" spans="1:44" ht="12.75" hidden="1" customHeight="1" outlineLevel="1" x14ac:dyDescent="0.25">
      <c r="A16" s="17">
        <v>8</v>
      </c>
      <c r="B16" s="18"/>
      <c r="C16" s="28"/>
      <c r="D16" s="29"/>
      <c r="E16" s="30"/>
      <c r="F16" s="30"/>
      <c r="G16" s="30"/>
      <c r="H16" s="29"/>
      <c r="I16" s="29"/>
      <c r="J16" s="22"/>
      <c r="K16" s="31"/>
      <c r="L16" s="30"/>
      <c r="M16" s="24"/>
      <c r="N16" s="24"/>
      <c r="O16" s="24"/>
      <c r="P16" s="30"/>
      <c r="Q16" s="30"/>
      <c r="R16" s="24"/>
      <c r="S16" s="24"/>
      <c r="T16" s="24"/>
      <c r="U16" s="25">
        <f t="shared" si="2"/>
        <v>0</v>
      </c>
      <c r="V16" s="24"/>
      <c r="W16" s="24"/>
      <c r="X16" s="24"/>
      <c r="Y16" s="25">
        <f t="shared" si="3"/>
        <v>0</v>
      </c>
      <c r="Z16" s="24"/>
      <c r="AA16" s="24"/>
      <c r="AB16" s="24"/>
      <c r="AC16" s="25">
        <f t="shared" si="4"/>
        <v>0</v>
      </c>
      <c r="AD16" s="24"/>
      <c r="AE16" s="24"/>
      <c r="AF16" s="24"/>
      <c r="AG16" s="25">
        <f t="shared" si="5"/>
        <v>0</v>
      </c>
      <c r="AH16" s="25">
        <f t="shared" si="0"/>
        <v>0</v>
      </c>
      <c r="AI16" s="26">
        <f t="shared" si="6"/>
        <v>0</v>
      </c>
      <c r="AJ16" s="27" t="str">
        <f t="shared" si="1"/>
        <v>-</v>
      </c>
      <c r="AK16" s="1"/>
      <c r="AL16" s="1"/>
      <c r="AM16" s="1"/>
      <c r="AN16" s="1"/>
      <c r="AO16" s="1"/>
      <c r="AP16" s="1"/>
      <c r="AQ16" s="1"/>
      <c r="AR16" s="1"/>
    </row>
    <row r="17" spans="1:44" ht="12.75" hidden="1" customHeight="1" outlineLevel="1" x14ac:dyDescent="0.25">
      <c r="A17" s="17">
        <v>9</v>
      </c>
      <c r="B17" s="18"/>
      <c r="C17" s="28"/>
      <c r="D17" s="29"/>
      <c r="E17" s="30"/>
      <c r="F17" s="30"/>
      <c r="G17" s="30"/>
      <c r="H17" s="29"/>
      <c r="I17" s="29"/>
      <c r="J17" s="22"/>
      <c r="K17" s="31"/>
      <c r="L17" s="30"/>
      <c r="M17" s="24"/>
      <c r="N17" s="24"/>
      <c r="O17" s="24"/>
      <c r="P17" s="30"/>
      <c r="Q17" s="30"/>
      <c r="R17" s="24"/>
      <c r="S17" s="24"/>
      <c r="T17" s="24"/>
      <c r="U17" s="25">
        <f t="shared" si="2"/>
        <v>0</v>
      </c>
      <c r="V17" s="24"/>
      <c r="W17" s="24"/>
      <c r="X17" s="24"/>
      <c r="Y17" s="25">
        <f t="shared" si="3"/>
        <v>0</v>
      </c>
      <c r="Z17" s="24"/>
      <c r="AA17" s="24"/>
      <c r="AB17" s="24"/>
      <c r="AC17" s="25">
        <f t="shared" si="4"/>
        <v>0</v>
      </c>
      <c r="AD17" s="24"/>
      <c r="AE17" s="24"/>
      <c r="AF17" s="24"/>
      <c r="AG17" s="25">
        <f t="shared" si="5"/>
        <v>0</v>
      </c>
      <c r="AH17" s="25">
        <f t="shared" si="0"/>
        <v>0</v>
      </c>
      <c r="AI17" s="26">
        <f t="shared" si="6"/>
        <v>0</v>
      </c>
      <c r="AJ17" s="27" t="str">
        <f t="shared" si="1"/>
        <v>-</v>
      </c>
    </row>
    <row r="18" spans="1:44" ht="12.75" hidden="1" customHeight="1" outlineLevel="1" x14ac:dyDescent="0.25">
      <c r="A18" s="17">
        <v>10</v>
      </c>
      <c r="B18" s="18"/>
      <c r="C18" s="28"/>
      <c r="D18" s="29"/>
      <c r="E18" s="30"/>
      <c r="F18" s="30"/>
      <c r="G18" s="30"/>
      <c r="H18" s="29"/>
      <c r="I18" s="29"/>
      <c r="J18" s="22"/>
      <c r="K18" s="32"/>
      <c r="L18" s="30"/>
      <c r="M18" s="24"/>
      <c r="N18" s="24"/>
      <c r="O18" s="24"/>
      <c r="P18" s="30"/>
      <c r="Q18" s="30"/>
      <c r="R18" s="24"/>
      <c r="S18" s="24"/>
      <c r="T18" s="24"/>
      <c r="U18" s="25">
        <f t="shared" si="2"/>
        <v>0</v>
      </c>
      <c r="V18" s="24"/>
      <c r="W18" s="24"/>
      <c r="X18" s="24"/>
      <c r="Y18" s="25">
        <f t="shared" si="3"/>
        <v>0</v>
      </c>
      <c r="Z18" s="24"/>
      <c r="AA18" s="24"/>
      <c r="AB18" s="24"/>
      <c r="AC18" s="25">
        <f t="shared" si="4"/>
        <v>0</v>
      </c>
      <c r="AD18" s="24"/>
      <c r="AE18" s="24"/>
      <c r="AF18" s="24"/>
      <c r="AG18" s="25">
        <f t="shared" si="5"/>
        <v>0</v>
      </c>
      <c r="AH18" s="25">
        <f t="shared" si="0"/>
        <v>0</v>
      </c>
      <c r="AI18" s="26">
        <f t="shared" si="6"/>
        <v>0</v>
      </c>
      <c r="AJ18" s="27" t="str">
        <f t="shared" si="1"/>
        <v>-</v>
      </c>
      <c r="AK18" s="1"/>
      <c r="AL18" s="1"/>
      <c r="AM18" s="1"/>
      <c r="AN18" s="1"/>
      <c r="AO18" s="1"/>
      <c r="AP18" s="1"/>
      <c r="AQ18" s="1"/>
      <c r="AR18" s="1"/>
    </row>
    <row r="19" spans="1:44" ht="12.75" customHeight="1" collapsed="1" x14ac:dyDescent="0.25">
      <c r="A19" s="142" t="s">
        <v>46</v>
      </c>
      <c r="B19" s="143"/>
      <c r="C19" s="144"/>
      <c r="D19" s="144"/>
      <c r="E19" s="144"/>
      <c r="F19" s="144"/>
      <c r="G19" s="144"/>
      <c r="H19" s="144"/>
      <c r="I19" s="145"/>
      <c r="J19" s="33">
        <f>SUM(J9:J18)</f>
        <v>0</v>
      </c>
      <c r="K19" s="33">
        <f>SUM(K9:K18)</f>
        <v>0</v>
      </c>
      <c r="L19" s="34"/>
      <c r="M19" s="33">
        <f>SUM(M9:M18)</f>
        <v>0</v>
      </c>
      <c r="N19" s="33">
        <f>SUM(N9:N18)</f>
        <v>0</v>
      </c>
      <c r="O19" s="33">
        <f>SUM(O9:O18)</f>
        <v>0</v>
      </c>
      <c r="P19" s="35"/>
      <c r="Q19" s="38"/>
      <c r="R19" s="33">
        <f t="shared" ref="R19:AH19" si="7">SUM(R9:R18)</f>
        <v>0</v>
      </c>
      <c r="S19" s="33">
        <f t="shared" si="7"/>
        <v>0</v>
      </c>
      <c r="T19" s="33">
        <f t="shared" si="7"/>
        <v>0</v>
      </c>
      <c r="U19" s="33">
        <f>SUM(U9:U18)</f>
        <v>0</v>
      </c>
      <c r="V19" s="33">
        <f t="shared" si="7"/>
        <v>0</v>
      </c>
      <c r="W19" s="33">
        <f t="shared" si="7"/>
        <v>0</v>
      </c>
      <c r="X19" s="33">
        <f t="shared" si="7"/>
        <v>0</v>
      </c>
      <c r="Y19" s="33">
        <f t="shared" si="7"/>
        <v>0</v>
      </c>
      <c r="Z19" s="33">
        <f t="shared" si="7"/>
        <v>0</v>
      </c>
      <c r="AA19" s="33">
        <f t="shared" si="7"/>
        <v>0</v>
      </c>
      <c r="AB19" s="33">
        <f t="shared" si="7"/>
        <v>0</v>
      </c>
      <c r="AC19" s="33">
        <f t="shared" si="7"/>
        <v>0</v>
      </c>
      <c r="AD19" s="33">
        <f t="shared" si="7"/>
        <v>0</v>
      </c>
      <c r="AE19" s="33">
        <f t="shared" si="7"/>
        <v>0</v>
      </c>
      <c r="AF19" s="33">
        <f t="shared" si="7"/>
        <v>0</v>
      </c>
      <c r="AG19" s="33">
        <f t="shared" si="7"/>
        <v>0</v>
      </c>
      <c r="AH19" s="33">
        <f t="shared" si="7"/>
        <v>0</v>
      </c>
      <c r="AI19" s="37">
        <f>IF(ISERROR(AH19/J19),0,AH19/J19)</f>
        <v>0</v>
      </c>
      <c r="AJ19" s="37">
        <f>IF(ISERROR(AH19/$AH$191),0,AH19/$AH$191)</f>
        <v>0</v>
      </c>
      <c r="AK19" s="1"/>
      <c r="AL19" s="1"/>
      <c r="AM19" s="1"/>
      <c r="AN19" s="1"/>
      <c r="AO19" s="1"/>
      <c r="AP19" s="1"/>
      <c r="AQ19" s="1"/>
      <c r="AR19" s="1"/>
    </row>
    <row r="20" spans="1:44" ht="12.75" customHeight="1" x14ac:dyDescent="0.25">
      <c r="A20" s="149" t="s">
        <v>47</v>
      </c>
      <c r="B20" s="150"/>
      <c r="C20" s="150"/>
      <c r="D20" s="150"/>
      <c r="E20" s="151"/>
      <c r="F20" s="8"/>
      <c r="G20" s="9"/>
      <c r="H20" s="10"/>
      <c r="I20" s="10"/>
      <c r="J20" s="39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6"/>
    </row>
    <row r="21" spans="1:44" ht="12.75" hidden="1" customHeight="1" outlineLevel="1" x14ac:dyDescent="0.25">
      <c r="A21" s="17">
        <v>1</v>
      </c>
      <c r="B21" s="18"/>
      <c r="C21" s="19"/>
      <c r="D21" s="20"/>
      <c r="E21" s="21"/>
      <c r="F21" s="21"/>
      <c r="G21" s="21"/>
      <c r="H21" s="20"/>
      <c r="I21" s="20"/>
      <c r="J21" s="40"/>
      <c r="K21" s="23"/>
      <c r="L21" s="21"/>
      <c r="M21" s="24"/>
      <c r="N21" s="24"/>
      <c r="O21" s="24"/>
      <c r="P21" s="21"/>
      <c r="Q21" s="21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 t="shared" ref="AH21:AH30" si="8">SUM(U21,Y21,AC21,AG21)</f>
        <v>0</v>
      </c>
      <c r="AI21" s="26">
        <f>IF(ISERROR(AH21/J21),0,AH21/J21)</f>
        <v>0</v>
      </c>
      <c r="AJ21" s="27" t="str">
        <f t="shared" ref="AJ21:AJ30" si="9">IF(ISERROR(AH21/$AH$191),"-",AH21/$AH$191)</f>
        <v>-</v>
      </c>
      <c r="AK21" s="1"/>
      <c r="AL21" s="1"/>
      <c r="AM21" s="1"/>
      <c r="AN21" s="1"/>
      <c r="AO21" s="1"/>
      <c r="AP21" s="1"/>
      <c r="AQ21" s="1"/>
      <c r="AR21" s="1"/>
    </row>
    <row r="22" spans="1:44" ht="12.75" hidden="1" customHeight="1" outlineLevel="1" x14ac:dyDescent="0.25">
      <c r="A22" s="17">
        <v>2</v>
      </c>
      <c r="B22" s="18"/>
      <c r="C22" s="28"/>
      <c r="D22" s="29"/>
      <c r="E22" s="30"/>
      <c r="F22" s="30"/>
      <c r="G22" s="30"/>
      <c r="H22" s="29"/>
      <c r="I22" s="29"/>
      <c r="J22" s="40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 t="shared" ref="U22:U30" si="10">SUM(R22:T22)</f>
        <v>0</v>
      </c>
      <c r="V22" s="24"/>
      <c r="W22" s="24"/>
      <c r="X22" s="24"/>
      <c r="Y22" s="25">
        <f t="shared" ref="Y22:Y30" si="11">SUM(V22:X22)</f>
        <v>0</v>
      </c>
      <c r="Z22" s="24"/>
      <c r="AA22" s="24"/>
      <c r="AB22" s="24"/>
      <c r="AC22" s="25">
        <f t="shared" ref="AC22:AC30" si="12">SUM(Z22:AB22)</f>
        <v>0</v>
      </c>
      <c r="AD22" s="24"/>
      <c r="AE22" s="24"/>
      <c r="AF22" s="24"/>
      <c r="AG22" s="25">
        <f t="shared" ref="AG22:AG30" si="13">SUM(AD22:AF22)</f>
        <v>0</v>
      </c>
      <c r="AH22" s="25">
        <f t="shared" si="8"/>
        <v>0</v>
      </c>
      <c r="AI22" s="26">
        <f t="shared" ref="AI22:AI30" si="14">IF(ISERROR(AH22/J22),0,AH22/J22)</f>
        <v>0</v>
      </c>
      <c r="AJ22" s="27" t="str">
        <f t="shared" si="9"/>
        <v>-</v>
      </c>
      <c r="AK22" s="1"/>
      <c r="AL22" s="1"/>
      <c r="AM22" s="1"/>
      <c r="AN22" s="1"/>
      <c r="AO22" s="1"/>
      <c r="AP22" s="1"/>
      <c r="AQ22" s="1"/>
      <c r="AR22" s="1"/>
    </row>
    <row r="23" spans="1:44" ht="12.75" hidden="1" customHeight="1" outlineLevel="1" x14ac:dyDescent="0.25">
      <c r="A23" s="17">
        <v>3</v>
      </c>
      <c r="B23" s="18"/>
      <c r="C23" s="28"/>
      <c r="D23" s="29"/>
      <c r="E23" s="30"/>
      <c r="F23" s="30"/>
      <c r="G23" s="30"/>
      <c r="H23" s="29"/>
      <c r="I23" s="29"/>
      <c r="J23" s="40"/>
      <c r="K23" s="31"/>
      <c r="L23" s="30"/>
      <c r="M23" s="24"/>
      <c r="N23" s="24"/>
      <c r="O23" s="24"/>
      <c r="P23" s="30"/>
      <c r="Q23" s="30"/>
      <c r="R23" s="24"/>
      <c r="S23" s="24"/>
      <c r="T23" s="24"/>
      <c r="U23" s="25">
        <f t="shared" si="10"/>
        <v>0</v>
      </c>
      <c r="V23" s="24"/>
      <c r="W23" s="24"/>
      <c r="X23" s="24"/>
      <c r="Y23" s="25">
        <f t="shared" si="11"/>
        <v>0</v>
      </c>
      <c r="Z23" s="24"/>
      <c r="AA23" s="24"/>
      <c r="AB23" s="24"/>
      <c r="AC23" s="25">
        <f t="shared" si="12"/>
        <v>0</v>
      </c>
      <c r="AD23" s="24"/>
      <c r="AE23" s="24"/>
      <c r="AF23" s="24"/>
      <c r="AG23" s="25">
        <f t="shared" si="13"/>
        <v>0</v>
      </c>
      <c r="AH23" s="25">
        <f t="shared" si="8"/>
        <v>0</v>
      </c>
      <c r="AI23" s="26">
        <f t="shared" si="14"/>
        <v>0</v>
      </c>
      <c r="AJ23" s="27" t="str">
        <f t="shared" si="9"/>
        <v>-</v>
      </c>
    </row>
    <row r="24" spans="1:44" ht="12.75" hidden="1" customHeight="1" outlineLevel="1" x14ac:dyDescent="0.25">
      <c r="A24" s="17">
        <v>4</v>
      </c>
      <c r="B24" s="18"/>
      <c r="C24" s="28"/>
      <c r="D24" s="29"/>
      <c r="E24" s="30"/>
      <c r="F24" s="30"/>
      <c r="G24" s="30"/>
      <c r="H24" s="29"/>
      <c r="I24" s="29"/>
      <c r="J24" s="40"/>
      <c r="K24" s="31"/>
      <c r="L24" s="30"/>
      <c r="M24" s="24"/>
      <c r="N24" s="24"/>
      <c r="O24" s="24"/>
      <c r="P24" s="30"/>
      <c r="Q24" s="30"/>
      <c r="R24" s="24"/>
      <c r="S24" s="24"/>
      <c r="T24" s="24"/>
      <c r="U24" s="25">
        <f t="shared" si="10"/>
        <v>0</v>
      </c>
      <c r="V24" s="24"/>
      <c r="W24" s="24"/>
      <c r="X24" s="24"/>
      <c r="Y24" s="25">
        <f t="shared" si="11"/>
        <v>0</v>
      </c>
      <c r="Z24" s="24"/>
      <c r="AA24" s="24"/>
      <c r="AB24" s="24"/>
      <c r="AC24" s="25">
        <f t="shared" si="12"/>
        <v>0</v>
      </c>
      <c r="AD24" s="24"/>
      <c r="AE24" s="24"/>
      <c r="AF24" s="24"/>
      <c r="AG24" s="25">
        <f t="shared" si="13"/>
        <v>0</v>
      </c>
      <c r="AH24" s="25">
        <f t="shared" si="8"/>
        <v>0</v>
      </c>
      <c r="AI24" s="26">
        <f t="shared" si="14"/>
        <v>0</v>
      </c>
      <c r="AJ24" s="27" t="str">
        <f t="shared" si="9"/>
        <v>-</v>
      </c>
      <c r="AK24" s="1"/>
      <c r="AL24" s="1"/>
      <c r="AM24" s="1"/>
      <c r="AN24" s="1"/>
      <c r="AO24" s="1"/>
      <c r="AP24" s="1"/>
      <c r="AQ24" s="1"/>
      <c r="AR24" s="1"/>
    </row>
    <row r="25" spans="1:44" ht="12.75" hidden="1" customHeight="1" outlineLevel="1" x14ac:dyDescent="0.25">
      <c r="A25" s="17">
        <v>5</v>
      </c>
      <c r="B25" s="18"/>
      <c r="C25" s="28"/>
      <c r="D25" s="29"/>
      <c r="E25" s="30"/>
      <c r="F25" s="30"/>
      <c r="G25" s="30"/>
      <c r="H25" s="29"/>
      <c r="I25" s="29"/>
      <c r="J25" s="40"/>
      <c r="K25" s="31"/>
      <c r="L25" s="30"/>
      <c r="M25" s="24"/>
      <c r="N25" s="24"/>
      <c r="O25" s="24"/>
      <c r="P25" s="30"/>
      <c r="Q25" s="30"/>
      <c r="R25" s="24"/>
      <c r="S25" s="24"/>
      <c r="T25" s="24"/>
      <c r="U25" s="25">
        <f t="shared" si="10"/>
        <v>0</v>
      </c>
      <c r="V25" s="24"/>
      <c r="W25" s="24"/>
      <c r="X25" s="24"/>
      <c r="Y25" s="25">
        <f t="shared" si="11"/>
        <v>0</v>
      </c>
      <c r="Z25" s="24"/>
      <c r="AA25" s="24"/>
      <c r="AB25" s="24"/>
      <c r="AC25" s="25">
        <f t="shared" si="12"/>
        <v>0</v>
      </c>
      <c r="AD25" s="24"/>
      <c r="AE25" s="24"/>
      <c r="AF25" s="24"/>
      <c r="AG25" s="25">
        <f t="shared" si="13"/>
        <v>0</v>
      </c>
      <c r="AH25" s="25">
        <f t="shared" si="8"/>
        <v>0</v>
      </c>
      <c r="AI25" s="26">
        <f t="shared" si="14"/>
        <v>0</v>
      </c>
      <c r="AJ25" s="27" t="str">
        <f t="shared" si="9"/>
        <v>-</v>
      </c>
      <c r="AK25" s="1"/>
      <c r="AL25" s="1"/>
      <c r="AM25" s="1"/>
      <c r="AN25" s="1"/>
      <c r="AO25" s="1"/>
      <c r="AP25" s="1"/>
      <c r="AQ25" s="1"/>
      <c r="AR25" s="1"/>
    </row>
    <row r="26" spans="1:44" ht="12.75" hidden="1" customHeight="1" outlineLevel="1" x14ac:dyDescent="0.25">
      <c r="A26" s="17">
        <v>6</v>
      </c>
      <c r="B26" s="18"/>
      <c r="C26" s="28"/>
      <c r="D26" s="29"/>
      <c r="E26" s="30"/>
      <c r="F26" s="30"/>
      <c r="G26" s="30"/>
      <c r="H26" s="29"/>
      <c r="I26" s="29"/>
      <c r="J26" s="40"/>
      <c r="K26" s="31"/>
      <c r="L26" s="30"/>
      <c r="M26" s="24"/>
      <c r="N26" s="24"/>
      <c r="O26" s="24"/>
      <c r="P26" s="30"/>
      <c r="Q26" s="30"/>
      <c r="R26" s="24"/>
      <c r="S26" s="24"/>
      <c r="T26" s="24"/>
      <c r="U26" s="25">
        <f t="shared" si="10"/>
        <v>0</v>
      </c>
      <c r="V26" s="24"/>
      <c r="W26" s="24"/>
      <c r="X26" s="24"/>
      <c r="Y26" s="25">
        <f t="shared" si="11"/>
        <v>0</v>
      </c>
      <c r="Z26" s="24"/>
      <c r="AA26" s="24"/>
      <c r="AB26" s="24"/>
      <c r="AC26" s="25">
        <f t="shared" si="12"/>
        <v>0</v>
      </c>
      <c r="AD26" s="24"/>
      <c r="AE26" s="24"/>
      <c r="AF26" s="24"/>
      <c r="AG26" s="25">
        <f t="shared" si="13"/>
        <v>0</v>
      </c>
      <c r="AH26" s="25">
        <f t="shared" si="8"/>
        <v>0</v>
      </c>
      <c r="AI26" s="26">
        <f t="shared" si="14"/>
        <v>0</v>
      </c>
      <c r="AJ26" s="27" t="str">
        <f t="shared" si="9"/>
        <v>-</v>
      </c>
    </row>
    <row r="27" spans="1:44" ht="12.75" hidden="1" customHeight="1" outlineLevel="1" x14ac:dyDescent="0.25">
      <c r="A27" s="17">
        <v>7</v>
      </c>
      <c r="B27" s="18"/>
      <c r="C27" s="28"/>
      <c r="D27" s="29"/>
      <c r="E27" s="30"/>
      <c r="F27" s="30"/>
      <c r="G27" s="30"/>
      <c r="H27" s="29"/>
      <c r="I27" s="29"/>
      <c r="J27" s="40"/>
      <c r="K27" s="31"/>
      <c r="L27" s="30"/>
      <c r="M27" s="24"/>
      <c r="N27" s="24"/>
      <c r="O27" s="24"/>
      <c r="P27" s="30"/>
      <c r="Q27" s="30"/>
      <c r="R27" s="24"/>
      <c r="S27" s="24"/>
      <c r="T27" s="24"/>
      <c r="U27" s="25">
        <f t="shared" si="10"/>
        <v>0</v>
      </c>
      <c r="V27" s="24"/>
      <c r="W27" s="24"/>
      <c r="X27" s="24"/>
      <c r="Y27" s="25">
        <f t="shared" si="11"/>
        <v>0</v>
      </c>
      <c r="Z27" s="24"/>
      <c r="AA27" s="24"/>
      <c r="AB27" s="24"/>
      <c r="AC27" s="25">
        <f t="shared" si="12"/>
        <v>0</v>
      </c>
      <c r="AD27" s="24"/>
      <c r="AE27" s="24"/>
      <c r="AF27" s="24"/>
      <c r="AG27" s="25">
        <f t="shared" si="13"/>
        <v>0</v>
      </c>
      <c r="AH27" s="25">
        <f t="shared" si="8"/>
        <v>0</v>
      </c>
      <c r="AI27" s="26">
        <f t="shared" si="14"/>
        <v>0</v>
      </c>
      <c r="AJ27" s="27" t="str">
        <f t="shared" si="9"/>
        <v>-</v>
      </c>
      <c r="AK27" s="1"/>
      <c r="AL27" s="1"/>
      <c r="AM27" s="1"/>
      <c r="AN27" s="1"/>
      <c r="AO27" s="1"/>
      <c r="AP27" s="1"/>
      <c r="AQ27" s="1"/>
      <c r="AR27" s="1"/>
    </row>
    <row r="28" spans="1:44" ht="12.75" hidden="1" customHeight="1" outlineLevel="1" x14ac:dyDescent="0.25">
      <c r="A28" s="17">
        <v>8</v>
      </c>
      <c r="B28" s="18"/>
      <c r="C28" s="28"/>
      <c r="D28" s="29"/>
      <c r="E28" s="30"/>
      <c r="F28" s="30"/>
      <c r="G28" s="30"/>
      <c r="H28" s="29"/>
      <c r="I28" s="29"/>
      <c r="J28" s="40"/>
      <c r="K28" s="31"/>
      <c r="L28" s="30"/>
      <c r="M28" s="24"/>
      <c r="N28" s="24"/>
      <c r="O28" s="24"/>
      <c r="P28" s="30"/>
      <c r="Q28" s="30"/>
      <c r="R28" s="24"/>
      <c r="S28" s="24"/>
      <c r="T28" s="24"/>
      <c r="U28" s="25">
        <f t="shared" si="10"/>
        <v>0</v>
      </c>
      <c r="V28" s="24"/>
      <c r="W28" s="24"/>
      <c r="X28" s="24"/>
      <c r="Y28" s="25">
        <f t="shared" si="11"/>
        <v>0</v>
      </c>
      <c r="Z28" s="24"/>
      <c r="AA28" s="24"/>
      <c r="AB28" s="24"/>
      <c r="AC28" s="25">
        <f t="shared" si="12"/>
        <v>0</v>
      </c>
      <c r="AD28" s="24"/>
      <c r="AE28" s="24"/>
      <c r="AF28" s="24"/>
      <c r="AG28" s="25">
        <f t="shared" si="13"/>
        <v>0</v>
      </c>
      <c r="AH28" s="25">
        <f t="shared" si="8"/>
        <v>0</v>
      </c>
      <c r="AI28" s="26">
        <f t="shared" si="14"/>
        <v>0</v>
      </c>
      <c r="AJ28" s="27" t="str">
        <f t="shared" si="9"/>
        <v>-</v>
      </c>
      <c r="AK28" s="1"/>
      <c r="AL28" s="1"/>
      <c r="AM28" s="1"/>
      <c r="AN28" s="1"/>
      <c r="AO28" s="1"/>
      <c r="AP28" s="1"/>
      <c r="AQ28" s="1"/>
      <c r="AR28" s="1"/>
    </row>
    <row r="29" spans="1:44" ht="12.75" hidden="1" customHeight="1" outlineLevel="1" x14ac:dyDescent="0.25">
      <c r="A29" s="17">
        <v>9</v>
      </c>
      <c r="B29" s="18"/>
      <c r="C29" s="28"/>
      <c r="D29" s="29"/>
      <c r="E29" s="30"/>
      <c r="F29" s="30"/>
      <c r="G29" s="30"/>
      <c r="H29" s="29"/>
      <c r="I29" s="29"/>
      <c r="J29" s="40"/>
      <c r="K29" s="31"/>
      <c r="L29" s="30"/>
      <c r="M29" s="24"/>
      <c r="N29" s="24"/>
      <c r="O29" s="24"/>
      <c r="P29" s="30"/>
      <c r="Q29" s="30"/>
      <c r="R29" s="24"/>
      <c r="S29" s="24"/>
      <c r="T29" s="24"/>
      <c r="U29" s="25">
        <f t="shared" si="10"/>
        <v>0</v>
      </c>
      <c r="V29" s="24"/>
      <c r="W29" s="24"/>
      <c r="X29" s="24"/>
      <c r="Y29" s="25">
        <f t="shared" si="11"/>
        <v>0</v>
      </c>
      <c r="Z29" s="24"/>
      <c r="AA29" s="24"/>
      <c r="AB29" s="24"/>
      <c r="AC29" s="25">
        <f t="shared" si="12"/>
        <v>0</v>
      </c>
      <c r="AD29" s="24"/>
      <c r="AE29" s="24"/>
      <c r="AF29" s="24"/>
      <c r="AG29" s="25">
        <f t="shared" si="13"/>
        <v>0</v>
      </c>
      <c r="AH29" s="25">
        <f t="shared" si="8"/>
        <v>0</v>
      </c>
      <c r="AI29" s="26">
        <f t="shared" si="14"/>
        <v>0</v>
      </c>
      <c r="AJ29" s="27" t="str">
        <f t="shared" si="9"/>
        <v>-</v>
      </c>
    </row>
    <row r="30" spans="1:44" ht="12.75" hidden="1" customHeight="1" outlineLevel="1" x14ac:dyDescent="0.25">
      <c r="A30" s="17">
        <v>10</v>
      </c>
      <c r="B30" s="18"/>
      <c r="C30" s="28"/>
      <c r="D30" s="29"/>
      <c r="E30" s="30"/>
      <c r="F30" s="30"/>
      <c r="G30" s="30"/>
      <c r="H30" s="29"/>
      <c r="I30" s="29"/>
      <c r="J30" s="40"/>
      <c r="K30" s="32"/>
      <c r="L30" s="30"/>
      <c r="M30" s="24"/>
      <c r="N30" s="24"/>
      <c r="O30" s="24"/>
      <c r="P30" s="30"/>
      <c r="Q30" s="30"/>
      <c r="R30" s="24"/>
      <c r="S30" s="24"/>
      <c r="T30" s="24"/>
      <c r="U30" s="25">
        <f t="shared" si="10"/>
        <v>0</v>
      </c>
      <c r="V30" s="24"/>
      <c r="W30" s="24"/>
      <c r="X30" s="24"/>
      <c r="Y30" s="25">
        <f t="shared" si="11"/>
        <v>0</v>
      </c>
      <c r="Z30" s="24"/>
      <c r="AA30" s="24"/>
      <c r="AB30" s="24"/>
      <c r="AC30" s="25">
        <f t="shared" si="12"/>
        <v>0</v>
      </c>
      <c r="AD30" s="24"/>
      <c r="AE30" s="24"/>
      <c r="AF30" s="24"/>
      <c r="AG30" s="25">
        <f t="shared" si="13"/>
        <v>0</v>
      </c>
      <c r="AH30" s="25">
        <f t="shared" si="8"/>
        <v>0</v>
      </c>
      <c r="AI30" s="26">
        <f t="shared" si="14"/>
        <v>0</v>
      </c>
      <c r="AJ30" s="27" t="str">
        <f t="shared" si="9"/>
        <v>-</v>
      </c>
      <c r="AK30" s="1"/>
      <c r="AL30" s="1"/>
      <c r="AM30" s="1"/>
      <c r="AN30" s="1"/>
      <c r="AO30" s="1"/>
      <c r="AP30" s="1"/>
      <c r="AQ30" s="1"/>
      <c r="AR30" s="1"/>
    </row>
    <row r="31" spans="1:44" ht="12.75" customHeight="1" collapsed="1" x14ac:dyDescent="0.25">
      <c r="A31" s="142" t="s">
        <v>48</v>
      </c>
      <c r="B31" s="143"/>
      <c r="C31" s="144"/>
      <c r="D31" s="144"/>
      <c r="E31" s="144"/>
      <c r="F31" s="144"/>
      <c r="G31" s="144"/>
      <c r="H31" s="144"/>
      <c r="I31" s="145"/>
      <c r="J31" s="33">
        <f>SUM(J21:J30)</f>
        <v>0</v>
      </c>
      <c r="K31" s="33">
        <f>SUM(K21:K30)</f>
        <v>0</v>
      </c>
      <c r="L31" s="34"/>
      <c r="M31" s="33">
        <f>SUM(M21:M30)</f>
        <v>0</v>
      </c>
      <c r="N31" s="33">
        <f>SUM(N21:N30)</f>
        <v>0</v>
      </c>
      <c r="O31" s="33">
        <f>SUM(O21:O30)</f>
        <v>0</v>
      </c>
      <c r="P31" s="35"/>
      <c r="Q31" s="38"/>
      <c r="R31" s="33">
        <f t="shared" ref="R31:AH31" si="15">SUM(R21:R30)</f>
        <v>0</v>
      </c>
      <c r="S31" s="33">
        <f t="shared" si="15"/>
        <v>0</v>
      </c>
      <c r="T31" s="33">
        <f t="shared" si="15"/>
        <v>0</v>
      </c>
      <c r="U31" s="33">
        <f t="shared" si="15"/>
        <v>0</v>
      </c>
      <c r="V31" s="33">
        <f t="shared" si="15"/>
        <v>0</v>
      </c>
      <c r="W31" s="33">
        <f t="shared" si="15"/>
        <v>0</v>
      </c>
      <c r="X31" s="33">
        <f t="shared" si="15"/>
        <v>0</v>
      </c>
      <c r="Y31" s="33">
        <f t="shared" si="15"/>
        <v>0</v>
      </c>
      <c r="Z31" s="33">
        <f t="shared" si="15"/>
        <v>0</v>
      </c>
      <c r="AA31" s="33">
        <f t="shared" si="15"/>
        <v>0</v>
      </c>
      <c r="AB31" s="33">
        <f t="shared" si="15"/>
        <v>0</v>
      </c>
      <c r="AC31" s="33">
        <f t="shared" si="15"/>
        <v>0</v>
      </c>
      <c r="AD31" s="33">
        <f t="shared" si="15"/>
        <v>0</v>
      </c>
      <c r="AE31" s="33">
        <f t="shared" si="15"/>
        <v>0</v>
      </c>
      <c r="AF31" s="33">
        <f t="shared" si="15"/>
        <v>0</v>
      </c>
      <c r="AG31" s="33">
        <f t="shared" si="15"/>
        <v>0</v>
      </c>
      <c r="AH31" s="33">
        <f t="shared" si="15"/>
        <v>0</v>
      </c>
      <c r="AI31" s="37">
        <f>IF(ISERROR(AH31/J31),0,AH31/J31)</f>
        <v>0</v>
      </c>
      <c r="AJ31" s="37">
        <f>IF(ISERROR(AH31/$AH$191),0,AH31/$AH$191)</f>
        <v>0</v>
      </c>
      <c r="AK31" s="1"/>
      <c r="AL31" s="1"/>
      <c r="AM31" s="1"/>
      <c r="AN31" s="1"/>
      <c r="AO31" s="1"/>
      <c r="AP31" s="1"/>
      <c r="AQ31" s="1"/>
      <c r="AR31" s="1"/>
    </row>
    <row r="32" spans="1:44" ht="12.75" customHeight="1" x14ac:dyDescent="0.25">
      <c r="A32" s="149" t="s">
        <v>49</v>
      </c>
      <c r="B32" s="150"/>
      <c r="C32" s="150"/>
      <c r="D32" s="150"/>
      <c r="E32" s="151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6"/>
    </row>
    <row r="33" spans="1:44" ht="12.75" hidden="1" customHeight="1" outlineLevel="1" x14ac:dyDescent="0.25">
      <c r="A33" s="41">
        <v>1</v>
      </c>
      <c r="B33" s="42"/>
      <c r="C33" s="43"/>
      <c r="D33" s="44"/>
      <c r="E33" s="45"/>
      <c r="F33" s="45"/>
      <c r="G33" s="45"/>
      <c r="H33" s="44"/>
      <c r="I33" s="44"/>
      <c r="J33" s="11"/>
      <c r="K33" s="46"/>
      <c r="L33" s="45"/>
      <c r="M33" s="47"/>
      <c r="N33" s="47"/>
      <c r="O33" s="47"/>
      <c r="P33" s="45"/>
      <c r="Q33" s="45"/>
      <c r="R33" s="47"/>
      <c r="S33" s="47"/>
      <c r="T33" s="47"/>
      <c r="U33" s="48">
        <f>SUM(R33:T33)</f>
        <v>0</v>
      </c>
      <c r="V33" s="47"/>
      <c r="W33" s="47"/>
      <c r="X33" s="47"/>
      <c r="Y33" s="48">
        <f>SUM(V33:X33)</f>
        <v>0</v>
      </c>
      <c r="Z33" s="47"/>
      <c r="AA33" s="47"/>
      <c r="AB33" s="47"/>
      <c r="AC33" s="48">
        <f>SUM(Z33:AB33)</f>
        <v>0</v>
      </c>
      <c r="AD33" s="47"/>
      <c r="AE33" s="47"/>
      <c r="AF33" s="47"/>
      <c r="AG33" s="48">
        <f>SUM(AD33:AF33)</f>
        <v>0</v>
      </c>
      <c r="AH33" s="48">
        <f t="shared" ref="AH33:AH42" si="16">SUM(U33,Y33,AC33,AG33)</f>
        <v>0</v>
      </c>
      <c r="AI33" s="49">
        <f>IF(ISERROR(AH33/J33),0,AH33/J33)</f>
        <v>0</v>
      </c>
      <c r="AJ33" s="50" t="str">
        <f t="shared" ref="AJ33:AJ42" si="17">IF(ISERROR(AH33/$AH$191),"-",AH33/$AH$191)</f>
        <v>-</v>
      </c>
      <c r="AK33" s="1"/>
      <c r="AL33" s="1"/>
      <c r="AM33" s="1"/>
      <c r="AN33" s="1"/>
      <c r="AO33" s="1"/>
      <c r="AP33" s="1"/>
      <c r="AQ33" s="1"/>
      <c r="AR33" s="1"/>
    </row>
    <row r="34" spans="1:44" ht="12.75" hidden="1" customHeight="1" outlineLevel="1" x14ac:dyDescent="0.25">
      <c r="A34" s="41">
        <v>2</v>
      </c>
      <c r="B34" s="42"/>
      <c r="C34" s="51"/>
      <c r="D34" s="52"/>
      <c r="E34" s="53"/>
      <c r="F34" s="53"/>
      <c r="G34" s="53"/>
      <c r="H34" s="52"/>
      <c r="I34" s="52"/>
      <c r="J34" s="11"/>
      <c r="K34" s="54"/>
      <c r="L34" s="53"/>
      <c r="M34" s="47"/>
      <c r="N34" s="47"/>
      <c r="O34" s="47"/>
      <c r="P34" s="53"/>
      <c r="Q34" s="53"/>
      <c r="R34" s="47"/>
      <c r="S34" s="47"/>
      <c r="T34" s="47"/>
      <c r="U34" s="48">
        <f t="shared" ref="U34:U42" si="18">SUM(R34:T34)</f>
        <v>0</v>
      </c>
      <c r="V34" s="47"/>
      <c r="W34" s="47"/>
      <c r="X34" s="47"/>
      <c r="Y34" s="48">
        <f t="shared" ref="Y34:Y42" si="19">SUM(V34:X34)</f>
        <v>0</v>
      </c>
      <c r="Z34" s="47"/>
      <c r="AA34" s="47"/>
      <c r="AB34" s="47"/>
      <c r="AC34" s="48">
        <f t="shared" ref="AC34:AC42" si="20">SUM(Z34:AB34)</f>
        <v>0</v>
      </c>
      <c r="AD34" s="47"/>
      <c r="AE34" s="47"/>
      <c r="AF34" s="47"/>
      <c r="AG34" s="48">
        <f t="shared" ref="AG34:AG42" si="21">SUM(AD34:AF34)</f>
        <v>0</v>
      </c>
      <c r="AH34" s="48">
        <f t="shared" si="16"/>
        <v>0</v>
      </c>
      <c r="AI34" s="49">
        <f t="shared" ref="AI34:AI42" si="22">IF(ISERROR(AH34/J34),0,AH34/J34)</f>
        <v>0</v>
      </c>
      <c r="AJ34" s="50" t="str">
        <f t="shared" si="17"/>
        <v>-</v>
      </c>
      <c r="AK34" s="1"/>
      <c r="AL34" s="1"/>
      <c r="AM34" s="1"/>
      <c r="AN34" s="1"/>
      <c r="AO34" s="1"/>
      <c r="AP34" s="1"/>
      <c r="AQ34" s="1"/>
      <c r="AR34" s="1"/>
    </row>
    <row r="35" spans="1:44" ht="12.75" hidden="1" customHeight="1" outlineLevel="1" x14ac:dyDescent="0.25">
      <c r="A35" s="41">
        <v>3</v>
      </c>
      <c r="B35" s="42"/>
      <c r="C35" s="51"/>
      <c r="D35" s="52"/>
      <c r="E35" s="53"/>
      <c r="F35" s="53"/>
      <c r="G35" s="53"/>
      <c r="H35" s="52"/>
      <c r="I35" s="52"/>
      <c r="J35" s="11"/>
      <c r="K35" s="54"/>
      <c r="L35" s="53"/>
      <c r="M35" s="47"/>
      <c r="N35" s="47"/>
      <c r="O35" s="47"/>
      <c r="P35" s="53"/>
      <c r="Q35" s="53"/>
      <c r="R35" s="47"/>
      <c r="S35" s="47"/>
      <c r="T35" s="47"/>
      <c r="U35" s="48">
        <f t="shared" si="18"/>
        <v>0</v>
      </c>
      <c r="V35" s="47"/>
      <c r="W35" s="47"/>
      <c r="X35" s="47"/>
      <c r="Y35" s="48">
        <f t="shared" si="19"/>
        <v>0</v>
      </c>
      <c r="Z35" s="47"/>
      <c r="AA35" s="47"/>
      <c r="AB35" s="47"/>
      <c r="AC35" s="48">
        <f t="shared" si="20"/>
        <v>0</v>
      </c>
      <c r="AD35" s="47"/>
      <c r="AE35" s="47"/>
      <c r="AF35" s="47"/>
      <c r="AG35" s="48">
        <f t="shared" si="21"/>
        <v>0</v>
      </c>
      <c r="AH35" s="48">
        <f t="shared" si="16"/>
        <v>0</v>
      </c>
      <c r="AI35" s="49">
        <f t="shared" si="22"/>
        <v>0</v>
      </c>
      <c r="AJ35" s="50" t="str">
        <f t="shared" si="17"/>
        <v>-</v>
      </c>
    </row>
    <row r="36" spans="1:44" ht="12.75" hidden="1" customHeight="1" outlineLevel="1" x14ac:dyDescent="0.25">
      <c r="A36" s="41">
        <v>4</v>
      </c>
      <c r="B36" s="42"/>
      <c r="C36" s="51"/>
      <c r="D36" s="52"/>
      <c r="E36" s="53"/>
      <c r="F36" s="53"/>
      <c r="G36" s="53"/>
      <c r="H36" s="52"/>
      <c r="I36" s="52"/>
      <c r="J36" s="11"/>
      <c r="K36" s="54"/>
      <c r="L36" s="53"/>
      <c r="M36" s="47"/>
      <c r="N36" s="47"/>
      <c r="O36" s="47"/>
      <c r="P36" s="53"/>
      <c r="Q36" s="53"/>
      <c r="R36" s="47"/>
      <c r="S36" s="47"/>
      <c r="T36" s="47"/>
      <c r="U36" s="48">
        <f t="shared" si="18"/>
        <v>0</v>
      </c>
      <c r="V36" s="47"/>
      <c r="W36" s="47"/>
      <c r="X36" s="47"/>
      <c r="Y36" s="48">
        <f t="shared" si="19"/>
        <v>0</v>
      </c>
      <c r="Z36" s="47"/>
      <c r="AA36" s="47"/>
      <c r="AB36" s="47"/>
      <c r="AC36" s="48">
        <f t="shared" si="20"/>
        <v>0</v>
      </c>
      <c r="AD36" s="47"/>
      <c r="AE36" s="47"/>
      <c r="AF36" s="47"/>
      <c r="AG36" s="48">
        <f t="shared" si="21"/>
        <v>0</v>
      </c>
      <c r="AH36" s="48">
        <f t="shared" si="16"/>
        <v>0</v>
      </c>
      <c r="AI36" s="49">
        <f t="shared" si="22"/>
        <v>0</v>
      </c>
      <c r="AJ36" s="50" t="str">
        <f t="shared" si="17"/>
        <v>-</v>
      </c>
      <c r="AK36" s="1"/>
      <c r="AL36" s="1"/>
      <c r="AM36" s="1"/>
      <c r="AN36" s="1"/>
      <c r="AO36" s="1"/>
      <c r="AP36" s="1"/>
      <c r="AQ36" s="1"/>
      <c r="AR36" s="1"/>
    </row>
    <row r="37" spans="1:44" ht="12.75" hidden="1" customHeight="1" outlineLevel="1" x14ac:dyDescent="0.25">
      <c r="A37" s="41">
        <v>5</v>
      </c>
      <c r="B37" s="42"/>
      <c r="C37" s="51"/>
      <c r="D37" s="52"/>
      <c r="E37" s="53"/>
      <c r="F37" s="53"/>
      <c r="G37" s="53"/>
      <c r="H37" s="52"/>
      <c r="I37" s="52"/>
      <c r="J37" s="11"/>
      <c r="K37" s="54"/>
      <c r="L37" s="53"/>
      <c r="M37" s="47"/>
      <c r="N37" s="47"/>
      <c r="O37" s="47"/>
      <c r="P37" s="53"/>
      <c r="Q37" s="53"/>
      <c r="R37" s="47"/>
      <c r="S37" s="47"/>
      <c r="T37" s="47"/>
      <c r="U37" s="48">
        <f t="shared" si="18"/>
        <v>0</v>
      </c>
      <c r="V37" s="47"/>
      <c r="W37" s="47"/>
      <c r="X37" s="47"/>
      <c r="Y37" s="48">
        <f t="shared" si="19"/>
        <v>0</v>
      </c>
      <c r="Z37" s="47"/>
      <c r="AA37" s="47"/>
      <c r="AB37" s="47"/>
      <c r="AC37" s="48">
        <f t="shared" si="20"/>
        <v>0</v>
      </c>
      <c r="AD37" s="47"/>
      <c r="AE37" s="47"/>
      <c r="AF37" s="47"/>
      <c r="AG37" s="48">
        <f t="shared" si="21"/>
        <v>0</v>
      </c>
      <c r="AH37" s="48">
        <f t="shared" si="16"/>
        <v>0</v>
      </c>
      <c r="AI37" s="49">
        <f t="shared" si="22"/>
        <v>0</v>
      </c>
      <c r="AJ37" s="50" t="str">
        <f t="shared" si="17"/>
        <v>-</v>
      </c>
      <c r="AK37" s="1"/>
      <c r="AL37" s="1"/>
      <c r="AM37" s="1"/>
      <c r="AN37" s="1"/>
      <c r="AO37" s="1"/>
      <c r="AP37" s="1"/>
      <c r="AQ37" s="1"/>
      <c r="AR37" s="1"/>
    </row>
    <row r="38" spans="1:44" ht="12.75" hidden="1" customHeight="1" outlineLevel="1" x14ac:dyDescent="0.25">
      <c r="A38" s="41">
        <v>6</v>
      </c>
      <c r="B38" s="42"/>
      <c r="C38" s="51"/>
      <c r="D38" s="52"/>
      <c r="E38" s="53"/>
      <c r="F38" s="53"/>
      <c r="G38" s="53"/>
      <c r="H38" s="52"/>
      <c r="I38" s="52"/>
      <c r="J38" s="11"/>
      <c r="K38" s="54"/>
      <c r="L38" s="53"/>
      <c r="M38" s="47"/>
      <c r="N38" s="47"/>
      <c r="O38" s="47"/>
      <c r="P38" s="53"/>
      <c r="Q38" s="53"/>
      <c r="R38" s="47"/>
      <c r="S38" s="47"/>
      <c r="T38" s="47"/>
      <c r="U38" s="48">
        <f t="shared" si="18"/>
        <v>0</v>
      </c>
      <c r="V38" s="47"/>
      <c r="W38" s="47"/>
      <c r="X38" s="47"/>
      <c r="Y38" s="48">
        <f t="shared" si="19"/>
        <v>0</v>
      </c>
      <c r="Z38" s="47"/>
      <c r="AA38" s="47"/>
      <c r="AB38" s="47"/>
      <c r="AC38" s="48">
        <f t="shared" si="20"/>
        <v>0</v>
      </c>
      <c r="AD38" s="47"/>
      <c r="AE38" s="47"/>
      <c r="AF38" s="47"/>
      <c r="AG38" s="48">
        <f t="shared" si="21"/>
        <v>0</v>
      </c>
      <c r="AH38" s="48">
        <f t="shared" si="16"/>
        <v>0</v>
      </c>
      <c r="AI38" s="49">
        <f t="shared" si="22"/>
        <v>0</v>
      </c>
      <c r="AJ38" s="50" t="str">
        <f t="shared" si="17"/>
        <v>-</v>
      </c>
    </row>
    <row r="39" spans="1:44" ht="12.75" hidden="1" customHeight="1" outlineLevel="1" x14ac:dyDescent="0.25">
      <c r="A39" s="41">
        <v>7</v>
      </c>
      <c r="B39" s="42"/>
      <c r="C39" s="51"/>
      <c r="D39" s="52"/>
      <c r="E39" s="53"/>
      <c r="F39" s="53"/>
      <c r="G39" s="53"/>
      <c r="H39" s="52"/>
      <c r="I39" s="52"/>
      <c r="J39" s="11"/>
      <c r="K39" s="54"/>
      <c r="L39" s="53"/>
      <c r="M39" s="47"/>
      <c r="N39" s="47"/>
      <c r="O39" s="47"/>
      <c r="P39" s="53"/>
      <c r="Q39" s="53"/>
      <c r="R39" s="47"/>
      <c r="S39" s="47"/>
      <c r="T39" s="47"/>
      <c r="U39" s="48">
        <f t="shared" si="18"/>
        <v>0</v>
      </c>
      <c r="V39" s="47"/>
      <c r="W39" s="47"/>
      <c r="X39" s="47"/>
      <c r="Y39" s="48">
        <f t="shared" si="19"/>
        <v>0</v>
      </c>
      <c r="Z39" s="47"/>
      <c r="AA39" s="47"/>
      <c r="AB39" s="47"/>
      <c r="AC39" s="48">
        <f t="shared" si="20"/>
        <v>0</v>
      </c>
      <c r="AD39" s="47"/>
      <c r="AE39" s="47"/>
      <c r="AF39" s="47"/>
      <c r="AG39" s="48">
        <f t="shared" si="21"/>
        <v>0</v>
      </c>
      <c r="AH39" s="48">
        <f t="shared" si="16"/>
        <v>0</v>
      </c>
      <c r="AI39" s="49">
        <f t="shared" si="22"/>
        <v>0</v>
      </c>
      <c r="AJ39" s="50" t="str">
        <f t="shared" si="17"/>
        <v>-</v>
      </c>
      <c r="AK39" s="1"/>
      <c r="AL39" s="1"/>
      <c r="AM39" s="1"/>
      <c r="AN39" s="1"/>
      <c r="AO39" s="1"/>
      <c r="AP39" s="1"/>
      <c r="AQ39" s="1"/>
      <c r="AR39" s="1"/>
    </row>
    <row r="40" spans="1:44" ht="12.75" hidden="1" customHeight="1" outlineLevel="1" x14ac:dyDescent="0.25">
      <c r="A40" s="41">
        <v>8</v>
      </c>
      <c r="B40" s="42"/>
      <c r="C40" s="51"/>
      <c r="D40" s="52"/>
      <c r="E40" s="53"/>
      <c r="F40" s="53"/>
      <c r="G40" s="53"/>
      <c r="H40" s="52"/>
      <c r="I40" s="52"/>
      <c r="J40" s="11"/>
      <c r="K40" s="54"/>
      <c r="L40" s="53"/>
      <c r="M40" s="47"/>
      <c r="N40" s="47"/>
      <c r="O40" s="47"/>
      <c r="P40" s="53"/>
      <c r="Q40" s="53"/>
      <c r="R40" s="47"/>
      <c r="S40" s="47"/>
      <c r="T40" s="47"/>
      <c r="U40" s="48">
        <f t="shared" si="18"/>
        <v>0</v>
      </c>
      <c r="V40" s="47"/>
      <c r="W40" s="47"/>
      <c r="X40" s="47"/>
      <c r="Y40" s="48">
        <f t="shared" si="19"/>
        <v>0</v>
      </c>
      <c r="Z40" s="47"/>
      <c r="AA40" s="47"/>
      <c r="AB40" s="47"/>
      <c r="AC40" s="48">
        <f t="shared" si="20"/>
        <v>0</v>
      </c>
      <c r="AD40" s="47"/>
      <c r="AE40" s="47"/>
      <c r="AF40" s="47"/>
      <c r="AG40" s="48">
        <f t="shared" si="21"/>
        <v>0</v>
      </c>
      <c r="AH40" s="48">
        <f t="shared" si="16"/>
        <v>0</v>
      </c>
      <c r="AI40" s="49">
        <f t="shared" si="22"/>
        <v>0</v>
      </c>
      <c r="AJ40" s="50" t="str">
        <f t="shared" si="17"/>
        <v>-</v>
      </c>
      <c r="AK40" s="1"/>
      <c r="AL40" s="1"/>
      <c r="AM40" s="1"/>
      <c r="AN40" s="1"/>
      <c r="AO40" s="1"/>
      <c r="AP40" s="1"/>
      <c r="AQ40" s="1"/>
      <c r="AR40" s="1"/>
    </row>
    <row r="41" spans="1:44" ht="12.75" hidden="1" customHeight="1" outlineLevel="1" x14ac:dyDescent="0.25">
      <c r="A41" s="41">
        <v>9</v>
      </c>
      <c r="B41" s="42"/>
      <c r="C41" s="51"/>
      <c r="D41" s="52"/>
      <c r="E41" s="53"/>
      <c r="F41" s="53"/>
      <c r="G41" s="53"/>
      <c r="H41" s="52"/>
      <c r="I41" s="52"/>
      <c r="J41" s="11"/>
      <c r="K41" s="54"/>
      <c r="L41" s="53"/>
      <c r="M41" s="47"/>
      <c r="N41" s="47"/>
      <c r="O41" s="47"/>
      <c r="P41" s="53"/>
      <c r="Q41" s="53"/>
      <c r="R41" s="47"/>
      <c r="S41" s="47"/>
      <c r="T41" s="47"/>
      <c r="U41" s="48">
        <f t="shared" si="18"/>
        <v>0</v>
      </c>
      <c r="V41" s="47"/>
      <c r="W41" s="47"/>
      <c r="X41" s="47"/>
      <c r="Y41" s="48">
        <f t="shared" si="19"/>
        <v>0</v>
      </c>
      <c r="Z41" s="47"/>
      <c r="AA41" s="47"/>
      <c r="AB41" s="47"/>
      <c r="AC41" s="48">
        <f t="shared" si="20"/>
        <v>0</v>
      </c>
      <c r="AD41" s="47"/>
      <c r="AE41" s="47"/>
      <c r="AF41" s="47"/>
      <c r="AG41" s="48">
        <f t="shared" si="21"/>
        <v>0</v>
      </c>
      <c r="AH41" s="48">
        <f t="shared" si="16"/>
        <v>0</v>
      </c>
      <c r="AI41" s="49">
        <f t="shared" si="22"/>
        <v>0</v>
      </c>
      <c r="AJ41" s="50" t="str">
        <f t="shared" si="17"/>
        <v>-</v>
      </c>
    </row>
    <row r="42" spans="1:44" ht="12.75" hidden="1" customHeight="1" outlineLevel="1" x14ac:dyDescent="0.25">
      <c r="A42" s="41">
        <v>10</v>
      </c>
      <c r="B42" s="42"/>
      <c r="C42" s="51"/>
      <c r="D42" s="52"/>
      <c r="E42" s="53"/>
      <c r="F42" s="53"/>
      <c r="G42" s="53"/>
      <c r="H42" s="52"/>
      <c r="I42" s="52"/>
      <c r="J42" s="11"/>
      <c r="K42" s="55"/>
      <c r="L42" s="53"/>
      <c r="M42" s="47"/>
      <c r="N42" s="47"/>
      <c r="O42" s="47"/>
      <c r="P42" s="53"/>
      <c r="Q42" s="53"/>
      <c r="R42" s="47"/>
      <c r="S42" s="47"/>
      <c r="T42" s="47"/>
      <c r="U42" s="48">
        <f t="shared" si="18"/>
        <v>0</v>
      </c>
      <c r="V42" s="47"/>
      <c r="W42" s="47"/>
      <c r="X42" s="47"/>
      <c r="Y42" s="48">
        <f t="shared" si="19"/>
        <v>0</v>
      </c>
      <c r="Z42" s="47"/>
      <c r="AA42" s="47"/>
      <c r="AB42" s="47"/>
      <c r="AC42" s="48">
        <f t="shared" si="20"/>
        <v>0</v>
      </c>
      <c r="AD42" s="47"/>
      <c r="AE42" s="47"/>
      <c r="AF42" s="47"/>
      <c r="AG42" s="48">
        <f t="shared" si="21"/>
        <v>0</v>
      </c>
      <c r="AH42" s="48">
        <f t="shared" si="16"/>
        <v>0</v>
      </c>
      <c r="AI42" s="49">
        <f t="shared" si="22"/>
        <v>0</v>
      </c>
      <c r="AJ42" s="50" t="str">
        <f t="shared" si="17"/>
        <v>-</v>
      </c>
      <c r="AK42" s="1"/>
      <c r="AL42" s="1"/>
      <c r="AM42" s="1"/>
      <c r="AN42" s="1"/>
      <c r="AO42" s="1"/>
      <c r="AP42" s="1"/>
      <c r="AQ42" s="1"/>
      <c r="AR42" s="1"/>
    </row>
    <row r="43" spans="1:44" ht="12.75" customHeight="1" collapsed="1" x14ac:dyDescent="0.25">
      <c r="A43" s="142" t="s">
        <v>50</v>
      </c>
      <c r="B43" s="143"/>
      <c r="C43" s="144"/>
      <c r="D43" s="144"/>
      <c r="E43" s="144"/>
      <c r="F43" s="144"/>
      <c r="G43" s="144"/>
      <c r="H43" s="144"/>
      <c r="I43" s="145"/>
      <c r="J43" s="33">
        <f>SUM(J33:J42)</f>
        <v>0</v>
      </c>
      <c r="K43" s="33">
        <f>SUM(K33:K42)</f>
        <v>0</v>
      </c>
      <c r="L43" s="34"/>
      <c r="M43" s="33">
        <f>SUM(M33:M42)</f>
        <v>0</v>
      </c>
      <c r="N43" s="33">
        <f>SUM(N33:N42)</f>
        <v>0</v>
      </c>
      <c r="O43" s="33">
        <f>SUM(O33:O42)</f>
        <v>0</v>
      </c>
      <c r="P43" s="35"/>
      <c r="Q43" s="38"/>
      <c r="R43" s="33">
        <f t="shared" ref="R43:AH43" si="23">SUM(R33:R42)</f>
        <v>0</v>
      </c>
      <c r="S43" s="33">
        <f t="shared" si="23"/>
        <v>0</v>
      </c>
      <c r="T43" s="33">
        <f t="shared" si="23"/>
        <v>0</v>
      </c>
      <c r="U43" s="33">
        <f t="shared" si="23"/>
        <v>0</v>
      </c>
      <c r="V43" s="33">
        <f t="shared" si="23"/>
        <v>0</v>
      </c>
      <c r="W43" s="33">
        <f t="shared" si="23"/>
        <v>0</v>
      </c>
      <c r="X43" s="33">
        <f t="shared" si="23"/>
        <v>0</v>
      </c>
      <c r="Y43" s="33">
        <f t="shared" si="23"/>
        <v>0</v>
      </c>
      <c r="Z43" s="33">
        <f t="shared" si="23"/>
        <v>0</v>
      </c>
      <c r="AA43" s="33">
        <f t="shared" si="23"/>
        <v>0</v>
      </c>
      <c r="AB43" s="33">
        <f t="shared" si="23"/>
        <v>0</v>
      </c>
      <c r="AC43" s="33">
        <f t="shared" si="23"/>
        <v>0</v>
      </c>
      <c r="AD43" s="33">
        <f t="shared" si="23"/>
        <v>0</v>
      </c>
      <c r="AE43" s="33">
        <f t="shared" si="23"/>
        <v>0</v>
      </c>
      <c r="AF43" s="33">
        <f t="shared" si="23"/>
        <v>0</v>
      </c>
      <c r="AG43" s="33">
        <f t="shared" si="23"/>
        <v>0</v>
      </c>
      <c r="AH43" s="33">
        <f t="shared" si="23"/>
        <v>0</v>
      </c>
      <c r="AI43" s="37">
        <f>IF(ISERROR(AH43/J43),0,AH43/J43)</f>
        <v>0</v>
      </c>
      <c r="AJ43" s="37">
        <f>IF(ISERROR(AH43/$AH$191),0,AH43/$AH$191)</f>
        <v>0</v>
      </c>
      <c r="AK43" s="1"/>
      <c r="AL43" s="1"/>
      <c r="AM43" s="1"/>
      <c r="AN43" s="1"/>
      <c r="AO43" s="1"/>
      <c r="AP43" s="1"/>
      <c r="AQ43" s="1"/>
      <c r="AR43" s="1"/>
    </row>
    <row r="44" spans="1:44" ht="12.75" customHeight="1" x14ac:dyDescent="0.25">
      <c r="A44" s="149" t="s">
        <v>51</v>
      </c>
      <c r="B44" s="150"/>
      <c r="C44" s="150"/>
      <c r="D44" s="150"/>
      <c r="E44" s="151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6"/>
    </row>
    <row r="45" spans="1:44" ht="12.75" hidden="1" customHeight="1" outlineLevel="1" x14ac:dyDescent="0.25">
      <c r="A45" s="41">
        <v>1</v>
      </c>
      <c r="B45" s="42"/>
      <c r="C45" s="43"/>
      <c r="D45" s="44"/>
      <c r="E45" s="45"/>
      <c r="F45" s="45"/>
      <c r="G45" s="45"/>
      <c r="H45" s="44"/>
      <c r="I45" s="44"/>
      <c r="J45" s="11"/>
      <c r="K45" s="46"/>
      <c r="L45" s="45"/>
      <c r="M45" s="47"/>
      <c r="N45" s="47"/>
      <c r="O45" s="47"/>
      <c r="P45" s="45"/>
      <c r="Q45" s="45"/>
      <c r="R45" s="47"/>
      <c r="S45" s="47"/>
      <c r="T45" s="47"/>
      <c r="U45" s="48">
        <f>SUM(R45:T45)</f>
        <v>0</v>
      </c>
      <c r="V45" s="47"/>
      <c r="W45" s="47"/>
      <c r="X45" s="47"/>
      <c r="Y45" s="48">
        <f>SUM(V45:X45)</f>
        <v>0</v>
      </c>
      <c r="Z45" s="47"/>
      <c r="AA45" s="47"/>
      <c r="AB45" s="47"/>
      <c r="AC45" s="48">
        <f>SUM(Z45:AB45)</f>
        <v>0</v>
      </c>
      <c r="AD45" s="47"/>
      <c r="AE45" s="47"/>
      <c r="AF45" s="47"/>
      <c r="AG45" s="48">
        <f>SUM(AD45:AF45)</f>
        <v>0</v>
      </c>
      <c r="AH45" s="48">
        <f t="shared" ref="AH45:AH54" si="24">SUM(U45,Y45,AC45,AG45)</f>
        <v>0</v>
      </c>
      <c r="AI45" s="49">
        <f>IF(ISERROR(AH45/J45),0,AH45/J45)</f>
        <v>0</v>
      </c>
      <c r="AJ45" s="50" t="str">
        <f t="shared" ref="AJ45:AJ54" si="25">IF(ISERROR(AH45/$AH$191),"-",AH45/$AH$191)</f>
        <v>-</v>
      </c>
      <c r="AK45" s="1"/>
      <c r="AL45" s="1"/>
      <c r="AM45" s="1"/>
      <c r="AN45" s="1"/>
      <c r="AO45" s="1"/>
      <c r="AP45" s="1"/>
      <c r="AQ45" s="1"/>
      <c r="AR45" s="1"/>
    </row>
    <row r="46" spans="1:44" ht="12.75" hidden="1" customHeight="1" outlineLevel="1" x14ac:dyDescent="0.25">
      <c r="A46" s="41">
        <v>2</v>
      </c>
      <c r="B46" s="42"/>
      <c r="C46" s="51"/>
      <c r="D46" s="52"/>
      <c r="E46" s="53"/>
      <c r="F46" s="53"/>
      <c r="G46" s="53"/>
      <c r="H46" s="52"/>
      <c r="I46" s="52"/>
      <c r="J46" s="11"/>
      <c r="K46" s="54"/>
      <c r="L46" s="53"/>
      <c r="M46" s="47"/>
      <c r="N46" s="47"/>
      <c r="O46" s="47"/>
      <c r="P46" s="53"/>
      <c r="Q46" s="53"/>
      <c r="R46" s="47"/>
      <c r="S46" s="47"/>
      <c r="T46" s="47"/>
      <c r="U46" s="48">
        <f t="shared" ref="U46:U54" si="26">SUM(R46:T46)</f>
        <v>0</v>
      </c>
      <c r="V46" s="47"/>
      <c r="W46" s="47"/>
      <c r="X46" s="47"/>
      <c r="Y46" s="48">
        <f t="shared" ref="Y46:Y54" si="27">SUM(V46:X46)</f>
        <v>0</v>
      </c>
      <c r="Z46" s="47"/>
      <c r="AA46" s="47"/>
      <c r="AB46" s="47"/>
      <c r="AC46" s="48">
        <f t="shared" ref="AC46:AC54" si="28">SUM(Z46:AB46)</f>
        <v>0</v>
      </c>
      <c r="AD46" s="47"/>
      <c r="AE46" s="47"/>
      <c r="AF46" s="47"/>
      <c r="AG46" s="48">
        <f t="shared" ref="AG46:AG54" si="29">SUM(AD46:AF46)</f>
        <v>0</v>
      </c>
      <c r="AH46" s="48">
        <f t="shared" si="24"/>
        <v>0</v>
      </c>
      <c r="AI46" s="49">
        <f t="shared" ref="AI46:AI54" si="30">IF(ISERROR(AH46/J46),0,AH46/J46)</f>
        <v>0</v>
      </c>
      <c r="AJ46" s="50" t="str">
        <f t="shared" si="25"/>
        <v>-</v>
      </c>
      <c r="AK46" s="1"/>
      <c r="AL46" s="1"/>
      <c r="AM46" s="1"/>
      <c r="AN46" s="1"/>
      <c r="AO46" s="1"/>
      <c r="AP46" s="1"/>
      <c r="AQ46" s="1"/>
      <c r="AR46" s="1"/>
    </row>
    <row r="47" spans="1:44" ht="12.75" hidden="1" customHeight="1" outlineLevel="1" x14ac:dyDescent="0.25">
      <c r="A47" s="41">
        <v>3</v>
      </c>
      <c r="B47" s="42"/>
      <c r="C47" s="51"/>
      <c r="D47" s="52"/>
      <c r="E47" s="53"/>
      <c r="F47" s="53"/>
      <c r="G47" s="53"/>
      <c r="H47" s="52"/>
      <c r="I47" s="52"/>
      <c r="J47" s="11"/>
      <c r="K47" s="54"/>
      <c r="L47" s="53"/>
      <c r="M47" s="47"/>
      <c r="N47" s="47"/>
      <c r="O47" s="47"/>
      <c r="P47" s="53"/>
      <c r="Q47" s="53"/>
      <c r="R47" s="47"/>
      <c r="S47" s="47"/>
      <c r="T47" s="47"/>
      <c r="U47" s="48">
        <f t="shared" si="26"/>
        <v>0</v>
      </c>
      <c r="V47" s="47"/>
      <c r="W47" s="47"/>
      <c r="X47" s="47"/>
      <c r="Y47" s="48">
        <f t="shared" si="27"/>
        <v>0</v>
      </c>
      <c r="Z47" s="47"/>
      <c r="AA47" s="47"/>
      <c r="AB47" s="47"/>
      <c r="AC47" s="48">
        <f t="shared" si="28"/>
        <v>0</v>
      </c>
      <c r="AD47" s="47"/>
      <c r="AE47" s="47"/>
      <c r="AF47" s="47"/>
      <c r="AG47" s="48">
        <f t="shared" si="29"/>
        <v>0</v>
      </c>
      <c r="AH47" s="48">
        <f t="shared" si="24"/>
        <v>0</v>
      </c>
      <c r="AI47" s="49">
        <f t="shared" si="30"/>
        <v>0</v>
      </c>
      <c r="AJ47" s="50" t="str">
        <f t="shared" si="25"/>
        <v>-</v>
      </c>
    </row>
    <row r="48" spans="1:44" ht="12.75" hidden="1" customHeight="1" outlineLevel="1" x14ac:dyDescent="0.25">
      <c r="A48" s="41">
        <v>4</v>
      </c>
      <c r="B48" s="42"/>
      <c r="C48" s="51"/>
      <c r="D48" s="52"/>
      <c r="E48" s="53"/>
      <c r="F48" s="53"/>
      <c r="G48" s="53"/>
      <c r="H48" s="52"/>
      <c r="I48" s="52"/>
      <c r="J48" s="11"/>
      <c r="K48" s="54"/>
      <c r="L48" s="53"/>
      <c r="M48" s="47"/>
      <c r="N48" s="47"/>
      <c r="O48" s="47"/>
      <c r="P48" s="53"/>
      <c r="Q48" s="53"/>
      <c r="R48" s="47"/>
      <c r="S48" s="47"/>
      <c r="T48" s="47"/>
      <c r="U48" s="48">
        <f t="shared" si="26"/>
        <v>0</v>
      </c>
      <c r="V48" s="47"/>
      <c r="W48" s="47"/>
      <c r="X48" s="47"/>
      <c r="Y48" s="48">
        <f t="shared" si="27"/>
        <v>0</v>
      </c>
      <c r="Z48" s="47"/>
      <c r="AA48" s="47"/>
      <c r="AB48" s="47"/>
      <c r="AC48" s="48">
        <f t="shared" si="28"/>
        <v>0</v>
      </c>
      <c r="AD48" s="47"/>
      <c r="AE48" s="47"/>
      <c r="AF48" s="47"/>
      <c r="AG48" s="48">
        <f t="shared" si="29"/>
        <v>0</v>
      </c>
      <c r="AH48" s="48">
        <f t="shared" si="24"/>
        <v>0</v>
      </c>
      <c r="AI48" s="49">
        <f t="shared" si="30"/>
        <v>0</v>
      </c>
      <c r="AJ48" s="50" t="str">
        <f t="shared" si="25"/>
        <v>-</v>
      </c>
      <c r="AK48" s="1"/>
      <c r="AL48" s="1"/>
      <c r="AM48" s="1"/>
      <c r="AN48" s="1"/>
      <c r="AO48" s="1"/>
      <c r="AP48" s="1"/>
      <c r="AQ48" s="1"/>
      <c r="AR48" s="1"/>
    </row>
    <row r="49" spans="1:44" ht="12.75" hidden="1" customHeight="1" outlineLevel="1" x14ac:dyDescent="0.25">
      <c r="A49" s="41">
        <v>5</v>
      </c>
      <c r="B49" s="42"/>
      <c r="C49" s="51"/>
      <c r="D49" s="52"/>
      <c r="E49" s="53"/>
      <c r="F49" s="53"/>
      <c r="G49" s="53"/>
      <c r="H49" s="52"/>
      <c r="I49" s="52"/>
      <c r="J49" s="11"/>
      <c r="K49" s="54"/>
      <c r="L49" s="53"/>
      <c r="M49" s="47"/>
      <c r="N49" s="47"/>
      <c r="O49" s="47"/>
      <c r="P49" s="53"/>
      <c r="Q49" s="53"/>
      <c r="R49" s="47"/>
      <c r="S49" s="47"/>
      <c r="T49" s="47"/>
      <c r="U49" s="48">
        <f t="shared" si="26"/>
        <v>0</v>
      </c>
      <c r="V49" s="47"/>
      <c r="W49" s="47"/>
      <c r="X49" s="47"/>
      <c r="Y49" s="48">
        <f t="shared" si="27"/>
        <v>0</v>
      </c>
      <c r="Z49" s="47"/>
      <c r="AA49" s="47"/>
      <c r="AB49" s="47"/>
      <c r="AC49" s="48">
        <f t="shared" si="28"/>
        <v>0</v>
      </c>
      <c r="AD49" s="47"/>
      <c r="AE49" s="47"/>
      <c r="AF49" s="47"/>
      <c r="AG49" s="48">
        <f t="shared" si="29"/>
        <v>0</v>
      </c>
      <c r="AH49" s="48">
        <f t="shared" si="24"/>
        <v>0</v>
      </c>
      <c r="AI49" s="49">
        <f t="shared" si="30"/>
        <v>0</v>
      </c>
      <c r="AJ49" s="50" t="str">
        <f t="shared" si="25"/>
        <v>-</v>
      </c>
      <c r="AK49" s="1"/>
      <c r="AL49" s="1"/>
      <c r="AM49" s="1"/>
      <c r="AN49" s="1"/>
      <c r="AO49" s="1"/>
      <c r="AP49" s="1"/>
      <c r="AQ49" s="1"/>
      <c r="AR49" s="1"/>
    </row>
    <row r="50" spans="1:44" ht="12.75" hidden="1" customHeight="1" outlineLevel="1" x14ac:dyDescent="0.25">
      <c r="A50" s="41">
        <v>6</v>
      </c>
      <c r="B50" s="42"/>
      <c r="C50" s="51"/>
      <c r="D50" s="52"/>
      <c r="E50" s="53"/>
      <c r="F50" s="53"/>
      <c r="G50" s="53"/>
      <c r="H50" s="52"/>
      <c r="I50" s="52"/>
      <c r="J50" s="11"/>
      <c r="K50" s="54"/>
      <c r="L50" s="53"/>
      <c r="M50" s="47"/>
      <c r="N50" s="47"/>
      <c r="O50" s="47"/>
      <c r="P50" s="53"/>
      <c r="Q50" s="53"/>
      <c r="R50" s="47"/>
      <c r="S50" s="47"/>
      <c r="T50" s="47"/>
      <c r="U50" s="48">
        <f t="shared" si="26"/>
        <v>0</v>
      </c>
      <c r="V50" s="47"/>
      <c r="W50" s="47"/>
      <c r="X50" s="47"/>
      <c r="Y50" s="48">
        <f t="shared" si="27"/>
        <v>0</v>
      </c>
      <c r="Z50" s="47"/>
      <c r="AA50" s="47"/>
      <c r="AB50" s="47"/>
      <c r="AC50" s="48">
        <f t="shared" si="28"/>
        <v>0</v>
      </c>
      <c r="AD50" s="47"/>
      <c r="AE50" s="47"/>
      <c r="AF50" s="47"/>
      <c r="AG50" s="48">
        <f t="shared" si="29"/>
        <v>0</v>
      </c>
      <c r="AH50" s="48">
        <f t="shared" si="24"/>
        <v>0</v>
      </c>
      <c r="AI50" s="49">
        <f t="shared" si="30"/>
        <v>0</v>
      </c>
      <c r="AJ50" s="50" t="str">
        <f t="shared" si="25"/>
        <v>-</v>
      </c>
    </row>
    <row r="51" spans="1:44" ht="12.75" hidden="1" customHeight="1" outlineLevel="1" x14ac:dyDescent="0.25">
      <c r="A51" s="41">
        <v>7</v>
      </c>
      <c r="B51" s="42"/>
      <c r="C51" s="51"/>
      <c r="D51" s="52"/>
      <c r="E51" s="53"/>
      <c r="F51" s="53"/>
      <c r="G51" s="53"/>
      <c r="H51" s="52"/>
      <c r="I51" s="52"/>
      <c r="J51" s="11"/>
      <c r="K51" s="54"/>
      <c r="L51" s="53"/>
      <c r="M51" s="47"/>
      <c r="N51" s="47"/>
      <c r="O51" s="47"/>
      <c r="P51" s="53"/>
      <c r="Q51" s="53"/>
      <c r="R51" s="47"/>
      <c r="S51" s="47"/>
      <c r="T51" s="47"/>
      <c r="U51" s="48">
        <f t="shared" si="26"/>
        <v>0</v>
      </c>
      <c r="V51" s="47"/>
      <c r="W51" s="47"/>
      <c r="X51" s="47"/>
      <c r="Y51" s="48">
        <f t="shared" si="27"/>
        <v>0</v>
      </c>
      <c r="Z51" s="47"/>
      <c r="AA51" s="47"/>
      <c r="AB51" s="47"/>
      <c r="AC51" s="48">
        <f t="shared" si="28"/>
        <v>0</v>
      </c>
      <c r="AD51" s="47"/>
      <c r="AE51" s="47"/>
      <c r="AF51" s="47"/>
      <c r="AG51" s="48">
        <f t="shared" si="29"/>
        <v>0</v>
      </c>
      <c r="AH51" s="48">
        <f t="shared" si="24"/>
        <v>0</v>
      </c>
      <c r="AI51" s="49">
        <f t="shared" si="30"/>
        <v>0</v>
      </c>
      <c r="AJ51" s="50" t="str">
        <f t="shared" si="25"/>
        <v>-</v>
      </c>
      <c r="AK51" s="1"/>
      <c r="AL51" s="1"/>
      <c r="AM51" s="1"/>
      <c r="AN51" s="1"/>
      <c r="AO51" s="1"/>
      <c r="AP51" s="1"/>
      <c r="AQ51" s="1"/>
      <c r="AR51" s="1"/>
    </row>
    <row r="52" spans="1:44" ht="12.75" hidden="1" customHeight="1" outlineLevel="1" x14ac:dyDescent="0.25">
      <c r="A52" s="41">
        <v>8</v>
      </c>
      <c r="B52" s="42"/>
      <c r="C52" s="51"/>
      <c r="D52" s="52"/>
      <c r="E52" s="53"/>
      <c r="F52" s="53"/>
      <c r="G52" s="53"/>
      <c r="H52" s="52"/>
      <c r="I52" s="52"/>
      <c r="J52" s="11"/>
      <c r="K52" s="54"/>
      <c r="L52" s="53"/>
      <c r="M52" s="47"/>
      <c r="N52" s="47"/>
      <c r="O52" s="47"/>
      <c r="P52" s="53"/>
      <c r="Q52" s="53"/>
      <c r="R52" s="47"/>
      <c r="S52" s="47"/>
      <c r="T52" s="47"/>
      <c r="U52" s="48">
        <f t="shared" si="26"/>
        <v>0</v>
      </c>
      <c r="V52" s="47"/>
      <c r="W52" s="47"/>
      <c r="X52" s="47"/>
      <c r="Y52" s="48">
        <f t="shared" si="27"/>
        <v>0</v>
      </c>
      <c r="Z52" s="47"/>
      <c r="AA52" s="47"/>
      <c r="AB52" s="47"/>
      <c r="AC52" s="48">
        <f t="shared" si="28"/>
        <v>0</v>
      </c>
      <c r="AD52" s="47"/>
      <c r="AE52" s="47"/>
      <c r="AF52" s="47"/>
      <c r="AG52" s="48">
        <f t="shared" si="29"/>
        <v>0</v>
      </c>
      <c r="AH52" s="48">
        <f t="shared" si="24"/>
        <v>0</v>
      </c>
      <c r="AI52" s="49">
        <f t="shared" si="30"/>
        <v>0</v>
      </c>
      <c r="AJ52" s="50" t="str">
        <f t="shared" si="25"/>
        <v>-</v>
      </c>
      <c r="AK52" s="1"/>
      <c r="AL52" s="1"/>
      <c r="AM52" s="1"/>
      <c r="AN52" s="1"/>
      <c r="AO52" s="1"/>
      <c r="AP52" s="1"/>
      <c r="AQ52" s="1"/>
      <c r="AR52" s="1"/>
    </row>
    <row r="53" spans="1:44" ht="12.75" hidden="1" customHeight="1" outlineLevel="1" x14ac:dyDescent="0.25">
      <c r="A53" s="41">
        <v>9</v>
      </c>
      <c r="B53" s="42"/>
      <c r="C53" s="51"/>
      <c r="D53" s="52"/>
      <c r="E53" s="53"/>
      <c r="F53" s="53"/>
      <c r="G53" s="53"/>
      <c r="H53" s="52"/>
      <c r="I53" s="52"/>
      <c r="J53" s="11"/>
      <c r="K53" s="54"/>
      <c r="L53" s="53"/>
      <c r="M53" s="47"/>
      <c r="N53" s="47"/>
      <c r="O53" s="47"/>
      <c r="P53" s="53"/>
      <c r="Q53" s="53"/>
      <c r="R53" s="47"/>
      <c r="S53" s="47"/>
      <c r="T53" s="47"/>
      <c r="U53" s="48">
        <f t="shared" si="26"/>
        <v>0</v>
      </c>
      <c r="V53" s="47"/>
      <c r="W53" s="47"/>
      <c r="X53" s="47"/>
      <c r="Y53" s="48">
        <f t="shared" si="27"/>
        <v>0</v>
      </c>
      <c r="Z53" s="47"/>
      <c r="AA53" s="47"/>
      <c r="AB53" s="47"/>
      <c r="AC53" s="48">
        <f t="shared" si="28"/>
        <v>0</v>
      </c>
      <c r="AD53" s="47"/>
      <c r="AE53" s="47"/>
      <c r="AF53" s="47"/>
      <c r="AG53" s="48">
        <f t="shared" si="29"/>
        <v>0</v>
      </c>
      <c r="AH53" s="48">
        <f t="shared" si="24"/>
        <v>0</v>
      </c>
      <c r="AI53" s="49">
        <f t="shared" si="30"/>
        <v>0</v>
      </c>
      <c r="AJ53" s="50" t="str">
        <f t="shared" si="25"/>
        <v>-</v>
      </c>
    </row>
    <row r="54" spans="1:44" ht="12.75" hidden="1" customHeight="1" outlineLevel="1" x14ac:dyDescent="0.25">
      <c r="A54" s="41">
        <v>10</v>
      </c>
      <c r="B54" s="42"/>
      <c r="C54" s="51"/>
      <c r="D54" s="52"/>
      <c r="E54" s="53"/>
      <c r="F54" s="53"/>
      <c r="G54" s="53"/>
      <c r="H54" s="52"/>
      <c r="I54" s="52"/>
      <c r="J54" s="11"/>
      <c r="K54" s="55"/>
      <c r="L54" s="53"/>
      <c r="M54" s="47"/>
      <c r="N54" s="47"/>
      <c r="O54" s="47"/>
      <c r="P54" s="53"/>
      <c r="Q54" s="53"/>
      <c r="R54" s="47"/>
      <c r="S54" s="47"/>
      <c r="T54" s="47"/>
      <c r="U54" s="48">
        <f t="shared" si="26"/>
        <v>0</v>
      </c>
      <c r="V54" s="47"/>
      <c r="W54" s="47"/>
      <c r="X54" s="47"/>
      <c r="Y54" s="48">
        <f t="shared" si="27"/>
        <v>0</v>
      </c>
      <c r="Z54" s="47"/>
      <c r="AA54" s="47"/>
      <c r="AB54" s="47"/>
      <c r="AC54" s="48">
        <f t="shared" si="28"/>
        <v>0</v>
      </c>
      <c r="AD54" s="47"/>
      <c r="AE54" s="47"/>
      <c r="AF54" s="47"/>
      <c r="AG54" s="48">
        <f t="shared" si="29"/>
        <v>0</v>
      </c>
      <c r="AH54" s="48">
        <f t="shared" si="24"/>
        <v>0</v>
      </c>
      <c r="AI54" s="49">
        <f t="shared" si="30"/>
        <v>0</v>
      </c>
      <c r="AJ54" s="50" t="str">
        <f t="shared" si="25"/>
        <v>-</v>
      </c>
      <c r="AK54" s="1"/>
      <c r="AL54" s="1"/>
      <c r="AM54" s="1"/>
      <c r="AN54" s="1"/>
      <c r="AO54" s="1"/>
      <c r="AP54" s="1"/>
      <c r="AQ54" s="1"/>
      <c r="AR54" s="1"/>
    </row>
    <row r="55" spans="1:44" ht="12.75" customHeight="1" collapsed="1" x14ac:dyDescent="0.25">
      <c r="A55" s="142" t="s">
        <v>52</v>
      </c>
      <c r="B55" s="143"/>
      <c r="C55" s="144"/>
      <c r="D55" s="144"/>
      <c r="E55" s="144"/>
      <c r="F55" s="144"/>
      <c r="G55" s="144"/>
      <c r="H55" s="144"/>
      <c r="I55" s="145"/>
      <c r="J55" s="33">
        <f>SUM(J45:J54)</f>
        <v>0</v>
      </c>
      <c r="K55" s="33">
        <f>SUM(K45:K54)</f>
        <v>0</v>
      </c>
      <c r="L55" s="34"/>
      <c r="M55" s="33">
        <f>SUM(M45:M54)</f>
        <v>0</v>
      </c>
      <c r="N55" s="33">
        <f>SUM(N45:N54)</f>
        <v>0</v>
      </c>
      <c r="O55" s="33">
        <f>SUM(O45:O54)</f>
        <v>0</v>
      </c>
      <c r="P55" s="35"/>
      <c r="Q55" s="38"/>
      <c r="R55" s="33">
        <f t="shared" ref="R55:AH55" si="31">SUM(R45:R54)</f>
        <v>0</v>
      </c>
      <c r="S55" s="33">
        <f t="shared" si="31"/>
        <v>0</v>
      </c>
      <c r="T55" s="33">
        <f t="shared" si="31"/>
        <v>0</v>
      </c>
      <c r="U55" s="33">
        <f t="shared" si="31"/>
        <v>0</v>
      </c>
      <c r="V55" s="33">
        <f t="shared" si="31"/>
        <v>0</v>
      </c>
      <c r="W55" s="33">
        <f t="shared" si="31"/>
        <v>0</v>
      </c>
      <c r="X55" s="33">
        <f t="shared" si="31"/>
        <v>0</v>
      </c>
      <c r="Y55" s="33">
        <f t="shared" si="31"/>
        <v>0</v>
      </c>
      <c r="Z55" s="33">
        <f t="shared" si="31"/>
        <v>0</v>
      </c>
      <c r="AA55" s="33">
        <f t="shared" si="31"/>
        <v>0</v>
      </c>
      <c r="AB55" s="33">
        <f t="shared" si="31"/>
        <v>0</v>
      </c>
      <c r="AC55" s="33">
        <f t="shared" si="31"/>
        <v>0</v>
      </c>
      <c r="AD55" s="33">
        <f t="shared" si="31"/>
        <v>0</v>
      </c>
      <c r="AE55" s="33">
        <f t="shared" si="31"/>
        <v>0</v>
      </c>
      <c r="AF55" s="33">
        <f t="shared" si="31"/>
        <v>0</v>
      </c>
      <c r="AG55" s="33">
        <f t="shared" si="31"/>
        <v>0</v>
      </c>
      <c r="AH55" s="33">
        <f t="shared" si="31"/>
        <v>0</v>
      </c>
      <c r="AI55" s="37">
        <f>IF(ISERROR(AH55/J55),0,AH55/J55)</f>
        <v>0</v>
      </c>
      <c r="AJ55" s="37">
        <f>IF(ISERROR(AH55/$AH$191),0,AH55/$AH$191)</f>
        <v>0</v>
      </c>
      <c r="AK55" s="1"/>
      <c r="AL55" s="1"/>
      <c r="AM55" s="1"/>
      <c r="AN55" s="1"/>
      <c r="AO55" s="1"/>
      <c r="AP55" s="1"/>
      <c r="AQ55" s="1"/>
      <c r="AR55" s="1"/>
    </row>
    <row r="56" spans="1:44" ht="12.75" customHeight="1" x14ac:dyDescent="0.25">
      <c r="A56" s="149" t="s">
        <v>53</v>
      </c>
      <c r="B56" s="150"/>
      <c r="C56" s="150"/>
      <c r="D56" s="150"/>
      <c r="E56" s="151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6"/>
    </row>
    <row r="57" spans="1:44" hidden="1" outlineLevel="1" x14ac:dyDescent="0.25">
      <c r="A57" s="41">
        <v>1</v>
      </c>
      <c r="B57" s="42"/>
      <c r="C57" s="56"/>
      <c r="D57" s="57"/>
      <c r="E57" s="58"/>
      <c r="F57" s="59"/>
      <c r="G57" s="59"/>
      <c r="H57" s="60"/>
      <c r="I57" s="60"/>
      <c r="J57" s="11"/>
      <c r="K57" s="61"/>
      <c r="L57" s="56"/>
      <c r="M57" s="62"/>
      <c r="N57" s="63"/>
      <c r="O57" s="62"/>
      <c r="P57" s="64"/>
      <c r="Q57" s="64"/>
      <c r="R57" s="47"/>
      <c r="S57" s="47"/>
      <c r="T57" s="47"/>
      <c r="U57" s="48">
        <f>SUM(R57:T57)</f>
        <v>0</v>
      </c>
      <c r="V57" s="47"/>
      <c r="W57" s="47"/>
      <c r="X57" s="47"/>
      <c r="Y57" s="48">
        <f>SUM(V57:X57)</f>
        <v>0</v>
      </c>
      <c r="Z57" s="47"/>
      <c r="AA57" s="47"/>
      <c r="AB57" s="47"/>
      <c r="AC57" s="48">
        <f>SUM(Z57:AB57)</f>
        <v>0</v>
      </c>
      <c r="AD57" s="47"/>
      <c r="AE57" s="47">
        <v>0</v>
      </c>
      <c r="AF57" s="47">
        <v>0</v>
      </c>
      <c r="AG57" s="48">
        <f>SUM(AD57:AF57)</f>
        <v>0</v>
      </c>
      <c r="AH57" s="48">
        <f t="shared" ref="AH57:AH66" si="32">SUM(U57,Y57,AC57,AG57)</f>
        <v>0</v>
      </c>
      <c r="AI57" s="49">
        <f>IF(ISERROR(AH57/J57),0,AH57/J57)</f>
        <v>0</v>
      </c>
      <c r="AJ57" s="50" t="str">
        <f t="shared" ref="AJ57:AJ66" si="33">IF(ISERROR(AH57/$AH$191),"-",AH57/$AH$191)</f>
        <v>-</v>
      </c>
      <c r="AK57" s="1"/>
      <c r="AL57" s="1"/>
      <c r="AM57" s="1"/>
      <c r="AN57" s="1"/>
      <c r="AO57" s="1"/>
      <c r="AP57" s="1"/>
      <c r="AQ57" s="1"/>
      <c r="AR57" s="1"/>
    </row>
    <row r="58" spans="1:44" hidden="1" outlineLevel="1" x14ac:dyDescent="0.25">
      <c r="A58" s="41">
        <v>2</v>
      </c>
      <c r="B58" s="42"/>
      <c r="C58" s="65"/>
      <c r="D58" s="66"/>
      <c r="E58" s="51"/>
      <c r="F58" s="59"/>
      <c r="G58" s="59"/>
      <c r="H58" s="66"/>
      <c r="I58" s="60"/>
      <c r="J58" s="11"/>
      <c r="K58" s="67"/>
      <c r="L58" s="56"/>
      <c r="M58" s="62"/>
      <c r="N58" s="63"/>
      <c r="O58" s="62"/>
      <c r="P58" s="64"/>
      <c r="Q58" s="64"/>
      <c r="R58" s="47"/>
      <c r="S58" s="47"/>
      <c r="T58" s="47"/>
      <c r="U58" s="48">
        <f t="shared" ref="U58:U66" si="34">SUM(R58:T58)</f>
        <v>0</v>
      </c>
      <c r="V58" s="47"/>
      <c r="W58" s="47"/>
      <c r="X58" s="47"/>
      <c r="Y58" s="48">
        <f t="shared" ref="Y58:Y66" si="35">SUM(V58:X58)</f>
        <v>0</v>
      </c>
      <c r="Z58" s="47"/>
      <c r="AA58" s="47"/>
      <c r="AB58" s="47"/>
      <c r="AC58" s="48">
        <f t="shared" ref="AC58:AC66" si="36">SUM(Z58:AB58)</f>
        <v>0</v>
      </c>
      <c r="AD58" s="47"/>
      <c r="AE58" s="47">
        <v>0</v>
      </c>
      <c r="AF58" s="47">
        <v>0</v>
      </c>
      <c r="AG58" s="48">
        <f t="shared" ref="AG58:AG66" si="37">SUM(AD58:AF58)</f>
        <v>0</v>
      </c>
      <c r="AH58" s="48">
        <f t="shared" si="32"/>
        <v>0</v>
      </c>
      <c r="AI58" s="49">
        <f>IF(ISERROR(AH58/J58),0,AH58/J58)</f>
        <v>0</v>
      </c>
      <c r="AJ58" s="50" t="str">
        <f t="shared" si="33"/>
        <v>-</v>
      </c>
      <c r="AK58" s="1"/>
      <c r="AL58" s="1"/>
      <c r="AM58" s="1"/>
      <c r="AN58" s="1"/>
      <c r="AO58" s="1"/>
      <c r="AP58" s="1"/>
      <c r="AQ58" s="1"/>
      <c r="AR58" s="1"/>
    </row>
    <row r="59" spans="1:44" ht="12.75" hidden="1" customHeight="1" outlineLevel="1" x14ac:dyDescent="0.25">
      <c r="A59" s="41">
        <v>3</v>
      </c>
      <c r="B59" s="42"/>
      <c r="C59" s="43"/>
      <c r="D59" s="44"/>
      <c r="E59" s="53"/>
      <c r="F59" s="53"/>
      <c r="G59" s="53"/>
      <c r="H59" s="52"/>
      <c r="I59" s="52"/>
      <c r="J59" s="11"/>
      <c r="K59" s="54"/>
      <c r="L59" s="45"/>
      <c r="M59" s="47"/>
      <c r="N59" s="47"/>
      <c r="O59" s="47"/>
      <c r="P59" s="53"/>
      <c r="Q59" s="53"/>
      <c r="R59" s="47"/>
      <c r="S59" s="47"/>
      <c r="T59" s="47"/>
      <c r="U59" s="48">
        <f t="shared" si="34"/>
        <v>0</v>
      </c>
      <c r="V59" s="47"/>
      <c r="W59" s="47"/>
      <c r="X59" s="47"/>
      <c r="Y59" s="48">
        <f t="shared" si="35"/>
        <v>0</v>
      </c>
      <c r="Z59" s="47"/>
      <c r="AA59" s="47"/>
      <c r="AB59" s="47"/>
      <c r="AC59" s="48">
        <f t="shared" si="36"/>
        <v>0</v>
      </c>
      <c r="AD59" s="47"/>
      <c r="AE59" s="47"/>
      <c r="AF59" s="47"/>
      <c r="AG59" s="48">
        <f t="shared" si="37"/>
        <v>0</v>
      </c>
      <c r="AH59" s="48">
        <f t="shared" si="32"/>
        <v>0</v>
      </c>
      <c r="AI59" s="49">
        <f>IF(ISERROR(AH59/J59),0,AH59/J59)</f>
        <v>0</v>
      </c>
      <c r="AJ59" s="50" t="str">
        <f t="shared" si="33"/>
        <v>-</v>
      </c>
    </row>
    <row r="60" spans="1:44" ht="12.75" hidden="1" customHeight="1" outlineLevel="1" x14ac:dyDescent="0.25">
      <c r="A60" s="41">
        <v>4</v>
      </c>
      <c r="B60" s="42"/>
      <c r="C60" s="51"/>
      <c r="D60" s="52"/>
      <c r="E60" s="53"/>
      <c r="F60" s="53"/>
      <c r="G60" s="53"/>
      <c r="H60" s="52"/>
      <c r="I60" s="52"/>
      <c r="J60" s="11"/>
      <c r="K60" s="54"/>
      <c r="L60" s="53"/>
      <c r="M60" s="47"/>
      <c r="N60" s="47"/>
      <c r="O60" s="47"/>
      <c r="P60" s="53"/>
      <c r="Q60" s="53"/>
      <c r="R60" s="47"/>
      <c r="S60" s="47"/>
      <c r="T60" s="47"/>
      <c r="U60" s="48">
        <f t="shared" si="34"/>
        <v>0</v>
      </c>
      <c r="V60" s="47"/>
      <c r="W60" s="47"/>
      <c r="X60" s="47"/>
      <c r="Y60" s="48">
        <f t="shared" si="35"/>
        <v>0</v>
      </c>
      <c r="Z60" s="47"/>
      <c r="AA60" s="47"/>
      <c r="AB60" s="47"/>
      <c r="AC60" s="48">
        <f t="shared" si="36"/>
        <v>0</v>
      </c>
      <c r="AD60" s="47"/>
      <c r="AE60" s="47"/>
      <c r="AF60" s="47"/>
      <c r="AG60" s="48">
        <f t="shared" si="37"/>
        <v>0</v>
      </c>
      <c r="AH60" s="48">
        <f t="shared" si="32"/>
        <v>0</v>
      </c>
      <c r="AI60" s="49">
        <f t="shared" ref="AI60:AI66" si="38">IF(ISERROR(AH60/J60),0,AH60/J60)</f>
        <v>0</v>
      </c>
      <c r="AJ60" s="50" t="str">
        <f t="shared" si="33"/>
        <v>-</v>
      </c>
      <c r="AK60" s="1"/>
      <c r="AL60" s="1"/>
      <c r="AM60" s="1"/>
      <c r="AN60" s="1"/>
      <c r="AO60" s="1"/>
      <c r="AP60" s="1"/>
      <c r="AQ60" s="1"/>
      <c r="AR60" s="1"/>
    </row>
    <row r="61" spans="1:44" ht="12.75" hidden="1" customHeight="1" outlineLevel="1" x14ac:dyDescent="0.25">
      <c r="A61" s="41">
        <v>5</v>
      </c>
      <c r="B61" s="42"/>
      <c r="C61" s="51"/>
      <c r="D61" s="52"/>
      <c r="E61" s="53"/>
      <c r="F61" s="53"/>
      <c r="G61" s="53"/>
      <c r="H61" s="52"/>
      <c r="I61" s="52"/>
      <c r="J61" s="11"/>
      <c r="K61" s="54"/>
      <c r="L61" s="53"/>
      <c r="M61" s="47"/>
      <c r="N61" s="47"/>
      <c r="O61" s="47"/>
      <c r="P61" s="53"/>
      <c r="Q61" s="53"/>
      <c r="R61" s="47"/>
      <c r="S61" s="47"/>
      <c r="T61" s="47"/>
      <c r="U61" s="48">
        <f t="shared" si="34"/>
        <v>0</v>
      </c>
      <c r="V61" s="47"/>
      <c r="W61" s="47"/>
      <c r="X61" s="47"/>
      <c r="Y61" s="48">
        <f t="shared" si="35"/>
        <v>0</v>
      </c>
      <c r="Z61" s="47"/>
      <c r="AA61" s="47"/>
      <c r="AB61" s="47"/>
      <c r="AC61" s="48">
        <f t="shared" si="36"/>
        <v>0</v>
      </c>
      <c r="AD61" s="47"/>
      <c r="AE61" s="47"/>
      <c r="AF61" s="47"/>
      <c r="AG61" s="48">
        <f t="shared" si="37"/>
        <v>0</v>
      </c>
      <c r="AH61" s="48">
        <f t="shared" si="32"/>
        <v>0</v>
      </c>
      <c r="AI61" s="49">
        <f t="shared" si="38"/>
        <v>0</v>
      </c>
      <c r="AJ61" s="50" t="str">
        <f t="shared" si="33"/>
        <v>-</v>
      </c>
      <c r="AK61" s="1"/>
      <c r="AL61" s="1"/>
      <c r="AM61" s="1"/>
      <c r="AN61" s="1"/>
      <c r="AO61" s="1"/>
      <c r="AP61" s="1"/>
      <c r="AQ61" s="1"/>
      <c r="AR61" s="1"/>
    </row>
    <row r="62" spans="1:44" ht="12.75" hidden="1" customHeight="1" outlineLevel="1" x14ac:dyDescent="0.25">
      <c r="A62" s="41">
        <v>6</v>
      </c>
      <c r="B62" s="42"/>
      <c r="C62" s="51"/>
      <c r="D62" s="52"/>
      <c r="E62" s="53"/>
      <c r="F62" s="53"/>
      <c r="G62" s="53"/>
      <c r="H62" s="52"/>
      <c r="I62" s="52"/>
      <c r="J62" s="11"/>
      <c r="K62" s="54"/>
      <c r="L62" s="53"/>
      <c r="M62" s="47"/>
      <c r="N62" s="47"/>
      <c r="O62" s="47"/>
      <c r="P62" s="53"/>
      <c r="Q62" s="53"/>
      <c r="R62" s="47"/>
      <c r="S62" s="47"/>
      <c r="T62" s="47"/>
      <c r="U62" s="48">
        <f t="shared" si="34"/>
        <v>0</v>
      </c>
      <c r="V62" s="47"/>
      <c r="W62" s="47"/>
      <c r="X62" s="47"/>
      <c r="Y62" s="48">
        <f t="shared" si="35"/>
        <v>0</v>
      </c>
      <c r="Z62" s="47"/>
      <c r="AA62" s="47"/>
      <c r="AB62" s="47"/>
      <c r="AC62" s="48">
        <f t="shared" si="36"/>
        <v>0</v>
      </c>
      <c r="AD62" s="47"/>
      <c r="AE62" s="47"/>
      <c r="AF62" s="47"/>
      <c r="AG62" s="48">
        <f t="shared" si="37"/>
        <v>0</v>
      </c>
      <c r="AH62" s="48">
        <f t="shared" si="32"/>
        <v>0</v>
      </c>
      <c r="AI62" s="49">
        <f t="shared" si="38"/>
        <v>0</v>
      </c>
      <c r="AJ62" s="50" t="str">
        <f t="shared" si="33"/>
        <v>-</v>
      </c>
    </row>
    <row r="63" spans="1:44" ht="12.75" hidden="1" customHeight="1" outlineLevel="1" x14ac:dyDescent="0.25">
      <c r="A63" s="41">
        <v>7</v>
      </c>
      <c r="B63" s="42"/>
      <c r="C63" s="51"/>
      <c r="D63" s="52"/>
      <c r="E63" s="53"/>
      <c r="F63" s="53"/>
      <c r="G63" s="53"/>
      <c r="H63" s="52"/>
      <c r="I63" s="52"/>
      <c r="J63" s="11"/>
      <c r="K63" s="54"/>
      <c r="L63" s="53"/>
      <c r="M63" s="47"/>
      <c r="N63" s="47"/>
      <c r="O63" s="47"/>
      <c r="P63" s="53"/>
      <c r="Q63" s="53"/>
      <c r="R63" s="47"/>
      <c r="S63" s="47"/>
      <c r="T63" s="47"/>
      <c r="U63" s="48">
        <f t="shared" si="34"/>
        <v>0</v>
      </c>
      <c r="V63" s="47"/>
      <c r="W63" s="47"/>
      <c r="X63" s="47"/>
      <c r="Y63" s="48">
        <f t="shared" si="35"/>
        <v>0</v>
      </c>
      <c r="Z63" s="47"/>
      <c r="AA63" s="47"/>
      <c r="AB63" s="47"/>
      <c r="AC63" s="48">
        <f t="shared" si="36"/>
        <v>0</v>
      </c>
      <c r="AD63" s="47"/>
      <c r="AE63" s="47"/>
      <c r="AF63" s="47"/>
      <c r="AG63" s="48">
        <f t="shared" si="37"/>
        <v>0</v>
      </c>
      <c r="AH63" s="48">
        <f t="shared" si="32"/>
        <v>0</v>
      </c>
      <c r="AI63" s="49">
        <f t="shared" si="38"/>
        <v>0</v>
      </c>
      <c r="AJ63" s="50" t="str">
        <f t="shared" si="33"/>
        <v>-</v>
      </c>
      <c r="AK63" s="1"/>
      <c r="AL63" s="1"/>
      <c r="AM63" s="1"/>
      <c r="AN63" s="1"/>
      <c r="AO63" s="1"/>
      <c r="AP63" s="1"/>
      <c r="AQ63" s="1"/>
      <c r="AR63" s="1"/>
    </row>
    <row r="64" spans="1:44" ht="12.75" hidden="1" customHeight="1" outlineLevel="1" x14ac:dyDescent="0.25">
      <c r="A64" s="41">
        <v>8</v>
      </c>
      <c r="B64" s="42"/>
      <c r="C64" s="51"/>
      <c r="D64" s="52"/>
      <c r="E64" s="53"/>
      <c r="F64" s="53"/>
      <c r="G64" s="53"/>
      <c r="H64" s="52"/>
      <c r="I64" s="52"/>
      <c r="J64" s="11"/>
      <c r="K64" s="54"/>
      <c r="L64" s="53"/>
      <c r="M64" s="47"/>
      <c r="N64" s="47"/>
      <c r="O64" s="47"/>
      <c r="P64" s="53"/>
      <c r="Q64" s="53"/>
      <c r="R64" s="47"/>
      <c r="S64" s="47"/>
      <c r="T64" s="47"/>
      <c r="U64" s="48">
        <f t="shared" si="34"/>
        <v>0</v>
      </c>
      <c r="V64" s="47"/>
      <c r="W64" s="47"/>
      <c r="X64" s="47"/>
      <c r="Y64" s="48">
        <f t="shared" si="35"/>
        <v>0</v>
      </c>
      <c r="Z64" s="47"/>
      <c r="AA64" s="47"/>
      <c r="AB64" s="47"/>
      <c r="AC64" s="48">
        <f t="shared" si="36"/>
        <v>0</v>
      </c>
      <c r="AD64" s="47"/>
      <c r="AE64" s="47"/>
      <c r="AF64" s="47"/>
      <c r="AG64" s="48">
        <f t="shared" si="37"/>
        <v>0</v>
      </c>
      <c r="AH64" s="48">
        <f t="shared" si="32"/>
        <v>0</v>
      </c>
      <c r="AI64" s="49">
        <f t="shared" si="38"/>
        <v>0</v>
      </c>
      <c r="AJ64" s="50" t="str">
        <f t="shared" si="33"/>
        <v>-</v>
      </c>
      <c r="AK64" s="1"/>
      <c r="AL64" s="1"/>
      <c r="AM64" s="1"/>
      <c r="AN64" s="1"/>
      <c r="AO64" s="1"/>
      <c r="AP64" s="1"/>
      <c r="AQ64" s="1"/>
      <c r="AR64" s="1"/>
    </row>
    <row r="65" spans="1:44" ht="12.75" hidden="1" customHeight="1" outlineLevel="1" x14ac:dyDescent="0.25">
      <c r="A65" s="41">
        <v>9</v>
      </c>
      <c r="B65" s="42"/>
      <c r="C65" s="51"/>
      <c r="D65" s="52"/>
      <c r="E65" s="53"/>
      <c r="F65" s="53"/>
      <c r="G65" s="53"/>
      <c r="H65" s="52"/>
      <c r="I65" s="52"/>
      <c r="J65" s="11"/>
      <c r="K65" s="54"/>
      <c r="L65" s="53"/>
      <c r="M65" s="47"/>
      <c r="N65" s="47"/>
      <c r="O65" s="47"/>
      <c r="P65" s="53"/>
      <c r="Q65" s="53"/>
      <c r="R65" s="47"/>
      <c r="S65" s="47"/>
      <c r="T65" s="47"/>
      <c r="U65" s="48">
        <f t="shared" si="34"/>
        <v>0</v>
      </c>
      <c r="V65" s="47"/>
      <c r="W65" s="47"/>
      <c r="X65" s="47"/>
      <c r="Y65" s="48">
        <f t="shared" si="35"/>
        <v>0</v>
      </c>
      <c r="Z65" s="47"/>
      <c r="AA65" s="47"/>
      <c r="AB65" s="47"/>
      <c r="AC65" s="48">
        <f t="shared" si="36"/>
        <v>0</v>
      </c>
      <c r="AD65" s="47"/>
      <c r="AE65" s="47"/>
      <c r="AF65" s="47"/>
      <c r="AG65" s="48">
        <f t="shared" si="37"/>
        <v>0</v>
      </c>
      <c r="AH65" s="48">
        <f t="shared" si="32"/>
        <v>0</v>
      </c>
      <c r="AI65" s="49">
        <f t="shared" si="38"/>
        <v>0</v>
      </c>
      <c r="AJ65" s="50" t="str">
        <f t="shared" si="33"/>
        <v>-</v>
      </c>
    </row>
    <row r="66" spans="1:44" ht="12.75" hidden="1" customHeight="1" outlineLevel="1" x14ac:dyDescent="0.25">
      <c r="A66" s="41">
        <v>10</v>
      </c>
      <c r="B66" s="42"/>
      <c r="C66" s="51"/>
      <c r="D66" s="52"/>
      <c r="E66" s="53"/>
      <c r="F66" s="53"/>
      <c r="G66" s="53"/>
      <c r="H66" s="52"/>
      <c r="I66" s="52"/>
      <c r="J66" s="11"/>
      <c r="K66" s="55"/>
      <c r="L66" s="53"/>
      <c r="M66" s="47"/>
      <c r="N66" s="47"/>
      <c r="O66" s="47"/>
      <c r="P66" s="53"/>
      <c r="Q66" s="53"/>
      <c r="R66" s="47"/>
      <c r="S66" s="47"/>
      <c r="T66" s="47"/>
      <c r="U66" s="48">
        <f t="shared" si="34"/>
        <v>0</v>
      </c>
      <c r="V66" s="47"/>
      <c r="W66" s="47"/>
      <c r="X66" s="47"/>
      <c r="Y66" s="48">
        <f t="shared" si="35"/>
        <v>0</v>
      </c>
      <c r="Z66" s="47"/>
      <c r="AA66" s="47"/>
      <c r="AB66" s="47"/>
      <c r="AC66" s="48">
        <f t="shared" si="36"/>
        <v>0</v>
      </c>
      <c r="AD66" s="47"/>
      <c r="AE66" s="47"/>
      <c r="AF66" s="47"/>
      <c r="AG66" s="48">
        <f t="shared" si="37"/>
        <v>0</v>
      </c>
      <c r="AH66" s="48">
        <f t="shared" si="32"/>
        <v>0</v>
      </c>
      <c r="AI66" s="49">
        <f t="shared" si="38"/>
        <v>0</v>
      </c>
      <c r="AJ66" s="50" t="str">
        <f t="shared" si="33"/>
        <v>-</v>
      </c>
      <c r="AK66" s="1"/>
      <c r="AL66" s="1"/>
      <c r="AM66" s="1"/>
      <c r="AN66" s="1"/>
      <c r="AO66" s="1"/>
      <c r="AP66" s="1"/>
      <c r="AQ66" s="1"/>
      <c r="AR66" s="1"/>
    </row>
    <row r="67" spans="1:44" ht="12.75" customHeight="1" collapsed="1" x14ac:dyDescent="0.25">
      <c r="A67" s="142" t="s">
        <v>54</v>
      </c>
      <c r="B67" s="143"/>
      <c r="C67" s="144"/>
      <c r="D67" s="144"/>
      <c r="E67" s="144"/>
      <c r="F67" s="144"/>
      <c r="G67" s="144"/>
      <c r="H67" s="144"/>
      <c r="I67" s="145"/>
      <c r="J67" s="33">
        <f>SUM(J57:J66)</f>
        <v>0</v>
      </c>
      <c r="K67" s="33">
        <f>SUM(K57:K66)</f>
        <v>0</v>
      </c>
      <c r="L67" s="34"/>
      <c r="M67" s="33">
        <f>SUM(M57:M66)</f>
        <v>0</v>
      </c>
      <c r="N67" s="33">
        <f>SUM(N57:N66)</f>
        <v>0</v>
      </c>
      <c r="O67" s="33">
        <f>SUM(O57:O66)</f>
        <v>0</v>
      </c>
      <c r="P67" s="35"/>
      <c r="Q67" s="38"/>
      <c r="R67" s="33">
        <f t="shared" ref="R67:AH67" si="39">SUM(R57:R66)</f>
        <v>0</v>
      </c>
      <c r="S67" s="33">
        <f t="shared" si="39"/>
        <v>0</v>
      </c>
      <c r="T67" s="33">
        <f t="shared" si="39"/>
        <v>0</v>
      </c>
      <c r="U67" s="33">
        <f t="shared" si="39"/>
        <v>0</v>
      </c>
      <c r="V67" s="33">
        <f t="shared" si="39"/>
        <v>0</v>
      </c>
      <c r="W67" s="33">
        <f t="shared" si="39"/>
        <v>0</v>
      </c>
      <c r="X67" s="33">
        <f t="shared" si="39"/>
        <v>0</v>
      </c>
      <c r="Y67" s="33">
        <f t="shared" si="39"/>
        <v>0</v>
      </c>
      <c r="Z67" s="33">
        <f t="shared" si="39"/>
        <v>0</v>
      </c>
      <c r="AA67" s="33">
        <f t="shared" si="39"/>
        <v>0</v>
      </c>
      <c r="AB67" s="33">
        <f t="shared" si="39"/>
        <v>0</v>
      </c>
      <c r="AC67" s="33">
        <f t="shared" si="39"/>
        <v>0</v>
      </c>
      <c r="AD67" s="33">
        <f t="shared" si="39"/>
        <v>0</v>
      </c>
      <c r="AE67" s="33">
        <f t="shared" si="39"/>
        <v>0</v>
      </c>
      <c r="AF67" s="33">
        <f t="shared" si="39"/>
        <v>0</v>
      </c>
      <c r="AG67" s="33">
        <f t="shared" si="39"/>
        <v>0</v>
      </c>
      <c r="AH67" s="33">
        <f t="shared" si="39"/>
        <v>0</v>
      </c>
      <c r="AI67" s="37">
        <f>IF(ISERROR(AH67/J67),0,AH67/J67)</f>
        <v>0</v>
      </c>
      <c r="AJ67" s="37">
        <f>IF(ISERROR(AH67/$AH$191),0,AH67/$AH$191)</f>
        <v>0</v>
      </c>
      <c r="AK67" s="1"/>
      <c r="AL67" s="1"/>
      <c r="AM67" s="1"/>
      <c r="AN67" s="1"/>
      <c r="AO67" s="1"/>
      <c r="AP67" s="1"/>
      <c r="AQ67" s="1"/>
      <c r="AR67" s="1"/>
    </row>
    <row r="68" spans="1:44" ht="12.75" customHeight="1" x14ac:dyDescent="0.25">
      <c r="A68" s="149" t="s">
        <v>55</v>
      </c>
      <c r="B68" s="150"/>
      <c r="C68" s="150"/>
      <c r="D68" s="150"/>
      <c r="E68" s="151"/>
      <c r="F68" s="8"/>
      <c r="G68" s="9"/>
      <c r="H68" s="10"/>
      <c r="I68" s="10"/>
      <c r="J68" s="11"/>
      <c r="K68" s="12"/>
      <c r="L68" s="13"/>
      <c r="M68" s="14"/>
      <c r="N68" s="14"/>
      <c r="O68" s="14"/>
      <c r="P68" s="9"/>
      <c r="Q68" s="15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6"/>
      <c r="AJ68" s="16"/>
    </row>
    <row r="69" spans="1:44" ht="12.75" hidden="1" customHeight="1" outlineLevel="1" x14ac:dyDescent="0.25">
      <c r="A69" s="41">
        <v>1</v>
      </c>
      <c r="B69" s="42"/>
      <c r="C69" s="43"/>
      <c r="D69" s="44"/>
      <c r="E69" s="45"/>
      <c r="F69" s="45"/>
      <c r="G69" s="45"/>
      <c r="H69" s="44"/>
      <c r="I69" s="44"/>
      <c r="J69" s="11"/>
      <c r="K69" s="46"/>
      <c r="L69" s="45"/>
      <c r="M69" s="47"/>
      <c r="N69" s="47"/>
      <c r="O69" s="47"/>
      <c r="P69" s="45"/>
      <c r="Q69" s="45"/>
      <c r="R69" s="47"/>
      <c r="S69" s="47"/>
      <c r="T69" s="47"/>
      <c r="U69" s="48">
        <f>SUM(R69:T69)</f>
        <v>0</v>
      </c>
      <c r="V69" s="47"/>
      <c r="W69" s="47"/>
      <c r="X69" s="47"/>
      <c r="Y69" s="48">
        <f>SUM(V69:X69)</f>
        <v>0</v>
      </c>
      <c r="Z69" s="47"/>
      <c r="AA69" s="47"/>
      <c r="AB69" s="47"/>
      <c r="AC69" s="48">
        <f>SUM(Z69:AB69)</f>
        <v>0</v>
      </c>
      <c r="AD69" s="47"/>
      <c r="AE69" s="47"/>
      <c r="AF69" s="47"/>
      <c r="AG69" s="48">
        <f>SUM(AD69:AF69)</f>
        <v>0</v>
      </c>
      <c r="AH69" s="48">
        <f t="shared" ref="AH69:AH78" si="40">SUM(U69,Y69,AC69,AG69)</f>
        <v>0</v>
      </c>
      <c r="AI69" s="49">
        <f>IF(ISERROR(AH69/J69),0,AH69/J69)</f>
        <v>0</v>
      </c>
      <c r="AJ69" s="50" t="str">
        <f t="shared" ref="AJ69:AJ78" si="41">IF(ISERROR(AH69/$AH$191),"-",AH69/$AH$191)</f>
        <v>-</v>
      </c>
      <c r="AK69" s="1"/>
      <c r="AL69" s="1"/>
      <c r="AM69" s="1"/>
      <c r="AN69" s="1"/>
      <c r="AO69" s="1"/>
      <c r="AP69" s="1"/>
      <c r="AQ69" s="1"/>
      <c r="AR69" s="1"/>
    </row>
    <row r="70" spans="1:44" ht="12.75" hidden="1" customHeight="1" outlineLevel="1" x14ac:dyDescent="0.25">
      <c r="A70" s="41">
        <v>2</v>
      </c>
      <c r="B70" s="42"/>
      <c r="C70" s="51"/>
      <c r="D70" s="52"/>
      <c r="E70" s="53"/>
      <c r="F70" s="53"/>
      <c r="G70" s="53"/>
      <c r="H70" s="52"/>
      <c r="I70" s="52"/>
      <c r="J70" s="11"/>
      <c r="K70" s="54"/>
      <c r="L70" s="53"/>
      <c r="M70" s="47"/>
      <c r="N70" s="47"/>
      <c r="O70" s="47"/>
      <c r="P70" s="53"/>
      <c r="Q70" s="53"/>
      <c r="R70" s="47"/>
      <c r="S70" s="47"/>
      <c r="T70" s="47"/>
      <c r="U70" s="48">
        <f t="shared" ref="U70:U78" si="42">SUM(R70:T70)</f>
        <v>0</v>
      </c>
      <c r="V70" s="47"/>
      <c r="W70" s="47"/>
      <c r="X70" s="47"/>
      <c r="Y70" s="48">
        <f t="shared" ref="Y70:Y78" si="43">SUM(V70:X70)</f>
        <v>0</v>
      </c>
      <c r="Z70" s="47"/>
      <c r="AA70" s="47"/>
      <c r="AB70" s="47"/>
      <c r="AC70" s="48">
        <f t="shared" ref="AC70:AC78" si="44">SUM(Z70:AB70)</f>
        <v>0</v>
      </c>
      <c r="AD70" s="47"/>
      <c r="AE70" s="47"/>
      <c r="AF70" s="47"/>
      <c r="AG70" s="48">
        <f t="shared" ref="AG70:AG78" si="45">SUM(AD70:AF70)</f>
        <v>0</v>
      </c>
      <c r="AH70" s="48">
        <f t="shared" si="40"/>
        <v>0</v>
      </c>
      <c r="AI70" s="49">
        <f t="shared" ref="AI70:AI78" si="46">IF(ISERROR(AH70/J70),0,AH70/J70)</f>
        <v>0</v>
      </c>
      <c r="AJ70" s="50" t="str">
        <f t="shared" si="41"/>
        <v>-</v>
      </c>
      <c r="AK70" s="1"/>
      <c r="AL70" s="1"/>
      <c r="AM70" s="1"/>
      <c r="AN70" s="1"/>
      <c r="AO70" s="1"/>
      <c r="AP70" s="1"/>
      <c r="AQ70" s="1"/>
      <c r="AR70" s="1"/>
    </row>
    <row r="71" spans="1:44" ht="12.75" hidden="1" customHeight="1" outlineLevel="1" x14ac:dyDescent="0.25">
      <c r="A71" s="41">
        <v>3</v>
      </c>
      <c r="B71" s="42"/>
      <c r="C71" s="51"/>
      <c r="D71" s="52"/>
      <c r="E71" s="53"/>
      <c r="F71" s="53"/>
      <c r="G71" s="53"/>
      <c r="H71" s="52"/>
      <c r="I71" s="52"/>
      <c r="J71" s="11"/>
      <c r="K71" s="54"/>
      <c r="L71" s="53"/>
      <c r="M71" s="47"/>
      <c r="N71" s="47"/>
      <c r="O71" s="47"/>
      <c r="P71" s="53"/>
      <c r="Q71" s="53"/>
      <c r="R71" s="47"/>
      <c r="S71" s="47"/>
      <c r="T71" s="47"/>
      <c r="U71" s="48">
        <f t="shared" si="42"/>
        <v>0</v>
      </c>
      <c r="V71" s="47"/>
      <c r="W71" s="47"/>
      <c r="X71" s="47"/>
      <c r="Y71" s="48">
        <f t="shared" si="43"/>
        <v>0</v>
      </c>
      <c r="Z71" s="47"/>
      <c r="AA71" s="47"/>
      <c r="AB71" s="47"/>
      <c r="AC71" s="48">
        <f t="shared" si="44"/>
        <v>0</v>
      </c>
      <c r="AD71" s="47"/>
      <c r="AE71" s="47"/>
      <c r="AF71" s="47"/>
      <c r="AG71" s="48">
        <f t="shared" si="45"/>
        <v>0</v>
      </c>
      <c r="AH71" s="48">
        <f t="shared" si="40"/>
        <v>0</v>
      </c>
      <c r="AI71" s="49">
        <f t="shared" si="46"/>
        <v>0</v>
      </c>
      <c r="AJ71" s="50" t="str">
        <f t="shared" si="41"/>
        <v>-</v>
      </c>
    </row>
    <row r="72" spans="1:44" ht="12.75" hidden="1" customHeight="1" outlineLevel="1" x14ac:dyDescent="0.25">
      <c r="A72" s="41">
        <v>4</v>
      </c>
      <c r="B72" s="42"/>
      <c r="C72" s="51"/>
      <c r="D72" s="52"/>
      <c r="E72" s="53"/>
      <c r="F72" s="53"/>
      <c r="G72" s="53"/>
      <c r="H72" s="52"/>
      <c r="I72" s="52"/>
      <c r="J72" s="11"/>
      <c r="K72" s="54"/>
      <c r="L72" s="53"/>
      <c r="M72" s="47"/>
      <c r="N72" s="47"/>
      <c r="O72" s="47"/>
      <c r="P72" s="53"/>
      <c r="Q72" s="53"/>
      <c r="R72" s="47"/>
      <c r="S72" s="47"/>
      <c r="T72" s="47"/>
      <c r="U72" s="48">
        <f t="shared" si="42"/>
        <v>0</v>
      </c>
      <c r="V72" s="47"/>
      <c r="W72" s="47"/>
      <c r="X72" s="47"/>
      <c r="Y72" s="48">
        <f t="shared" si="43"/>
        <v>0</v>
      </c>
      <c r="Z72" s="47"/>
      <c r="AA72" s="47"/>
      <c r="AB72" s="47"/>
      <c r="AC72" s="48">
        <f t="shared" si="44"/>
        <v>0</v>
      </c>
      <c r="AD72" s="47"/>
      <c r="AE72" s="47"/>
      <c r="AF72" s="47"/>
      <c r="AG72" s="48">
        <f t="shared" si="45"/>
        <v>0</v>
      </c>
      <c r="AH72" s="48">
        <f t="shared" si="40"/>
        <v>0</v>
      </c>
      <c r="AI72" s="49">
        <f t="shared" si="46"/>
        <v>0</v>
      </c>
      <c r="AJ72" s="50" t="str">
        <f t="shared" si="41"/>
        <v>-</v>
      </c>
      <c r="AK72" s="1"/>
      <c r="AL72" s="1"/>
      <c r="AM72" s="1"/>
      <c r="AN72" s="1"/>
      <c r="AO72" s="1"/>
      <c r="AP72" s="1"/>
      <c r="AQ72" s="1"/>
      <c r="AR72" s="1"/>
    </row>
    <row r="73" spans="1:44" ht="12.75" hidden="1" customHeight="1" outlineLevel="1" x14ac:dyDescent="0.25">
      <c r="A73" s="41">
        <v>5</v>
      </c>
      <c r="B73" s="42"/>
      <c r="C73" s="51"/>
      <c r="D73" s="52"/>
      <c r="E73" s="53"/>
      <c r="F73" s="53"/>
      <c r="G73" s="53"/>
      <c r="H73" s="52"/>
      <c r="I73" s="52"/>
      <c r="J73" s="11"/>
      <c r="K73" s="54"/>
      <c r="L73" s="53"/>
      <c r="M73" s="47"/>
      <c r="N73" s="47"/>
      <c r="O73" s="47"/>
      <c r="P73" s="53"/>
      <c r="Q73" s="53"/>
      <c r="R73" s="47"/>
      <c r="S73" s="47"/>
      <c r="T73" s="47"/>
      <c r="U73" s="48">
        <f t="shared" si="42"/>
        <v>0</v>
      </c>
      <c r="V73" s="47"/>
      <c r="W73" s="47"/>
      <c r="X73" s="47"/>
      <c r="Y73" s="48">
        <f t="shared" si="43"/>
        <v>0</v>
      </c>
      <c r="Z73" s="47"/>
      <c r="AA73" s="47"/>
      <c r="AB73" s="47"/>
      <c r="AC73" s="48">
        <f t="shared" si="44"/>
        <v>0</v>
      </c>
      <c r="AD73" s="47"/>
      <c r="AE73" s="47"/>
      <c r="AF73" s="47"/>
      <c r="AG73" s="48">
        <f t="shared" si="45"/>
        <v>0</v>
      </c>
      <c r="AH73" s="48">
        <f t="shared" si="40"/>
        <v>0</v>
      </c>
      <c r="AI73" s="49">
        <f t="shared" si="46"/>
        <v>0</v>
      </c>
      <c r="AJ73" s="50" t="str">
        <f t="shared" si="41"/>
        <v>-</v>
      </c>
      <c r="AK73" s="1"/>
      <c r="AL73" s="1"/>
      <c r="AM73" s="1"/>
      <c r="AN73" s="1"/>
      <c r="AO73" s="1"/>
      <c r="AP73" s="1"/>
      <c r="AQ73" s="1"/>
      <c r="AR73" s="1"/>
    </row>
    <row r="74" spans="1:44" ht="12.75" hidden="1" customHeight="1" outlineLevel="1" x14ac:dyDescent="0.25">
      <c r="A74" s="41">
        <v>6</v>
      </c>
      <c r="B74" s="42"/>
      <c r="C74" s="51"/>
      <c r="D74" s="52"/>
      <c r="E74" s="53"/>
      <c r="F74" s="53"/>
      <c r="G74" s="53"/>
      <c r="H74" s="52"/>
      <c r="I74" s="52"/>
      <c r="J74" s="11"/>
      <c r="K74" s="54"/>
      <c r="L74" s="53"/>
      <c r="M74" s="47"/>
      <c r="N74" s="47"/>
      <c r="O74" s="47"/>
      <c r="P74" s="53"/>
      <c r="Q74" s="53"/>
      <c r="R74" s="47"/>
      <c r="S74" s="47"/>
      <c r="T74" s="47"/>
      <c r="U74" s="48">
        <f t="shared" si="42"/>
        <v>0</v>
      </c>
      <c r="V74" s="47"/>
      <c r="W74" s="47"/>
      <c r="X74" s="47"/>
      <c r="Y74" s="48">
        <f t="shared" si="43"/>
        <v>0</v>
      </c>
      <c r="Z74" s="47"/>
      <c r="AA74" s="47"/>
      <c r="AB74" s="47"/>
      <c r="AC74" s="48">
        <f t="shared" si="44"/>
        <v>0</v>
      </c>
      <c r="AD74" s="47"/>
      <c r="AE74" s="47"/>
      <c r="AF74" s="47"/>
      <c r="AG74" s="48">
        <f t="shared" si="45"/>
        <v>0</v>
      </c>
      <c r="AH74" s="48">
        <f t="shared" si="40"/>
        <v>0</v>
      </c>
      <c r="AI74" s="49">
        <f t="shared" si="46"/>
        <v>0</v>
      </c>
      <c r="AJ74" s="50" t="str">
        <f t="shared" si="41"/>
        <v>-</v>
      </c>
    </row>
    <row r="75" spans="1:44" ht="12.75" hidden="1" customHeight="1" outlineLevel="1" x14ac:dyDescent="0.25">
      <c r="A75" s="41">
        <v>7</v>
      </c>
      <c r="B75" s="42"/>
      <c r="C75" s="51"/>
      <c r="D75" s="52"/>
      <c r="E75" s="53"/>
      <c r="F75" s="53"/>
      <c r="G75" s="53"/>
      <c r="H75" s="52"/>
      <c r="I75" s="52"/>
      <c r="J75" s="11"/>
      <c r="K75" s="54"/>
      <c r="L75" s="53"/>
      <c r="M75" s="47"/>
      <c r="N75" s="47"/>
      <c r="O75" s="47"/>
      <c r="P75" s="53"/>
      <c r="Q75" s="53"/>
      <c r="R75" s="47"/>
      <c r="S75" s="47"/>
      <c r="T75" s="47"/>
      <c r="U75" s="48">
        <f t="shared" si="42"/>
        <v>0</v>
      </c>
      <c r="V75" s="47"/>
      <c r="W75" s="47"/>
      <c r="X75" s="47"/>
      <c r="Y75" s="48">
        <f t="shared" si="43"/>
        <v>0</v>
      </c>
      <c r="Z75" s="47"/>
      <c r="AA75" s="47"/>
      <c r="AB75" s="47"/>
      <c r="AC75" s="48">
        <f t="shared" si="44"/>
        <v>0</v>
      </c>
      <c r="AD75" s="47"/>
      <c r="AE75" s="47"/>
      <c r="AF75" s="47"/>
      <c r="AG75" s="48">
        <f t="shared" si="45"/>
        <v>0</v>
      </c>
      <c r="AH75" s="48">
        <f t="shared" si="40"/>
        <v>0</v>
      </c>
      <c r="AI75" s="49">
        <f t="shared" si="46"/>
        <v>0</v>
      </c>
      <c r="AJ75" s="50" t="str">
        <f t="shared" si="41"/>
        <v>-</v>
      </c>
      <c r="AK75" s="1"/>
      <c r="AL75" s="1"/>
      <c r="AM75" s="1"/>
      <c r="AN75" s="1"/>
      <c r="AO75" s="1"/>
      <c r="AP75" s="1"/>
      <c r="AQ75" s="1"/>
      <c r="AR75" s="1"/>
    </row>
    <row r="76" spans="1:44" ht="12.75" hidden="1" customHeight="1" outlineLevel="1" x14ac:dyDescent="0.25">
      <c r="A76" s="41">
        <v>8</v>
      </c>
      <c r="B76" s="42"/>
      <c r="C76" s="51"/>
      <c r="D76" s="52"/>
      <c r="E76" s="53"/>
      <c r="F76" s="53"/>
      <c r="G76" s="53"/>
      <c r="H76" s="52"/>
      <c r="I76" s="52"/>
      <c r="J76" s="11"/>
      <c r="K76" s="54"/>
      <c r="L76" s="53"/>
      <c r="M76" s="47"/>
      <c r="N76" s="47"/>
      <c r="O76" s="47"/>
      <c r="P76" s="53"/>
      <c r="Q76" s="53"/>
      <c r="R76" s="47"/>
      <c r="S76" s="47"/>
      <c r="T76" s="47"/>
      <c r="U76" s="48">
        <f t="shared" si="42"/>
        <v>0</v>
      </c>
      <c r="V76" s="47"/>
      <c r="W76" s="47"/>
      <c r="X76" s="47"/>
      <c r="Y76" s="48">
        <f t="shared" si="43"/>
        <v>0</v>
      </c>
      <c r="Z76" s="47"/>
      <c r="AA76" s="47"/>
      <c r="AB76" s="47"/>
      <c r="AC76" s="48">
        <f t="shared" si="44"/>
        <v>0</v>
      </c>
      <c r="AD76" s="47"/>
      <c r="AE76" s="47"/>
      <c r="AF76" s="47"/>
      <c r="AG76" s="48">
        <f t="shared" si="45"/>
        <v>0</v>
      </c>
      <c r="AH76" s="48">
        <f t="shared" si="40"/>
        <v>0</v>
      </c>
      <c r="AI76" s="49">
        <f t="shared" si="46"/>
        <v>0</v>
      </c>
      <c r="AJ76" s="50" t="str">
        <f t="shared" si="41"/>
        <v>-</v>
      </c>
      <c r="AK76" s="1"/>
      <c r="AL76" s="1"/>
      <c r="AM76" s="1"/>
      <c r="AN76" s="1"/>
      <c r="AO76" s="1"/>
      <c r="AP76" s="1"/>
      <c r="AQ76" s="1"/>
      <c r="AR76" s="1"/>
    </row>
    <row r="77" spans="1:44" ht="12.75" hidden="1" customHeight="1" outlineLevel="1" x14ac:dyDescent="0.25">
      <c r="A77" s="41">
        <v>9</v>
      </c>
      <c r="B77" s="42"/>
      <c r="C77" s="51"/>
      <c r="D77" s="52"/>
      <c r="E77" s="53"/>
      <c r="F77" s="53"/>
      <c r="G77" s="53"/>
      <c r="H77" s="52"/>
      <c r="I77" s="52"/>
      <c r="J77" s="11"/>
      <c r="K77" s="54"/>
      <c r="L77" s="53"/>
      <c r="M77" s="47"/>
      <c r="N77" s="47"/>
      <c r="O77" s="47"/>
      <c r="P77" s="53"/>
      <c r="Q77" s="53"/>
      <c r="R77" s="47"/>
      <c r="S77" s="47"/>
      <c r="T77" s="47"/>
      <c r="U77" s="48">
        <f t="shared" si="42"/>
        <v>0</v>
      </c>
      <c r="V77" s="47"/>
      <c r="W77" s="47"/>
      <c r="X77" s="47"/>
      <c r="Y77" s="48">
        <f t="shared" si="43"/>
        <v>0</v>
      </c>
      <c r="Z77" s="47"/>
      <c r="AA77" s="47"/>
      <c r="AB77" s="47"/>
      <c r="AC77" s="48">
        <f t="shared" si="44"/>
        <v>0</v>
      </c>
      <c r="AD77" s="47"/>
      <c r="AE77" s="47"/>
      <c r="AF77" s="47"/>
      <c r="AG77" s="48">
        <f t="shared" si="45"/>
        <v>0</v>
      </c>
      <c r="AH77" s="48">
        <f t="shared" si="40"/>
        <v>0</v>
      </c>
      <c r="AI77" s="49">
        <f t="shared" si="46"/>
        <v>0</v>
      </c>
      <c r="AJ77" s="50" t="str">
        <f t="shared" si="41"/>
        <v>-</v>
      </c>
    </row>
    <row r="78" spans="1:44" ht="12.75" hidden="1" customHeight="1" outlineLevel="1" x14ac:dyDescent="0.25">
      <c r="A78" s="41">
        <v>10</v>
      </c>
      <c r="B78" s="42"/>
      <c r="C78" s="51"/>
      <c r="D78" s="52"/>
      <c r="E78" s="53"/>
      <c r="F78" s="53"/>
      <c r="G78" s="53"/>
      <c r="H78" s="52"/>
      <c r="I78" s="52"/>
      <c r="J78" s="11"/>
      <c r="K78" s="55"/>
      <c r="L78" s="53"/>
      <c r="M78" s="47"/>
      <c r="N78" s="47"/>
      <c r="O78" s="47"/>
      <c r="P78" s="53"/>
      <c r="Q78" s="53"/>
      <c r="R78" s="47"/>
      <c r="S78" s="47"/>
      <c r="T78" s="47"/>
      <c r="U78" s="48">
        <f t="shared" si="42"/>
        <v>0</v>
      </c>
      <c r="V78" s="47"/>
      <c r="W78" s="47"/>
      <c r="X78" s="47"/>
      <c r="Y78" s="48">
        <f t="shared" si="43"/>
        <v>0</v>
      </c>
      <c r="Z78" s="47"/>
      <c r="AA78" s="47"/>
      <c r="AB78" s="47"/>
      <c r="AC78" s="48">
        <f t="shared" si="44"/>
        <v>0</v>
      </c>
      <c r="AD78" s="47"/>
      <c r="AE78" s="47"/>
      <c r="AF78" s="47"/>
      <c r="AG78" s="48">
        <f t="shared" si="45"/>
        <v>0</v>
      </c>
      <c r="AH78" s="48">
        <f t="shared" si="40"/>
        <v>0</v>
      </c>
      <c r="AI78" s="49">
        <f t="shared" si="46"/>
        <v>0</v>
      </c>
      <c r="AJ78" s="50" t="str">
        <f t="shared" si="41"/>
        <v>-</v>
      </c>
      <c r="AK78" s="1"/>
      <c r="AL78" s="1"/>
      <c r="AM78" s="1"/>
      <c r="AN78" s="1"/>
      <c r="AO78" s="1"/>
      <c r="AP78" s="1"/>
      <c r="AQ78" s="1"/>
      <c r="AR78" s="1"/>
    </row>
    <row r="79" spans="1:44" ht="12.75" customHeight="1" collapsed="1" x14ac:dyDescent="0.25">
      <c r="A79" s="142" t="s">
        <v>56</v>
      </c>
      <c r="B79" s="143"/>
      <c r="C79" s="144"/>
      <c r="D79" s="144"/>
      <c r="E79" s="144"/>
      <c r="F79" s="144"/>
      <c r="G79" s="144"/>
      <c r="H79" s="144"/>
      <c r="I79" s="145"/>
      <c r="J79" s="33">
        <f>SUM(J69:J78)</f>
        <v>0</v>
      </c>
      <c r="K79" s="33">
        <f>SUM(K69:K78)</f>
        <v>0</v>
      </c>
      <c r="L79" s="34"/>
      <c r="M79" s="33">
        <f>SUM(M69:M78)</f>
        <v>0</v>
      </c>
      <c r="N79" s="33">
        <f>SUM(N69:N78)</f>
        <v>0</v>
      </c>
      <c r="O79" s="33">
        <f>SUM(O69:O78)</f>
        <v>0</v>
      </c>
      <c r="P79" s="35"/>
      <c r="Q79" s="38"/>
      <c r="R79" s="33">
        <f t="shared" ref="R79:AH79" si="47">SUM(R69:R78)</f>
        <v>0</v>
      </c>
      <c r="S79" s="33">
        <f t="shared" si="47"/>
        <v>0</v>
      </c>
      <c r="T79" s="33">
        <f t="shared" si="47"/>
        <v>0</v>
      </c>
      <c r="U79" s="33">
        <f t="shared" si="47"/>
        <v>0</v>
      </c>
      <c r="V79" s="33">
        <f t="shared" si="47"/>
        <v>0</v>
      </c>
      <c r="W79" s="33">
        <f t="shared" si="47"/>
        <v>0</v>
      </c>
      <c r="X79" s="33">
        <f t="shared" si="47"/>
        <v>0</v>
      </c>
      <c r="Y79" s="33">
        <f t="shared" si="47"/>
        <v>0</v>
      </c>
      <c r="Z79" s="33">
        <f t="shared" si="47"/>
        <v>0</v>
      </c>
      <c r="AA79" s="33">
        <f t="shared" si="47"/>
        <v>0</v>
      </c>
      <c r="AB79" s="33">
        <f t="shared" si="47"/>
        <v>0</v>
      </c>
      <c r="AC79" s="33">
        <f t="shared" si="47"/>
        <v>0</v>
      </c>
      <c r="AD79" s="33">
        <f t="shared" si="47"/>
        <v>0</v>
      </c>
      <c r="AE79" s="33">
        <f t="shared" si="47"/>
        <v>0</v>
      </c>
      <c r="AF79" s="33">
        <f t="shared" si="47"/>
        <v>0</v>
      </c>
      <c r="AG79" s="33">
        <f t="shared" si="47"/>
        <v>0</v>
      </c>
      <c r="AH79" s="33">
        <f t="shared" si="47"/>
        <v>0</v>
      </c>
      <c r="AI79" s="37">
        <f>IF(ISERROR(AH79/J79),0,AH79/J79)</f>
        <v>0</v>
      </c>
      <c r="AJ79" s="37">
        <f>IF(ISERROR(AH79/$AH$191),0,AH79/$AH$191)</f>
        <v>0</v>
      </c>
      <c r="AK79" s="1"/>
      <c r="AL79" s="1"/>
      <c r="AM79" s="1"/>
      <c r="AN79" s="1"/>
      <c r="AO79" s="1"/>
      <c r="AP79" s="1"/>
      <c r="AQ79" s="1"/>
      <c r="AR79" s="1"/>
    </row>
    <row r="80" spans="1:44" ht="12.75" customHeight="1" x14ac:dyDescent="0.25">
      <c r="A80" s="149" t="s">
        <v>57</v>
      </c>
      <c r="B80" s="150"/>
      <c r="C80" s="150"/>
      <c r="D80" s="150"/>
      <c r="E80" s="151"/>
      <c r="F80" s="8"/>
      <c r="G80" s="9"/>
      <c r="H80" s="10"/>
      <c r="I80" s="10"/>
      <c r="J80" s="11"/>
      <c r="K80" s="12"/>
      <c r="L80" s="13"/>
      <c r="M80" s="14"/>
      <c r="N80" s="14"/>
      <c r="O80" s="14"/>
      <c r="P80" s="9"/>
      <c r="Q80" s="15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6"/>
      <c r="AJ80" s="16"/>
    </row>
    <row r="81" spans="1:44" ht="12.75" hidden="1" customHeight="1" outlineLevel="1" x14ac:dyDescent="0.25">
      <c r="A81" s="41">
        <v>1</v>
      </c>
      <c r="B81" s="42"/>
      <c r="C81" s="43"/>
      <c r="D81" s="44"/>
      <c r="E81" s="45"/>
      <c r="F81" s="45"/>
      <c r="G81" s="45"/>
      <c r="H81" s="44"/>
      <c r="I81" s="44"/>
      <c r="J81" s="11"/>
      <c r="K81" s="46"/>
      <c r="L81" s="45"/>
      <c r="M81" s="47"/>
      <c r="N81" s="47"/>
      <c r="O81" s="47"/>
      <c r="P81" s="45"/>
      <c r="Q81" s="45"/>
      <c r="R81" s="47"/>
      <c r="S81" s="47"/>
      <c r="T81" s="47"/>
      <c r="U81" s="48">
        <f>SUM(R81:T81)</f>
        <v>0</v>
      </c>
      <c r="V81" s="47"/>
      <c r="W81" s="47"/>
      <c r="X81" s="47"/>
      <c r="Y81" s="48">
        <f>SUM(V81:X81)</f>
        <v>0</v>
      </c>
      <c r="Z81" s="47"/>
      <c r="AA81" s="47"/>
      <c r="AB81" s="47"/>
      <c r="AC81" s="48">
        <f>SUM(Z81:AB81)</f>
        <v>0</v>
      </c>
      <c r="AD81" s="47"/>
      <c r="AE81" s="47"/>
      <c r="AF81" s="47"/>
      <c r="AG81" s="48">
        <f>SUM(AD81:AF81)</f>
        <v>0</v>
      </c>
      <c r="AH81" s="48">
        <f t="shared" ref="AH81:AH90" si="48">SUM(U81,Y81,AC81,AG81)</f>
        <v>0</v>
      </c>
      <c r="AI81" s="49">
        <f>IF(ISERROR(AH81/J81),0,AH81/J81)</f>
        <v>0</v>
      </c>
      <c r="AJ81" s="50" t="str">
        <f t="shared" ref="AJ81:AJ90" si="49">IF(ISERROR(AH81/$AH$191),"-",AH81/$AH$191)</f>
        <v>-</v>
      </c>
      <c r="AK81" s="1"/>
      <c r="AL81" s="1"/>
      <c r="AM81" s="1"/>
      <c r="AN81" s="1"/>
      <c r="AO81" s="1"/>
      <c r="AP81" s="1"/>
      <c r="AQ81" s="1"/>
      <c r="AR81" s="1"/>
    </row>
    <row r="82" spans="1:44" ht="12.75" hidden="1" customHeight="1" outlineLevel="1" x14ac:dyDescent="0.25">
      <c r="A82" s="41">
        <v>2</v>
      </c>
      <c r="B82" s="42"/>
      <c r="C82" s="51"/>
      <c r="D82" s="52"/>
      <c r="E82" s="53"/>
      <c r="F82" s="53"/>
      <c r="G82" s="53"/>
      <c r="H82" s="52"/>
      <c r="I82" s="52"/>
      <c r="J82" s="11"/>
      <c r="K82" s="54"/>
      <c r="L82" s="53"/>
      <c r="M82" s="47"/>
      <c r="N82" s="47"/>
      <c r="O82" s="47"/>
      <c r="P82" s="53"/>
      <c r="Q82" s="53"/>
      <c r="R82" s="47"/>
      <c r="S82" s="47"/>
      <c r="T82" s="47"/>
      <c r="U82" s="48">
        <f t="shared" ref="U82:U90" si="50">SUM(R82:T82)</f>
        <v>0</v>
      </c>
      <c r="V82" s="47"/>
      <c r="W82" s="47"/>
      <c r="X82" s="47"/>
      <c r="Y82" s="48">
        <f t="shared" ref="Y82:Y90" si="51">SUM(V82:X82)</f>
        <v>0</v>
      </c>
      <c r="Z82" s="47"/>
      <c r="AA82" s="47"/>
      <c r="AB82" s="47"/>
      <c r="AC82" s="48">
        <f t="shared" ref="AC82:AC90" si="52">SUM(Z82:AB82)</f>
        <v>0</v>
      </c>
      <c r="AD82" s="47"/>
      <c r="AE82" s="47"/>
      <c r="AF82" s="47"/>
      <c r="AG82" s="48">
        <f t="shared" ref="AG82:AG90" si="53">SUM(AD82:AF82)</f>
        <v>0</v>
      </c>
      <c r="AH82" s="48">
        <f t="shared" si="48"/>
        <v>0</v>
      </c>
      <c r="AI82" s="49">
        <f t="shared" ref="AI82:AI90" si="54">IF(ISERROR(AH82/J82),0,AH82/J82)</f>
        <v>0</v>
      </c>
      <c r="AJ82" s="50" t="str">
        <f t="shared" si="49"/>
        <v>-</v>
      </c>
      <c r="AK82" s="1"/>
      <c r="AL82" s="1"/>
      <c r="AM82" s="1"/>
      <c r="AN82" s="1"/>
      <c r="AO82" s="1"/>
      <c r="AP82" s="1"/>
      <c r="AQ82" s="1"/>
      <c r="AR82" s="1"/>
    </row>
    <row r="83" spans="1:44" ht="12.75" hidden="1" customHeight="1" outlineLevel="1" x14ac:dyDescent="0.25">
      <c r="A83" s="41">
        <v>3</v>
      </c>
      <c r="B83" s="42"/>
      <c r="C83" s="51"/>
      <c r="D83" s="52"/>
      <c r="E83" s="53"/>
      <c r="F83" s="53"/>
      <c r="G83" s="53"/>
      <c r="H83" s="52"/>
      <c r="I83" s="52"/>
      <c r="J83" s="11"/>
      <c r="K83" s="54"/>
      <c r="L83" s="53"/>
      <c r="M83" s="47"/>
      <c r="N83" s="47"/>
      <c r="O83" s="47"/>
      <c r="P83" s="53"/>
      <c r="Q83" s="53"/>
      <c r="R83" s="47"/>
      <c r="S83" s="47"/>
      <c r="T83" s="47"/>
      <c r="U83" s="48">
        <f t="shared" si="50"/>
        <v>0</v>
      </c>
      <c r="V83" s="47"/>
      <c r="W83" s="47"/>
      <c r="X83" s="47"/>
      <c r="Y83" s="48">
        <f t="shared" si="51"/>
        <v>0</v>
      </c>
      <c r="Z83" s="47"/>
      <c r="AA83" s="47"/>
      <c r="AB83" s="47"/>
      <c r="AC83" s="48">
        <f t="shared" si="52"/>
        <v>0</v>
      </c>
      <c r="AD83" s="47"/>
      <c r="AE83" s="47"/>
      <c r="AF83" s="47"/>
      <c r="AG83" s="48">
        <f t="shared" si="53"/>
        <v>0</v>
      </c>
      <c r="AH83" s="48">
        <f t="shared" si="48"/>
        <v>0</v>
      </c>
      <c r="AI83" s="49">
        <f t="shared" si="54"/>
        <v>0</v>
      </c>
      <c r="AJ83" s="50" t="str">
        <f t="shared" si="49"/>
        <v>-</v>
      </c>
    </row>
    <row r="84" spans="1:44" ht="12.75" hidden="1" customHeight="1" outlineLevel="1" x14ac:dyDescent="0.25">
      <c r="A84" s="41">
        <v>4</v>
      </c>
      <c r="B84" s="42"/>
      <c r="C84" s="51"/>
      <c r="D84" s="52"/>
      <c r="E84" s="53"/>
      <c r="F84" s="53"/>
      <c r="G84" s="53"/>
      <c r="H84" s="52"/>
      <c r="I84" s="52"/>
      <c r="J84" s="11"/>
      <c r="K84" s="54"/>
      <c r="L84" s="53"/>
      <c r="M84" s="47"/>
      <c r="N84" s="47"/>
      <c r="O84" s="47"/>
      <c r="P84" s="53"/>
      <c r="Q84" s="53"/>
      <c r="R84" s="47"/>
      <c r="S84" s="47"/>
      <c r="T84" s="47"/>
      <c r="U84" s="48">
        <f t="shared" si="50"/>
        <v>0</v>
      </c>
      <c r="V84" s="47"/>
      <c r="W84" s="47"/>
      <c r="X84" s="47"/>
      <c r="Y84" s="48">
        <f t="shared" si="51"/>
        <v>0</v>
      </c>
      <c r="Z84" s="47"/>
      <c r="AA84" s="47"/>
      <c r="AB84" s="47"/>
      <c r="AC84" s="48">
        <f t="shared" si="52"/>
        <v>0</v>
      </c>
      <c r="AD84" s="47"/>
      <c r="AE84" s="47"/>
      <c r="AF84" s="47"/>
      <c r="AG84" s="48">
        <f t="shared" si="53"/>
        <v>0</v>
      </c>
      <c r="AH84" s="48">
        <f t="shared" si="48"/>
        <v>0</v>
      </c>
      <c r="AI84" s="49">
        <f t="shared" si="54"/>
        <v>0</v>
      </c>
      <c r="AJ84" s="50" t="str">
        <f t="shared" si="49"/>
        <v>-</v>
      </c>
      <c r="AK84" s="1"/>
      <c r="AL84" s="1"/>
      <c r="AM84" s="1"/>
      <c r="AN84" s="1"/>
      <c r="AO84" s="1"/>
      <c r="AP84" s="1"/>
      <c r="AQ84" s="1"/>
      <c r="AR84" s="1"/>
    </row>
    <row r="85" spans="1:44" ht="12.75" hidden="1" customHeight="1" outlineLevel="1" x14ac:dyDescent="0.25">
      <c r="A85" s="41">
        <v>5</v>
      </c>
      <c r="B85" s="42"/>
      <c r="C85" s="51"/>
      <c r="D85" s="52"/>
      <c r="E85" s="53"/>
      <c r="F85" s="53"/>
      <c r="G85" s="53"/>
      <c r="H85" s="52"/>
      <c r="I85" s="52"/>
      <c r="J85" s="11"/>
      <c r="K85" s="54"/>
      <c r="L85" s="53"/>
      <c r="M85" s="47"/>
      <c r="N85" s="47"/>
      <c r="O85" s="47"/>
      <c r="P85" s="53"/>
      <c r="Q85" s="53"/>
      <c r="R85" s="47"/>
      <c r="S85" s="47"/>
      <c r="T85" s="47"/>
      <c r="U85" s="48">
        <f t="shared" si="50"/>
        <v>0</v>
      </c>
      <c r="V85" s="47"/>
      <c r="W85" s="47"/>
      <c r="X85" s="47"/>
      <c r="Y85" s="48">
        <f t="shared" si="51"/>
        <v>0</v>
      </c>
      <c r="Z85" s="47"/>
      <c r="AA85" s="47"/>
      <c r="AB85" s="47"/>
      <c r="AC85" s="48">
        <f t="shared" si="52"/>
        <v>0</v>
      </c>
      <c r="AD85" s="47"/>
      <c r="AE85" s="47"/>
      <c r="AF85" s="47"/>
      <c r="AG85" s="48">
        <f t="shared" si="53"/>
        <v>0</v>
      </c>
      <c r="AH85" s="48">
        <f t="shared" si="48"/>
        <v>0</v>
      </c>
      <c r="AI85" s="49">
        <f t="shared" si="54"/>
        <v>0</v>
      </c>
      <c r="AJ85" s="50" t="str">
        <f t="shared" si="49"/>
        <v>-</v>
      </c>
      <c r="AK85" s="1"/>
      <c r="AL85" s="1"/>
      <c r="AM85" s="1"/>
      <c r="AN85" s="1"/>
      <c r="AO85" s="1"/>
      <c r="AP85" s="1"/>
      <c r="AQ85" s="1"/>
      <c r="AR85" s="1"/>
    </row>
    <row r="86" spans="1:44" ht="12.75" hidden="1" customHeight="1" outlineLevel="1" x14ac:dyDescent="0.25">
      <c r="A86" s="41">
        <v>6</v>
      </c>
      <c r="B86" s="42"/>
      <c r="C86" s="51"/>
      <c r="D86" s="52"/>
      <c r="E86" s="53"/>
      <c r="F86" s="53"/>
      <c r="G86" s="53"/>
      <c r="H86" s="52"/>
      <c r="I86" s="52"/>
      <c r="J86" s="11"/>
      <c r="K86" s="54"/>
      <c r="L86" s="53"/>
      <c r="M86" s="47"/>
      <c r="N86" s="47"/>
      <c r="O86" s="47"/>
      <c r="P86" s="53"/>
      <c r="Q86" s="53"/>
      <c r="R86" s="47"/>
      <c r="S86" s="47"/>
      <c r="T86" s="47"/>
      <c r="U86" s="48">
        <f t="shared" si="50"/>
        <v>0</v>
      </c>
      <c r="V86" s="47"/>
      <c r="W86" s="47"/>
      <c r="X86" s="47"/>
      <c r="Y86" s="48">
        <f t="shared" si="51"/>
        <v>0</v>
      </c>
      <c r="Z86" s="47"/>
      <c r="AA86" s="47"/>
      <c r="AB86" s="47"/>
      <c r="AC86" s="48">
        <f t="shared" si="52"/>
        <v>0</v>
      </c>
      <c r="AD86" s="47"/>
      <c r="AE86" s="47"/>
      <c r="AF86" s="47"/>
      <c r="AG86" s="48">
        <f t="shared" si="53"/>
        <v>0</v>
      </c>
      <c r="AH86" s="48">
        <f t="shared" si="48"/>
        <v>0</v>
      </c>
      <c r="AI86" s="49">
        <f t="shared" si="54"/>
        <v>0</v>
      </c>
      <c r="AJ86" s="50" t="str">
        <f t="shared" si="49"/>
        <v>-</v>
      </c>
    </row>
    <row r="87" spans="1:44" ht="12.75" hidden="1" customHeight="1" outlineLevel="1" x14ac:dyDescent="0.25">
      <c r="A87" s="41">
        <v>7</v>
      </c>
      <c r="B87" s="42"/>
      <c r="C87" s="51"/>
      <c r="D87" s="52"/>
      <c r="E87" s="53"/>
      <c r="F87" s="53"/>
      <c r="G87" s="53"/>
      <c r="H87" s="52"/>
      <c r="I87" s="52"/>
      <c r="J87" s="11"/>
      <c r="K87" s="54"/>
      <c r="L87" s="53"/>
      <c r="M87" s="47"/>
      <c r="N87" s="47"/>
      <c r="O87" s="47"/>
      <c r="P87" s="53"/>
      <c r="Q87" s="53"/>
      <c r="R87" s="47"/>
      <c r="S87" s="47"/>
      <c r="T87" s="47"/>
      <c r="U87" s="48">
        <f t="shared" si="50"/>
        <v>0</v>
      </c>
      <c r="V87" s="47"/>
      <c r="W87" s="47"/>
      <c r="X87" s="47"/>
      <c r="Y87" s="48">
        <f t="shared" si="51"/>
        <v>0</v>
      </c>
      <c r="Z87" s="47"/>
      <c r="AA87" s="47"/>
      <c r="AB87" s="47"/>
      <c r="AC87" s="48">
        <f t="shared" si="52"/>
        <v>0</v>
      </c>
      <c r="AD87" s="47"/>
      <c r="AE87" s="47"/>
      <c r="AF87" s="47"/>
      <c r="AG87" s="48">
        <f t="shared" si="53"/>
        <v>0</v>
      </c>
      <c r="AH87" s="48">
        <f t="shared" si="48"/>
        <v>0</v>
      </c>
      <c r="AI87" s="49">
        <f t="shared" si="54"/>
        <v>0</v>
      </c>
      <c r="AJ87" s="50" t="str">
        <f t="shared" si="49"/>
        <v>-</v>
      </c>
      <c r="AK87" s="1"/>
      <c r="AL87" s="1"/>
      <c r="AM87" s="1"/>
      <c r="AN87" s="1"/>
      <c r="AO87" s="1"/>
      <c r="AP87" s="1"/>
      <c r="AQ87" s="1"/>
      <c r="AR87" s="1"/>
    </row>
    <row r="88" spans="1:44" ht="12.75" hidden="1" customHeight="1" outlineLevel="1" x14ac:dyDescent="0.25">
      <c r="A88" s="41">
        <v>8</v>
      </c>
      <c r="B88" s="42"/>
      <c r="C88" s="51"/>
      <c r="D88" s="52"/>
      <c r="E88" s="53"/>
      <c r="F88" s="53"/>
      <c r="G88" s="53"/>
      <c r="H88" s="52"/>
      <c r="I88" s="52"/>
      <c r="J88" s="11"/>
      <c r="K88" s="54"/>
      <c r="L88" s="53"/>
      <c r="M88" s="47"/>
      <c r="N88" s="47"/>
      <c r="O88" s="47"/>
      <c r="P88" s="53"/>
      <c r="Q88" s="53"/>
      <c r="R88" s="47"/>
      <c r="S88" s="47"/>
      <c r="T88" s="47"/>
      <c r="U88" s="48">
        <f t="shared" si="50"/>
        <v>0</v>
      </c>
      <c r="V88" s="47"/>
      <c r="W88" s="47"/>
      <c r="X88" s="47"/>
      <c r="Y88" s="48">
        <f t="shared" si="51"/>
        <v>0</v>
      </c>
      <c r="Z88" s="47"/>
      <c r="AA88" s="47"/>
      <c r="AB88" s="47"/>
      <c r="AC88" s="48">
        <f t="shared" si="52"/>
        <v>0</v>
      </c>
      <c r="AD88" s="47"/>
      <c r="AE88" s="47"/>
      <c r="AF88" s="47"/>
      <c r="AG88" s="48">
        <f t="shared" si="53"/>
        <v>0</v>
      </c>
      <c r="AH88" s="48">
        <f t="shared" si="48"/>
        <v>0</v>
      </c>
      <c r="AI88" s="49">
        <f t="shared" si="54"/>
        <v>0</v>
      </c>
      <c r="AJ88" s="50" t="str">
        <f t="shared" si="49"/>
        <v>-</v>
      </c>
      <c r="AK88" s="1"/>
      <c r="AL88" s="1"/>
      <c r="AM88" s="1"/>
      <c r="AN88" s="1"/>
      <c r="AO88" s="1"/>
      <c r="AP88" s="1"/>
      <c r="AQ88" s="1"/>
      <c r="AR88" s="1"/>
    </row>
    <row r="89" spans="1:44" ht="12.75" hidden="1" customHeight="1" outlineLevel="1" x14ac:dyDescent="0.25">
      <c r="A89" s="41">
        <v>9</v>
      </c>
      <c r="B89" s="42"/>
      <c r="C89" s="51"/>
      <c r="D89" s="52"/>
      <c r="E89" s="53"/>
      <c r="F89" s="53"/>
      <c r="G89" s="53"/>
      <c r="H89" s="52"/>
      <c r="I89" s="52"/>
      <c r="J89" s="11"/>
      <c r="K89" s="54"/>
      <c r="L89" s="53"/>
      <c r="M89" s="47"/>
      <c r="N89" s="47"/>
      <c r="O89" s="47"/>
      <c r="P89" s="53"/>
      <c r="Q89" s="53"/>
      <c r="R89" s="47"/>
      <c r="S89" s="47"/>
      <c r="T89" s="47"/>
      <c r="U89" s="48">
        <f t="shared" si="50"/>
        <v>0</v>
      </c>
      <c r="V89" s="47"/>
      <c r="W89" s="47"/>
      <c r="X89" s="47"/>
      <c r="Y89" s="48">
        <f t="shared" si="51"/>
        <v>0</v>
      </c>
      <c r="Z89" s="47"/>
      <c r="AA89" s="47"/>
      <c r="AB89" s="47"/>
      <c r="AC89" s="48">
        <f t="shared" si="52"/>
        <v>0</v>
      </c>
      <c r="AD89" s="47"/>
      <c r="AE89" s="47"/>
      <c r="AF89" s="47"/>
      <c r="AG89" s="48">
        <f t="shared" si="53"/>
        <v>0</v>
      </c>
      <c r="AH89" s="48">
        <f t="shared" si="48"/>
        <v>0</v>
      </c>
      <c r="AI89" s="49">
        <f t="shared" si="54"/>
        <v>0</v>
      </c>
      <c r="AJ89" s="50" t="str">
        <f t="shared" si="49"/>
        <v>-</v>
      </c>
    </row>
    <row r="90" spans="1:44" ht="12.75" hidden="1" customHeight="1" outlineLevel="1" x14ac:dyDescent="0.25">
      <c r="A90" s="41">
        <v>10</v>
      </c>
      <c r="B90" s="42"/>
      <c r="C90" s="51"/>
      <c r="D90" s="52"/>
      <c r="E90" s="53"/>
      <c r="F90" s="53"/>
      <c r="G90" s="53"/>
      <c r="H90" s="52"/>
      <c r="I90" s="52"/>
      <c r="J90" s="11"/>
      <c r="K90" s="55"/>
      <c r="L90" s="53"/>
      <c r="M90" s="47"/>
      <c r="N90" s="47"/>
      <c r="O90" s="47"/>
      <c r="P90" s="53"/>
      <c r="Q90" s="53"/>
      <c r="R90" s="47"/>
      <c r="S90" s="47"/>
      <c r="T90" s="47"/>
      <c r="U90" s="48">
        <f t="shared" si="50"/>
        <v>0</v>
      </c>
      <c r="V90" s="47"/>
      <c r="W90" s="47"/>
      <c r="X90" s="47"/>
      <c r="Y90" s="48">
        <f t="shared" si="51"/>
        <v>0</v>
      </c>
      <c r="Z90" s="47"/>
      <c r="AA90" s="47"/>
      <c r="AB90" s="47"/>
      <c r="AC90" s="48">
        <f t="shared" si="52"/>
        <v>0</v>
      </c>
      <c r="AD90" s="47"/>
      <c r="AE90" s="47"/>
      <c r="AF90" s="47"/>
      <c r="AG90" s="48">
        <f t="shared" si="53"/>
        <v>0</v>
      </c>
      <c r="AH90" s="48">
        <f t="shared" si="48"/>
        <v>0</v>
      </c>
      <c r="AI90" s="49">
        <f t="shared" si="54"/>
        <v>0</v>
      </c>
      <c r="AJ90" s="50" t="str">
        <f t="shared" si="49"/>
        <v>-</v>
      </c>
      <c r="AK90" s="1"/>
      <c r="AL90" s="1"/>
      <c r="AM90" s="1"/>
      <c r="AN90" s="1"/>
      <c r="AO90" s="1"/>
      <c r="AP90" s="1"/>
      <c r="AQ90" s="1"/>
      <c r="AR90" s="1"/>
    </row>
    <row r="91" spans="1:44" ht="12.75" customHeight="1" collapsed="1" x14ac:dyDescent="0.25">
      <c r="A91" s="142" t="s">
        <v>58</v>
      </c>
      <c r="B91" s="143"/>
      <c r="C91" s="144"/>
      <c r="D91" s="144"/>
      <c r="E91" s="144"/>
      <c r="F91" s="144"/>
      <c r="G91" s="144"/>
      <c r="H91" s="144"/>
      <c r="I91" s="145"/>
      <c r="J91" s="33">
        <f>SUM(J81:J90)</f>
        <v>0</v>
      </c>
      <c r="K91" s="33">
        <f>SUM(K81:K90)</f>
        <v>0</v>
      </c>
      <c r="L91" s="34"/>
      <c r="M91" s="33">
        <f>SUM(M81:M90)</f>
        <v>0</v>
      </c>
      <c r="N91" s="33">
        <f>SUM(N81:N90)</f>
        <v>0</v>
      </c>
      <c r="O91" s="33">
        <f>SUM(O81:O90)</f>
        <v>0</v>
      </c>
      <c r="P91" s="35"/>
      <c r="Q91" s="38"/>
      <c r="R91" s="33">
        <f t="shared" ref="R91:AH91" si="55">SUM(R81:R90)</f>
        <v>0</v>
      </c>
      <c r="S91" s="33">
        <f t="shared" si="55"/>
        <v>0</v>
      </c>
      <c r="T91" s="33">
        <f t="shared" si="55"/>
        <v>0</v>
      </c>
      <c r="U91" s="33">
        <f t="shared" si="55"/>
        <v>0</v>
      </c>
      <c r="V91" s="33">
        <f t="shared" si="55"/>
        <v>0</v>
      </c>
      <c r="W91" s="33">
        <f t="shared" si="55"/>
        <v>0</v>
      </c>
      <c r="X91" s="33">
        <f t="shared" si="55"/>
        <v>0</v>
      </c>
      <c r="Y91" s="33">
        <f t="shared" si="55"/>
        <v>0</v>
      </c>
      <c r="Z91" s="33">
        <f t="shared" si="55"/>
        <v>0</v>
      </c>
      <c r="AA91" s="33">
        <f t="shared" si="55"/>
        <v>0</v>
      </c>
      <c r="AB91" s="33">
        <f t="shared" si="55"/>
        <v>0</v>
      </c>
      <c r="AC91" s="33">
        <f t="shared" si="55"/>
        <v>0</v>
      </c>
      <c r="AD91" s="33">
        <f t="shared" si="55"/>
        <v>0</v>
      </c>
      <c r="AE91" s="33">
        <f t="shared" si="55"/>
        <v>0</v>
      </c>
      <c r="AF91" s="33">
        <f t="shared" si="55"/>
        <v>0</v>
      </c>
      <c r="AG91" s="33">
        <f t="shared" si="55"/>
        <v>0</v>
      </c>
      <c r="AH91" s="33">
        <f t="shared" si="55"/>
        <v>0</v>
      </c>
      <c r="AI91" s="37">
        <f>IF(ISERROR(AH91/J91),0,AH91/J91)</f>
        <v>0</v>
      </c>
      <c r="AJ91" s="37">
        <f>IF(ISERROR(AH91/$AH$191),0,AH91/$AH$191)</f>
        <v>0</v>
      </c>
      <c r="AK91" s="1"/>
      <c r="AL91" s="1"/>
      <c r="AM91" s="1"/>
      <c r="AN91" s="1"/>
      <c r="AO91" s="1"/>
      <c r="AP91" s="1"/>
      <c r="AQ91" s="1"/>
      <c r="AR91" s="1"/>
    </row>
    <row r="92" spans="1:44" ht="12.75" customHeight="1" x14ac:dyDescent="0.25">
      <c r="A92" s="149" t="s">
        <v>59</v>
      </c>
      <c r="B92" s="150"/>
      <c r="C92" s="150"/>
      <c r="D92" s="150"/>
      <c r="E92" s="151"/>
      <c r="F92" s="8"/>
      <c r="G92" s="9"/>
      <c r="H92" s="10"/>
      <c r="I92" s="10"/>
      <c r="J92" s="11"/>
      <c r="K92" s="12"/>
      <c r="L92" s="13"/>
      <c r="M92" s="14"/>
      <c r="N92" s="14"/>
      <c r="O92" s="14"/>
      <c r="P92" s="9"/>
      <c r="Q92" s="15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6"/>
      <c r="AJ92" s="16"/>
    </row>
    <row r="93" spans="1:44" ht="12.75" hidden="1" customHeight="1" outlineLevel="1" x14ac:dyDescent="0.25">
      <c r="A93" s="41">
        <v>1</v>
      </c>
      <c r="B93" s="42"/>
      <c r="C93" s="43"/>
      <c r="D93" s="44"/>
      <c r="E93" s="45"/>
      <c r="F93" s="45"/>
      <c r="G93" s="45"/>
      <c r="H93" s="44"/>
      <c r="I93" s="44"/>
      <c r="J93" s="11"/>
      <c r="K93" s="46"/>
      <c r="L93" s="45"/>
      <c r="M93" s="47"/>
      <c r="N93" s="47"/>
      <c r="O93" s="47"/>
      <c r="P93" s="45"/>
      <c r="Q93" s="45"/>
      <c r="R93" s="47"/>
      <c r="S93" s="47"/>
      <c r="T93" s="47"/>
      <c r="U93" s="48">
        <f>SUM(R93:T93)</f>
        <v>0</v>
      </c>
      <c r="V93" s="47"/>
      <c r="W93" s="47"/>
      <c r="X93" s="47"/>
      <c r="Y93" s="48">
        <f>SUM(V93:X93)</f>
        <v>0</v>
      </c>
      <c r="Z93" s="47"/>
      <c r="AA93" s="47"/>
      <c r="AB93" s="47"/>
      <c r="AC93" s="48">
        <f>SUM(Z93:AB93)</f>
        <v>0</v>
      </c>
      <c r="AD93" s="47"/>
      <c r="AE93" s="47"/>
      <c r="AF93" s="47"/>
      <c r="AG93" s="48">
        <f>SUM(AD93:AF93)</f>
        <v>0</v>
      </c>
      <c r="AH93" s="48">
        <f t="shared" ref="AH93:AH102" si="56">SUM(U93,Y93,AC93,AG93)</f>
        <v>0</v>
      </c>
      <c r="AI93" s="49">
        <f>IF(ISERROR(AH93/J93),0,AH93/J93)</f>
        <v>0</v>
      </c>
      <c r="AJ93" s="50" t="str">
        <f t="shared" ref="AJ93:AJ102" si="57">IF(ISERROR(AH93/$AH$191),"-",AH93/$AH$191)</f>
        <v>-</v>
      </c>
      <c r="AK93" s="1"/>
      <c r="AL93" s="1"/>
      <c r="AM93" s="1"/>
      <c r="AN93" s="1"/>
      <c r="AO93" s="1"/>
      <c r="AP93" s="1"/>
      <c r="AQ93" s="1"/>
      <c r="AR93" s="1"/>
    </row>
    <row r="94" spans="1:44" ht="12.75" hidden="1" customHeight="1" outlineLevel="1" x14ac:dyDescent="0.25">
      <c r="A94" s="41">
        <v>2</v>
      </c>
      <c r="B94" s="42"/>
      <c r="C94" s="51"/>
      <c r="D94" s="52"/>
      <c r="E94" s="53"/>
      <c r="F94" s="53"/>
      <c r="G94" s="53"/>
      <c r="H94" s="52"/>
      <c r="I94" s="52"/>
      <c r="J94" s="11"/>
      <c r="K94" s="54"/>
      <c r="L94" s="53"/>
      <c r="M94" s="47"/>
      <c r="N94" s="47"/>
      <c r="O94" s="47"/>
      <c r="P94" s="53"/>
      <c r="Q94" s="53"/>
      <c r="R94" s="47"/>
      <c r="S94" s="47"/>
      <c r="T94" s="47"/>
      <c r="U94" s="48">
        <f t="shared" ref="U94:U102" si="58">SUM(R94:T94)</f>
        <v>0</v>
      </c>
      <c r="V94" s="47"/>
      <c r="W94" s="47"/>
      <c r="X94" s="47"/>
      <c r="Y94" s="48">
        <f t="shared" ref="Y94:Y102" si="59">SUM(V94:X94)</f>
        <v>0</v>
      </c>
      <c r="Z94" s="47"/>
      <c r="AA94" s="47"/>
      <c r="AB94" s="47"/>
      <c r="AC94" s="48">
        <f t="shared" ref="AC94:AC102" si="60">SUM(Z94:AB94)</f>
        <v>0</v>
      </c>
      <c r="AD94" s="47"/>
      <c r="AE94" s="47"/>
      <c r="AF94" s="47"/>
      <c r="AG94" s="48">
        <f t="shared" ref="AG94:AG102" si="61">SUM(AD94:AF94)</f>
        <v>0</v>
      </c>
      <c r="AH94" s="48">
        <f t="shared" si="56"/>
        <v>0</v>
      </c>
      <c r="AI94" s="49">
        <f t="shared" ref="AI94:AI102" si="62">IF(ISERROR(AH94/J94),0,AH94/J94)</f>
        <v>0</v>
      </c>
      <c r="AJ94" s="50" t="str">
        <f t="shared" si="57"/>
        <v>-</v>
      </c>
      <c r="AK94" s="1"/>
      <c r="AL94" s="1"/>
      <c r="AM94" s="1"/>
      <c r="AN94" s="1"/>
      <c r="AO94" s="1"/>
      <c r="AP94" s="1"/>
      <c r="AQ94" s="1"/>
      <c r="AR94" s="1"/>
    </row>
    <row r="95" spans="1:44" ht="12.75" hidden="1" customHeight="1" outlineLevel="1" x14ac:dyDescent="0.25">
      <c r="A95" s="41">
        <v>3</v>
      </c>
      <c r="B95" s="42"/>
      <c r="C95" s="51"/>
      <c r="D95" s="52"/>
      <c r="E95" s="53"/>
      <c r="F95" s="53"/>
      <c r="G95" s="53"/>
      <c r="H95" s="52"/>
      <c r="I95" s="52"/>
      <c r="J95" s="11"/>
      <c r="K95" s="54"/>
      <c r="L95" s="53"/>
      <c r="M95" s="47"/>
      <c r="N95" s="47"/>
      <c r="O95" s="47"/>
      <c r="P95" s="53"/>
      <c r="Q95" s="53"/>
      <c r="R95" s="47"/>
      <c r="S95" s="47"/>
      <c r="T95" s="47"/>
      <c r="U95" s="48">
        <f t="shared" si="58"/>
        <v>0</v>
      </c>
      <c r="V95" s="47"/>
      <c r="W95" s="47"/>
      <c r="X95" s="47"/>
      <c r="Y95" s="48">
        <f t="shared" si="59"/>
        <v>0</v>
      </c>
      <c r="Z95" s="47"/>
      <c r="AA95" s="47"/>
      <c r="AB95" s="47"/>
      <c r="AC95" s="48">
        <f t="shared" si="60"/>
        <v>0</v>
      </c>
      <c r="AD95" s="47"/>
      <c r="AE95" s="47"/>
      <c r="AF95" s="47"/>
      <c r="AG95" s="48">
        <f t="shared" si="61"/>
        <v>0</v>
      </c>
      <c r="AH95" s="48">
        <f t="shared" si="56"/>
        <v>0</v>
      </c>
      <c r="AI95" s="49">
        <f t="shared" si="62"/>
        <v>0</v>
      </c>
      <c r="AJ95" s="50" t="str">
        <f t="shared" si="57"/>
        <v>-</v>
      </c>
    </row>
    <row r="96" spans="1:44" ht="12.75" hidden="1" customHeight="1" outlineLevel="1" x14ac:dyDescent="0.25">
      <c r="A96" s="41">
        <v>4</v>
      </c>
      <c r="B96" s="42"/>
      <c r="C96" s="51"/>
      <c r="D96" s="52"/>
      <c r="E96" s="53"/>
      <c r="F96" s="53"/>
      <c r="G96" s="53"/>
      <c r="H96" s="52"/>
      <c r="I96" s="52"/>
      <c r="J96" s="11"/>
      <c r="K96" s="54"/>
      <c r="L96" s="53"/>
      <c r="M96" s="47"/>
      <c r="N96" s="47"/>
      <c r="O96" s="47"/>
      <c r="P96" s="53"/>
      <c r="Q96" s="53"/>
      <c r="R96" s="47"/>
      <c r="S96" s="47"/>
      <c r="T96" s="47"/>
      <c r="U96" s="48">
        <f t="shared" si="58"/>
        <v>0</v>
      </c>
      <c r="V96" s="47"/>
      <c r="W96" s="47"/>
      <c r="X96" s="47"/>
      <c r="Y96" s="48">
        <f t="shared" si="59"/>
        <v>0</v>
      </c>
      <c r="Z96" s="47"/>
      <c r="AA96" s="47"/>
      <c r="AB96" s="47"/>
      <c r="AC96" s="48">
        <f t="shared" si="60"/>
        <v>0</v>
      </c>
      <c r="AD96" s="47"/>
      <c r="AE96" s="47"/>
      <c r="AF96" s="47"/>
      <c r="AG96" s="48">
        <f t="shared" si="61"/>
        <v>0</v>
      </c>
      <c r="AH96" s="48">
        <f t="shared" si="56"/>
        <v>0</v>
      </c>
      <c r="AI96" s="49">
        <f t="shared" si="62"/>
        <v>0</v>
      </c>
      <c r="AJ96" s="50" t="str">
        <f t="shared" si="57"/>
        <v>-</v>
      </c>
      <c r="AK96" s="1"/>
      <c r="AL96" s="1"/>
      <c r="AM96" s="1"/>
      <c r="AN96" s="1"/>
      <c r="AO96" s="1"/>
      <c r="AP96" s="1"/>
      <c r="AQ96" s="1"/>
      <c r="AR96" s="1"/>
    </row>
    <row r="97" spans="1:44" ht="12.75" hidden="1" customHeight="1" outlineLevel="1" x14ac:dyDescent="0.25">
      <c r="A97" s="41">
        <v>5</v>
      </c>
      <c r="B97" s="42"/>
      <c r="C97" s="51"/>
      <c r="D97" s="52"/>
      <c r="E97" s="53"/>
      <c r="F97" s="53"/>
      <c r="G97" s="53"/>
      <c r="H97" s="52"/>
      <c r="I97" s="52"/>
      <c r="J97" s="11"/>
      <c r="K97" s="54"/>
      <c r="L97" s="53"/>
      <c r="M97" s="47"/>
      <c r="N97" s="47"/>
      <c r="O97" s="47"/>
      <c r="P97" s="53"/>
      <c r="Q97" s="53"/>
      <c r="R97" s="47"/>
      <c r="S97" s="47"/>
      <c r="T97" s="47"/>
      <c r="U97" s="48">
        <f t="shared" si="58"/>
        <v>0</v>
      </c>
      <c r="V97" s="47"/>
      <c r="W97" s="47"/>
      <c r="X97" s="47"/>
      <c r="Y97" s="48">
        <f t="shared" si="59"/>
        <v>0</v>
      </c>
      <c r="Z97" s="47"/>
      <c r="AA97" s="47"/>
      <c r="AB97" s="47"/>
      <c r="AC97" s="48">
        <f t="shared" si="60"/>
        <v>0</v>
      </c>
      <c r="AD97" s="47"/>
      <c r="AE97" s="47"/>
      <c r="AF97" s="47"/>
      <c r="AG97" s="48">
        <f t="shared" si="61"/>
        <v>0</v>
      </c>
      <c r="AH97" s="48">
        <f t="shared" si="56"/>
        <v>0</v>
      </c>
      <c r="AI97" s="49">
        <f t="shared" si="62"/>
        <v>0</v>
      </c>
      <c r="AJ97" s="50" t="str">
        <f t="shared" si="57"/>
        <v>-</v>
      </c>
      <c r="AK97" s="1"/>
      <c r="AL97" s="1"/>
      <c r="AM97" s="1"/>
      <c r="AN97" s="1"/>
      <c r="AO97" s="1"/>
      <c r="AP97" s="1"/>
      <c r="AQ97" s="1"/>
      <c r="AR97" s="1"/>
    </row>
    <row r="98" spans="1:44" ht="12.75" hidden="1" customHeight="1" outlineLevel="1" x14ac:dyDescent="0.25">
      <c r="A98" s="41">
        <v>6</v>
      </c>
      <c r="B98" s="42"/>
      <c r="C98" s="51"/>
      <c r="D98" s="52"/>
      <c r="E98" s="53"/>
      <c r="F98" s="53"/>
      <c r="G98" s="53"/>
      <c r="H98" s="52"/>
      <c r="I98" s="52"/>
      <c r="J98" s="11"/>
      <c r="K98" s="54"/>
      <c r="L98" s="53"/>
      <c r="M98" s="47"/>
      <c r="N98" s="47"/>
      <c r="O98" s="47"/>
      <c r="P98" s="53"/>
      <c r="Q98" s="53"/>
      <c r="R98" s="47"/>
      <c r="S98" s="47"/>
      <c r="T98" s="47"/>
      <c r="U98" s="48">
        <f t="shared" si="58"/>
        <v>0</v>
      </c>
      <c r="V98" s="47"/>
      <c r="W98" s="47"/>
      <c r="X98" s="47"/>
      <c r="Y98" s="48">
        <f t="shared" si="59"/>
        <v>0</v>
      </c>
      <c r="Z98" s="47"/>
      <c r="AA98" s="47"/>
      <c r="AB98" s="47"/>
      <c r="AC98" s="48">
        <f t="shared" si="60"/>
        <v>0</v>
      </c>
      <c r="AD98" s="47"/>
      <c r="AE98" s="47"/>
      <c r="AF98" s="47"/>
      <c r="AG98" s="48">
        <f t="shared" si="61"/>
        <v>0</v>
      </c>
      <c r="AH98" s="48">
        <f t="shared" si="56"/>
        <v>0</v>
      </c>
      <c r="AI98" s="49">
        <f t="shared" si="62"/>
        <v>0</v>
      </c>
      <c r="AJ98" s="50" t="str">
        <f t="shared" si="57"/>
        <v>-</v>
      </c>
    </row>
    <row r="99" spans="1:44" ht="12.75" hidden="1" customHeight="1" outlineLevel="1" x14ac:dyDescent="0.25">
      <c r="A99" s="41">
        <v>7</v>
      </c>
      <c r="B99" s="42"/>
      <c r="C99" s="51"/>
      <c r="D99" s="52"/>
      <c r="E99" s="53"/>
      <c r="F99" s="53"/>
      <c r="G99" s="53"/>
      <c r="H99" s="52"/>
      <c r="I99" s="52"/>
      <c r="J99" s="11"/>
      <c r="K99" s="54"/>
      <c r="L99" s="53"/>
      <c r="M99" s="47"/>
      <c r="N99" s="47"/>
      <c r="O99" s="47"/>
      <c r="P99" s="53"/>
      <c r="Q99" s="53"/>
      <c r="R99" s="47"/>
      <c r="S99" s="47"/>
      <c r="T99" s="47"/>
      <c r="U99" s="48">
        <f t="shared" si="58"/>
        <v>0</v>
      </c>
      <c r="V99" s="47"/>
      <c r="W99" s="47"/>
      <c r="X99" s="47"/>
      <c r="Y99" s="48">
        <f t="shared" si="59"/>
        <v>0</v>
      </c>
      <c r="Z99" s="47"/>
      <c r="AA99" s="47"/>
      <c r="AB99" s="47"/>
      <c r="AC99" s="48">
        <f t="shared" si="60"/>
        <v>0</v>
      </c>
      <c r="AD99" s="47"/>
      <c r="AE99" s="47"/>
      <c r="AF99" s="47"/>
      <c r="AG99" s="48">
        <f t="shared" si="61"/>
        <v>0</v>
      </c>
      <c r="AH99" s="48">
        <f t="shared" si="56"/>
        <v>0</v>
      </c>
      <c r="AI99" s="49">
        <f t="shared" si="62"/>
        <v>0</v>
      </c>
      <c r="AJ99" s="50" t="str">
        <f t="shared" si="57"/>
        <v>-</v>
      </c>
      <c r="AK99" s="1"/>
      <c r="AL99" s="1"/>
      <c r="AM99" s="1"/>
      <c r="AN99" s="1"/>
      <c r="AO99" s="1"/>
      <c r="AP99" s="1"/>
      <c r="AQ99" s="1"/>
      <c r="AR99" s="1"/>
    </row>
    <row r="100" spans="1:44" ht="12.75" hidden="1" customHeight="1" outlineLevel="1" x14ac:dyDescent="0.25">
      <c r="A100" s="41">
        <v>8</v>
      </c>
      <c r="B100" s="42"/>
      <c r="C100" s="51"/>
      <c r="D100" s="52"/>
      <c r="E100" s="53"/>
      <c r="F100" s="53"/>
      <c r="G100" s="53"/>
      <c r="H100" s="52"/>
      <c r="I100" s="52"/>
      <c r="J100" s="11"/>
      <c r="K100" s="54"/>
      <c r="L100" s="53"/>
      <c r="M100" s="47"/>
      <c r="N100" s="47"/>
      <c r="O100" s="47"/>
      <c r="P100" s="53"/>
      <c r="Q100" s="53"/>
      <c r="R100" s="47"/>
      <c r="S100" s="47"/>
      <c r="T100" s="47"/>
      <c r="U100" s="48">
        <f t="shared" si="58"/>
        <v>0</v>
      </c>
      <c r="V100" s="47"/>
      <c r="W100" s="47"/>
      <c r="X100" s="47"/>
      <c r="Y100" s="48">
        <f t="shared" si="59"/>
        <v>0</v>
      </c>
      <c r="Z100" s="47"/>
      <c r="AA100" s="47"/>
      <c r="AB100" s="47"/>
      <c r="AC100" s="48">
        <f t="shared" si="60"/>
        <v>0</v>
      </c>
      <c r="AD100" s="47"/>
      <c r="AE100" s="47"/>
      <c r="AF100" s="47"/>
      <c r="AG100" s="48">
        <f t="shared" si="61"/>
        <v>0</v>
      </c>
      <c r="AH100" s="48">
        <f t="shared" si="56"/>
        <v>0</v>
      </c>
      <c r="AI100" s="49">
        <f t="shared" si="62"/>
        <v>0</v>
      </c>
      <c r="AJ100" s="50" t="str">
        <f t="shared" si="57"/>
        <v>-</v>
      </c>
      <c r="AK100" s="1"/>
      <c r="AL100" s="1"/>
      <c r="AM100" s="1"/>
      <c r="AN100" s="1"/>
      <c r="AO100" s="1"/>
      <c r="AP100" s="1"/>
      <c r="AQ100" s="1"/>
      <c r="AR100" s="1"/>
    </row>
    <row r="101" spans="1:44" ht="12.75" hidden="1" customHeight="1" outlineLevel="1" x14ac:dyDescent="0.25">
      <c r="A101" s="41">
        <v>9</v>
      </c>
      <c r="B101" s="42"/>
      <c r="C101" s="51"/>
      <c r="D101" s="52"/>
      <c r="E101" s="53"/>
      <c r="F101" s="53"/>
      <c r="G101" s="53"/>
      <c r="H101" s="52"/>
      <c r="I101" s="52"/>
      <c r="J101" s="11"/>
      <c r="K101" s="54"/>
      <c r="L101" s="53"/>
      <c r="M101" s="47"/>
      <c r="N101" s="47"/>
      <c r="O101" s="47"/>
      <c r="P101" s="53"/>
      <c r="Q101" s="53"/>
      <c r="R101" s="47"/>
      <c r="S101" s="47"/>
      <c r="T101" s="47"/>
      <c r="U101" s="48">
        <f t="shared" si="58"/>
        <v>0</v>
      </c>
      <c r="V101" s="47"/>
      <c r="W101" s="47"/>
      <c r="X101" s="47"/>
      <c r="Y101" s="48">
        <f t="shared" si="59"/>
        <v>0</v>
      </c>
      <c r="Z101" s="47"/>
      <c r="AA101" s="47"/>
      <c r="AB101" s="47"/>
      <c r="AC101" s="48">
        <f t="shared" si="60"/>
        <v>0</v>
      </c>
      <c r="AD101" s="47"/>
      <c r="AE101" s="47"/>
      <c r="AF101" s="47"/>
      <c r="AG101" s="48">
        <f t="shared" si="61"/>
        <v>0</v>
      </c>
      <c r="AH101" s="48">
        <f t="shared" si="56"/>
        <v>0</v>
      </c>
      <c r="AI101" s="49">
        <f t="shared" si="62"/>
        <v>0</v>
      </c>
      <c r="AJ101" s="50" t="str">
        <f t="shared" si="57"/>
        <v>-</v>
      </c>
    </row>
    <row r="102" spans="1:44" ht="12.75" hidden="1" customHeight="1" outlineLevel="1" x14ac:dyDescent="0.25">
      <c r="A102" s="41">
        <v>10</v>
      </c>
      <c r="B102" s="42"/>
      <c r="C102" s="51"/>
      <c r="D102" s="52"/>
      <c r="E102" s="53"/>
      <c r="F102" s="53"/>
      <c r="G102" s="53"/>
      <c r="H102" s="52"/>
      <c r="I102" s="52"/>
      <c r="J102" s="11"/>
      <c r="K102" s="55"/>
      <c r="L102" s="53"/>
      <c r="M102" s="47"/>
      <c r="N102" s="47"/>
      <c r="O102" s="47"/>
      <c r="P102" s="53"/>
      <c r="Q102" s="53"/>
      <c r="R102" s="47"/>
      <c r="S102" s="47"/>
      <c r="T102" s="47"/>
      <c r="U102" s="48">
        <f t="shared" si="58"/>
        <v>0</v>
      </c>
      <c r="V102" s="47"/>
      <c r="W102" s="47"/>
      <c r="X102" s="47"/>
      <c r="Y102" s="48">
        <f t="shared" si="59"/>
        <v>0</v>
      </c>
      <c r="Z102" s="47"/>
      <c r="AA102" s="47"/>
      <c r="AB102" s="47"/>
      <c r="AC102" s="48">
        <f t="shared" si="60"/>
        <v>0</v>
      </c>
      <c r="AD102" s="47"/>
      <c r="AE102" s="47"/>
      <c r="AF102" s="47"/>
      <c r="AG102" s="48">
        <f t="shared" si="61"/>
        <v>0</v>
      </c>
      <c r="AH102" s="48">
        <f t="shared" si="56"/>
        <v>0</v>
      </c>
      <c r="AI102" s="49">
        <f t="shared" si="62"/>
        <v>0</v>
      </c>
      <c r="AJ102" s="50" t="str">
        <f t="shared" si="57"/>
        <v>-</v>
      </c>
      <c r="AK102" s="1"/>
      <c r="AL102" s="1"/>
      <c r="AM102" s="1"/>
      <c r="AN102" s="1"/>
      <c r="AO102" s="1"/>
      <c r="AP102" s="1"/>
      <c r="AQ102" s="1"/>
      <c r="AR102" s="1"/>
    </row>
    <row r="103" spans="1:44" ht="12.75" customHeight="1" collapsed="1" x14ac:dyDescent="0.25">
      <c r="A103" s="142" t="s">
        <v>60</v>
      </c>
      <c r="B103" s="143"/>
      <c r="C103" s="144"/>
      <c r="D103" s="144"/>
      <c r="E103" s="144"/>
      <c r="F103" s="144"/>
      <c r="G103" s="144"/>
      <c r="H103" s="144"/>
      <c r="I103" s="145"/>
      <c r="J103" s="33">
        <f>SUM(J93:J102)</f>
        <v>0</v>
      </c>
      <c r="K103" s="33">
        <f>SUM(K93:K102)</f>
        <v>0</v>
      </c>
      <c r="L103" s="34"/>
      <c r="M103" s="33">
        <f>SUM(M93:M102)</f>
        <v>0</v>
      </c>
      <c r="N103" s="33">
        <f>SUM(N93:N102)</f>
        <v>0</v>
      </c>
      <c r="O103" s="33">
        <f>SUM(O93:O102)</f>
        <v>0</v>
      </c>
      <c r="P103" s="35"/>
      <c r="Q103" s="38"/>
      <c r="R103" s="33">
        <f t="shared" ref="R103:AH103" si="63">SUM(R93:R102)</f>
        <v>0</v>
      </c>
      <c r="S103" s="33">
        <f t="shared" si="63"/>
        <v>0</v>
      </c>
      <c r="T103" s="33">
        <f t="shared" si="63"/>
        <v>0</v>
      </c>
      <c r="U103" s="33">
        <f t="shared" si="63"/>
        <v>0</v>
      </c>
      <c r="V103" s="33">
        <f t="shared" si="63"/>
        <v>0</v>
      </c>
      <c r="W103" s="33">
        <f t="shared" si="63"/>
        <v>0</v>
      </c>
      <c r="X103" s="33">
        <f t="shared" si="63"/>
        <v>0</v>
      </c>
      <c r="Y103" s="33">
        <f t="shared" si="63"/>
        <v>0</v>
      </c>
      <c r="Z103" s="33">
        <f t="shared" si="63"/>
        <v>0</v>
      </c>
      <c r="AA103" s="33">
        <f t="shared" si="63"/>
        <v>0</v>
      </c>
      <c r="AB103" s="33">
        <f t="shared" si="63"/>
        <v>0</v>
      </c>
      <c r="AC103" s="33">
        <f t="shared" si="63"/>
        <v>0</v>
      </c>
      <c r="AD103" s="33">
        <f t="shared" si="63"/>
        <v>0</v>
      </c>
      <c r="AE103" s="33">
        <f t="shared" si="63"/>
        <v>0</v>
      </c>
      <c r="AF103" s="33">
        <f t="shared" si="63"/>
        <v>0</v>
      </c>
      <c r="AG103" s="33">
        <f t="shared" si="63"/>
        <v>0</v>
      </c>
      <c r="AH103" s="33">
        <f t="shared" si="63"/>
        <v>0</v>
      </c>
      <c r="AI103" s="37">
        <f>IF(ISERROR(AH103/J103),0,AH103/J103)</f>
        <v>0</v>
      </c>
      <c r="AJ103" s="37">
        <f>IF(ISERROR(AH103/$AH$191),0,AH103/$AH$191)</f>
        <v>0</v>
      </c>
      <c r="AK103" s="1"/>
      <c r="AL103" s="1"/>
      <c r="AM103" s="1"/>
      <c r="AN103" s="1"/>
      <c r="AO103" s="1"/>
      <c r="AP103" s="1"/>
      <c r="AQ103" s="1"/>
      <c r="AR103" s="1"/>
    </row>
    <row r="104" spans="1:44" ht="12.75" customHeight="1" x14ac:dyDescent="0.25">
      <c r="A104" s="149" t="s">
        <v>61</v>
      </c>
      <c r="B104" s="150"/>
      <c r="C104" s="150"/>
      <c r="D104" s="150"/>
      <c r="E104" s="151"/>
      <c r="F104" s="8"/>
      <c r="G104" s="9"/>
      <c r="H104" s="10"/>
      <c r="I104" s="10"/>
      <c r="J104" s="11"/>
      <c r="K104" s="12"/>
      <c r="L104" s="13"/>
      <c r="M104" s="14"/>
      <c r="N104" s="14"/>
      <c r="O104" s="14"/>
      <c r="P104" s="9"/>
      <c r="Q104" s="15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6"/>
      <c r="AJ104" s="16"/>
    </row>
    <row r="105" spans="1:44" hidden="1" outlineLevel="1" x14ac:dyDescent="0.25">
      <c r="A105" s="41">
        <v>1</v>
      </c>
      <c r="B105" s="42"/>
      <c r="C105" s="56"/>
      <c r="D105" s="57"/>
      <c r="E105" s="58"/>
      <c r="F105" s="59"/>
      <c r="G105" s="59"/>
      <c r="H105" s="57"/>
      <c r="I105" s="57"/>
      <c r="J105" s="11"/>
      <c r="K105" s="61"/>
      <c r="L105" s="56"/>
      <c r="M105" s="62"/>
      <c r="N105" s="63"/>
      <c r="O105" s="62"/>
      <c r="P105" s="64"/>
      <c r="Q105" s="64"/>
      <c r="R105" s="47"/>
      <c r="S105" s="47"/>
      <c r="T105" s="47"/>
      <c r="U105" s="48">
        <f>SUM(R105:T105)</f>
        <v>0</v>
      </c>
      <c r="V105" s="47"/>
      <c r="W105" s="47"/>
      <c r="X105" s="47"/>
      <c r="Y105" s="48">
        <f>SUM(V105:X105)</f>
        <v>0</v>
      </c>
      <c r="Z105" s="47"/>
      <c r="AA105" s="47"/>
      <c r="AB105" s="47"/>
      <c r="AC105" s="48">
        <f>SUM(Z105:AB105)</f>
        <v>0</v>
      </c>
      <c r="AD105" s="47"/>
      <c r="AE105" s="47">
        <v>0</v>
      </c>
      <c r="AF105" s="47">
        <v>0</v>
      </c>
      <c r="AG105" s="48">
        <f>SUM(AD105:AF105)</f>
        <v>0</v>
      </c>
      <c r="AH105" s="48">
        <f t="shared" ref="AH105:AH114" si="64">SUM(U105,Y105,AC105,AG105)</f>
        <v>0</v>
      </c>
      <c r="AI105" s="49">
        <f t="shared" ref="AI105:AI114" si="65">IF(ISERROR(AH105/J105),0,AH105/J105)</f>
        <v>0</v>
      </c>
      <c r="AJ105" s="50" t="str">
        <f t="shared" ref="AJ105:AJ114" si="66">IF(ISERROR(AH105/$AH$191),"-",AH105/$AH$191)</f>
        <v>-</v>
      </c>
      <c r="AK105" s="1"/>
      <c r="AL105" s="1"/>
      <c r="AM105" s="1"/>
      <c r="AN105" s="1"/>
      <c r="AO105" s="1"/>
      <c r="AP105" s="1"/>
      <c r="AQ105" s="1"/>
      <c r="AR105" s="1"/>
    </row>
    <row r="106" spans="1:44" ht="12.75" hidden="1" customHeight="1" outlineLevel="1" x14ac:dyDescent="0.25">
      <c r="A106" s="41">
        <v>2</v>
      </c>
      <c r="B106" s="42"/>
      <c r="C106" s="43"/>
      <c r="D106" s="44"/>
      <c r="E106" s="53"/>
      <c r="F106" s="53"/>
      <c r="G106" s="53"/>
      <c r="H106" s="52"/>
      <c r="I106" s="52"/>
      <c r="J106" s="11"/>
      <c r="K106" s="54"/>
      <c r="L106" s="45"/>
      <c r="M106" s="47"/>
      <c r="N106" s="47"/>
      <c r="O106" s="47"/>
      <c r="P106" s="53"/>
      <c r="Q106" s="53"/>
      <c r="R106" s="47"/>
      <c r="S106" s="47"/>
      <c r="T106" s="47"/>
      <c r="U106" s="48">
        <f t="shared" ref="U106:U114" si="67">SUM(R106:T106)</f>
        <v>0</v>
      </c>
      <c r="V106" s="47"/>
      <c r="W106" s="47"/>
      <c r="X106" s="47"/>
      <c r="Y106" s="48">
        <f t="shared" ref="Y106:Y114" si="68">SUM(V106:X106)</f>
        <v>0</v>
      </c>
      <c r="Z106" s="47"/>
      <c r="AA106" s="47"/>
      <c r="AB106" s="47"/>
      <c r="AC106" s="48">
        <f t="shared" ref="AC106:AC114" si="69">SUM(Z106:AB106)</f>
        <v>0</v>
      </c>
      <c r="AD106" s="47"/>
      <c r="AE106" s="47"/>
      <c r="AF106" s="47"/>
      <c r="AG106" s="48">
        <f t="shared" ref="AG106:AG114" si="70">SUM(AD106:AF106)</f>
        <v>0</v>
      </c>
      <c r="AH106" s="48">
        <f t="shared" si="64"/>
        <v>0</v>
      </c>
      <c r="AI106" s="49">
        <f t="shared" si="65"/>
        <v>0</v>
      </c>
      <c r="AJ106" s="50" t="str">
        <f t="shared" si="66"/>
        <v>-</v>
      </c>
      <c r="AK106" s="1"/>
      <c r="AL106" s="1"/>
      <c r="AM106" s="1"/>
      <c r="AN106" s="1"/>
      <c r="AO106" s="1"/>
      <c r="AP106" s="1"/>
      <c r="AQ106" s="1"/>
      <c r="AR106" s="1"/>
    </row>
    <row r="107" spans="1:44" ht="12.75" hidden="1" customHeight="1" outlineLevel="1" x14ac:dyDescent="0.25">
      <c r="A107" s="41">
        <v>3</v>
      </c>
      <c r="B107" s="42"/>
      <c r="C107" s="51"/>
      <c r="D107" s="52"/>
      <c r="E107" s="53"/>
      <c r="F107" s="53"/>
      <c r="G107" s="53"/>
      <c r="H107" s="52"/>
      <c r="I107" s="52"/>
      <c r="J107" s="11"/>
      <c r="K107" s="54"/>
      <c r="L107" s="53"/>
      <c r="M107" s="47"/>
      <c r="N107" s="47"/>
      <c r="O107" s="47"/>
      <c r="P107" s="53"/>
      <c r="Q107" s="53"/>
      <c r="R107" s="47"/>
      <c r="S107" s="47"/>
      <c r="T107" s="47"/>
      <c r="U107" s="48">
        <f t="shared" si="67"/>
        <v>0</v>
      </c>
      <c r="V107" s="47"/>
      <c r="W107" s="47"/>
      <c r="X107" s="47"/>
      <c r="Y107" s="48">
        <f t="shared" si="68"/>
        <v>0</v>
      </c>
      <c r="Z107" s="47"/>
      <c r="AA107" s="47"/>
      <c r="AB107" s="47"/>
      <c r="AC107" s="48">
        <f t="shared" si="69"/>
        <v>0</v>
      </c>
      <c r="AD107" s="47"/>
      <c r="AE107" s="47"/>
      <c r="AF107" s="47"/>
      <c r="AG107" s="48">
        <f t="shared" si="70"/>
        <v>0</v>
      </c>
      <c r="AH107" s="48">
        <f t="shared" si="64"/>
        <v>0</v>
      </c>
      <c r="AI107" s="49">
        <f t="shared" si="65"/>
        <v>0</v>
      </c>
      <c r="AJ107" s="50" t="str">
        <f t="shared" si="66"/>
        <v>-</v>
      </c>
    </row>
    <row r="108" spans="1:44" ht="12.75" hidden="1" customHeight="1" outlineLevel="1" x14ac:dyDescent="0.25">
      <c r="A108" s="41">
        <v>4</v>
      </c>
      <c r="B108" s="42"/>
      <c r="C108" s="51"/>
      <c r="D108" s="52"/>
      <c r="E108" s="53"/>
      <c r="F108" s="53"/>
      <c r="G108" s="53"/>
      <c r="H108" s="52"/>
      <c r="I108" s="52"/>
      <c r="J108" s="11"/>
      <c r="K108" s="54"/>
      <c r="L108" s="53"/>
      <c r="M108" s="47"/>
      <c r="N108" s="47"/>
      <c r="O108" s="47"/>
      <c r="P108" s="53"/>
      <c r="Q108" s="53"/>
      <c r="R108" s="47"/>
      <c r="S108" s="47"/>
      <c r="T108" s="47"/>
      <c r="U108" s="48">
        <f t="shared" si="67"/>
        <v>0</v>
      </c>
      <c r="V108" s="47"/>
      <c r="W108" s="47"/>
      <c r="X108" s="47"/>
      <c r="Y108" s="48">
        <f t="shared" si="68"/>
        <v>0</v>
      </c>
      <c r="Z108" s="47"/>
      <c r="AA108" s="47"/>
      <c r="AB108" s="47"/>
      <c r="AC108" s="48">
        <f t="shared" si="69"/>
        <v>0</v>
      </c>
      <c r="AD108" s="47"/>
      <c r="AE108" s="47"/>
      <c r="AF108" s="47"/>
      <c r="AG108" s="48">
        <f t="shared" si="70"/>
        <v>0</v>
      </c>
      <c r="AH108" s="48">
        <f t="shared" si="64"/>
        <v>0</v>
      </c>
      <c r="AI108" s="49">
        <f t="shared" si="65"/>
        <v>0</v>
      </c>
      <c r="AJ108" s="50" t="str">
        <f t="shared" si="66"/>
        <v>-</v>
      </c>
      <c r="AK108" s="1"/>
      <c r="AL108" s="1"/>
      <c r="AM108" s="1"/>
      <c r="AN108" s="1"/>
      <c r="AO108" s="1"/>
      <c r="AP108" s="1"/>
      <c r="AQ108" s="1"/>
      <c r="AR108" s="1"/>
    </row>
    <row r="109" spans="1:44" ht="12.75" hidden="1" customHeight="1" outlineLevel="1" x14ac:dyDescent="0.25">
      <c r="A109" s="41">
        <v>5</v>
      </c>
      <c r="B109" s="42"/>
      <c r="C109" s="51"/>
      <c r="D109" s="52"/>
      <c r="E109" s="53"/>
      <c r="F109" s="53"/>
      <c r="G109" s="53"/>
      <c r="H109" s="52"/>
      <c r="I109" s="52"/>
      <c r="J109" s="11"/>
      <c r="K109" s="54"/>
      <c r="L109" s="53"/>
      <c r="M109" s="47"/>
      <c r="N109" s="47"/>
      <c r="O109" s="47"/>
      <c r="P109" s="53"/>
      <c r="Q109" s="53"/>
      <c r="R109" s="47"/>
      <c r="S109" s="47"/>
      <c r="T109" s="47"/>
      <c r="U109" s="48">
        <f t="shared" si="67"/>
        <v>0</v>
      </c>
      <c r="V109" s="47"/>
      <c r="W109" s="47"/>
      <c r="X109" s="47"/>
      <c r="Y109" s="48">
        <f t="shared" si="68"/>
        <v>0</v>
      </c>
      <c r="Z109" s="47"/>
      <c r="AA109" s="47"/>
      <c r="AB109" s="47"/>
      <c r="AC109" s="48">
        <f t="shared" si="69"/>
        <v>0</v>
      </c>
      <c r="AD109" s="47"/>
      <c r="AE109" s="47"/>
      <c r="AF109" s="47"/>
      <c r="AG109" s="48">
        <f t="shared" si="70"/>
        <v>0</v>
      </c>
      <c r="AH109" s="48">
        <f t="shared" si="64"/>
        <v>0</v>
      </c>
      <c r="AI109" s="49">
        <f t="shared" si="65"/>
        <v>0</v>
      </c>
      <c r="AJ109" s="50" t="str">
        <f t="shared" si="66"/>
        <v>-</v>
      </c>
      <c r="AK109" s="1"/>
      <c r="AL109" s="1"/>
      <c r="AM109" s="1"/>
      <c r="AN109" s="1"/>
      <c r="AO109" s="1"/>
      <c r="AP109" s="1"/>
      <c r="AQ109" s="1"/>
      <c r="AR109" s="1"/>
    </row>
    <row r="110" spans="1:44" ht="12.75" hidden="1" customHeight="1" outlineLevel="1" x14ac:dyDescent="0.25">
      <c r="A110" s="41">
        <v>6</v>
      </c>
      <c r="B110" s="42"/>
      <c r="C110" s="51"/>
      <c r="D110" s="52"/>
      <c r="E110" s="53"/>
      <c r="F110" s="53"/>
      <c r="G110" s="53"/>
      <c r="H110" s="52"/>
      <c r="I110" s="52"/>
      <c r="J110" s="11"/>
      <c r="K110" s="54"/>
      <c r="L110" s="53"/>
      <c r="M110" s="47"/>
      <c r="N110" s="47"/>
      <c r="O110" s="47"/>
      <c r="P110" s="53"/>
      <c r="Q110" s="53"/>
      <c r="R110" s="47"/>
      <c r="S110" s="47"/>
      <c r="T110" s="47"/>
      <c r="U110" s="48">
        <f t="shared" si="67"/>
        <v>0</v>
      </c>
      <c r="V110" s="47"/>
      <c r="W110" s="47"/>
      <c r="X110" s="47"/>
      <c r="Y110" s="48">
        <f t="shared" si="68"/>
        <v>0</v>
      </c>
      <c r="Z110" s="47"/>
      <c r="AA110" s="47"/>
      <c r="AB110" s="47"/>
      <c r="AC110" s="48">
        <f t="shared" si="69"/>
        <v>0</v>
      </c>
      <c r="AD110" s="47"/>
      <c r="AE110" s="47"/>
      <c r="AF110" s="47"/>
      <c r="AG110" s="48">
        <f t="shared" si="70"/>
        <v>0</v>
      </c>
      <c r="AH110" s="48">
        <f t="shared" si="64"/>
        <v>0</v>
      </c>
      <c r="AI110" s="49">
        <f t="shared" si="65"/>
        <v>0</v>
      </c>
      <c r="AJ110" s="50" t="str">
        <f t="shared" si="66"/>
        <v>-</v>
      </c>
    </row>
    <row r="111" spans="1:44" ht="12.75" hidden="1" customHeight="1" outlineLevel="1" x14ac:dyDescent="0.25">
      <c r="A111" s="41">
        <v>7</v>
      </c>
      <c r="B111" s="42"/>
      <c r="C111" s="51"/>
      <c r="D111" s="52"/>
      <c r="E111" s="53"/>
      <c r="F111" s="53"/>
      <c r="G111" s="53"/>
      <c r="H111" s="52"/>
      <c r="I111" s="52"/>
      <c r="J111" s="11"/>
      <c r="K111" s="54"/>
      <c r="L111" s="53"/>
      <c r="M111" s="47"/>
      <c r="N111" s="47"/>
      <c r="O111" s="47"/>
      <c r="P111" s="53"/>
      <c r="Q111" s="53"/>
      <c r="R111" s="47"/>
      <c r="S111" s="47"/>
      <c r="T111" s="47"/>
      <c r="U111" s="48">
        <f t="shared" si="67"/>
        <v>0</v>
      </c>
      <c r="V111" s="47"/>
      <c r="W111" s="47"/>
      <c r="X111" s="47"/>
      <c r="Y111" s="48">
        <f t="shared" si="68"/>
        <v>0</v>
      </c>
      <c r="Z111" s="47"/>
      <c r="AA111" s="47"/>
      <c r="AB111" s="47"/>
      <c r="AC111" s="48">
        <f t="shared" si="69"/>
        <v>0</v>
      </c>
      <c r="AD111" s="47"/>
      <c r="AE111" s="47"/>
      <c r="AF111" s="47"/>
      <c r="AG111" s="48">
        <f t="shared" si="70"/>
        <v>0</v>
      </c>
      <c r="AH111" s="48">
        <f t="shared" si="64"/>
        <v>0</v>
      </c>
      <c r="AI111" s="49">
        <f t="shared" si="65"/>
        <v>0</v>
      </c>
      <c r="AJ111" s="50" t="str">
        <f t="shared" si="66"/>
        <v>-</v>
      </c>
      <c r="AK111" s="1"/>
      <c r="AL111" s="1"/>
      <c r="AM111" s="1"/>
      <c r="AN111" s="1"/>
      <c r="AO111" s="1"/>
      <c r="AP111" s="1"/>
      <c r="AQ111" s="1"/>
      <c r="AR111" s="1"/>
    </row>
    <row r="112" spans="1:44" ht="12.75" hidden="1" customHeight="1" outlineLevel="1" x14ac:dyDescent="0.25">
      <c r="A112" s="41">
        <v>8</v>
      </c>
      <c r="B112" s="42"/>
      <c r="C112" s="51"/>
      <c r="D112" s="52"/>
      <c r="E112" s="53"/>
      <c r="F112" s="53"/>
      <c r="G112" s="53"/>
      <c r="H112" s="52"/>
      <c r="I112" s="52"/>
      <c r="J112" s="11"/>
      <c r="K112" s="54"/>
      <c r="L112" s="53"/>
      <c r="M112" s="47"/>
      <c r="N112" s="47"/>
      <c r="O112" s="47"/>
      <c r="P112" s="53"/>
      <c r="Q112" s="53"/>
      <c r="R112" s="47"/>
      <c r="S112" s="47"/>
      <c r="T112" s="47"/>
      <c r="U112" s="48">
        <f t="shared" si="67"/>
        <v>0</v>
      </c>
      <c r="V112" s="47"/>
      <c r="W112" s="47"/>
      <c r="X112" s="47"/>
      <c r="Y112" s="48">
        <f t="shared" si="68"/>
        <v>0</v>
      </c>
      <c r="Z112" s="47"/>
      <c r="AA112" s="47"/>
      <c r="AB112" s="47"/>
      <c r="AC112" s="48">
        <f t="shared" si="69"/>
        <v>0</v>
      </c>
      <c r="AD112" s="47"/>
      <c r="AE112" s="47"/>
      <c r="AF112" s="47"/>
      <c r="AG112" s="48">
        <f t="shared" si="70"/>
        <v>0</v>
      </c>
      <c r="AH112" s="48">
        <f t="shared" si="64"/>
        <v>0</v>
      </c>
      <c r="AI112" s="49">
        <f t="shared" si="65"/>
        <v>0</v>
      </c>
      <c r="AJ112" s="50" t="str">
        <f t="shared" si="66"/>
        <v>-</v>
      </c>
      <c r="AK112" s="1"/>
      <c r="AL112" s="1"/>
      <c r="AM112" s="1"/>
      <c r="AN112" s="1"/>
      <c r="AO112" s="1"/>
      <c r="AP112" s="1"/>
      <c r="AQ112" s="1"/>
      <c r="AR112" s="1"/>
    </row>
    <row r="113" spans="1:44" ht="12.75" hidden="1" customHeight="1" outlineLevel="1" x14ac:dyDescent="0.25">
      <c r="A113" s="41">
        <v>9</v>
      </c>
      <c r="B113" s="42"/>
      <c r="C113" s="51"/>
      <c r="D113" s="52"/>
      <c r="E113" s="53"/>
      <c r="F113" s="53"/>
      <c r="G113" s="53"/>
      <c r="H113" s="52"/>
      <c r="I113" s="52"/>
      <c r="J113" s="11"/>
      <c r="K113" s="54"/>
      <c r="L113" s="53"/>
      <c r="M113" s="47"/>
      <c r="N113" s="47"/>
      <c r="O113" s="47"/>
      <c r="P113" s="53"/>
      <c r="Q113" s="53"/>
      <c r="R113" s="47"/>
      <c r="S113" s="47"/>
      <c r="T113" s="47"/>
      <c r="U113" s="48">
        <f t="shared" si="67"/>
        <v>0</v>
      </c>
      <c r="V113" s="47"/>
      <c r="W113" s="47"/>
      <c r="X113" s="47"/>
      <c r="Y113" s="48">
        <f t="shared" si="68"/>
        <v>0</v>
      </c>
      <c r="Z113" s="47"/>
      <c r="AA113" s="47"/>
      <c r="AB113" s="47"/>
      <c r="AC113" s="48">
        <f t="shared" si="69"/>
        <v>0</v>
      </c>
      <c r="AD113" s="47"/>
      <c r="AE113" s="47"/>
      <c r="AF113" s="47"/>
      <c r="AG113" s="48">
        <f t="shared" si="70"/>
        <v>0</v>
      </c>
      <c r="AH113" s="48">
        <f t="shared" si="64"/>
        <v>0</v>
      </c>
      <c r="AI113" s="49">
        <f t="shared" si="65"/>
        <v>0</v>
      </c>
      <c r="AJ113" s="50" t="str">
        <f t="shared" si="66"/>
        <v>-</v>
      </c>
    </row>
    <row r="114" spans="1:44" ht="12.75" hidden="1" customHeight="1" outlineLevel="1" x14ac:dyDescent="0.25">
      <c r="A114" s="41">
        <v>10</v>
      </c>
      <c r="B114" s="42"/>
      <c r="C114" s="51"/>
      <c r="D114" s="52"/>
      <c r="E114" s="53"/>
      <c r="F114" s="53"/>
      <c r="G114" s="53"/>
      <c r="H114" s="52"/>
      <c r="I114" s="52"/>
      <c r="J114" s="11"/>
      <c r="K114" s="55"/>
      <c r="L114" s="53"/>
      <c r="M114" s="47"/>
      <c r="N114" s="47"/>
      <c r="O114" s="47"/>
      <c r="P114" s="53"/>
      <c r="Q114" s="53"/>
      <c r="R114" s="47"/>
      <c r="S114" s="47"/>
      <c r="T114" s="47"/>
      <c r="U114" s="48">
        <f t="shared" si="67"/>
        <v>0</v>
      </c>
      <c r="V114" s="47"/>
      <c r="W114" s="47"/>
      <c r="X114" s="47"/>
      <c r="Y114" s="48">
        <f t="shared" si="68"/>
        <v>0</v>
      </c>
      <c r="Z114" s="47"/>
      <c r="AA114" s="47"/>
      <c r="AB114" s="47"/>
      <c r="AC114" s="48">
        <f t="shared" si="69"/>
        <v>0</v>
      </c>
      <c r="AD114" s="47"/>
      <c r="AE114" s="47"/>
      <c r="AF114" s="47"/>
      <c r="AG114" s="48">
        <f t="shared" si="70"/>
        <v>0</v>
      </c>
      <c r="AH114" s="48">
        <f t="shared" si="64"/>
        <v>0</v>
      </c>
      <c r="AI114" s="49">
        <f t="shared" si="65"/>
        <v>0</v>
      </c>
      <c r="AJ114" s="50" t="str">
        <f t="shared" si="66"/>
        <v>-</v>
      </c>
      <c r="AK114" s="1"/>
      <c r="AL114" s="1"/>
      <c r="AM114" s="1"/>
      <c r="AN114" s="1"/>
      <c r="AO114" s="1"/>
      <c r="AP114" s="1"/>
      <c r="AQ114" s="1"/>
      <c r="AR114" s="1"/>
    </row>
    <row r="115" spans="1:44" ht="12.75" customHeight="1" collapsed="1" x14ac:dyDescent="0.25">
      <c r="A115" s="142" t="s">
        <v>62</v>
      </c>
      <c r="B115" s="143"/>
      <c r="C115" s="144"/>
      <c r="D115" s="144"/>
      <c r="E115" s="144"/>
      <c r="F115" s="144"/>
      <c r="G115" s="144"/>
      <c r="H115" s="144"/>
      <c r="I115" s="145"/>
      <c r="J115" s="33">
        <f>SUM(J105:J114)</f>
        <v>0</v>
      </c>
      <c r="K115" s="33">
        <f>SUM(K105:K114)</f>
        <v>0</v>
      </c>
      <c r="L115" s="34"/>
      <c r="M115" s="33">
        <f>SUM(M105:M114)</f>
        <v>0</v>
      </c>
      <c r="N115" s="33">
        <f>SUM(N105:N114)</f>
        <v>0</v>
      </c>
      <c r="O115" s="33">
        <f>SUM(O105:O114)</f>
        <v>0</v>
      </c>
      <c r="P115" s="35"/>
      <c r="Q115" s="38"/>
      <c r="R115" s="33">
        <f t="shared" ref="R115:AH115" si="71">SUM(R105:R114)</f>
        <v>0</v>
      </c>
      <c r="S115" s="33">
        <f t="shared" si="71"/>
        <v>0</v>
      </c>
      <c r="T115" s="33">
        <f t="shared" si="71"/>
        <v>0</v>
      </c>
      <c r="U115" s="33">
        <f t="shared" si="71"/>
        <v>0</v>
      </c>
      <c r="V115" s="33">
        <f t="shared" si="71"/>
        <v>0</v>
      </c>
      <c r="W115" s="33">
        <f t="shared" si="71"/>
        <v>0</v>
      </c>
      <c r="X115" s="33">
        <f t="shared" si="71"/>
        <v>0</v>
      </c>
      <c r="Y115" s="33">
        <f t="shared" si="71"/>
        <v>0</v>
      </c>
      <c r="Z115" s="33">
        <f t="shared" si="71"/>
        <v>0</v>
      </c>
      <c r="AA115" s="33">
        <f t="shared" si="71"/>
        <v>0</v>
      </c>
      <c r="AB115" s="33">
        <f t="shared" si="71"/>
        <v>0</v>
      </c>
      <c r="AC115" s="33">
        <f t="shared" si="71"/>
        <v>0</v>
      </c>
      <c r="AD115" s="33">
        <f t="shared" si="71"/>
        <v>0</v>
      </c>
      <c r="AE115" s="33">
        <f t="shared" si="71"/>
        <v>0</v>
      </c>
      <c r="AF115" s="33">
        <f t="shared" si="71"/>
        <v>0</v>
      </c>
      <c r="AG115" s="33">
        <f t="shared" si="71"/>
        <v>0</v>
      </c>
      <c r="AH115" s="33">
        <f t="shared" si="71"/>
        <v>0</v>
      </c>
      <c r="AI115" s="37">
        <f>IF(ISERROR(AH115/J115),0,AH115/J115)</f>
        <v>0</v>
      </c>
      <c r="AJ115" s="37">
        <f>IF(ISERROR(AH115/$AH$191),0,AH115/$AH$191)</f>
        <v>0</v>
      </c>
      <c r="AK115" s="1"/>
      <c r="AL115" s="1"/>
      <c r="AM115" s="1"/>
      <c r="AN115" s="1"/>
      <c r="AO115" s="1"/>
      <c r="AP115" s="1"/>
      <c r="AQ115" s="1"/>
      <c r="AR115" s="1"/>
    </row>
    <row r="116" spans="1:44" ht="12.75" customHeight="1" x14ac:dyDescent="0.25">
      <c r="A116" s="149" t="s">
        <v>63</v>
      </c>
      <c r="B116" s="150"/>
      <c r="C116" s="150"/>
      <c r="D116" s="150"/>
      <c r="E116" s="151"/>
      <c r="F116" s="8"/>
      <c r="G116" s="9"/>
      <c r="H116" s="10"/>
      <c r="I116" s="10"/>
      <c r="J116" s="11"/>
      <c r="K116" s="12"/>
      <c r="L116" s="13"/>
      <c r="M116" s="14"/>
      <c r="N116" s="14"/>
      <c r="O116" s="14"/>
      <c r="P116" s="9"/>
      <c r="Q116" s="15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6"/>
      <c r="AJ116" s="16"/>
    </row>
    <row r="117" spans="1:44" hidden="1" outlineLevel="1" x14ac:dyDescent="0.25">
      <c r="A117" s="41">
        <v>1</v>
      </c>
      <c r="B117" s="42"/>
      <c r="C117" s="56"/>
      <c r="D117" s="57"/>
      <c r="E117" s="68"/>
      <c r="F117" s="59"/>
      <c r="G117" s="59"/>
      <c r="H117" s="57"/>
      <c r="I117" s="57"/>
      <c r="J117" s="11"/>
      <c r="K117" s="46"/>
      <c r="L117" s="69"/>
      <c r="M117" s="62"/>
      <c r="N117" s="63"/>
      <c r="O117" s="62"/>
      <c r="P117" s="64"/>
      <c r="Q117" s="64"/>
      <c r="R117" s="47">
        <v>0</v>
      </c>
      <c r="S117" s="47">
        <v>0</v>
      </c>
      <c r="T117" s="47">
        <v>0</v>
      </c>
      <c r="U117" s="48">
        <f>SUM(R117:T117)</f>
        <v>0</v>
      </c>
      <c r="V117" s="47">
        <v>0</v>
      </c>
      <c r="W117" s="47">
        <v>0</v>
      </c>
      <c r="X117" s="47">
        <v>0</v>
      </c>
      <c r="Y117" s="48">
        <f>SUM(V117:X117)</f>
        <v>0</v>
      </c>
      <c r="Z117" s="47">
        <v>0</v>
      </c>
      <c r="AA117" s="47">
        <v>0</v>
      </c>
      <c r="AB117" s="47">
        <v>0</v>
      </c>
      <c r="AC117" s="48">
        <f>SUM(Z117:AB117)</f>
        <v>0</v>
      </c>
      <c r="AD117" s="47">
        <v>0</v>
      </c>
      <c r="AE117" s="47">
        <v>0</v>
      </c>
      <c r="AF117" s="47">
        <v>0</v>
      </c>
      <c r="AG117" s="48">
        <f>SUM(AD117:AF117)</f>
        <v>0</v>
      </c>
      <c r="AH117" s="48">
        <f t="shared" ref="AH117:AH126" si="72">SUM(U117,Y117,AC117,AG117)</f>
        <v>0</v>
      </c>
      <c r="AI117" s="49">
        <f t="shared" ref="AI117:AI126" si="73">IF(ISERROR(AH117/J117),0,AH117/J117)</f>
        <v>0</v>
      </c>
      <c r="AJ117" s="50" t="str">
        <f t="shared" ref="AJ117:AJ126" si="74">IF(ISERROR(AH117/$AH$191),"-",AH117/$AH$191)</f>
        <v>-</v>
      </c>
      <c r="AK117" s="1"/>
      <c r="AL117" s="1"/>
      <c r="AM117" s="1"/>
      <c r="AN117" s="1"/>
      <c r="AO117" s="1"/>
      <c r="AP117" s="1"/>
      <c r="AQ117" s="1"/>
      <c r="AR117" s="1"/>
    </row>
    <row r="118" spans="1:44" ht="12.75" hidden="1" customHeight="1" outlineLevel="1" x14ac:dyDescent="0.25">
      <c r="A118" s="41">
        <v>2</v>
      </c>
      <c r="B118" s="42"/>
      <c r="C118" s="43"/>
      <c r="D118" s="44"/>
      <c r="E118" s="53"/>
      <c r="F118" s="45"/>
      <c r="G118" s="45"/>
      <c r="H118" s="44"/>
      <c r="I118" s="52"/>
      <c r="J118" s="11"/>
      <c r="K118" s="54"/>
      <c r="L118" s="53"/>
      <c r="M118" s="47"/>
      <c r="N118" s="47"/>
      <c r="O118" s="47"/>
      <c r="P118" s="53"/>
      <c r="Q118" s="53"/>
      <c r="R118" s="47"/>
      <c r="S118" s="47"/>
      <c r="T118" s="47"/>
      <c r="U118" s="48">
        <f t="shared" ref="U118:U126" si="75">SUM(R118:T118)</f>
        <v>0</v>
      </c>
      <c r="V118" s="47"/>
      <c r="W118" s="47"/>
      <c r="X118" s="47"/>
      <c r="Y118" s="48">
        <f t="shared" ref="Y118:Y126" si="76">SUM(V118:X118)</f>
        <v>0</v>
      </c>
      <c r="Z118" s="47"/>
      <c r="AA118" s="47"/>
      <c r="AB118" s="47"/>
      <c r="AC118" s="48">
        <f t="shared" ref="AC118:AC126" si="77">SUM(Z118:AB118)</f>
        <v>0</v>
      </c>
      <c r="AD118" s="47"/>
      <c r="AE118" s="47"/>
      <c r="AF118" s="47"/>
      <c r="AG118" s="48">
        <f t="shared" ref="AG118:AG126" si="78">SUM(AD118:AF118)</f>
        <v>0</v>
      </c>
      <c r="AH118" s="48">
        <f t="shared" si="72"/>
        <v>0</v>
      </c>
      <c r="AI118" s="49">
        <f t="shared" si="73"/>
        <v>0</v>
      </c>
      <c r="AJ118" s="50" t="str">
        <f t="shared" si="74"/>
        <v>-</v>
      </c>
      <c r="AK118" s="1"/>
      <c r="AL118" s="1"/>
      <c r="AM118" s="1"/>
      <c r="AN118" s="1"/>
      <c r="AO118" s="1"/>
      <c r="AP118" s="1"/>
      <c r="AQ118" s="1"/>
      <c r="AR118" s="1"/>
    </row>
    <row r="119" spans="1:44" ht="12.75" hidden="1" customHeight="1" outlineLevel="1" x14ac:dyDescent="0.25">
      <c r="A119" s="41">
        <v>3</v>
      </c>
      <c r="B119" s="42"/>
      <c r="C119" s="51"/>
      <c r="D119" s="52"/>
      <c r="E119" s="53"/>
      <c r="F119" s="53"/>
      <c r="G119" s="53"/>
      <c r="H119" s="52"/>
      <c r="I119" s="52"/>
      <c r="J119" s="11"/>
      <c r="K119" s="54"/>
      <c r="L119" s="53"/>
      <c r="M119" s="47"/>
      <c r="N119" s="47"/>
      <c r="O119" s="47"/>
      <c r="P119" s="53"/>
      <c r="Q119" s="53"/>
      <c r="R119" s="47"/>
      <c r="S119" s="47"/>
      <c r="T119" s="47"/>
      <c r="U119" s="48">
        <f t="shared" si="75"/>
        <v>0</v>
      </c>
      <c r="V119" s="47"/>
      <c r="W119" s="47"/>
      <c r="X119" s="47"/>
      <c r="Y119" s="48">
        <f t="shared" si="76"/>
        <v>0</v>
      </c>
      <c r="Z119" s="47"/>
      <c r="AA119" s="47"/>
      <c r="AB119" s="47"/>
      <c r="AC119" s="48">
        <f t="shared" si="77"/>
        <v>0</v>
      </c>
      <c r="AD119" s="47"/>
      <c r="AE119" s="47"/>
      <c r="AF119" s="47"/>
      <c r="AG119" s="48">
        <f t="shared" si="78"/>
        <v>0</v>
      </c>
      <c r="AH119" s="48">
        <f t="shared" si="72"/>
        <v>0</v>
      </c>
      <c r="AI119" s="49">
        <f t="shared" si="73"/>
        <v>0</v>
      </c>
      <c r="AJ119" s="50" t="str">
        <f t="shared" si="74"/>
        <v>-</v>
      </c>
    </row>
    <row r="120" spans="1:44" ht="12.75" hidden="1" customHeight="1" outlineLevel="1" x14ac:dyDescent="0.25">
      <c r="A120" s="41">
        <v>4</v>
      </c>
      <c r="B120" s="42"/>
      <c r="C120" s="51"/>
      <c r="D120" s="52"/>
      <c r="E120" s="53"/>
      <c r="F120" s="53"/>
      <c r="G120" s="53"/>
      <c r="H120" s="52"/>
      <c r="I120" s="52"/>
      <c r="J120" s="11"/>
      <c r="K120" s="54"/>
      <c r="L120" s="53"/>
      <c r="M120" s="47"/>
      <c r="N120" s="47"/>
      <c r="O120" s="47"/>
      <c r="P120" s="53"/>
      <c r="Q120" s="53"/>
      <c r="R120" s="47"/>
      <c r="S120" s="47"/>
      <c r="T120" s="47"/>
      <c r="U120" s="48">
        <f t="shared" si="75"/>
        <v>0</v>
      </c>
      <c r="V120" s="47"/>
      <c r="W120" s="47"/>
      <c r="X120" s="47"/>
      <c r="Y120" s="48">
        <f t="shared" si="76"/>
        <v>0</v>
      </c>
      <c r="Z120" s="47"/>
      <c r="AA120" s="47"/>
      <c r="AB120" s="47"/>
      <c r="AC120" s="48">
        <f t="shared" si="77"/>
        <v>0</v>
      </c>
      <c r="AD120" s="47"/>
      <c r="AE120" s="47"/>
      <c r="AF120" s="47"/>
      <c r="AG120" s="48">
        <f t="shared" si="78"/>
        <v>0</v>
      </c>
      <c r="AH120" s="48">
        <f t="shared" si="72"/>
        <v>0</v>
      </c>
      <c r="AI120" s="49">
        <f t="shared" si="73"/>
        <v>0</v>
      </c>
      <c r="AJ120" s="50" t="str">
        <f t="shared" si="74"/>
        <v>-</v>
      </c>
      <c r="AK120" s="1"/>
      <c r="AL120" s="1"/>
      <c r="AM120" s="1"/>
      <c r="AN120" s="1"/>
      <c r="AO120" s="1"/>
      <c r="AP120" s="1"/>
      <c r="AQ120" s="1"/>
      <c r="AR120" s="1"/>
    </row>
    <row r="121" spans="1:44" ht="12.75" hidden="1" customHeight="1" outlineLevel="1" x14ac:dyDescent="0.25">
      <c r="A121" s="41">
        <v>5</v>
      </c>
      <c r="B121" s="42"/>
      <c r="C121" s="51"/>
      <c r="D121" s="52"/>
      <c r="E121" s="53"/>
      <c r="F121" s="53"/>
      <c r="G121" s="53"/>
      <c r="H121" s="52"/>
      <c r="I121" s="52"/>
      <c r="J121" s="11"/>
      <c r="K121" s="54"/>
      <c r="L121" s="53"/>
      <c r="M121" s="47"/>
      <c r="N121" s="47"/>
      <c r="O121" s="47"/>
      <c r="P121" s="53"/>
      <c r="Q121" s="53"/>
      <c r="R121" s="47"/>
      <c r="S121" s="47"/>
      <c r="T121" s="47"/>
      <c r="U121" s="48">
        <f t="shared" si="75"/>
        <v>0</v>
      </c>
      <c r="V121" s="47"/>
      <c r="W121" s="47"/>
      <c r="X121" s="47"/>
      <c r="Y121" s="48">
        <f t="shared" si="76"/>
        <v>0</v>
      </c>
      <c r="Z121" s="47"/>
      <c r="AA121" s="47"/>
      <c r="AB121" s="47"/>
      <c r="AC121" s="48">
        <f t="shared" si="77"/>
        <v>0</v>
      </c>
      <c r="AD121" s="47"/>
      <c r="AE121" s="47"/>
      <c r="AF121" s="47"/>
      <c r="AG121" s="48">
        <f t="shared" si="78"/>
        <v>0</v>
      </c>
      <c r="AH121" s="48">
        <f t="shared" si="72"/>
        <v>0</v>
      </c>
      <c r="AI121" s="49">
        <f t="shared" si="73"/>
        <v>0</v>
      </c>
      <c r="AJ121" s="50" t="str">
        <f t="shared" si="74"/>
        <v>-</v>
      </c>
      <c r="AK121" s="1"/>
      <c r="AL121" s="1"/>
      <c r="AM121" s="1"/>
      <c r="AN121" s="1"/>
      <c r="AO121" s="1"/>
      <c r="AP121" s="1"/>
      <c r="AQ121" s="1"/>
      <c r="AR121" s="1"/>
    </row>
    <row r="122" spans="1:44" ht="12.75" hidden="1" customHeight="1" outlineLevel="1" x14ac:dyDescent="0.25">
      <c r="A122" s="41">
        <v>6</v>
      </c>
      <c r="B122" s="42"/>
      <c r="C122" s="51"/>
      <c r="D122" s="52"/>
      <c r="E122" s="53"/>
      <c r="F122" s="53"/>
      <c r="G122" s="53"/>
      <c r="H122" s="52"/>
      <c r="I122" s="52"/>
      <c r="J122" s="11"/>
      <c r="K122" s="54"/>
      <c r="L122" s="53"/>
      <c r="M122" s="47"/>
      <c r="N122" s="47"/>
      <c r="O122" s="47"/>
      <c r="P122" s="53"/>
      <c r="Q122" s="53"/>
      <c r="R122" s="47"/>
      <c r="S122" s="47"/>
      <c r="T122" s="47"/>
      <c r="U122" s="48">
        <f t="shared" si="75"/>
        <v>0</v>
      </c>
      <c r="V122" s="47"/>
      <c r="W122" s="47"/>
      <c r="X122" s="47"/>
      <c r="Y122" s="48">
        <f t="shared" si="76"/>
        <v>0</v>
      </c>
      <c r="Z122" s="47"/>
      <c r="AA122" s="47"/>
      <c r="AB122" s="47"/>
      <c r="AC122" s="48">
        <f t="shared" si="77"/>
        <v>0</v>
      </c>
      <c r="AD122" s="47"/>
      <c r="AE122" s="47"/>
      <c r="AF122" s="47"/>
      <c r="AG122" s="48">
        <f t="shared" si="78"/>
        <v>0</v>
      </c>
      <c r="AH122" s="48">
        <f t="shared" si="72"/>
        <v>0</v>
      </c>
      <c r="AI122" s="49">
        <f t="shared" si="73"/>
        <v>0</v>
      </c>
      <c r="AJ122" s="50" t="str">
        <f t="shared" si="74"/>
        <v>-</v>
      </c>
    </row>
    <row r="123" spans="1:44" ht="12.75" hidden="1" customHeight="1" outlineLevel="1" x14ac:dyDescent="0.25">
      <c r="A123" s="41">
        <v>7</v>
      </c>
      <c r="B123" s="42"/>
      <c r="C123" s="51"/>
      <c r="D123" s="52"/>
      <c r="E123" s="53"/>
      <c r="F123" s="53"/>
      <c r="G123" s="53"/>
      <c r="H123" s="52"/>
      <c r="I123" s="52"/>
      <c r="J123" s="11"/>
      <c r="K123" s="54"/>
      <c r="L123" s="53"/>
      <c r="M123" s="47"/>
      <c r="N123" s="47"/>
      <c r="O123" s="47"/>
      <c r="P123" s="53"/>
      <c r="Q123" s="53"/>
      <c r="R123" s="47"/>
      <c r="S123" s="47"/>
      <c r="T123" s="47"/>
      <c r="U123" s="48">
        <f t="shared" si="75"/>
        <v>0</v>
      </c>
      <c r="V123" s="47"/>
      <c r="W123" s="47"/>
      <c r="X123" s="47"/>
      <c r="Y123" s="48">
        <f t="shared" si="76"/>
        <v>0</v>
      </c>
      <c r="Z123" s="47"/>
      <c r="AA123" s="47"/>
      <c r="AB123" s="47"/>
      <c r="AC123" s="48">
        <f t="shared" si="77"/>
        <v>0</v>
      </c>
      <c r="AD123" s="47"/>
      <c r="AE123" s="47"/>
      <c r="AF123" s="47"/>
      <c r="AG123" s="48">
        <f t="shared" si="78"/>
        <v>0</v>
      </c>
      <c r="AH123" s="48">
        <f t="shared" si="72"/>
        <v>0</v>
      </c>
      <c r="AI123" s="49">
        <f t="shared" si="73"/>
        <v>0</v>
      </c>
      <c r="AJ123" s="50" t="str">
        <f t="shared" si="74"/>
        <v>-</v>
      </c>
      <c r="AK123" s="1"/>
      <c r="AL123" s="1"/>
      <c r="AM123" s="1"/>
      <c r="AN123" s="1"/>
      <c r="AO123" s="1"/>
      <c r="AP123" s="1"/>
      <c r="AQ123" s="1"/>
      <c r="AR123" s="1"/>
    </row>
    <row r="124" spans="1:44" ht="12.75" hidden="1" customHeight="1" outlineLevel="1" x14ac:dyDescent="0.25">
      <c r="A124" s="41">
        <v>8</v>
      </c>
      <c r="B124" s="42"/>
      <c r="C124" s="51"/>
      <c r="D124" s="52"/>
      <c r="E124" s="53"/>
      <c r="F124" s="53"/>
      <c r="G124" s="53"/>
      <c r="H124" s="52"/>
      <c r="I124" s="52"/>
      <c r="J124" s="11"/>
      <c r="K124" s="54"/>
      <c r="L124" s="53"/>
      <c r="M124" s="47"/>
      <c r="N124" s="47"/>
      <c r="O124" s="47"/>
      <c r="P124" s="53"/>
      <c r="Q124" s="53"/>
      <c r="R124" s="47"/>
      <c r="S124" s="47"/>
      <c r="T124" s="47"/>
      <c r="U124" s="48">
        <f t="shared" si="75"/>
        <v>0</v>
      </c>
      <c r="V124" s="47"/>
      <c r="W124" s="47"/>
      <c r="X124" s="47"/>
      <c r="Y124" s="48">
        <f t="shared" si="76"/>
        <v>0</v>
      </c>
      <c r="Z124" s="47"/>
      <c r="AA124" s="47"/>
      <c r="AB124" s="47"/>
      <c r="AC124" s="48">
        <f t="shared" si="77"/>
        <v>0</v>
      </c>
      <c r="AD124" s="47"/>
      <c r="AE124" s="47"/>
      <c r="AF124" s="47"/>
      <c r="AG124" s="48">
        <f t="shared" si="78"/>
        <v>0</v>
      </c>
      <c r="AH124" s="48">
        <f t="shared" si="72"/>
        <v>0</v>
      </c>
      <c r="AI124" s="49">
        <f t="shared" si="73"/>
        <v>0</v>
      </c>
      <c r="AJ124" s="50" t="str">
        <f t="shared" si="74"/>
        <v>-</v>
      </c>
      <c r="AK124" s="1"/>
      <c r="AL124" s="1"/>
      <c r="AM124" s="1"/>
      <c r="AN124" s="1"/>
      <c r="AO124" s="1"/>
      <c r="AP124" s="1"/>
      <c r="AQ124" s="1"/>
      <c r="AR124" s="1"/>
    </row>
    <row r="125" spans="1:44" ht="12.75" hidden="1" customHeight="1" outlineLevel="1" x14ac:dyDescent="0.25">
      <c r="A125" s="41">
        <v>9</v>
      </c>
      <c r="B125" s="42"/>
      <c r="C125" s="51"/>
      <c r="D125" s="52"/>
      <c r="E125" s="53"/>
      <c r="F125" s="53"/>
      <c r="G125" s="53"/>
      <c r="H125" s="52"/>
      <c r="I125" s="52"/>
      <c r="J125" s="11"/>
      <c r="K125" s="54"/>
      <c r="L125" s="53"/>
      <c r="M125" s="47"/>
      <c r="N125" s="47"/>
      <c r="O125" s="47"/>
      <c r="P125" s="53"/>
      <c r="Q125" s="53"/>
      <c r="R125" s="47"/>
      <c r="S125" s="47"/>
      <c r="T125" s="47"/>
      <c r="U125" s="48">
        <f t="shared" si="75"/>
        <v>0</v>
      </c>
      <c r="V125" s="47"/>
      <c r="W125" s="47"/>
      <c r="X125" s="47"/>
      <c r="Y125" s="48">
        <f t="shared" si="76"/>
        <v>0</v>
      </c>
      <c r="Z125" s="47"/>
      <c r="AA125" s="47"/>
      <c r="AB125" s="47"/>
      <c r="AC125" s="48">
        <f t="shared" si="77"/>
        <v>0</v>
      </c>
      <c r="AD125" s="47"/>
      <c r="AE125" s="47"/>
      <c r="AF125" s="47"/>
      <c r="AG125" s="48">
        <f t="shared" si="78"/>
        <v>0</v>
      </c>
      <c r="AH125" s="48">
        <f t="shared" si="72"/>
        <v>0</v>
      </c>
      <c r="AI125" s="49">
        <f t="shared" si="73"/>
        <v>0</v>
      </c>
      <c r="AJ125" s="50" t="str">
        <f t="shared" si="74"/>
        <v>-</v>
      </c>
    </row>
    <row r="126" spans="1:44" ht="12.75" hidden="1" customHeight="1" outlineLevel="1" x14ac:dyDescent="0.25">
      <c r="A126" s="41">
        <v>10</v>
      </c>
      <c r="B126" s="42"/>
      <c r="C126" s="51"/>
      <c r="D126" s="52"/>
      <c r="E126" s="53"/>
      <c r="F126" s="53"/>
      <c r="G126" s="53"/>
      <c r="H126" s="52"/>
      <c r="I126" s="52"/>
      <c r="J126" s="11"/>
      <c r="K126" s="55"/>
      <c r="L126" s="53"/>
      <c r="M126" s="47"/>
      <c r="N126" s="47"/>
      <c r="O126" s="47"/>
      <c r="P126" s="53"/>
      <c r="Q126" s="53"/>
      <c r="R126" s="47"/>
      <c r="S126" s="47"/>
      <c r="T126" s="47"/>
      <c r="U126" s="48">
        <f t="shared" si="75"/>
        <v>0</v>
      </c>
      <c r="V126" s="47"/>
      <c r="W126" s="47"/>
      <c r="X126" s="47"/>
      <c r="Y126" s="48">
        <f t="shared" si="76"/>
        <v>0</v>
      </c>
      <c r="Z126" s="47"/>
      <c r="AA126" s="47"/>
      <c r="AB126" s="47"/>
      <c r="AC126" s="48">
        <f t="shared" si="77"/>
        <v>0</v>
      </c>
      <c r="AD126" s="47"/>
      <c r="AE126" s="47"/>
      <c r="AF126" s="47"/>
      <c r="AG126" s="48">
        <f t="shared" si="78"/>
        <v>0</v>
      </c>
      <c r="AH126" s="48">
        <f t="shared" si="72"/>
        <v>0</v>
      </c>
      <c r="AI126" s="49">
        <f t="shared" si="73"/>
        <v>0</v>
      </c>
      <c r="AJ126" s="50" t="str">
        <f t="shared" si="74"/>
        <v>-</v>
      </c>
      <c r="AK126" s="1"/>
      <c r="AL126" s="1"/>
      <c r="AM126" s="1"/>
      <c r="AN126" s="1"/>
      <c r="AO126" s="1"/>
      <c r="AP126" s="1"/>
      <c r="AQ126" s="1"/>
      <c r="AR126" s="1"/>
    </row>
    <row r="127" spans="1:44" ht="12.75" customHeight="1" collapsed="1" x14ac:dyDescent="0.25">
      <c r="A127" s="142" t="s">
        <v>64</v>
      </c>
      <c r="B127" s="143"/>
      <c r="C127" s="144"/>
      <c r="D127" s="144"/>
      <c r="E127" s="144"/>
      <c r="F127" s="144"/>
      <c r="G127" s="144"/>
      <c r="H127" s="144"/>
      <c r="I127" s="145"/>
      <c r="J127" s="33">
        <f>SUM(J117:J126)</f>
        <v>0</v>
      </c>
      <c r="K127" s="33">
        <f>SUM(K117:K126)</f>
        <v>0</v>
      </c>
      <c r="L127" s="34"/>
      <c r="M127" s="33">
        <f>SUM(M117:M126)</f>
        <v>0</v>
      </c>
      <c r="N127" s="33">
        <f>SUM(N117:N126)</f>
        <v>0</v>
      </c>
      <c r="O127" s="33">
        <f>SUM(O117:O126)</f>
        <v>0</v>
      </c>
      <c r="P127" s="35"/>
      <c r="Q127" s="38"/>
      <c r="R127" s="33">
        <f t="shared" ref="R127:AH127" si="79">SUM(R117:R126)</f>
        <v>0</v>
      </c>
      <c r="S127" s="33">
        <f t="shared" si="79"/>
        <v>0</v>
      </c>
      <c r="T127" s="33">
        <f t="shared" si="79"/>
        <v>0</v>
      </c>
      <c r="U127" s="33">
        <f t="shared" si="79"/>
        <v>0</v>
      </c>
      <c r="V127" s="33">
        <f t="shared" si="79"/>
        <v>0</v>
      </c>
      <c r="W127" s="33">
        <f t="shared" si="79"/>
        <v>0</v>
      </c>
      <c r="X127" s="33">
        <f t="shared" si="79"/>
        <v>0</v>
      </c>
      <c r="Y127" s="33">
        <f t="shared" si="79"/>
        <v>0</v>
      </c>
      <c r="Z127" s="33">
        <f t="shared" si="79"/>
        <v>0</v>
      </c>
      <c r="AA127" s="33">
        <f t="shared" si="79"/>
        <v>0</v>
      </c>
      <c r="AB127" s="33">
        <f t="shared" si="79"/>
        <v>0</v>
      </c>
      <c r="AC127" s="33">
        <f t="shared" si="79"/>
        <v>0</v>
      </c>
      <c r="AD127" s="33">
        <f t="shared" si="79"/>
        <v>0</v>
      </c>
      <c r="AE127" s="33">
        <f t="shared" si="79"/>
        <v>0</v>
      </c>
      <c r="AF127" s="33">
        <f t="shared" si="79"/>
        <v>0</v>
      </c>
      <c r="AG127" s="33">
        <f t="shared" si="79"/>
        <v>0</v>
      </c>
      <c r="AH127" s="33">
        <f t="shared" si="79"/>
        <v>0</v>
      </c>
      <c r="AI127" s="37">
        <f>IF(ISERROR(AH127/J127),0,AH127/J127)</f>
        <v>0</v>
      </c>
      <c r="AJ127" s="37">
        <f>IF(ISERROR(AH127/$AH$191),0,AH127/$AH$191)</f>
        <v>0</v>
      </c>
      <c r="AK127" s="1"/>
      <c r="AL127" s="1"/>
      <c r="AM127" s="1"/>
      <c r="AN127" s="1"/>
      <c r="AO127" s="1"/>
      <c r="AP127" s="1"/>
      <c r="AQ127" s="1"/>
      <c r="AR127" s="1"/>
    </row>
    <row r="128" spans="1:44" ht="12.75" customHeight="1" x14ac:dyDescent="0.25">
      <c r="A128" s="149" t="s">
        <v>65</v>
      </c>
      <c r="B128" s="150"/>
      <c r="C128" s="150"/>
      <c r="D128" s="150"/>
      <c r="E128" s="151"/>
      <c r="F128" s="8"/>
      <c r="G128" s="9"/>
      <c r="H128" s="10"/>
      <c r="I128" s="10"/>
      <c r="J128" s="11"/>
      <c r="K128" s="12"/>
      <c r="L128" s="13"/>
      <c r="M128" s="14"/>
      <c r="N128" s="14"/>
      <c r="O128" s="14"/>
      <c r="P128" s="9"/>
      <c r="Q128" s="15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70"/>
      <c r="AJ128" s="70"/>
    </row>
    <row r="129" spans="1:44" hidden="1" outlineLevel="1" x14ac:dyDescent="0.25">
      <c r="A129" s="42">
        <v>1</v>
      </c>
      <c r="B129" s="56"/>
      <c r="C129" s="56"/>
      <c r="D129" s="60"/>
      <c r="E129" s="71"/>
      <c r="F129" s="72"/>
      <c r="G129" s="73"/>
      <c r="H129" s="57"/>
      <c r="I129" s="57"/>
      <c r="J129" s="11"/>
      <c r="K129" s="74"/>
      <c r="L129" s="75"/>
      <c r="M129" s="76"/>
      <c r="N129" s="76"/>
      <c r="O129" s="73"/>
      <c r="P129" s="73"/>
      <c r="Q129" s="73"/>
      <c r="R129" s="77"/>
      <c r="S129" s="77"/>
      <c r="T129" s="77"/>
      <c r="U129" s="48">
        <f>SUM(R129:T129)</f>
        <v>0</v>
      </c>
      <c r="V129" s="47"/>
      <c r="W129" s="47"/>
      <c r="X129" s="47"/>
      <c r="Y129" s="48">
        <f>SUM(V129:X129)</f>
        <v>0</v>
      </c>
      <c r="Z129" s="47"/>
      <c r="AA129" s="47"/>
      <c r="AB129" s="47"/>
      <c r="AC129" s="48">
        <f>SUM(Z129:AB129)</f>
        <v>0</v>
      </c>
      <c r="AD129" s="47"/>
      <c r="AE129" s="47"/>
      <c r="AF129" s="47"/>
      <c r="AG129" s="48">
        <f>SUM(AD129:AF129)</f>
        <v>0</v>
      </c>
      <c r="AH129" s="48">
        <f t="shared" ref="AH129:AH138" si="80">SUM(U129,Y129,AC129,AG129)</f>
        <v>0</v>
      </c>
      <c r="AI129" s="49">
        <f>IF(ISERROR(AH129/J129),0,AH129/J129)</f>
        <v>0</v>
      </c>
      <c r="AJ129" s="49" t="str">
        <f t="shared" ref="AJ129:AJ138" si="81">IF(ISERROR(AH129/$AH$191),"-",AH129/$AH$191)</f>
        <v>-</v>
      </c>
      <c r="AK129" s="1"/>
      <c r="AL129" s="1"/>
      <c r="AM129" s="1"/>
      <c r="AN129" s="1"/>
      <c r="AO129" s="1"/>
      <c r="AP129" s="1"/>
      <c r="AQ129" s="1"/>
      <c r="AR129" s="1"/>
    </row>
    <row r="130" spans="1:44" ht="12.75" hidden="1" customHeight="1" outlineLevel="1" x14ac:dyDescent="0.25">
      <c r="A130" s="42">
        <v>2</v>
      </c>
      <c r="B130" s="42"/>
      <c r="C130" s="78"/>
      <c r="D130" s="52"/>
      <c r="E130" s="78"/>
      <c r="F130" s="78"/>
      <c r="G130" s="78"/>
      <c r="H130" s="52"/>
      <c r="I130" s="52"/>
      <c r="J130" s="11"/>
      <c r="K130" s="54"/>
      <c r="L130" s="53"/>
      <c r="M130" s="47"/>
      <c r="N130" s="47"/>
      <c r="O130" s="47"/>
      <c r="P130" s="53"/>
      <c r="Q130" s="53"/>
      <c r="R130" s="47"/>
      <c r="S130" s="47"/>
      <c r="T130" s="47"/>
      <c r="U130" s="48">
        <f t="shared" ref="U130:U138" si="82">SUM(R130:T130)</f>
        <v>0</v>
      </c>
      <c r="V130" s="47"/>
      <c r="W130" s="47"/>
      <c r="X130" s="47"/>
      <c r="Y130" s="48">
        <f t="shared" ref="Y130:Y138" si="83">SUM(V130:X130)</f>
        <v>0</v>
      </c>
      <c r="Z130" s="47"/>
      <c r="AA130" s="47"/>
      <c r="AB130" s="47"/>
      <c r="AC130" s="48">
        <f t="shared" ref="AC130:AC138" si="84">SUM(Z130:AB130)</f>
        <v>0</v>
      </c>
      <c r="AD130" s="47"/>
      <c r="AE130" s="47"/>
      <c r="AF130" s="47"/>
      <c r="AG130" s="48">
        <f t="shared" ref="AG130:AG138" si="85">SUM(AD130:AF130)</f>
        <v>0</v>
      </c>
      <c r="AH130" s="48">
        <f t="shared" si="80"/>
        <v>0</v>
      </c>
      <c r="AI130" s="49">
        <f t="shared" ref="AI130:AI138" si="86">IF(ISERROR(AH130/J130),0,AH130/J130)</f>
        <v>0</v>
      </c>
      <c r="AJ130" s="49" t="str">
        <f t="shared" si="81"/>
        <v>-</v>
      </c>
      <c r="AK130" s="1"/>
      <c r="AL130" s="1"/>
      <c r="AM130" s="1"/>
      <c r="AN130" s="1"/>
      <c r="AO130" s="1"/>
      <c r="AP130" s="1"/>
      <c r="AQ130" s="1"/>
      <c r="AR130" s="1"/>
    </row>
    <row r="131" spans="1:44" ht="12.75" hidden="1" customHeight="1" outlineLevel="1" x14ac:dyDescent="0.25">
      <c r="A131" s="42">
        <v>3</v>
      </c>
      <c r="B131" s="42"/>
      <c r="C131" s="78"/>
      <c r="D131" s="52"/>
      <c r="E131" s="78"/>
      <c r="F131" s="78"/>
      <c r="G131" s="78"/>
      <c r="H131" s="52"/>
      <c r="I131" s="52"/>
      <c r="J131" s="11"/>
      <c r="K131" s="54"/>
      <c r="L131" s="53"/>
      <c r="M131" s="47"/>
      <c r="N131" s="47"/>
      <c r="O131" s="47"/>
      <c r="P131" s="53"/>
      <c r="Q131" s="53"/>
      <c r="R131" s="47"/>
      <c r="S131" s="47"/>
      <c r="T131" s="47"/>
      <c r="U131" s="48">
        <f t="shared" si="82"/>
        <v>0</v>
      </c>
      <c r="V131" s="47"/>
      <c r="W131" s="47"/>
      <c r="X131" s="47"/>
      <c r="Y131" s="48">
        <f t="shared" si="83"/>
        <v>0</v>
      </c>
      <c r="Z131" s="47"/>
      <c r="AA131" s="47"/>
      <c r="AB131" s="47"/>
      <c r="AC131" s="48">
        <f t="shared" si="84"/>
        <v>0</v>
      </c>
      <c r="AD131" s="47"/>
      <c r="AE131" s="47"/>
      <c r="AF131" s="47"/>
      <c r="AG131" s="48">
        <f t="shared" si="85"/>
        <v>0</v>
      </c>
      <c r="AH131" s="48">
        <f t="shared" si="80"/>
        <v>0</v>
      </c>
      <c r="AI131" s="49">
        <f t="shared" si="86"/>
        <v>0</v>
      </c>
      <c r="AJ131" s="49" t="str">
        <f t="shared" si="81"/>
        <v>-</v>
      </c>
    </row>
    <row r="132" spans="1:44" ht="12.75" hidden="1" customHeight="1" outlineLevel="1" x14ac:dyDescent="0.25">
      <c r="A132" s="42">
        <v>4</v>
      </c>
      <c r="B132" s="41"/>
      <c r="C132" s="78"/>
      <c r="D132" s="79"/>
      <c r="E132" s="78"/>
      <c r="F132" s="78"/>
      <c r="G132" s="78"/>
      <c r="H132" s="52"/>
      <c r="I132" s="52"/>
      <c r="J132" s="11"/>
      <c r="K132" s="54"/>
      <c r="L132" s="53"/>
      <c r="M132" s="47"/>
      <c r="N132" s="47"/>
      <c r="O132" s="47"/>
      <c r="P132" s="53"/>
      <c r="Q132" s="53"/>
      <c r="R132" s="47"/>
      <c r="S132" s="47"/>
      <c r="T132" s="47"/>
      <c r="U132" s="48">
        <f t="shared" si="82"/>
        <v>0</v>
      </c>
      <c r="V132" s="47"/>
      <c r="W132" s="47"/>
      <c r="X132" s="47"/>
      <c r="Y132" s="48">
        <f t="shared" si="83"/>
        <v>0</v>
      </c>
      <c r="Z132" s="47"/>
      <c r="AA132" s="47"/>
      <c r="AB132" s="47"/>
      <c r="AC132" s="48">
        <f t="shared" si="84"/>
        <v>0</v>
      </c>
      <c r="AD132" s="47"/>
      <c r="AE132" s="47"/>
      <c r="AF132" s="47"/>
      <c r="AG132" s="48">
        <f t="shared" si="85"/>
        <v>0</v>
      </c>
      <c r="AH132" s="48">
        <f t="shared" si="80"/>
        <v>0</v>
      </c>
      <c r="AI132" s="49">
        <f t="shared" si="86"/>
        <v>0</v>
      </c>
      <c r="AJ132" s="49" t="str">
        <f t="shared" si="81"/>
        <v>-</v>
      </c>
      <c r="AK132" s="1"/>
      <c r="AL132" s="1"/>
      <c r="AM132" s="1"/>
      <c r="AN132" s="1"/>
      <c r="AO132" s="1"/>
      <c r="AP132" s="1"/>
      <c r="AQ132" s="1"/>
      <c r="AR132" s="1"/>
    </row>
    <row r="133" spans="1:44" ht="12.75" hidden="1" customHeight="1" outlineLevel="1" x14ac:dyDescent="0.25">
      <c r="A133" s="42">
        <v>5</v>
      </c>
      <c r="B133" s="41"/>
      <c r="C133" s="78"/>
      <c r="D133" s="79"/>
      <c r="E133" s="78"/>
      <c r="F133" s="78"/>
      <c r="G133" s="78"/>
      <c r="H133" s="52"/>
      <c r="I133" s="52"/>
      <c r="J133" s="11"/>
      <c r="K133" s="54"/>
      <c r="L133" s="53"/>
      <c r="M133" s="47"/>
      <c r="N133" s="47"/>
      <c r="O133" s="47"/>
      <c r="P133" s="53"/>
      <c r="Q133" s="53"/>
      <c r="R133" s="47"/>
      <c r="S133" s="47"/>
      <c r="T133" s="47"/>
      <c r="U133" s="48">
        <f t="shared" si="82"/>
        <v>0</v>
      </c>
      <c r="V133" s="47"/>
      <c r="W133" s="47"/>
      <c r="X133" s="47"/>
      <c r="Y133" s="48">
        <f t="shared" si="83"/>
        <v>0</v>
      </c>
      <c r="Z133" s="47"/>
      <c r="AA133" s="47"/>
      <c r="AB133" s="47"/>
      <c r="AC133" s="48">
        <f t="shared" si="84"/>
        <v>0</v>
      </c>
      <c r="AD133" s="47"/>
      <c r="AE133" s="47"/>
      <c r="AF133" s="47"/>
      <c r="AG133" s="48">
        <f t="shared" si="85"/>
        <v>0</v>
      </c>
      <c r="AH133" s="48">
        <f t="shared" si="80"/>
        <v>0</v>
      </c>
      <c r="AI133" s="49">
        <f t="shared" si="86"/>
        <v>0</v>
      </c>
      <c r="AJ133" s="49" t="str">
        <f t="shared" si="81"/>
        <v>-</v>
      </c>
      <c r="AK133" s="1"/>
      <c r="AL133" s="1"/>
      <c r="AM133" s="1"/>
      <c r="AN133" s="1"/>
      <c r="AO133" s="1"/>
      <c r="AP133" s="1"/>
      <c r="AQ133" s="1"/>
      <c r="AR133" s="1"/>
    </row>
    <row r="134" spans="1:44" ht="12.75" hidden="1" customHeight="1" outlineLevel="1" x14ac:dyDescent="0.25">
      <c r="A134" s="42">
        <v>6</v>
      </c>
      <c r="B134" s="42"/>
      <c r="C134" s="78"/>
      <c r="D134" s="52"/>
      <c r="E134" s="78"/>
      <c r="F134" s="78"/>
      <c r="G134" s="78"/>
      <c r="H134" s="52"/>
      <c r="I134" s="52"/>
      <c r="J134" s="11"/>
      <c r="K134" s="54"/>
      <c r="L134" s="53"/>
      <c r="M134" s="47"/>
      <c r="N134" s="47"/>
      <c r="O134" s="47"/>
      <c r="P134" s="53"/>
      <c r="Q134" s="53"/>
      <c r="R134" s="47"/>
      <c r="S134" s="47"/>
      <c r="T134" s="47"/>
      <c r="U134" s="48">
        <f t="shared" si="82"/>
        <v>0</v>
      </c>
      <c r="V134" s="47"/>
      <c r="W134" s="47"/>
      <c r="X134" s="47"/>
      <c r="Y134" s="48">
        <f t="shared" si="83"/>
        <v>0</v>
      </c>
      <c r="Z134" s="47"/>
      <c r="AA134" s="47"/>
      <c r="AB134" s="47"/>
      <c r="AC134" s="48">
        <f t="shared" si="84"/>
        <v>0</v>
      </c>
      <c r="AD134" s="47"/>
      <c r="AE134" s="47"/>
      <c r="AF134" s="47"/>
      <c r="AG134" s="48">
        <f t="shared" si="85"/>
        <v>0</v>
      </c>
      <c r="AH134" s="48">
        <f t="shared" si="80"/>
        <v>0</v>
      </c>
      <c r="AI134" s="49">
        <f t="shared" si="86"/>
        <v>0</v>
      </c>
      <c r="AJ134" s="49" t="str">
        <f t="shared" si="81"/>
        <v>-</v>
      </c>
    </row>
    <row r="135" spans="1:44" ht="12.75" hidden="1" customHeight="1" outlineLevel="1" x14ac:dyDescent="0.25">
      <c r="A135" s="42">
        <v>7</v>
      </c>
      <c r="B135" s="42"/>
      <c r="C135" s="78"/>
      <c r="D135" s="52"/>
      <c r="E135" s="78"/>
      <c r="F135" s="78"/>
      <c r="G135" s="78"/>
      <c r="H135" s="52"/>
      <c r="I135" s="52"/>
      <c r="J135" s="11"/>
      <c r="K135" s="54"/>
      <c r="L135" s="53"/>
      <c r="M135" s="47"/>
      <c r="N135" s="47"/>
      <c r="O135" s="47"/>
      <c r="P135" s="53"/>
      <c r="Q135" s="53"/>
      <c r="R135" s="47"/>
      <c r="S135" s="47"/>
      <c r="T135" s="47"/>
      <c r="U135" s="48">
        <f t="shared" si="82"/>
        <v>0</v>
      </c>
      <c r="V135" s="47"/>
      <c r="W135" s="47"/>
      <c r="X135" s="47"/>
      <c r="Y135" s="48">
        <f t="shared" si="83"/>
        <v>0</v>
      </c>
      <c r="Z135" s="47"/>
      <c r="AA135" s="47"/>
      <c r="AB135" s="47"/>
      <c r="AC135" s="48">
        <f t="shared" si="84"/>
        <v>0</v>
      </c>
      <c r="AD135" s="47"/>
      <c r="AE135" s="47"/>
      <c r="AF135" s="47"/>
      <c r="AG135" s="48">
        <f t="shared" si="85"/>
        <v>0</v>
      </c>
      <c r="AH135" s="48">
        <f t="shared" si="80"/>
        <v>0</v>
      </c>
      <c r="AI135" s="49">
        <f t="shared" si="86"/>
        <v>0</v>
      </c>
      <c r="AJ135" s="49" t="str">
        <f t="shared" si="81"/>
        <v>-</v>
      </c>
      <c r="AK135" s="1"/>
      <c r="AL135" s="1"/>
      <c r="AM135" s="1"/>
      <c r="AN135" s="1"/>
      <c r="AO135" s="1"/>
      <c r="AP135" s="1"/>
      <c r="AQ135" s="1"/>
      <c r="AR135" s="1"/>
    </row>
    <row r="136" spans="1:44" ht="12.75" hidden="1" customHeight="1" outlineLevel="1" x14ac:dyDescent="0.25">
      <c r="A136" s="42">
        <v>8</v>
      </c>
      <c r="B136" s="42"/>
      <c r="C136" s="78"/>
      <c r="D136" s="52"/>
      <c r="E136" s="78"/>
      <c r="F136" s="78"/>
      <c r="G136" s="78"/>
      <c r="H136" s="52"/>
      <c r="I136" s="52"/>
      <c r="J136" s="11"/>
      <c r="K136" s="54"/>
      <c r="L136" s="53"/>
      <c r="M136" s="47"/>
      <c r="N136" s="47"/>
      <c r="O136" s="47"/>
      <c r="P136" s="53"/>
      <c r="Q136" s="53"/>
      <c r="R136" s="47"/>
      <c r="S136" s="47"/>
      <c r="T136" s="47"/>
      <c r="U136" s="48">
        <f t="shared" si="82"/>
        <v>0</v>
      </c>
      <c r="V136" s="47"/>
      <c r="W136" s="47"/>
      <c r="X136" s="47"/>
      <c r="Y136" s="48">
        <f t="shared" si="83"/>
        <v>0</v>
      </c>
      <c r="Z136" s="47"/>
      <c r="AA136" s="47"/>
      <c r="AB136" s="47"/>
      <c r="AC136" s="48">
        <f t="shared" si="84"/>
        <v>0</v>
      </c>
      <c r="AD136" s="47"/>
      <c r="AE136" s="47"/>
      <c r="AF136" s="47"/>
      <c r="AG136" s="48">
        <f t="shared" si="85"/>
        <v>0</v>
      </c>
      <c r="AH136" s="48">
        <f t="shared" si="80"/>
        <v>0</v>
      </c>
      <c r="AI136" s="49">
        <f t="shared" si="86"/>
        <v>0</v>
      </c>
      <c r="AJ136" s="49" t="str">
        <f t="shared" si="81"/>
        <v>-</v>
      </c>
      <c r="AK136" s="1"/>
      <c r="AL136" s="1"/>
      <c r="AM136" s="1"/>
      <c r="AN136" s="1"/>
      <c r="AO136" s="1"/>
      <c r="AP136" s="1"/>
      <c r="AQ136" s="1"/>
      <c r="AR136" s="1"/>
    </row>
    <row r="137" spans="1:44" ht="12.75" hidden="1" customHeight="1" outlineLevel="1" x14ac:dyDescent="0.25">
      <c r="A137" s="42">
        <v>9</v>
      </c>
      <c r="B137" s="42"/>
      <c r="C137" s="78"/>
      <c r="D137" s="52"/>
      <c r="E137" s="78"/>
      <c r="F137" s="78"/>
      <c r="G137" s="78"/>
      <c r="H137" s="52"/>
      <c r="I137" s="52"/>
      <c r="J137" s="11"/>
      <c r="K137" s="54"/>
      <c r="L137" s="53"/>
      <c r="M137" s="47"/>
      <c r="N137" s="47"/>
      <c r="O137" s="47"/>
      <c r="P137" s="53"/>
      <c r="Q137" s="53"/>
      <c r="R137" s="47"/>
      <c r="S137" s="47"/>
      <c r="T137" s="47"/>
      <c r="U137" s="48">
        <f t="shared" si="82"/>
        <v>0</v>
      </c>
      <c r="V137" s="47"/>
      <c r="W137" s="47"/>
      <c r="X137" s="47"/>
      <c r="Y137" s="48">
        <f t="shared" si="83"/>
        <v>0</v>
      </c>
      <c r="Z137" s="47"/>
      <c r="AA137" s="47"/>
      <c r="AB137" s="47"/>
      <c r="AC137" s="48">
        <f t="shared" si="84"/>
        <v>0</v>
      </c>
      <c r="AD137" s="47"/>
      <c r="AE137" s="47"/>
      <c r="AF137" s="47"/>
      <c r="AG137" s="48">
        <f t="shared" si="85"/>
        <v>0</v>
      </c>
      <c r="AH137" s="48">
        <f t="shared" si="80"/>
        <v>0</v>
      </c>
      <c r="AI137" s="49">
        <f t="shared" si="86"/>
        <v>0</v>
      </c>
      <c r="AJ137" s="49" t="str">
        <f t="shared" si="81"/>
        <v>-</v>
      </c>
    </row>
    <row r="138" spans="1:44" ht="12.75" hidden="1" customHeight="1" outlineLevel="1" x14ac:dyDescent="0.25">
      <c r="A138" s="42">
        <v>10</v>
      </c>
      <c r="B138" s="42"/>
      <c r="C138" s="78"/>
      <c r="D138" s="52"/>
      <c r="E138" s="78"/>
      <c r="F138" s="78"/>
      <c r="G138" s="78"/>
      <c r="H138" s="52"/>
      <c r="I138" s="52"/>
      <c r="J138" s="11"/>
      <c r="K138" s="55"/>
      <c r="L138" s="53"/>
      <c r="M138" s="47"/>
      <c r="N138" s="47"/>
      <c r="O138" s="47"/>
      <c r="P138" s="53"/>
      <c r="Q138" s="53"/>
      <c r="R138" s="47"/>
      <c r="S138" s="47"/>
      <c r="T138" s="47"/>
      <c r="U138" s="48">
        <f t="shared" si="82"/>
        <v>0</v>
      </c>
      <c r="V138" s="47"/>
      <c r="W138" s="47"/>
      <c r="X138" s="47"/>
      <c r="Y138" s="48">
        <f t="shared" si="83"/>
        <v>0</v>
      </c>
      <c r="Z138" s="47"/>
      <c r="AA138" s="47"/>
      <c r="AB138" s="47"/>
      <c r="AC138" s="48">
        <f t="shared" si="84"/>
        <v>0</v>
      </c>
      <c r="AD138" s="47"/>
      <c r="AE138" s="47"/>
      <c r="AF138" s="47"/>
      <c r="AG138" s="48">
        <f t="shared" si="85"/>
        <v>0</v>
      </c>
      <c r="AH138" s="48">
        <f t="shared" si="80"/>
        <v>0</v>
      </c>
      <c r="AI138" s="49">
        <f t="shared" si="86"/>
        <v>0</v>
      </c>
      <c r="AJ138" s="49" t="str">
        <f t="shared" si="81"/>
        <v>-</v>
      </c>
      <c r="AK138" s="1"/>
      <c r="AL138" s="1"/>
      <c r="AM138" s="1"/>
      <c r="AN138" s="1"/>
      <c r="AO138" s="1"/>
      <c r="AP138" s="1"/>
      <c r="AQ138" s="1"/>
      <c r="AR138" s="1"/>
    </row>
    <row r="139" spans="1:44" ht="12.75" customHeight="1" collapsed="1" x14ac:dyDescent="0.25">
      <c r="A139" s="152" t="s">
        <v>66</v>
      </c>
      <c r="B139" s="152"/>
      <c r="C139" s="152"/>
      <c r="D139" s="152"/>
      <c r="E139" s="152"/>
      <c r="F139" s="152"/>
      <c r="G139" s="152"/>
      <c r="H139" s="152"/>
      <c r="I139" s="152"/>
      <c r="J139" s="33">
        <v>0</v>
      </c>
      <c r="K139" s="33">
        <v>0</v>
      </c>
      <c r="L139" s="34"/>
      <c r="M139" s="33">
        <f>SUM(M129:M138)</f>
        <v>0</v>
      </c>
      <c r="N139" s="33">
        <f>SUM(N129:N138)</f>
        <v>0</v>
      </c>
      <c r="O139" s="33">
        <f>SUM(O129:O138)</f>
        <v>0</v>
      </c>
      <c r="P139" s="35"/>
      <c r="Q139" s="38"/>
      <c r="R139" s="33">
        <f t="shared" ref="R139:AH139" si="87">SUM(R129:R138)</f>
        <v>0</v>
      </c>
      <c r="S139" s="33">
        <f t="shared" si="87"/>
        <v>0</v>
      </c>
      <c r="T139" s="33">
        <f t="shared" si="87"/>
        <v>0</v>
      </c>
      <c r="U139" s="33">
        <f t="shared" si="87"/>
        <v>0</v>
      </c>
      <c r="V139" s="33">
        <f t="shared" si="87"/>
        <v>0</v>
      </c>
      <c r="W139" s="33">
        <f t="shared" si="87"/>
        <v>0</v>
      </c>
      <c r="X139" s="33">
        <f t="shared" si="87"/>
        <v>0</v>
      </c>
      <c r="Y139" s="33">
        <f t="shared" si="87"/>
        <v>0</v>
      </c>
      <c r="Z139" s="33">
        <f t="shared" si="87"/>
        <v>0</v>
      </c>
      <c r="AA139" s="33">
        <f t="shared" si="87"/>
        <v>0</v>
      </c>
      <c r="AB139" s="33">
        <f t="shared" si="87"/>
        <v>0</v>
      </c>
      <c r="AC139" s="33">
        <f t="shared" si="87"/>
        <v>0</v>
      </c>
      <c r="AD139" s="33">
        <f t="shared" si="87"/>
        <v>0</v>
      </c>
      <c r="AE139" s="33">
        <f t="shared" si="87"/>
        <v>0</v>
      </c>
      <c r="AF139" s="33">
        <f t="shared" si="87"/>
        <v>0</v>
      </c>
      <c r="AG139" s="33">
        <f t="shared" si="87"/>
        <v>0</v>
      </c>
      <c r="AH139" s="33">
        <f t="shared" si="87"/>
        <v>0</v>
      </c>
      <c r="AI139" s="37">
        <f>IF(ISERROR(AH139/J139),0,AH139/J139)</f>
        <v>0</v>
      </c>
      <c r="AJ139" s="37">
        <f>IF(ISERROR(AH139/$AH$191),0,AH139/$AH$191)</f>
        <v>0</v>
      </c>
      <c r="AK139" s="1"/>
      <c r="AL139" s="1"/>
      <c r="AM139" s="1"/>
      <c r="AN139" s="1"/>
      <c r="AO139" s="1"/>
      <c r="AP139" s="1"/>
      <c r="AQ139" s="1"/>
      <c r="AR139" s="1"/>
    </row>
    <row r="140" spans="1:44" ht="12.75" customHeight="1" x14ac:dyDescent="0.25">
      <c r="A140" s="153" t="s">
        <v>67</v>
      </c>
      <c r="B140" s="154"/>
      <c r="C140" s="154"/>
      <c r="D140" s="154"/>
      <c r="E140" s="155"/>
      <c r="F140" s="80"/>
      <c r="G140" s="81"/>
      <c r="H140" s="82"/>
      <c r="I140" s="82"/>
      <c r="J140" s="11"/>
      <c r="K140" s="12"/>
      <c r="L140" s="13"/>
      <c r="M140" s="14"/>
      <c r="N140" s="14"/>
      <c r="O140" s="14"/>
      <c r="P140" s="9"/>
      <c r="Q140" s="15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70"/>
      <c r="AJ140" s="70"/>
    </row>
    <row r="141" spans="1:44" ht="12.75" hidden="1" customHeight="1" outlineLevel="1" x14ac:dyDescent="0.25">
      <c r="A141" s="41">
        <v>1</v>
      </c>
      <c r="B141" s="42"/>
      <c r="C141" s="43"/>
      <c r="D141" s="44"/>
      <c r="E141" s="45"/>
      <c r="F141" s="45"/>
      <c r="G141" s="45"/>
      <c r="H141" s="44"/>
      <c r="I141" s="44"/>
      <c r="J141" s="11"/>
      <c r="K141" s="46"/>
      <c r="L141" s="45"/>
      <c r="M141" s="47"/>
      <c r="N141" s="47"/>
      <c r="O141" s="47"/>
      <c r="P141" s="45"/>
      <c r="Q141" s="45"/>
      <c r="R141" s="47"/>
      <c r="S141" s="47"/>
      <c r="T141" s="47"/>
      <c r="U141" s="48">
        <f>SUM(R141:T141)</f>
        <v>0</v>
      </c>
      <c r="V141" s="47"/>
      <c r="W141" s="47"/>
      <c r="X141" s="47"/>
      <c r="Y141" s="48">
        <f>SUM(V141:X141)</f>
        <v>0</v>
      </c>
      <c r="Z141" s="47"/>
      <c r="AA141" s="47"/>
      <c r="AB141" s="47"/>
      <c r="AC141" s="48">
        <f>SUM(Z141:AB141)</f>
        <v>0</v>
      </c>
      <c r="AD141" s="47"/>
      <c r="AE141" s="47"/>
      <c r="AF141" s="47"/>
      <c r="AG141" s="48">
        <f>SUM(AD141:AF141)</f>
        <v>0</v>
      </c>
      <c r="AH141" s="48">
        <f t="shared" ref="AH141:AH150" si="88">SUM(U141,Y141,AC141,AG141)</f>
        <v>0</v>
      </c>
      <c r="AI141" s="49">
        <f>IF(ISERROR(AH141/J141),0,AH141/J141)</f>
        <v>0</v>
      </c>
      <c r="AJ141" s="49" t="str">
        <f t="shared" ref="AJ141:AJ150" si="89">IF(ISERROR(AH141/$AH$191),"-",AH141/$AH$191)</f>
        <v>-</v>
      </c>
      <c r="AK141" s="1"/>
      <c r="AL141" s="1"/>
      <c r="AM141" s="1"/>
      <c r="AN141" s="1"/>
      <c r="AO141" s="1"/>
      <c r="AP141" s="1"/>
      <c r="AQ141" s="1"/>
      <c r="AR141" s="1"/>
    </row>
    <row r="142" spans="1:44" ht="12.75" hidden="1" customHeight="1" outlineLevel="1" x14ac:dyDescent="0.25">
      <c r="A142" s="41">
        <v>2</v>
      </c>
      <c r="B142" s="42"/>
      <c r="C142" s="51"/>
      <c r="D142" s="52"/>
      <c r="E142" s="53"/>
      <c r="F142" s="53"/>
      <c r="G142" s="53"/>
      <c r="H142" s="52"/>
      <c r="I142" s="52"/>
      <c r="J142" s="11"/>
      <c r="K142" s="54"/>
      <c r="L142" s="53"/>
      <c r="M142" s="47"/>
      <c r="N142" s="47"/>
      <c r="O142" s="47"/>
      <c r="P142" s="53"/>
      <c r="Q142" s="53"/>
      <c r="R142" s="47"/>
      <c r="S142" s="47"/>
      <c r="T142" s="47"/>
      <c r="U142" s="48">
        <f t="shared" ref="U142:U150" si="90">SUM(R142:T142)</f>
        <v>0</v>
      </c>
      <c r="V142" s="47"/>
      <c r="W142" s="47"/>
      <c r="X142" s="47"/>
      <c r="Y142" s="48">
        <f t="shared" ref="Y142:Y150" si="91">SUM(V142:X142)</f>
        <v>0</v>
      </c>
      <c r="Z142" s="47"/>
      <c r="AA142" s="47"/>
      <c r="AB142" s="47"/>
      <c r="AC142" s="48">
        <f t="shared" ref="AC142:AC150" si="92">SUM(Z142:AB142)</f>
        <v>0</v>
      </c>
      <c r="AD142" s="47"/>
      <c r="AE142" s="47"/>
      <c r="AF142" s="47"/>
      <c r="AG142" s="48">
        <f t="shared" ref="AG142:AG150" si="93">SUM(AD142:AF142)</f>
        <v>0</v>
      </c>
      <c r="AH142" s="48">
        <f t="shared" si="88"/>
        <v>0</v>
      </c>
      <c r="AI142" s="49">
        <f t="shared" ref="AI142:AI150" si="94">IF(ISERROR(AH142/J142),0,AH142/J142)</f>
        <v>0</v>
      </c>
      <c r="AJ142" s="49" t="str">
        <f t="shared" si="89"/>
        <v>-</v>
      </c>
      <c r="AK142" s="1"/>
      <c r="AL142" s="1"/>
      <c r="AM142" s="1"/>
      <c r="AN142" s="1"/>
      <c r="AO142" s="1"/>
      <c r="AP142" s="1"/>
      <c r="AQ142" s="1"/>
      <c r="AR142" s="1"/>
    </row>
    <row r="143" spans="1:44" ht="12.75" hidden="1" customHeight="1" outlineLevel="1" x14ac:dyDescent="0.25">
      <c r="A143" s="41">
        <v>3</v>
      </c>
      <c r="B143" s="42"/>
      <c r="C143" s="51"/>
      <c r="D143" s="52"/>
      <c r="E143" s="53"/>
      <c r="F143" s="53"/>
      <c r="G143" s="53"/>
      <c r="H143" s="52"/>
      <c r="I143" s="52"/>
      <c r="J143" s="11"/>
      <c r="K143" s="54"/>
      <c r="L143" s="53"/>
      <c r="M143" s="47"/>
      <c r="N143" s="47"/>
      <c r="O143" s="47"/>
      <c r="P143" s="53"/>
      <c r="Q143" s="53"/>
      <c r="R143" s="47"/>
      <c r="S143" s="47"/>
      <c r="T143" s="47"/>
      <c r="U143" s="48">
        <f t="shared" si="90"/>
        <v>0</v>
      </c>
      <c r="V143" s="47"/>
      <c r="W143" s="47"/>
      <c r="X143" s="47"/>
      <c r="Y143" s="48">
        <f t="shared" si="91"/>
        <v>0</v>
      </c>
      <c r="Z143" s="47"/>
      <c r="AA143" s="47"/>
      <c r="AB143" s="47"/>
      <c r="AC143" s="48">
        <f t="shared" si="92"/>
        <v>0</v>
      </c>
      <c r="AD143" s="47"/>
      <c r="AE143" s="47"/>
      <c r="AF143" s="47"/>
      <c r="AG143" s="48">
        <f t="shared" si="93"/>
        <v>0</v>
      </c>
      <c r="AH143" s="48">
        <f t="shared" si="88"/>
        <v>0</v>
      </c>
      <c r="AI143" s="49">
        <f t="shared" si="94"/>
        <v>0</v>
      </c>
      <c r="AJ143" s="49" t="str">
        <f t="shared" si="89"/>
        <v>-</v>
      </c>
    </row>
    <row r="144" spans="1:44" ht="12.75" hidden="1" customHeight="1" outlineLevel="1" x14ac:dyDescent="0.25">
      <c r="A144" s="41">
        <v>4</v>
      </c>
      <c r="B144" s="42"/>
      <c r="C144" s="51"/>
      <c r="D144" s="52"/>
      <c r="E144" s="53"/>
      <c r="F144" s="53"/>
      <c r="G144" s="53"/>
      <c r="H144" s="52"/>
      <c r="I144" s="52"/>
      <c r="J144" s="11"/>
      <c r="K144" s="54"/>
      <c r="L144" s="53"/>
      <c r="M144" s="47"/>
      <c r="N144" s="47"/>
      <c r="O144" s="47"/>
      <c r="P144" s="53"/>
      <c r="Q144" s="53"/>
      <c r="R144" s="47"/>
      <c r="S144" s="47"/>
      <c r="T144" s="47"/>
      <c r="U144" s="48">
        <f t="shared" si="90"/>
        <v>0</v>
      </c>
      <c r="V144" s="47"/>
      <c r="W144" s="47"/>
      <c r="X144" s="47"/>
      <c r="Y144" s="48">
        <f t="shared" si="91"/>
        <v>0</v>
      </c>
      <c r="Z144" s="47"/>
      <c r="AA144" s="47"/>
      <c r="AB144" s="47"/>
      <c r="AC144" s="48">
        <f t="shared" si="92"/>
        <v>0</v>
      </c>
      <c r="AD144" s="47"/>
      <c r="AE144" s="47"/>
      <c r="AF144" s="47"/>
      <c r="AG144" s="48">
        <f t="shared" si="93"/>
        <v>0</v>
      </c>
      <c r="AH144" s="48">
        <f t="shared" si="88"/>
        <v>0</v>
      </c>
      <c r="AI144" s="49">
        <f t="shared" si="94"/>
        <v>0</v>
      </c>
      <c r="AJ144" s="49" t="str">
        <f t="shared" si="89"/>
        <v>-</v>
      </c>
      <c r="AK144" s="1"/>
      <c r="AL144" s="1"/>
      <c r="AM144" s="1"/>
      <c r="AN144" s="1"/>
      <c r="AO144" s="1"/>
      <c r="AP144" s="1"/>
      <c r="AQ144" s="1"/>
      <c r="AR144" s="1"/>
    </row>
    <row r="145" spans="1:44" ht="12.75" hidden="1" customHeight="1" outlineLevel="1" x14ac:dyDescent="0.25">
      <c r="A145" s="41">
        <v>5</v>
      </c>
      <c r="B145" s="42"/>
      <c r="C145" s="51"/>
      <c r="D145" s="52"/>
      <c r="E145" s="53"/>
      <c r="F145" s="53"/>
      <c r="G145" s="53"/>
      <c r="H145" s="52"/>
      <c r="I145" s="52"/>
      <c r="J145" s="11"/>
      <c r="K145" s="54"/>
      <c r="L145" s="53"/>
      <c r="M145" s="47"/>
      <c r="N145" s="47"/>
      <c r="O145" s="47"/>
      <c r="P145" s="53"/>
      <c r="Q145" s="53"/>
      <c r="R145" s="47"/>
      <c r="S145" s="47"/>
      <c r="T145" s="47"/>
      <c r="U145" s="48">
        <f t="shared" si="90"/>
        <v>0</v>
      </c>
      <c r="V145" s="47"/>
      <c r="W145" s="47"/>
      <c r="X145" s="47"/>
      <c r="Y145" s="48">
        <f t="shared" si="91"/>
        <v>0</v>
      </c>
      <c r="Z145" s="47"/>
      <c r="AA145" s="47"/>
      <c r="AB145" s="47"/>
      <c r="AC145" s="48">
        <f t="shared" si="92"/>
        <v>0</v>
      </c>
      <c r="AD145" s="47"/>
      <c r="AE145" s="47"/>
      <c r="AF145" s="47"/>
      <c r="AG145" s="48">
        <f t="shared" si="93"/>
        <v>0</v>
      </c>
      <c r="AH145" s="48">
        <f t="shared" si="88"/>
        <v>0</v>
      </c>
      <c r="AI145" s="49">
        <f t="shared" si="94"/>
        <v>0</v>
      </c>
      <c r="AJ145" s="49" t="str">
        <f t="shared" si="89"/>
        <v>-</v>
      </c>
      <c r="AK145" s="1"/>
      <c r="AL145" s="1"/>
      <c r="AM145" s="1"/>
      <c r="AN145" s="1"/>
      <c r="AO145" s="1"/>
      <c r="AP145" s="1"/>
      <c r="AQ145" s="1"/>
      <c r="AR145" s="1"/>
    </row>
    <row r="146" spans="1:44" ht="12.75" hidden="1" customHeight="1" outlineLevel="1" x14ac:dyDescent="0.25">
      <c r="A146" s="41">
        <v>6</v>
      </c>
      <c r="B146" s="42"/>
      <c r="C146" s="51"/>
      <c r="D146" s="52"/>
      <c r="E146" s="53"/>
      <c r="F146" s="53"/>
      <c r="G146" s="53"/>
      <c r="H146" s="52"/>
      <c r="I146" s="52"/>
      <c r="J146" s="11"/>
      <c r="K146" s="54"/>
      <c r="L146" s="53"/>
      <c r="M146" s="47"/>
      <c r="N146" s="47"/>
      <c r="O146" s="47"/>
      <c r="P146" s="53"/>
      <c r="Q146" s="53"/>
      <c r="R146" s="47"/>
      <c r="S146" s="47"/>
      <c r="T146" s="47"/>
      <c r="U146" s="48">
        <f t="shared" si="90"/>
        <v>0</v>
      </c>
      <c r="V146" s="47"/>
      <c r="W146" s="47"/>
      <c r="X146" s="47"/>
      <c r="Y146" s="48">
        <f t="shared" si="91"/>
        <v>0</v>
      </c>
      <c r="Z146" s="47"/>
      <c r="AA146" s="47"/>
      <c r="AB146" s="47"/>
      <c r="AC146" s="48">
        <f t="shared" si="92"/>
        <v>0</v>
      </c>
      <c r="AD146" s="47"/>
      <c r="AE146" s="47"/>
      <c r="AF146" s="47"/>
      <c r="AG146" s="48">
        <f t="shared" si="93"/>
        <v>0</v>
      </c>
      <c r="AH146" s="48">
        <f t="shared" si="88"/>
        <v>0</v>
      </c>
      <c r="AI146" s="49">
        <f t="shared" si="94"/>
        <v>0</v>
      </c>
      <c r="AJ146" s="49" t="str">
        <f t="shared" si="89"/>
        <v>-</v>
      </c>
    </row>
    <row r="147" spans="1:44" ht="12.75" hidden="1" customHeight="1" outlineLevel="1" x14ac:dyDescent="0.25">
      <c r="A147" s="41">
        <v>7</v>
      </c>
      <c r="B147" s="42"/>
      <c r="C147" s="51"/>
      <c r="D147" s="52"/>
      <c r="E147" s="53"/>
      <c r="F147" s="53"/>
      <c r="G147" s="53"/>
      <c r="H147" s="52"/>
      <c r="I147" s="52"/>
      <c r="J147" s="11"/>
      <c r="K147" s="54"/>
      <c r="L147" s="53"/>
      <c r="M147" s="47"/>
      <c r="N147" s="47"/>
      <c r="O147" s="47"/>
      <c r="P147" s="53"/>
      <c r="Q147" s="53"/>
      <c r="R147" s="47"/>
      <c r="S147" s="47"/>
      <c r="T147" s="47"/>
      <c r="U147" s="48">
        <f t="shared" si="90"/>
        <v>0</v>
      </c>
      <c r="V147" s="47"/>
      <c r="W147" s="47"/>
      <c r="X147" s="47"/>
      <c r="Y147" s="48">
        <f t="shared" si="91"/>
        <v>0</v>
      </c>
      <c r="Z147" s="47"/>
      <c r="AA147" s="47"/>
      <c r="AB147" s="47"/>
      <c r="AC147" s="48">
        <f t="shared" si="92"/>
        <v>0</v>
      </c>
      <c r="AD147" s="47"/>
      <c r="AE147" s="47"/>
      <c r="AF147" s="47"/>
      <c r="AG147" s="48">
        <f t="shared" si="93"/>
        <v>0</v>
      </c>
      <c r="AH147" s="48">
        <f t="shared" si="88"/>
        <v>0</v>
      </c>
      <c r="AI147" s="49">
        <f t="shared" si="94"/>
        <v>0</v>
      </c>
      <c r="AJ147" s="49" t="str">
        <f t="shared" si="89"/>
        <v>-</v>
      </c>
      <c r="AK147" s="1"/>
      <c r="AL147" s="1"/>
      <c r="AM147" s="1"/>
      <c r="AN147" s="1"/>
      <c r="AO147" s="1"/>
      <c r="AP147" s="1"/>
      <c r="AQ147" s="1"/>
      <c r="AR147" s="1"/>
    </row>
    <row r="148" spans="1:44" ht="12.75" hidden="1" customHeight="1" outlineLevel="1" x14ac:dyDescent="0.25">
      <c r="A148" s="41">
        <v>8</v>
      </c>
      <c r="B148" s="42"/>
      <c r="C148" s="51"/>
      <c r="D148" s="52"/>
      <c r="E148" s="53"/>
      <c r="F148" s="53"/>
      <c r="G148" s="53"/>
      <c r="H148" s="52"/>
      <c r="I148" s="52"/>
      <c r="J148" s="11"/>
      <c r="K148" s="54"/>
      <c r="L148" s="53"/>
      <c r="M148" s="47"/>
      <c r="N148" s="47"/>
      <c r="O148" s="47"/>
      <c r="P148" s="53"/>
      <c r="Q148" s="53"/>
      <c r="R148" s="47"/>
      <c r="S148" s="47"/>
      <c r="T148" s="47"/>
      <c r="U148" s="48">
        <f t="shared" si="90"/>
        <v>0</v>
      </c>
      <c r="V148" s="47"/>
      <c r="W148" s="47"/>
      <c r="X148" s="47"/>
      <c r="Y148" s="48">
        <f t="shared" si="91"/>
        <v>0</v>
      </c>
      <c r="Z148" s="47"/>
      <c r="AA148" s="47"/>
      <c r="AB148" s="47"/>
      <c r="AC148" s="48">
        <f t="shared" si="92"/>
        <v>0</v>
      </c>
      <c r="AD148" s="47"/>
      <c r="AE148" s="47"/>
      <c r="AF148" s="47"/>
      <c r="AG148" s="48">
        <f t="shared" si="93"/>
        <v>0</v>
      </c>
      <c r="AH148" s="48">
        <f t="shared" si="88"/>
        <v>0</v>
      </c>
      <c r="AI148" s="49">
        <f t="shared" si="94"/>
        <v>0</v>
      </c>
      <c r="AJ148" s="49" t="str">
        <f t="shared" si="89"/>
        <v>-</v>
      </c>
      <c r="AK148" s="1"/>
      <c r="AL148" s="1"/>
      <c r="AM148" s="1"/>
      <c r="AN148" s="1"/>
      <c r="AO148" s="1"/>
      <c r="AP148" s="1"/>
      <c r="AQ148" s="1"/>
      <c r="AR148" s="1"/>
    </row>
    <row r="149" spans="1:44" ht="12.75" hidden="1" customHeight="1" outlineLevel="1" x14ac:dyDescent="0.25">
      <c r="A149" s="41">
        <v>9</v>
      </c>
      <c r="B149" s="42"/>
      <c r="C149" s="51"/>
      <c r="D149" s="52"/>
      <c r="E149" s="53"/>
      <c r="F149" s="53"/>
      <c r="G149" s="53"/>
      <c r="H149" s="52"/>
      <c r="I149" s="52"/>
      <c r="J149" s="11"/>
      <c r="K149" s="54"/>
      <c r="L149" s="53"/>
      <c r="M149" s="47"/>
      <c r="N149" s="47"/>
      <c r="O149" s="47"/>
      <c r="P149" s="53"/>
      <c r="Q149" s="53"/>
      <c r="R149" s="47"/>
      <c r="S149" s="47"/>
      <c r="T149" s="47"/>
      <c r="U149" s="48">
        <f t="shared" si="90"/>
        <v>0</v>
      </c>
      <c r="V149" s="47"/>
      <c r="W149" s="47"/>
      <c r="X149" s="47"/>
      <c r="Y149" s="48">
        <f t="shared" si="91"/>
        <v>0</v>
      </c>
      <c r="Z149" s="47"/>
      <c r="AA149" s="47"/>
      <c r="AB149" s="47"/>
      <c r="AC149" s="48">
        <f t="shared" si="92"/>
        <v>0</v>
      </c>
      <c r="AD149" s="47"/>
      <c r="AE149" s="47"/>
      <c r="AF149" s="47"/>
      <c r="AG149" s="48">
        <f t="shared" si="93"/>
        <v>0</v>
      </c>
      <c r="AH149" s="48">
        <f t="shared" si="88"/>
        <v>0</v>
      </c>
      <c r="AI149" s="49">
        <f t="shared" si="94"/>
        <v>0</v>
      </c>
      <c r="AJ149" s="49" t="str">
        <f t="shared" si="89"/>
        <v>-</v>
      </c>
    </row>
    <row r="150" spans="1:44" ht="12.75" hidden="1" customHeight="1" outlineLevel="1" x14ac:dyDescent="0.25">
      <c r="A150" s="41">
        <v>10</v>
      </c>
      <c r="B150" s="42"/>
      <c r="C150" s="51"/>
      <c r="D150" s="52"/>
      <c r="E150" s="53"/>
      <c r="F150" s="53"/>
      <c r="G150" s="53"/>
      <c r="H150" s="52"/>
      <c r="I150" s="52"/>
      <c r="J150" s="11"/>
      <c r="K150" s="55"/>
      <c r="L150" s="53"/>
      <c r="M150" s="47"/>
      <c r="N150" s="47"/>
      <c r="O150" s="47"/>
      <c r="P150" s="53"/>
      <c r="Q150" s="53"/>
      <c r="R150" s="47"/>
      <c r="S150" s="47"/>
      <c r="T150" s="47"/>
      <c r="U150" s="48">
        <f t="shared" si="90"/>
        <v>0</v>
      </c>
      <c r="V150" s="47"/>
      <c r="W150" s="47"/>
      <c r="X150" s="47"/>
      <c r="Y150" s="48">
        <f t="shared" si="91"/>
        <v>0</v>
      </c>
      <c r="Z150" s="47"/>
      <c r="AA150" s="47"/>
      <c r="AB150" s="47"/>
      <c r="AC150" s="48">
        <f t="shared" si="92"/>
        <v>0</v>
      </c>
      <c r="AD150" s="47"/>
      <c r="AE150" s="47"/>
      <c r="AF150" s="47"/>
      <c r="AG150" s="48">
        <f t="shared" si="93"/>
        <v>0</v>
      </c>
      <c r="AH150" s="48">
        <f t="shared" si="88"/>
        <v>0</v>
      </c>
      <c r="AI150" s="49">
        <f t="shared" si="94"/>
        <v>0</v>
      </c>
      <c r="AJ150" s="49" t="str">
        <f t="shared" si="89"/>
        <v>-</v>
      </c>
      <c r="AK150" s="1"/>
      <c r="AL150" s="1"/>
      <c r="AM150" s="1"/>
      <c r="AN150" s="1"/>
      <c r="AO150" s="1"/>
      <c r="AP150" s="1"/>
      <c r="AQ150" s="1"/>
      <c r="AR150" s="1"/>
    </row>
    <row r="151" spans="1:44" ht="12.75" customHeight="1" collapsed="1" x14ac:dyDescent="0.25">
      <c r="A151" s="142" t="s">
        <v>68</v>
      </c>
      <c r="B151" s="144"/>
      <c r="C151" s="144"/>
      <c r="D151" s="144"/>
      <c r="E151" s="144"/>
      <c r="F151" s="144"/>
      <c r="G151" s="144"/>
      <c r="H151" s="144"/>
      <c r="I151" s="145"/>
      <c r="J151" s="33">
        <f>SUM(J141:J150)</f>
        <v>0</v>
      </c>
      <c r="K151" s="33">
        <f>SUM(K141:K150)</f>
        <v>0</v>
      </c>
      <c r="L151" s="34"/>
      <c r="M151" s="33">
        <f>SUM(M141:M150)</f>
        <v>0</v>
      </c>
      <c r="N151" s="33">
        <f>SUM(N141:N150)</f>
        <v>0</v>
      </c>
      <c r="O151" s="33">
        <f>SUM(O141:O150)</f>
        <v>0</v>
      </c>
      <c r="P151" s="35"/>
      <c r="Q151" s="38"/>
      <c r="R151" s="33">
        <f t="shared" ref="R151:AH151" si="95">SUM(R141:R150)</f>
        <v>0</v>
      </c>
      <c r="S151" s="33">
        <f t="shared" si="95"/>
        <v>0</v>
      </c>
      <c r="T151" s="33">
        <f t="shared" si="95"/>
        <v>0</v>
      </c>
      <c r="U151" s="33">
        <f t="shared" si="95"/>
        <v>0</v>
      </c>
      <c r="V151" s="33">
        <f t="shared" si="95"/>
        <v>0</v>
      </c>
      <c r="W151" s="33">
        <f t="shared" si="95"/>
        <v>0</v>
      </c>
      <c r="X151" s="33">
        <f t="shared" si="95"/>
        <v>0</v>
      </c>
      <c r="Y151" s="33">
        <f t="shared" si="95"/>
        <v>0</v>
      </c>
      <c r="Z151" s="33">
        <f t="shared" si="95"/>
        <v>0</v>
      </c>
      <c r="AA151" s="33">
        <f t="shared" si="95"/>
        <v>0</v>
      </c>
      <c r="AB151" s="33">
        <f t="shared" si="95"/>
        <v>0</v>
      </c>
      <c r="AC151" s="33">
        <f t="shared" si="95"/>
        <v>0</v>
      </c>
      <c r="AD151" s="33">
        <f t="shared" si="95"/>
        <v>0</v>
      </c>
      <c r="AE151" s="33">
        <f t="shared" si="95"/>
        <v>0</v>
      </c>
      <c r="AF151" s="33">
        <f t="shared" si="95"/>
        <v>0</v>
      </c>
      <c r="AG151" s="33">
        <f t="shared" si="95"/>
        <v>0</v>
      </c>
      <c r="AH151" s="33">
        <f t="shared" si="95"/>
        <v>0</v>
      </c>
      <c r="AI151" s="37">
        <f>IF(ISERROR(AH151/J151),0,AH151/J151)</f>
        <v>0</v>
      </c>
      <c r="AJ151" s="37">
        <f>IF(ISERROR(AH151/$AH$191),0,AH151/$AH$191)</f>
        <v>0</v>
      </c>
      <c r="AK151" s="1"/>
      <c r="AL151" s="1"/>
      <c r="AM151" s="1"/>
      <c r="AN151" s="1"/>
      <c r="AO151" s="1"/>
      <c r="AP151" s="1"/>
      <c r="AQ151" s="1"/>
      <c r="AR151" s="1"/>
    </row>
    <row r="152" spans="1:44" ht="12.75" customHeight="1" x14ac:dyDescent="0.25">
      <c r="A152" s="149" t="s">
        <v>69</v>
      </c>
      <c r="B152" s="150"/>
      <c r="C152" s="150"/>
      <c r="D152" s="150"/>
      <c r="E152" s="151"/>
      <c r="F152" s="8"/>
      <c r="G152" s="9"/>
      <c r="H152" s="10"/>
      <c r="I152" s="10"/>
      <c r="J152" s="11"/>
      <c r="K152" s="12"/>
      <c r="L152" s="13"/>
      <c r="M152" s="14"/>
      <c r="N152" s="14"/>
      <c r="O152" s="14"/>
      <c r="P152" s="9"/>
      <c r="Q152" s="15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70"/>
      <c r="AJ152" s="70"/>
    </row>
    <row r="153" spans="1:44" ht="12.75" hidden="1" customHeight="1" outlineLevel="1" x14ac:dyDescent="0.25">
      <c r="A153" s="41">
        <v>1</v>
      </c>
      <c r="B153" s="42"/>
      <c r="C153" s="43"/>
      <c r="D153" s="44"/>
      <c r="E153" s="45"/>
      <c r="F153" s="45"/>
      <c r="G153" s="45"/>
      <c r="H153" s="44"/>
      <c r="I153" s="44"/>
      <c r="J153" s="11"/>
      <c r="K153" s="46"/>
      <c r="L153" s="45"/>
      <c r="M153" s="47"/>
      <c r="N153" s="47"/>
      <c r="O153" s="47"/>
      <c r="P153" s="45"/>
      <c r="Q153" s="45"/>
      <c r="R153" s="47"/>
      <c r="S153" s="47"/>
      <c r="T153" s="47"/>
      <c r="U153" s="48">
        <f>SUM(R153:T153)</f>
        <v>0</v>
      </c>
      <c r="V153" s="47"/>
      <c r="W153" s="47"/>
      <c r="X153" s="47"/>
      <c r="Y153" s="48">
        <f>SUM(V153:X153)</f>
        <v>0</v>
      </c>
      <c r="Z153" s="47"/>
      <c r="AA153" s="47"/>
      <c r="AB153" s="47"/>
      <c r="AC153" s="48">
        <f>SUM(Z153:AB153)</f>
        <v>0</v>
      </c>
      <c r="AD153" s="47"/>
      <c r="AE153" s="47"/>
      <c r="AF153" s="47"/>
      <c r="AG153" s="48">
        <f>SUM(AD153:AF153)</f>
        <v>0</v>
      </c>
      <c r="AH153" s="48">
        <f t="shared" ref="AH153:AH162" si="96">SUM(U153,Y153,AC153,AG153)</f>
        <v>0</v>
      </c>
      <c r="AI153" s="49">
        <f>IF(ISERROR(AH153/J153),0,AH153/J153)</f>
        <v>0</v>
      </c>
      <c r="AJ153" s="49" t="str">
        <f t="shared" ref="AJ153:AJ162" si="97">IF(ISERROR(AH153/$AH$191),"-",AH153/$AH$191)</f>
        <v>-</v>
      </c>
      <c r="AK153" s="1"/>
      <c r="AL153" s="1"/>
      <c r="AM153" s="1"/>
      <c r="AN153" s="1"/>
      <c r="AO153" s="1"/>
      <c r="AP153" s="1"/>
      <c r="AQ153" s="1"/>
      <c r="AR153" s="1"/>
    </row>
    <row r="154" spans="1:44" ht="12.75" hidden="1" customHeight="1" outlineLevel="1" x14ac:dyDescent="0.25">
      <c r="A154" s="41">
        <v>2</v>
      </c>
      <c r="B154" s="42"/>
      <c r="C154" s="51"/>
      <c r="D154" s="52"/>
      <c r="E154" s="53"/>
      <c r="F154" s="53"/>
      <c r="G154" s="53"/>
      <c r="H154" s="52"/>
      <c r="I154" s="52"/>
      <c r="J154" s="11"/>
      <c r="K154" s="54"/>
      <c r="L154" s="53"/>
      <c r="M154" s="47"/>
      <c r="N154" s="47"/>
      <c r="O154" s="47"/>
      <c r="P154" s="53"/>
      <c r="Q154" s="53"/>
      <c r="R154" s="47"/>
      <c r="S154" s="47"/>
      <c r="T154" s="47"/>
      <c r="U154" s="48">
        <f t="shared" ref="U154:U162" si="98">SUM(R154:T154)</f>
        <v>0</v>
      </c>
      <c r="V154" s="47"/>
      <c r="W154" s="47"/>
      <c r="X154" s="47"/>
      <c r="Y154" s="48">
        <f t="shared" ref="Y154:Y162" si="99">SUM(V154:X154)</f>
        <v>0</v>
      </c>
      <c r="Z154" s="47"/>
      <c r="AA154" s="47"/>
      <c r="AB154" s="47"/>
      <c r="AC154" s="48">
        <f t="shared" ref="AC154:AC162" si="100">SUM(Z154:AB154)</f>
        <v>0</v>
      </c>
      <c r="AD154" s="47"/>
      <c r="AE154" s="47"/>
      <c r="AF154" s="47"/>
      <c r="AG154" s="48">
        <f t="shared" ref="AG154:AG162" si="101">SUM(AD154:AF154)</f>
        <v>0</v>
      </c>
      <c r="AH154" s="48">
        <f t="shared" si="96"/>
        <v>0</v>
      </c>
      <c r="AI154" s="49">
        <f t="shared" ref="AI154:AI162" si="102">IF(ISERROR(AH154/J154),0,AH154/J154)</f>
        <v>0</v>
      </c>
      <c r="AJ154" s="49" t="str">
        <f t="shared" si="97"/>
        <v>-</v>
      </c>
      <c r="AK154" s="1"/>
      <c r="AL154" s="1"/>
      <c r="AM154" s="1"/>
      <c r="AN154" s="1"/>
      <c r="AO154" s="1"/>
      <c r="AP154" s="1"/>
      <c r="AQ154" s="1"/>
      <c r="AR154" s="1"/>
    </row>
    <row r="155" spans="1:44" ht="12.75" hidden="1" customHeight="1" outlineLevel="1" x14ac:dyDescent="0.25">
      <c r="A155" s="41">
        <v>3</v>
      </c>
      <c r="B155" s="42"/>
      <c r="C155" s="51"/>
      <c r="D155" s="52"/>
      <c r="E155" s="53"/>
      <c r="F155" s="53"/>
      <c r="G155" s="53"/>
      <c r="H155" s="52"/>
      <c r="I155" s="52"/>
      <c r="J155" s="11"/>
      <c r="K155" s="54"/>
      <c r="L155" s="53"/>
      <c r="M155" s="47"/>
      <c r="N155" s="47"/>
      <c r="O155" s="47"/>
      <c r="P155" s="53"/>
      <c r="Q155" s="53"/>
      <c r="R155" s="47"/>
      <c r="S155" s="47"/>
      <c r="T155" s="47"/>
      <c r="U155" s="48">
        <f t="shared" si="98"/>
        <v>0</v>
      </c>
      <c r="V155" s="47"/>
      <c r="W155" s="47"/>
      <c r="X155" s="47"/>
      <c r="Y155" s="48">
        <f t="shared" si="99"/>
        <v>0</v>
      </c>
      <c r="Z155" s="47"/>
      <c r="AA155" s="47"/>
      <c r="AB155" s="47"/>
      <c r="AC155" s="48">
        <f t="shared" si="100"/>
        <v>0</v>
      </c>
      <c r="AD155" s="47"/>
      <c r="AE155" s="47"/>
      <c r="AF155" s="47"/>
      <c r="AG155" s="48">
        <f t="shared" si="101"/>
        <v>0</v>
      </c>
      <c r="AH155" s="48">
        <f t="shared" si="96"/>
        <v>0</v>
      </c>
      <c r="AI155" s="49">
        <f t="shared" si="102"/>
        <v>0</v>
      </c>
      <c r="AJ155" s="49" t="str">
        <f t="shared" si="97"/>
        <v>-</v>
      </c>
    </row>
    <row r="156" spans="1:44" ht="12.75" hidden="1" customHeight="1" outlineLevel="1" x14ac:dyDescent="0.25">
      <c r="A156" s="41">
        <v>4</v>
      </c>
      <c r="B156" s="42"/>
      <c r="C156" s="51"/>
      <c r="D156" s="52"/>
      <c r="E156" s="53"/>
      <c r="F156" s="53"/>
      <c r="G156" s="53"/>
      <c r="H156" s="52"/>
      <c r="I156" s="52"/>
      <c r="J156" s="11"/>
      <c r="K156" s="54"/>
      <c r="L156" s="53"/>
      <c r="M156" s="47"/>
      <c r="N156" s="47"/>
      <c r="O156" s="47"/>
      <c r="P156" s="53"/>
      <c r="Q156" s="53"/>
      <c r="R156" s="47"/>
      <c r="S156" s="47"/>
      <c r="T156" s="47"/>
      <c r="U156" s="48">
        <f t="shared" si="98"/>
        <v>0</v>
      </c>
      <c r="V156" s="47"/>
      <c r="W156" s="47"/>
      <c r="X156" s="47"/>
      <c r="Y156" s="48">
        <f t="shared" si="99"/>
        <v>0</v>
      </c>
      <c r="Z156" s="47"/>
      <c r="AA156" s="47"/>
      <c r="AB156" s="47"/>
      <c r="AC156" s="48">
        <f t="shared" si="100"/>
        <v>0</v>
      </c>
      <c r="AD156" s="47"/>
      <c r="AE156" s="47"/>
      <c r="AF156" s="47"/>
      <c r="AG156" s="48">
        <f t="shared" si="101"/>
        <v>0</v>
      </c>
      <c r="AH156" s="48">
        <f t="shared" si="96"/>
        <v>0</v>
      </c>
      <c r="AI156" s="49">
        <f t="shared" si="102"/>
        <v>0</v>
      </c>
      <c r="AJ156" s="49" t="str">
        <f t="shared" si="97"/>
        <v>-</v>
      </c>
      <c r="AK156" s="1"/>
      <c r="AL156" s="1"/>
      <c r="AM156" s="1"/>
      <c r="AN156" s="1"/>
      <c r="AO156" s="1"/>
      <c r="AP156" s="1"/>
      <c r="AQ156" s="1"/>
      <c r="AR156" s="1"/>
    </row>
    <row r="157" spans="1:44" ht="12.75" hidden="1" customHeight="1" outlineLevel="1" x14ac:dyDescent="0.25">
      <c r="A157" s="41">
        <v>5</v>
      </c>
      <c r="B157" s="42"/>
      <c r="C157" s="51"/>
      <c r="D157" s="52"/>
      <c r="E157" s="53"/>
      <c r="F157" s="53"/>
      <c r="G157" s="53"/>
      <c r="H157" s="52"/>
      <c r="I157" s="52"/>
      <c r="J157" s="11"/>
      <c r="K157" s="54"/>
      <c r="L157" s="53"/>
      <c r="M157" s="47"/>
      <c r="N157" s="47"/>
      <c r="O157" s="47"/>
      <c r="P157" s="53"/>
      <c r="Q157" s="53"/>
      <c r="R157" s="47"/>
      <c r="S157" s="47"/>
      <c r="T157" s="47"/>
      <c r="U157" s="48">
        <f t="shared" si="98"/>
        <v>0</v>
      </c>
      <c r="V157" s="47"/>
      <c r="W157" s="47"/>
      <c r="X157" s="47"/>
      <c r="Y157" s="48">
        <f t="shared" si="99"/>
        <v>0</v>
      </c>
      <c r="Z157" s="47"/>
      <c r="AA157" s="47"/>
      <c r="AB157" s="47"/>
      <c r="AC157" s="48">
        <f t="shared" si="100"/>
        <v>0</v>
      </c>
      <c r="AD157" s="47"/>
      <c r="AE157" s="47"/>
      <c r="AF157" s="47"/>
      <c r="AG157" s="48">
        <f t="shared" si="101"/>
        <v>0</v>
      </c>
      <c r="AH157" s="48">
        <f t="shared" si="96"/>
        <v>0</v>
      </c>
      <c r="AI157" s="49">
        <f t="shared" si="102"/>
        <v>0</v>
      </c>
      <c r="AJ157" s="49" t="str">
        <f t="shared" si="97"/>
        <v>-</v>
      </c>
      <c r="AK157" s="1"/>
      <c r="AL157" s="1"/>
      <c r="AM157" s="1"/>
      <c r="AN157" s="1"/>
      <c r="AO157" s="1"/>
      <c r="AP157" s="1"/>
      <c r="AQ157" s="1"/>
      <c r="AR157" s="1"/>
    </row>
    <row r="158" spans="1:44" ht="12.75" hidden="1" customHeight="1" outlineLevel="1" x14ac:dyDescent="0.25">
      <c r="A158" s="41">
        <v>6</v>
      </c>
      <c r="B158" s="42"/>
      <c r="C158" s="51"/>
      <c r="D158" s="52"/>
      <c r="E158" s="53"/>
      <c r="F158" s="53"/>
      <c r="G158" s="53"/>
      <c r="H158" s="52"/>
      <c r="I158" s="52"/>
      <c r="J158" s="11"/>
      <c r="K158" s="54"/>
      <c r="L158" s="53"/>
      <c r="M158" s="47"/>
      <c r="N158" s="47"/>
      <c r="O158" s="47"/>
      <c r="P158" s="53"/>
      <c r="Q158" s="53"/>
      <c r="R158" s="47"/>
      <c r="S158" s="47"/>
      <c r="T158" s="47"/>
      <c r="U158" s="48">
        <f t="shared" si="98"/>
        <v>0</v>
      </c>
      <c r="V158" s="47"/>
      <c r="W158" s="47"/>
      <c r="X158" s="47"/>
      <c r="Y158" s="48">
        <f t="shared" si="99"/>
        <v>0</v>
      </c>
      <c r="Z158" s="47"/>
      <c r="AA158" s="47"/>
      <c r="AB158" s="47"/>
      <c r="AC158" s="48">
        <f t="shared" si="100"/>
        <v>0</v>
      </c>
      <c r="AD158" s="47"/>
      <c r="AE158" s="47"/>
      <c r="AF158" s="47"/>
      <c r="AG158" s="48">
        <f t="shared" si="101"/>
        <v>0</v>
      </c>
      <c r="AH158" s="48">
        <f t="shared" si="96"/>
        <v>0</v>
      </c>
      <c r="AI158" s="49">
        <f t="shared" si="102"/>
        <v>0</v>
      </c>
      <c r="AJ158" s="49" t="str">
        <f t="shared" si="97"/>
        <v>-</v>
      </c>
    </row>
    <row r="159" spans="1:44" ht="12.75" hidden="1" customHeight="1" outlineLevel="1" x14ac:dyDescent="0.25">
      <c r="A159" s="41">
        <v>7</v>
      </c>
      <c r="B159" s="42"/>
      <c r="C159" s="51"/>
      <c r="D159" s="52"/>
      <c r="E159" s="53"/>
      <c r="F159" s="53"/>
      <c r="G159" s="53"/>
      <c r="H159" s="52"/>
      <c r="I159" s="52"/>
      <c r="J159" s="11"/>
      <c r="K159" s="54"/>
      <c r="L159" s="53"/>
      <c r="M159" s="47"/>
      <c r="N159" s="47"/>
      <c r="O159" s="47"/>
      <c r="P159" s="53"/>
      <c r="Q159" s="53"/>
      <c r="R159" s="47"/>
      <c r="S159" s="47"/>
      <c r="T159" s="47"/>
      <c r="U159" s="48">
        <f t="shared" si="98"/>
        <v>0</v>
      </c>
      <c r="V159" s="47"/>
      <c r="W159" s="47"/>
      <c r="X159" s="47"/>
      <c r="Y159" s="48">
        <f t="shared" si="99"/>
        <v>0</v>
      </c>
      <c r="Z159" s="47"/>
      <c r="AA159" s="47"/>
      <c r="AB159" s="47"/>
      <c r="AC159" s="48">
        <f t="shared" si="100"/>
        <v>0</v>
      </c>
      <c r="AD159" s="47"/>
      <c r="AE159" s="47"/>
      <c r="AF159" s="47"/>
      <c r="AG159" s="48">
        <f t="shared" si="101"/>
        <v>0</v>
      </c>
      <c r="AH159" s="48">
        <f t="shared" si="96"/>
        <v>0</v>
      </c>
      <c r="AI159" s="49">
        <f t="shared" si="102"/>
        <v>0</v>
      </c>
      <c r="AJ159" s="49" t="str">
        <f t="shared" si="97"/>
        <v>-</v>
      </c>
      <c r="AK159" s="1"/>
      <c r="AL159" s="1"/>
      <c r="AM159" s="1"/>
      <c r="AN159" s="1"/>
      <c r="AO159" s="1"/>
      <c r="AP159" s="1"/>
      <c r="AQ159" s="1"/>
      <c r="AR159" s="1"/>
    </row>
    <row r="160" spans="1:44" ht="12.75" hidden="1" customHeight="1" outlineLevel="1" x14ac:dyDescent="0.25">
      <c r="A160" s="41">
        <v>8</v>
      </c>
      <c r="B160" s="42"/>
      <c r="C160" s="51"/>
      <c r="D160" s="52"/>
      <c r="E160" s="53"/>
      <c r="F160" s="53"/>
      <c r="G160" s="53"/>
      <c r="H160" s="52"/>
      <c r="I160" s="52"/>
      <c r="J160" s="11"/>
      <c r="K160" s="54"/>
      <c r="L160" s="53"/>
      <c r="M160" s="47"/>
      <c r="N160" s="47"/>
      <c r="O160" s="47"/>
      <c r="P160" s="53"/>
      <c r="Q160" s="53"/>
      <c r="R160" s="47"/>
      <c r="S160" s="47"/>
      <c r="T160" s="47"/>
      <c r="U160" s="48">
        <f t="shared" si="98"/>
        <v>0</v>
      </c>
      <c r="V160" s="47"/>
      <c r="W160" s="47"/>
      <c r="X160" s="47"/>
      <c r="Y160" s="48">
        <f t="shared" si="99"/>
        <v>0</v>
      </c>
      <c r="Z160" s="47"/>
      <c r="AA160" s="47"/>
      <c r="AB160" s="47"/>
      <c r="AC160" s="48">
        <f t="shared" si="100"/>
        <v>0</v>
      </c>
      <c r="AD160" s="47"/>
      <c r="AE160" s="47"/>
      <c r="AF160" s="47"/>
      <c r="AG160" s="48">
        <f t="shared" si="101"/>
        <v>0</v>
      </c>
      <c r="AH160" s="48">
        <f t="shared" si="96"/>
        <v>0</v>
      </c>
      <c r="AI160" s="49">
        <f t="shared" si="102"/>
        <v>0</v>
      </c>
      <c r="AJ160" s="49" t="str">
        <f t="shared" si="97"/>
        <v>-</v>
      </c>
      <c r="AK160" s="1"/>
      <c r="AL160" s="1"/>
      <c r="AM160" s="1"/>
      <c r="AN160" s="1"/>
      <c r="AO160" s="1"/>
      <c r="AP160" s="1"/>
      <c r="AQ160" s="1"/>
      <c r="AR160" s="1"/>
    </row>
    <row r="161" spans="1:44" ht="12.75" hidden="1" customHeight="1" outlineLevel="1" x14ac:dyDescent="0.25">
      <c r="A161" s="41">
        <v>9</v>
      </c>
      <c r="B161" s="42"/>
      <c r="C161" s="51"/>
      <c r="D161" s="52"/>
      <c r="E161" s="53"/>
      <c r="F161" s="53"/>
      <c r="G161" s="53"/>
      <c r="H161" s="52"/>
      <c r="I161" s="52"/>
      <c r="J161" s="11"/>
      <c r="K161" s="54"/>
      <c r="L161" s="53"/>
      <c r="M161" s="47"/>
      <c r="N161" s="47"/>
      <c r="O161" s="47"/>
      <c r="P161" s="53"/>
      <c r="Q161" s="53"/>
      <c r="R161" s="47"/>
      <c r="S161" s="47"/>
      <c r="T161" s="47"/>
      <c r="U161" s="48">
        <f t="shared" si="98"/>
        <v>0</v>
      </c>
      <c r="V161" s="47"/>
      <c r="W161" s="47"/>
      <c r="X161" s="47"/>
      <c r="Y161" s="48">
        <f t="shared" si="99"/>
        <v>0</v>
      </c>
      <c r="Z161" s="47"/>
      <c r="AA161" s="47"/>
      <c r="AB161" s="47"/>
      <c r="AC161" s="48">
        <f t="shared" si="100"/>
        <v>0</v>
      </c>
      <c r="AD161" s="47"/>
      <c r="AE161" s="47"/>
      <c r="AF161" s="47"/>
      <c r="AG161" s="48">
        <f t="shared" si="101"/>
        <v>0</v>
      </c>
      <c r="AH161" s="48">
        <f t="shared" si="96"/>
        <v>0</v>
      </c>
      <c r="AI161" s="49">
        <f t="shared" si="102"/>
        <v>0</v>
      </c>
      <c r="AJ161" s="49" t="str">
        <f t="shared" si="97"/>
        <v>-</v>
      </c>
    </row>
    <row r="162" spans="1:44" ht="12.75" hidden="1" customHeight="1" outlineLevel="1" x14ac:dyDescent="0.25">
      <c r="A162" s="41">
        <v>10</v>
      </c>
      <c r="B162" s="42"/>
      <c r="C162" s="51"/>
      <c r="D162" s="52"/>
      <c r="E162" s="53"/>
      <c r="F162" s="53"/>
      <c r="G162" s="53"/>
      <c r="H162" s="52"/>
      <c r="I162" s="52"/>
      <c r="J162" s="11"/>
      <c r="K162" s="55"/>
      <c r="L162" s="53"/>
      <c r="M162" s="47"/>
      <c r="N162" s="47"/>
      <c r="O162" s="47"/>
      <c r="P162" s="53"/>
      <c r="Q162" s="53"/>
      <c r="R162" s="47"/>
      <c r="S162" s="47"/>
      <c r="T162" s="47"/>
      <c r="U162" s="48">
        <f t="shared" si="98"/>
        <v>0</v>
      </c>
      <c r="V162" s="47"/>
      <c r="W162" s="47"/>
      <c r="X162" s="47"/>
      <c r="Y162" s="48">
        <f t="shared" si="99"/>
        <v>0</v>
      </c>
      <c r="Z162" s="47"/>
      <c r="AA162" s="47"/>
      <c r="AB162" s="47"/>
      <c r="AC162" s="48">
        <f t="shared" si="100"/>
        <v>0</v>
      </c>
      <c r="AD162" s="47"/>
      <c r="AE162" s="47"/>
      <c r="AF162" s="47"/>
      <c r="AG162" s="48">
        <f t="shared" si="101"/>
        <v>0</v>
      </c>
      <c r="AH162" s="48">
        <f t="shared" si="96"/>
        <v>0</v>
      </c>
      <c r="AI162" s="49">
        <f t="shared" si="102"/>
        <v>0</v>
      </c>
      <c r="AJ162" s="49" t="str">
        <f t="shared" si="97"/>
        <v>-</v>
      </c>
      <c r="AK162" s="1"/>
      <c r="AL162" s="1"/>
      <c r="AM162" s="1"/>
      <c r="AN162" s="1"/>
      <c r="AO162" s="1"/>
      <c r="AP162" s="1"/>
      <c r="AQ162" s="1"/>
      <c r="AR162" s="1"/>
    </row>
    <row r="163" spans="1:44" ht="12.75" customHeight="1" collapsed="1" x14ac:dyDescent="0.25">
      <c r="A163" s="142" t="s">
        <v>70</v>
      </c>
      <c r="B163" s="144"/>
      <c r="C163" s="144"/>
      <c r="D163" s="144"/>
      <c r="E163" s="144"/>
      <c r="F163" s="144"/>
      <c r="G163" s="144"/>
      <c r="H163" s="144"/>
      <c r="I163" s="145"/>
      <c r="J163" s="33">
        <f>SUM(J153:J162)</f>
        <v>0</v>
      </c>
      <c r="K163" s="33">
        <f>SUM(K153:K162)</f>
        <v>0</v>
      </c>
      <c r="L163" s="34"/>
      <c r="M163" s="33">
        <f>SUM(M153:M162)</f>
        <v>0</v>
      </c>
      <c r="N163" s="33">
        <f>SUM(N153:N162)</f>
        <v>0</v>
      </c>
      <c r="O163" s="33">
        <f>SUM(O153:O162)</f>
        <v>0</v>
      </c>
      <c r="P163" s="35"/>
      <c r="Q163" s="38"/>
      <c r="R163" s="33">
        <f t="shared" ref="R163:AH163" si="103">SUM(R153:R162)</f>
        <v>0</v>
      </c>
      <c r="S163" s="33">
        <f t="shared" si="103"/>
        <v>0</v>
      </c>
      <c r="T163" s="33">
        <f t="shared" si="103"/>
        <v>0</v>
      </c>
      <c r="U163" s="33">
        <f t="shared" si="103"/>
        <v>0</v>
      </c>
      <c r="V163" s="33">
        <f t="shared" si="103"/>
        <v>0</v>
      </c>
      <c r="W163" s="33">
        <f t="shared" si="103"/>
        <v>0</v>
      </c>
      <c r="X163" s="33">
        <f t="shared" si="103"/>
        <v>0</v>
      </c>
      <c r="Y163" s="33">
        <f t="shared" si="103"/>
        <v>0</v>
      </c>
      <c r="Z163" s="33">
        <f t="shared" si="103"/>
        <v>0</v>
      </c>
      <c r="AA163" s="33">
        <f t="shared" si="103"/>
        <v>0</v>
      </c>
      <c r="AB163" s="33">
        <f t="shared" si="103"/>
        <v>0</v>
      </c>
      <c r="AC163" s="33">
        <f t="shared" si="103"/>
        <v>0</v>
      </c>
      <c r="AD163" s="33">
        <f t="shared" si="103"/>
        <v>0</v>
      </c>
      <c r="AE163" s="33">
        <f t="shared" si="103"/>
        <v>0</v>
      </c>
      <c r="AF163" s="33">
        <f t="shared" si="103"/>
        <v>0</v>
      </c>
      <c r="AG163" s="33">
        <f t="shared" si="103"/>
        <v>0</v>
      </c>
      <c r="AH163" s="33">
        <f t="shared" si="103"/>
        <v>0</v>
      </c>
      <c r="AI163" s="37">
        <f>IF(ISERROR(AH163/J163),0,AH163/J163)</f>
        <v>0</v>
      </c>
      <c r="AJ163" s="37">
        <f>IF(ISERROR(AH163/$AH$191),0,AH163/$AH$191)</f>
        <v>0</v>
      </c>
      <c r="AK163" s="1"/>
      <c r="AL163" s="1"/>
      <c r="AM163" s="1"/>
      <c r="AN163" s="1"/>
      <c r="AO163" s="1"/>
      <c r="AP163" s="1"/>
      <c r="AQ163" s="1"/>
      <c r="AR163" s="1"/>
    </row>
    <row r="164" spans="1:44" ht="12.75" customHeight="1" x14ac:dyDescent="0.25">
      <c r="A164" s="149" t="s">
        <v>71</v>
      </c>
      <c r="B164" s="150"/>
      <c r="C164" s="150"/>
      <c r="D164" s="150"/>
      <c r="E164" s="151"/>
      <c r="F164" s="8"/>
      <c r="G164" s="9"/>
      <c r="H164" s="10"/>
      <c r="I164" s="10"/>
      <c r="J164" s="11"/>
      <c r="K164" s="12"/>
      <c r="L164" s="13"/>
      <c r="M164" s="14"/>
      <c r="N164" s="14"/>
      <c r="O164" s="14"/>
      <c r="P164" s="9"/>
      <c r="Q164" s="15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70"/>
      <c r="AJ164" s="70"/>
    </row>
    <row r="165" spans="1:44" ht="12.75" hidden="1" customHeight="1" outlineLevel="1" x14ac:dyDescent="0.25">
      <c r="A165" s="41">
        <v>1</v>
      </c>
      <c r="B165" s="42"/>
      <c r="C165" s="43"/>
      <c r="D165" s="44"/>
      <c r="E165" s="45"/>
      <c r="F165" s="45"/>
      <c r="G165" s="45"/>
      <c r="H165" s="44"/>
      <c r="I165" s="44"/>
      <c r="J165" s="11"/>
      <c r="K165" s="46"/>
      <c r="L165" s="45"/>
      <c r="M165" s="47"/>
      <c r="N165" s="47"/>
      <c r="O165" s="47"/>
      <c r="P165" s="45"/>
      <c r="Q165" s="45"/>
      <c r="R165" s="47"/>
      <c r="S165" s="47"/>
      <c r="T165" s="47"/>
      <c r="U165" s="48">
        <f>SUM(R165:T165)</f>
        <v>0</v>
      </c>
      <c r="V165" s="47"/>
      <c r="W165" s="47"/>
      <c r="X165" s="47"/>
      <c r="Y165" s="48">
        <f>SUM(V165:X165)</f>
        <v>0</v>
      </c>
      <c r="Z165" s="47"/>
      <c r="AA165" s="47"/>
      <c r="AB165" s="47"/>
      <c r="AC165" s="48">
        <f>SUM(Z165:AB165)</f>
        <v>0</v>
      </c>
      <c r="AD165" s="47"/>
      <c r="AE165" s="47"/>
      <c r="AF165" s="47"/>
      <c r="AG165" s="48">
        <f>SUM(AD165:AF165)</f>
        <v>0</v>
      </c>
      <c r="AH165" s="48">
        <f t="shared" ref="AH165:AH174" si="104">SUM(U165,Y165,AC165,AG165)</f>
        <v>0</v>
      </c>
      <c r="AI165" s="49">
        <f>IF(ISERROR(AH165/J165),0,AH165/J165)</f>
        <v>0</v>
      </c>
      <c r="AJ165" s="49" t="str">
        <f t="shared" ref="AJ165:AJ174" si="105">IF(ISERROR(AH165/$AH$191),"-",AH165/$AH$191)</f>
        <v>-</v>
      </c>
      <c r="AK165" s="1"/>
      <c r="AL165" s="1"/>
      <c r="AM165" s="1"/>
      <c r="AN165" s="1"/>
      <c r="AO165" s="1"/>
      <c r="AP165" s="1"/>
      <c r="AQ165" s="1"/>
      <c r="AR165" s="1"/>
    </row>
    <row r="166" spans="1:44" ht="12.75" hidden="1" customHeight="1" outlineLevel="1" x14ac:dyDescent="0.25">
      <c r="A166" s="41">
        <v>2</v>
      </c>
      <c r="B166" s="42"/>
      <c r="C166" s="51"/>
      <c r="D166" s="52"/>
      <c r="E166" s="53"/>
      <c r="F166" s="53"/>
      <c r="G166" s="53"/>
      <c r="H166" s="52"/>
      <c r="I166" s="52"/>
      <c r="J166" s="11"/>
      <c r="K166" s="54"/>
      <c r="L166" s="53"/>
      <c r="M166" s="47"/>
      <c r="N166" s="47"/>
      <c r="O166" s="47"/>
      <c r="P166" s="53"/>
      <c r="Q166" s="53"/>
      <c r="R166" s="47"/>
      <c r="S166" s="47"/>
      <c r="T166" s="47"/>
      <c r="U166" s="48">
        <f t="shared" ref="U166:U174" si="106">SUM(R166:T166)</f>
        <v>0</v>
      </c>
      <c r="V166" s="47"/>
      <c r="W166" s="47"/>
      <c r="X166" s="47"/>
      <c r="Y166" s="48">
        <f t="shared" ref="Y166:Y174" si="107">SUM(V166:X166)</f>
        <v>0</v>
      </c>
      <c r="Z166" s="47"/>
      <c r="AA166" s="47"/>
      <c r="AB166" s="47"/>
      <c r="AC166" s="48">
        <f t="shared" ref="AC166:AC174" si="108">SUM(Z166:AB166)</f>
        <v>0</v>
      </c>
      <c r="AD166" s="47"/>
      <c r="AE166" s="47"/>
      <c r="AF166" s="47"/>
      <c r="AG166" s="48">
        <f t="shared" ref="AG166:AG174" si="109">SUM(AD166:AF166)</f>
        <v>0</v>
      </c>
      <c r="AH166" s="48">
        <f t="shared" si="104"/>
        <v>0</v>
      </c>
      <c r="AI166" s="49">
        <f t="shared" ref="AI166:AI174" si="110">IF(ISERROR(AH166/J166),0,AH166/J166)</f>
        <v>0</v>
      </c>
      <c r="AJ166" s="49" t="str">
        <f t="shared" si="105"/>
        <v>-</v>
      </c>
      <c r="AK166" s="1"/>
      <c r="AL166" s="1"/>
      <c r="AM166" s="1"/>
      <c r="AN166" s="1"/>
      <c r="AO166" s="1"/>
      <c r="AP166" s="1"/>
      <c r="AQ166" s="1"/>
      <c r="AR166" s="1"/>
    </row>
    <row r="167" spans="1:44" ht="12.75" hidden="1" customHeight="1" outlineLevel="1" x14ac:dyDescent="0.25">
      <c r="A167" s="41">
        <v>3</v>
      </c>
      <c r="B167" s="42"/>
      <c r="C167" s="51"/>
      <c r="D167" s="52"/>
      <c r="E167" s="53"/>
      <c r="F167" s="53"/>
      <c r="G167" s="53"/>
      <c r="H167" s="52"/>
      <c r="I167" s="52"/>
      <c r="J167" s="11"/>
      <c r="K167" s="54"/>
      <c r="L167" s="53"/>
      <c r="M167" s="47"/>
      <c r="N167" s="47"/>
      <c r="O167" s="47"/>
      <c r="P167" s="53"/>
      <c r="Q167" s="53"/>
      <c r="R167" s="47"/>
      <c r="S167" s="47"/>
      <c r="T167" s="47"/>
      <c r="U167" s="48">
        <f t="shared" si="106"/>
        <v>0</v>
      </c>
      <c r="V167" s="47"/>
      <c r="W167" s="47"/>
      <c r="X167" s="47"/>
      <c r="Y167" s="48">
        <f t="shared" si="107"/>
        <v>0</v>
      </c>
      <c r="Z167" s="47"/>
      <c r="AA167" s="47"/>
      <c r="AB167" s="47"/>
      <c r="AC167" s="48">
        <f t="shared" si="108"/>
        <v>0</v>
      </c>
      <c r="AD167" s="47"/>
      <c r="AE167" s="47"/>
      <c r="AF167" s="47"/>
      <c r="AG167" s="48">
        <f t="shared" si="109"/>
        <v>0</v>
      </c>
      <c r="AH167" s="48">
        <f t="shared" si="104"/>
        <v>0</v>
      </c>
      <c r="AI167" s="49">
        <f t="shared" si="110"/>
        <v>0</v>
      </c>
      <c r="AJ167" s="49" t="str">
        <f t="shared" si="105"/>
        <v>-</v>
      </c>
    </row>
    <row r="168" spans="1:44" ht="12.75" hidden="1" customHeight="1" outlineLevel="1" x14ac:dyDescent="0.25">
      <c r="A168" s="41">
        <v>4</v>
      </c>
      <c r="B168" s="42"/>
      <c r="C168" s="51"/>
      <c r="D168" s="52"/>
      <c r="E168" s="53"/>
      <c r="F168" s="53"/>
      <c r="G168" s="53"/>
      <c r="H168" s="52"/>
      <c r="I168" s="52"/>
      <c r="J168" s="11"/>
      <c r="K168" s="54"/>
      <c r="L168" s="53"/>
      <c r="M168" s="47"/>
      <c r="N168" s="47"/>
      <c r="O168" s="47"/>
      <c r="P168" s="53"/>
      <c r="Q168" s="53"/>
      <c r="R168" s="47"/>
      <c r="S168" s="47"/>
      <c r="T168" s="47"/>
      <c r="U168" s="48">
        <f t="shared" si="106"/>
        <v>0</v>
      </c>
      <c r="V168" s="47"/>
      <c r="W168" s="47"/>
      <c r="X168" s="47"/>
      <c r="Y168" s="48">
        <f t="shared" si="107"/>
        <v>0</v>
      </c>
      <c r="Z168" s="47"/>
      <c r="AA168" s="47"/>
      <c r="AB168" s="47"/>
      <c r="AC168" s="48">
        <f t="shared" si="108"/>
        <v>0</v>
      </c>
      <c r="AD168" s="47"/>
      <c r="AE168" s="47"/>
      <c r="AF168" s="47"/>
      <c r="AG168" s="48">
        <f t="shared" si="109"/>
        <v>0</v>
      </c>
      <c r="AH168" s="48">
        <f t="shared" si="104"/>
        <v>0</v>
      </c>
      <c r="AI168" s="49">
        <f t="shared" si="110"/>
        <v>0</v>
      </c>
      <c r="AJ168" s="49" t="str">
        <f t="shared" si="105"/>
        <v>-</v>
      </c>
      <c r="AK168" s="1"/>
      <c r="AL168" s="1"/>
      <c r="AM168" s="1"/>
      <c r="AN168" s="1"/>
      <c r="AO168" s="1"/>
      <c r="AP168" s="1"/>
      <c r="AQ168" s="1"/>
      <c r="AR168" s="1"/>
    </row>
    <row r="169" spans="1:44" ht="12.75" hidden="1" customHeight="1" outlineLevel="1" x14ac:dyDescent="0.25">
      <c r="A169" s="41">
        <v>5</v>
      </c>
      <c r="B169" s="42"/>
      <c r="C169" s="51"/>
      <c r="D169" s="52"/>
      <c r="E169" s="53"/>
      <c r="F169" s="53"/>
      <c r="G169" s="53"/>
      <c r="H169" s="52"/>
      <c r="I169" s="52"/>
      <c r="J169" s="11"/>
      <c r="K169" s="54"/>
      <c r="L169" s="53"/>
      <c r="M169" s="47"/>
      <c r="N169" s="47"/>
      <c r="O169" s="47"/>
      <c r="P169" s="53"/>
      <c r="Q169" s="53"/>
      <c r="R169" s="47"/>
      <c r="S169" s="47"/>
      <c r="T169" s="47"/>
      <c r="U169" s="48">
        <f t="shared" si="106"/>
        <v>0</v>
      </c>
      <c r="V169" s="47"/>
      <c r="W169" s="47"/>
      <c r="X169" s="47"/>
      <c r="Y169" s="48">
        <f t="shared" si="107"/>
        <v>0</v>
      </c>
      <c r="Z169" s="47"/>
      <c r="AA169" s="47"/>
      <c r="AB169" s="47"/>
      <c r="AC169" s="48">
        <f t="shared" si="108"/>
        <v>0</v>
      </c>
      <c r="AD169" s="47"/>
      <c r="AE169" s="47"/>
      <c r="AF169" s="47"/>
      <c r="AG169" s="48">
        <f t="shared" si="109"/>
        <v>0</v>
      </c>
      <c r="AH169" s="48">
        <f t="shared" si="104"/>
        <v>0</v>
      </c>
      <c r="AI169" s="49">
        <f t="shared" si="110"/>
        <v>0</v>
      </c>
      <c r="AJ169" s="49" t="str">
        <f t="shared" si="105"/>
        <v>-</v>
      </c>
      <c r="AK169" s="1"/>
      <c r="AL169" s="1"/>
      <c r="AM169" s="1"/>
      <c r="AN169" s="1"/>
      <c r="AO169" s="1"/>
      <c r="AP169" s="1"/>
      <c r="AQ169" s="1"/>
      <c r="AR169" s="1"/>
    </row>
    <row r="170" spans="1:44" ht="12.75" hidden="1" customHeight="1" outlineLevel="1" x14ac:dyDescent="0.25">
      <c r="A170" s="41">
        <v>6</v>
      </c>
      <c r="B170" s="42"/>
      <c r="C170" s="51"/>
      <c r="D170" s="52"/>
      <c r="E170" s="53"/>
      <c r="F170" s="53"/>
      <c r="G170" s="53"/>
      <c r="H170" s="52"/>
      <c r="I170" s="52"/>
      <c r="J170" s="11"/>
      <c r="K170" s="54"/>
      <c r="L170" s="53"/>
      <c r="M170" s="47"/>
      <c r="N170" s="47"/>
      <c r="O170" s="47"/>
      <c r="P170" s="53"/>
      <c r="Q170" s="53"/>
      <c r="R170" s="47"/>
      <c r="S170" s="47"/>
      <c r="T170" s="47"/>
      <c r="U170" s="48">
        <f t="shared" si="106"/>
        <v>0</v>
      </c>
      <c r="V170" s="47"/>
      <c r="W170" s="47"/>
      <c r="X170" s="47"/>
      <c r="Y170" s="48">
        <f t="shared" si="107"/>
        <v>0</v>
      </c>
      <c r="Z170" s="47"/>
      <c r="AA170" s="47"/>
      <c r="AB170" s="47"/>
      <c r="AC170" s="48">
        <f t="shared" si="108"/>
        <v>0</v>
      </c>
      <c r="AD170" s="47"/>
      <c r="AE170" s="47"/>
      <c r="AF170" s="47"/>
      <c r="AG170" s="48">
        <f t="shared" si="109"/>
        <v>0</v>
      </c>
      <c r="AH170" s="48">
        <f t="shared" si="104"/>
        <v>0</v>
      </c>
      <c r="AI170" s="49">
        <f t="shared" si="110"/>
        <v>0</v>
      </c>
      <c r="AJ170" s="49" t="str">
        <f t="shared" si="105"/>
        <v>-</v>
      </c>
    </row>
    <row r="171" spans="1:44" ht="12.75" hidden="1" customHeight="1" outlineLevel="1" x14ac:dyDescent="0.25">
      <c r="A171" s="41">
        <v>7</v>
      </c>
      <c r="B171" s="42"/>
      <c r="C171" s="51"/>
      <c r="D171" s="52"/>
      <c r="E171" s="53"/>
      <c r="F171" s="53"/>
      <c r="G171" s="53"/>
      <c r="H171" s="52"/>
      <c r="I171" s="52"/>
      <c r="J171" s="11"/>
      <c r="K171" s="54"/>
      <c r="L171" s="53"/>
      <c r="M171" s="47"/>
      <c r="N171" s="47"/>
      <c r="O171" s="47"/>
      <c r="P171" s="53"/>
      <c r="Q171" s="53"/>
      <c r="R171" s="47"/>
      <c r="S171" s="47"/>
      <c r="T171" s="47"/>
      <c r="U171" s="48">
        <f t="shared" si="106"/>
        <v>0</v>
      </c>
      <c r="V171" s="47"/>
      <c r="W171" s="47"/>
      <c r="X171" s="47"/>
      <c r="Y171" s="48">
        <f t="shared" si="107"/>
        <v>0</v>
      </c>
      <c r="Z171" s="47"/>
      <c r="AA171" s="47"/>
      <c r="AB171" s="47"/>
      <c r="AC171" s="48">
        <f t="shared" si="108"/>
        <v>0</v>
      </c>
      <c r="AD171" s="47"/>
      <c r="AE171" s="47"/>
      <c r="AF171" s="47"/>
      <c r="AG171" s="48">
        <f t="shared" si="109"/>
        <v>0</v>
      </c>
      <c r="AH171" s="48">
        <f t="shared" si="104"/>
        <v>0</v>
      </c>
      <c r="AI171" s="49">
        <f t="shared" si="110"/>
        <v>0</v>
      </c>
      <c r="AJ171" s="49" t="str">
        <f t="shared" si="105"/>
        <v>-</v>
      </c>
      <c r="AK171" s="1"/>
      <c r="AL171" s="1"/>
      <c r="AM171" s="1"/>
      <c r="AN171" s="1"/>
      <c r="AO171" s="1"/>
      <c r="AP171" s="1"/>
      <c r="AQ171" s="1"/>
      <c r="AR171" s="1"/>
    </row>
    <row r="172" spans="1:44" ht="12.75" hidden="1" customHeight="1" outlineLevel="1" x14ac:dyDescent="0.25">
      <c r="A172" s="41">
        <v>8</v>
      </c>
      <c r="B172" s="42"/>
      <c r="C172" s="51"/>
      <c r="D172" s="52"/>
      <c r="E172" s="53"/>
      <c r="F172" s="53"/>
      <c r="G172" s="53"/>
      <c r="H172" s="52"/>
      <c r="I172" s="52"/>
      <c r="J172" s="11"/>
      <c r="K172" s="54"/>
      <c r="L172" s="53"/>
      <c r="M172" s="47"/>
      <c r="N172" s="47"/>
      <c r="O172" s="47"/>
      <c r="P172" s="53"/>
      <c r="Q172" s="53"/>
      <c r="R172" s="47"/>
      <c r="S172" s="47"/>
      <c r="T172" s="47"/>
      <c r="U172" s="48">
        <f t="shared" si="106"/>
        <v>0</v>
      </c>
      <c r="V172" s="47"/>
      <c r="W172" s="47"/>
      <c r="X172" s="47"/>
      <c r="Y172" s="48">
        <f t="shared" si="107"/>
        <v>0</v>
      </c>
      <c r="Z172" s="47"/>
      <c r="AA172" s="47"/>
      <c r="AB172" s="47"/>
      <c r="AC172" s="48">
        <f t="shared" si="108"/>
        <v>0</v>
      </c>
      <c r="AD172" s="47"/>
      <c r="AE172" s="47"/>
      <c r="AF172" s="47"/>
      <c r="AG172" s="48">
        <f t="shared" si="109"/>
        <v>0</v>
      </c>
      <c r="AH172" s="48">
        <f t="shared" si="104"/>
        <v>0</v>
      </c>
      <c r="AI172" s="49">
        <f t="shared" si="110"/>
        <v>0</v>
      </c>
      <c r="AJ172" s="49" t="str">
        <f t="shared" si="105"/>
        <v>-</v>
      </c>
      <c r="AK172" s="1"/>
      <c r="AL172" s="1"/>
      <c r="AM172" s="1"/>
      <c r="AN172" s="1"/>
      <c r="AO172" s="1"/>
      <c r="AP172" s="1"/>
      <c r="AQ172" s="1"/>
      <c r="AR172" s="1"/>
    </row>
    <row r="173" spans="1:44" ht="12.75" hidden="1" customHeight="1" outlineLevel="1" x14ac:dyDescent="0.25">
      <c r="A173" s="41">
        <v>9</v>
      </c>
      <c r="B173" s="42"/>
      <c r="C173" s="51"/>
      <c r="D173" s="52"/>
      <c r="E173" s="53"/>
      <c r="F173" s="53"/>
      <c r="G173" s="53"/>
      <c r="H173" s="52"/>
      <c r="I173" s="52"/>
      <c r="J173" s="11"/>
      <c r="K173" s="54"/>
      <c r="L173" s="53"/>
      <c r="M173" s="47"/>
      <c r="N173" s="47"/>
      <c r="O173" s="47"/>
      <c r="P173" s="53"/>
      <c r="Q173" s="53"/>
      <c r="R173" s="47"/>
      <c r="S173" s="47"/>
      <c r="T173" s="47"/>
      <c r="U173" s="48">
        <f t="shared" si="106"/>
        <v>0</v>
      </c>
      <c r="V173" s="47"/>
      <c r="W173" s="47"/>
      <c r="X173" s="47"/>
      <c r="Y173" s="48">
        <f t="shared" si="107"/>
        <v>0</v>
      </c>
      <c r="Z173" s="47"/>
      <c r="AA173" s="47"/>
      <c r="AB173" s="47"/>
      <c r="AC173" s="48">
        <f t="shared" si="108"/>
        <v>0</v>
      </c>
      <c r="AD173" s="47"/>
      <c r="AE173" s="47"/>
      <c r="AF173" s="47"/>
      <c r="AG173" s="48">
        <f t="shared" si="109"/>
        <v>0</v>
      </c>
      <c r="AH173" s="48">
        <f t="shared" si="104"/>
        <v>0</v>
      </c>
      <c r="AI173" s="49">
        <f t="shared" si="110"/>
        <v>0</v>
      </c>
      <c r="AJ173" s="49" t="str">
        <f t="shared" si="105"/>
        <v>-</v>
      </c>
    </row>
    <row r="174" spans="1:44" ht="12.75" hidden="1" customHeight="1" outlineLevel="1" x14ac:dyDescent="0.25">
      <c r="A174" s="41">
        <v>10</v>
      </c>
      <c r="B174" s="42"/>
      <c r="C174" s="51"/>
      <c r="D174" s="52"/>
      <c r="E174" s="53"/>
      <c r="F174" s="53"/>
      <c r="G174" s="53"/>
      <c r="H174" s="52"/>
      <c r="I174" s="52"/>
      <c r="J174" s="11"/>
      <c r="K174" s="55"/>
      <c r="L174" s="53"/>
      <c r="M174" s="47"/>
      <c r="N174" s="47"/>
      <c r="O174" s="47"/>
      <c r="P174" s="53"/>
      <c r="Q174" s="53"/>
      <c r="R174" s="47"/>
      <c r="S174" s="47"/>
      <c r="T174" s="47"/>
      <c r="U174" s="48">
        <f t="shared" si="106"/>
        <v>0</v>
      </c>
      <c r="V174" s="47"/>
      <c r="W174" s="47"/>
      <c r="X174" s="47"/>
      <c r="Y174" s="48">
        <f t="shared" si="107"/>
        <v>0</v>
      </c>
      <c r="Z174" s="47"/>
      <c r="AA174" s="47"/>
      <c r="AB174" s="47"/>
      <c r="AC174" s="48">
        <f t="shared" si="108"/>
        <v>0</v>
      </c>
      <c r="AD174" s="47"/>
      <c r="AE174" s="47"/>
      <c r="AF174" s="47"/>
      <c r="AG174" s="48">
        <f t="shared" si="109"/>
        <v>0</v>
      </c>
      <c r="AH174" s="48">
        <f t="shared" si="104"/>
        <v>0</v>
      </c>
      <c r="AI174" s="49">
        <f t="shared" si="110"/>
        <v>0</v>
      </c>
      <c r="AJ174" s="49" t="str">
        <f t="shared" si="105"/>
        <v>-</v>
      </c>
      <c r="AK174" s="1"/>
      <c r="AL174" s="1"/>
      <c r="AM174" s="1"/>
      <c r="AN174" s="1"/>
      <c r="AO174" s="1"/>
      <c r="AP174" s="1"/>
      <c r="AQ174" s="1"/>
      <c r="AR174" s="1"/>
    </row>
    <row r="175" spans="1:44" ht="12.75" customHeight="1" collapsed="1" x14ac:dyDescent="0.25">
      <c r="A175" s="142" t="s">
        <v>72</v>
      </c>
      <c r="B175" s="144"/>
      <c r="C175" s="144"/>
      <c r="D175" s="144"/>
      <c r="E175" s="144"/>
      <c r="F175" s="144"/>
      <c r="G175" s="144"/>
      <c r="H175" s="144"/>
      <c r="I175" s="145"/>
      <c r="J175" s="33">
        <f>SUM(J165:J174)</f>
        <v>0</v>
      </c>
      <c r="K175" s="33">
        <f>SUM(K165:K174)</f>
        <v>0</v>
      </c>
      <c r="L175" s="34"/>
      <c r="M175" s="33">
        <f>SUM(M165:M174)</f>
        <v>0</v>
      </c>
      <c r="N175" s="33">
        <f>SUM(N165:N174)</f>
        <v>0</v>
      </c>
      <c r="O175" s="33">
        <f>SUM(O165:O174)</f>
        <v>0</v>
      </c>
      <c r="P175" s="35"/>
      <c r="Q175" s="38"/>
      <c r="R175" s="33">
        <f t="shared" ref="R175:AH175" si="111">SUM(R165:R174)</f>
        <v>0</v>
      </c>
      <c r="S175" s="33">
        <f t="shared" si="111"/>
        <v>0</v>
      </c>
      <c r="T175" s="33">
        <f t="shared" si="111"/>
        <v>0</v>
      </c>
      <c r="U175" s="33">
        <f t="shared" si="111"/>
        <v>0</v>
      </c>
      <c r="V175" s="33">
        <f t="shared" si="111"/>
        <v>0</v>
      </c>
      <c r="W175" s="33">
        <f t="shared" si="111"/>
        <v>0</v>
      </c>
      <c r="X175" s="33">
        <f t="shared" si="111"/>
        <v>0</v>
      </c>
      <c r="Y175" s="33">
        <f t="shared" si="111"/>
        <v>0</v>
      </c>
      <c r="Z175" s="33">
        <f t="shared" si="111"/>
        <v>0</v>
      </c>
      <c r="AA175" s="33">
        <f t="shared" si="111"/>
        <v>0</v>
      </c>
      <c r="AB175" s="33">
        <f t="shared" si="111"/>
        <v>0</v>
      </c>
      <c r="AC175" s="33">
        <f t="shared" si="111"/>
        <v>0</v>
      </c>
      <c r="AD175" s="33">
        <f t="shared" si="111"/>
        <v>0</v>
      </c>
      <c r="AE175" s="33">
        <f t="shared" si="111"/>
        <v>0</v>
      </c>
      <c r="AF175" s="33">
        <f t="shared" si="111"/>
        <v>0</v>
      </c>
      <c r="AG175" s="33">
        <f t="shared" si="111"/>
        <v>0</v>
      </c>
      <c r="AH175" s="33">
        <f t="shared" si="111"/>
        <v>0</v>
      </c>
      <c r="AI175" s="37">
        <f>IF(ISERROR(AH175/J175),0,AH175/J175)</f>
        <v>0</v>
      </c>
      <c r="AJ175" s="37">
        <f>IF(ISERROR(AH175/$AH$191),0,AH175/$AH$191)</f>
        <v>0</v>
      </c>
      <c r="AK175" s="1"/>
      <c r="AL175" s="1"/>
      <c r="AM175" s="1"/>
      <c r="AN175" s="1"/>
      <c r="AO175" s="1"/>
      <c r="AP175" s="1"/>
      <c r="AQ175" s="1"/>
      <c r="AR175" s="1"/>
    </row>
    <row r="176" spans="1:44" ht="12.75" customHeight="1" x14ac:dyDescent="0.25">
      <c r="A176" s="149" t="s">
        <v>73</v>
      </c>
      <c r="B176" s="150"/>
      <c r="C176" s="150"/>
      <c r="D176" s="150"/>
      <c r="E176" s="151"/>
      <c r="F176" s="8"/>
      <c r="G176" s="9"/>
      <c r="H176" s="10"/>
      <c r="I176" s="10"/>
      <c r="J176" s="11"/>
      <c r="K176" s="12"/>
      <c r="L176" s="13"/>
      <c r="M176" s="14"/>
      <c r="N176" s="14"/>
      <c r="O176" s="14"/>
      <c r="P176" s="9"/>
      <c r="Q176" s="15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70"/>
      <c r="AJ176" s="70"/>
    </row>
    <row r="177" spans="1:44" ht="12.75" hidden="1" customHeight="1" outlineLevel="1" x14ac:dyDescent="0.25">
      <c r="A177" s="41">
        <v>1</v>
      </c>
      <c r="B177" s="42"/>
      <c r="C177" s="43"/>
      <c r="D177" s="44"/>
      <c r="E177" s="45"/>
      <c r="F177" s="45"/>
      <c r="G177" s="45"/>
      <c r="H177" s="44"/>
      <c r="I177" s="44"/>
      <c r="J177" s="11"/>
      <c r="K177" s="46"/>
      <c r="L177" s="45"/>
      <c r="M177" s="47"/>
      <c r="N177" s="47"/>
      <c r="O177" s="47"/>
      <c r="P177" s="45"/>
      <c r="Q177" s="45"/>
      <c r="R177" s="47"/>
      <c r="S177" s="47"/>
      <c r="T177" s="47"/>
      <c r="U177" s="48">
        <f>SUM(R177:T177)</f>
        <v>0</v>
      </c>
      <c r="V177" s="47"/>
      <c r="W177" s="47"/>
      <c r="X177" s="47"/>
      <c r="Y177" s="48">
        <f>SUM(V177:X177)</f>
        <v>0</v>
      </c>
      <c r="Z177" s="47"/>
      <c r="AA177" s="47"/>
      <c r="AB177" s="47"/>
      <c r="AC177" s="48">
        <f>SUM(Z177:AB177)</f>
        <v>0</v>
      </c>
      <c r="AD177" s="47"/>
      <c r="AE177" s="47"/>
      <c r="AF177" s="47"/>
      <c r="AG177" s="48">
        <f>SUM(AD177:AF177)</f>
        <v>0</v>
      </c>
      <c r="AH177" s="48">
        <f t="shared" ref="AH177:AH186" si="112">SUM(U177,Y177,AC177,AG177)</f>
        <v>0</v>
      </c>
      <c r="AI177" s="49">
        <f>IF(ISERROR(AH177/J177),0,AH177/J177)</f>
        <v>0</v>
      </c>
      <c r="AJ177" s="49" t="str">
        <f t="shared" ref="AJ177:AJ186" si="113">IF(ISERROR(AH177/$AH$191),"-",AH177/$AH$191)</f>
        <v>-</v>
      </c>
      <c r="AK177" s="1"/>
      <c r="AL177" s="1"/>
      <c r="AM177" s="1"/>
      <c r="AN177" s="1"/>
      <c r="AO177" s="1"/>
      <c r="AP177" s="1"/>
      <c r="AQ177" s="1"/>
      <c r="AR177" s="1"/>
    </row>
    <row r="178" spans="1:44" ht="12.75" hidden="1" customHeight="1" outlineLevel="1" x14ac:dyDescent="0.25">
      <c r="A178" s="41">
        <v>2</v>
      </c>
      <c r="B178" s="42"/>
      <c r="C178" s="51"/>
      <c r="D178" s="52"/>
      <c r="E178" s="53"/>
      <c r="F178" s="53"/>
      <c r="G178" s="53"/>
      <c r="H178" s="52"/>
      <c r="I178" s="52"/>
      <c r="J178" s="11"/>
      <c r="K178" s="54"/>
      <c r="L178" s="53"/>
      <c r="M178" s="47"/>
      <c r="N178" s="47"/>
      <c r="O178" s="47"/>
      <c r="P178" s="53"/>
      <c r="Q178" s="53"/>
      <c r="R178" s="47"/>
      <c r="S178" s="47"/>
      <c r="T178" s="47"/>
      <c r="U178" s="48">
        <f t="shared" ref="U178:U186" si="114">SUM(R178:T178)</f>
        <v>0</v>
      </c>
      <c r="V178" s="47"/>
      <c r="W178" s="47"/>
      <c r="X178" s="47"/>
      <c r="Y178" s="48">
        <f t="shared" ref="Y178:Y186" si="115">SUM(V178:X178)</f>
        <v>0</v>
      </c>
      <c r="Z178" s="47"/>
      <c r="AA178" s="47"/>
      <c r="AB178" s="47"/>
      <c r="AC178" s="48">
        <f t="shared" ref="AC178:AC186" si="116">SUM(Z178:AB178)</f>
        <v>0</v>
      </c>
      <c r="AD178" s="47"/>
      <c r="AE178" s="47"/>
      <c r="AF178" s="47"/>
      <c r="AG178" s="48">
        <f t="shared" ref="AG178:AG186" si="117">SUM(AD178:AF178)</f>
        <v>0</v>
      </c>
      <c r="AH178" s="48">
        <f t="shared" si="112"/>
        <v>0</v>
      </c>
      <c r="AI178" s="49">
        <f t="shared" ref="AI178:AI186" si="118">IF(ISERROR(AH178/J178),0,AH178/J178)</f>
        <v>0</v>
      </c>
      <c r="AJ178" s="49" t="str">
        <f t="shared" si="113"/>
        <v>-</v>
      </c>
      <c r="AK178" s="1"/>
      <c r="AL178" s="1"/>
      <c r="AM178" s="1"/>
      <c r="AN178" s="1"/>
      <c r="AO178" s="1"/>
      <c r="AP178" s="1"/>
      <c r="AQ178" s="1"/>
      <c r="AR178" s="1"/>
    </row>
    <row r="179" spans="1:44" ht="12.75" hidden="1" customHeight="1" outlineLevel="1" x14ac:dyDescent="0.25">
      <c r="A179" s="41">
        <v>3</v>
      </c>
      <c r="B179" s="42"/>
      <c r="C179" s="51"/>
      <c r="D179" s="52"/>
      <c r="E179" s="53"/>
      <c r="F179" s="53"/>
      <c r="G179" s="53"/>
      <c r="H179" s="52"/>
      <c r="I179" s="52"/>
      <c r="J179" s="11"/>
      <c r="K179" s="54"/>
      <c r="L179" s="53"/>
      <c r="M179" s="47"/>
      <c r="N179" s="47"/>
      <c r="O179" s="47"/>
      <c r="P179" s="53"/>
      <c r="Q179" s="53"/>
      <c r="R179" s="47"/>
      <c r="S179" s="47"/>
      <c r="T179" s="47"/>
      <c r="U179" s="48">
        <f t="shared" si="114"/>
        <v>0</v>
      </c>
      <c r="V179" s="47"/>
      <c r="W179" s="47"/>
      <c r="X179" s="47"/>
      <c r="Y179" s="48">
        <f t="shared" si="115"/>
        <v>0</v>
      </c>
      <c r="Z179" s="47"/>
      <c r="AA179" s="47"/>
      <c r="AB179" s="47"/>
      <c r="AC179" s="48">
        <f t="shared" si="116"/>
        <v>0</v>
      </c>
      <c r="AD179" s="47"/>
      <c r="AE179" s="47"/>
      <c r="AF179" s="47"/>
      <c r="AG179" s="48">
        <f t="shared" si="117"/>
        <v>0</v>
      </c>
      <c r="AH179" s="48">
        <f t="shared" si="112"/>
        <v>0</v>
      </c>
      <c r="AI179" s="49">
        <f t="shared" si="118"/>
        <v>0</v>
      </c>
      <c r="AJ179" s="49" t="str">
        <f t="shared" si="113"/>
        <v>-</v>
      </c>
    </row>
    <row r="180" spans="1:44" ht="12.75" hidden="1" customHeight="1" outlineLevel="1" x14ac:dyDescent="0.25">
      <c r="A180" s="41">
        <v>4</v>
      </c>
      <c r="B180" s="42"/>
      <c r="C180" s="51"/>
      <c r="D180" s="52"/>
      <c r="E180" s="53"/>
      <c r="F180" s="53"/>
      <c r="G180" s="53"/>
      <c r="H180" s="52"/>
      <c r="I180" s="52"/>
      <c r="J180" s="11"/>
      <c r="K180" s="54"/>
      <c r="L180" s="53"/>
      <c r="M180" s="47"/>
      <c r="N180" s="47"/>
      <c r="O180" s="47"/>
      <c r="P180" s="53"/>
      <c r="Q180" s="53"/>
      <c r="R180" s="47"/>
      <c r="S180" s="47"/>
      <c r="T180" s="47"/>
      <c r="U180" s="48">
        <f t="shared" si="114"/>
        <v>0</v>
      </c>
      <c r="V180" s="47"/>
      <c r="W180" s="47"/>
      <c r="X180" s="47"/>
      <c r="Y180" s="48">
        <f t="shared" si="115"/>
        <v>0</v>
      </c>
      <c r="Z180" s="47"/>
      <c r="AA180" s="47"/>
      <c r="AB180" s="47"/>
      <c r="AC180" s="48">
        <f t="shared" si="116"/>
        <v>0</v>
      </c>
      <c r="AD180" s="47"/>
      <c r="AE180" s="47"/>
      <c r="AF180" s="47"/>
      <c r="AG180" s="48">
        <f t="shared" si="117"/>
        <v>0</v>
      </c>
      <c r="AH180" s="48">
        <f t="shared" si="112"/>
        <v>0</v>
      </c>
      <c r="AI180" s="49">
        <f t="shared" si="118"/>
        <v>0</v>
      </c>
      <c r="AJ180" s="49" t="str">
        <f t="shared" si="113"/>
        <v>-</v>
      </c>
      <c r="AK180" s="1"/>
      <c r="AL180" s="1"/>
      <c r="AM180" s="1"/>
      <c r="AN180" s="1"/>
      <c r="AO180" s="1"/>
      <c r="AP180" s="1"/>
      <c r="AQ180" s="1"/>
      <c r="AR180" s="1"/>
    </row>
    <row r="181" spans="1:44" ht="12.75" hidden="1" customHeight="1" outlineLevel="1" x14ac:dyDescent="0.25">
      <c r="A181" s="41">
        <v>5</v>
      </c>
      <c r="B181" s="42"/>
      <c r="C181" s="51"/>
      <c r="D181" s="52"/>
      <c r="E181" s="53"/>
      <c r="F181" s="53"/>
      <c r="G181" s="53"/>
      <c r="H181" s="52"/>
      <c r="I181" s="52"/>
      <c r="J181" s="11"/>
      <c r="K181" s="54"/>
      <c r="L181" s="53"/>
      <c r="M181" s="47"/>
      <c r="N181" s="47"/>
      <c r="O181" s="47"/>
      <c r="P181" s="53"/>
      <c r="Q181" s="53"/>
      <c r="R181" s="47"/>
      <c r="S181" s="47"/>
      <c r="T181" s="47"/>
      <c r="U181" s="48">
        <f t="shared" si="114"/>
        <v>0</v>
      </c>
      <c r="V181" s="47"/>
      <c r="W181" s="47"/>
      <c r="X181" s="47"/>
      <c r="Y181" s="48">
        <f t="shared" si="115"/>
        <v>0</v>
      </c>
      <c r="Z181" s="47"/>
      <c r="AA181" s="47"/>
      <c r="AB181" s="47"/>
      <c r="AC181" s="48">
        <f t="shared" si="116"/>
        <v>0</v>
      </c>
      <c r="AD181" s="47"/>
      <c r="AE181" s="47"/>
      <c r="AF181" s="47"/>
      <c r="AG181" s="48">
        <f t="shared" si="117"/>
        <v>0</v>
      </c>
      <c r="AH181" s="48">
        <f t="shared" si="112"/>
        <v>0</v>
      </c>
      <c r="AI181" s="49">
        <f t="shared" si="118"/>
        <v>0</v>
      </c>
      <c r="AJ181" s="49" t="str">
        <f t="shared" si="113"/>
        <v>-</v>
      </c>
      <c r="AK181" s="1"/>
      <c r="AL181" s="1"/>
      <c r="AM181" s="1"/>
      <c r="AN181" s="1"/>
      <c r="AO181" s="1"/>
      <c r="AP181" s="1"/>
      <c r="AQ181" s="1"/>
      <c r="AR181" s="1"/>
    </row>
    <row r="182" spans="1:44" ht="12.75" hidden="1" customHeight="1" outlineLevel="1" x14ac:dyDescent="0.25">
      <c r="A182" s="41">
        <v>6</v>
      </c>
      <c r="B182" s="42"/>
      <c r="C182" s="51"/>
      <c r="D182" s="52"/>
      <c r="E182" s="53"/>
      <c r="F182" s="53"/>
      <c r="G182" s="53"/>
      <c r="H182" s="52"/>
      <c r="I182" s="52"/>
      <c r="J182" s="11"/>
      <c r="K182" s="54"/>
      <c r="L182" s="53"/>
      <c r="M182" s="47"/>
      <c r="N182" s="47"/>
      <c r="O182" s="47"/>
      <c r="P182" s="53"/>
      <c r="Q182" s="53"/>
      <c r="R182" s="47"/>
      <c r="S182" s="47"/>
      <c r="T182" s="47"/>
      <c r="U182" s="48">
        <f t="shared" si="114"/>
        <v>0</v>
      </c>
      <c r="V182" s="47"/>
      <c r="W182" s="47"/>
      <c r="X182" s="47"/>
      <c r="Y182" s="48">
        <f t="shared" si="115"/>
        <v>0</v>
      </c>
      <c r="Z182" s="47"/>
      <c r="AA182" s="47"/>
      <c r="AB182" s="47"/>
      <c r="AC182" s="48">
        <f t="shared" si="116"/>
        <v>0</v>
      </c>
      <c r="AD182" s="47"/>
      <c r="AE182" s="47"/>
      <c r="AF182" s="47"/>
      <c r="AG182" s="48">
        <f t="shared" si="117"/>
        <v>0</v>
      </c>
      <c r="AH182" s="48">
        <f t="shared" si="112"/>
        <v>0</v>
      </c>
      <c r="AI182" s="49">
        <f t="shared" si="118"/>
        <v>0</v>
      </c>
      <c r="AJ182" s="49" t="str">
        <f t="shared" si="113"/>
        <v>-</v>
      </c>
    </row>
    <row r="183" spans="1:44" ht="12.75" hidden="1" customHeight="1" outlineLevel="1" x14ac:dyDescent="0.25">
      <c r="A183" s="41">
        <v>7</v>
      </c>
      <c r="B183" s="42"/>
      <c r="C183" s="51"/>
      <c r="D183" s="52"/>
      <c r="E183" s="53"/>
      <c r="F183" s="53"/>
      <c r="G183" s="53"/>
      <c r="H183" s="52"/>
      <c r="I183" s="52"/>
      <c r="J183" s="11"/>
      <c r="K183" s="54"/>
      <c r="L183" s="53"/>
      <c r="M183" s="47"/>
      <c r="N183" s="47"/>
      <c r="O183" s="47"/>
      <c r="P183" s="53"/>
      <c r="Q183" s="53"/>
      <c r="R183" s="47"/>
      <c r="S183" s="47"/>
      <c r="T183" s="47"/>
      <c r="U183" s="48">
        <f t="shared" si="114"/>
        <v>0</v>
      </c>
      <c r="V183" s="47"/>
      <c r="W183" s="47"/>
      <c r="X183" s="47"/>
      <c r="Y183" s="48">
        <f t="shared" si="115"/>
        <v>0</v>
      </c>
      <c r="Z183" s="47"/>
      <c r="AA183" s="47"/>
      <c r="AB183" s="47"/>
      <c r="AC183" s="48">
        <f t="shared" si="116"/>
        <v>0</v>
      </c>
      <c r="AD183" s="47"/>
      <c r="AE183" s="47"/>
      <c r="AF183" s="47"/>
      <c r="AG183" s="48">
        <f t="shared" si="117"/>
        <v>0</v>
      </c>
      <c r="AH183" s="48">
        <f t="shared" si="112"/>
        <v>0</v>
      </c>
      <c r="AI183" s="49">
        <f t="shared" si="118"/>
        <v>0</v>
      </c>
      <c r="AJ183" s="49" t="str">
        <f t="shared" si="113"/>
        <v>-</v>
      </c>
      <c r="AK183" s="1"/>
      <c r="AL183" s="1"/>
      <c r="AM183" s="1"/>
      <c r="AN183" s="1"/>
      <c r="AO183" s="1"/>
      <c r="AP183" s="1"/>
      <c r="AQ183" s="1"/>
      <c r="AR183" s="1"/>
    </row>
    <row r="184" spans="1:44" ht="12.75" hidden="1" customHeight="1" outlineLevel="1" x14ac:dyDescent="0.25">
      <c r="A184" s="41">
        <v>8</v>
      </c>
      <c r="B184" s="42"/>
      <c r="C184" s="51"/>
      <c r="D184" s="52"/>
      <c r="E184" s="53"/>
      <c r="F184" s="53"/>
      <c r="G184" s="53"/>
      <c r="H184" s="52"/>
      <c r="I184" s="52"/>
      <c r="J184" s="11"/>
      <c r="K184" s="54"/>
      <c r="L184" s="53"/>
      <c r="M184" s="47"/>
      <c r="N184" s="47"/>
      <c r="O184" s="47"/>
      <c r="P184" s="53"/>
      <c r="Q184" s="53"/>
      <c r="R184" s="47"/>
      <c r="S184" s="47"/>
      <c r="T184" s="47"/>
      <c r="U184" s="48">
        <f t="shared" si="114"/>
        <v>0</v>
      </c>
      <c r="V184" s="47"/>
      <c r="W184" s="47"/>
      <c r="X184" s="47"/>
      <c r="Y184" s="48">
        <f t="shared" si="115"/>
        <v>0</v>
      </c>
      <c r="Z184" s="47"/>
      <c r="AA184" s="47"/>
      <c r="AB184" s="47"/>
      <c r="AC184" s="48">
        <f t="shared" si="116"/>
        <v>0</v>
      </c>
      <c r="AD184" s="47"/>
      <c r="AE184" s="47"/>
      <c r="AF184" s="47"/>
      <c r="AG184" s="48">
        <f t="shared" si="117"/>
        <v>0</v>
      </c>
      <c r="AH184" s="48">
        <f t="shared" si="112"/>
        <v>0</v>
      </c>
      <c r="AI184" s="49">
        <f t="shared" si="118"/>
        <v>0</v>
      </c>
      <c r="AJ184" s="49" t="str">
        <f t="shared" si="113"/>
        <v>-</v>
      </c>
      <c r="AK184" s="1"/>
      <c r="AL184" s="1"/>
      <c r="AM184" s="1"/>
      <c r="AN184" s="1"/>
      <c r="AO184" s="1"/>
      <c r="AP184" s="1"/>
      <c r="AQ184" s="1"/>
      <c r="AR184" s="1"/>
    </row>
    <row r="185" spans="1:44" ht="12.75" hidden="1" customHeight="1" outlineLevel="1" x14ac:dyDescent="0.25">
      <c r="A185" s="41">
        <v>9</v>
      </c>
      <c r="B185" s="42"/>
      <c r="C185" s="51"/>
      <c r="D185" s="52"/>
      <c r="E185" s="53"/>
      <c r="F185" s="53"/>
      <c r="G185" s="53"/>
      <c r="H185" s="52"/>
      <c r="I185" s="52"/>
      <c r="J185" s="11"/>
      <c r="K185" s="54"/>
      <c r="L185" s="53"/>
      <c r="M185" s="47"/>
      <c r="N185" s="47"/>
      <c r="O185" s="47"/>
      <c r="P185" s="53"/>
      <c r="Q185" s="53"/>
      <c r="R185" s="47"/>
      <c r="S185" s="47"/>
      <c r="T185" s="47"/>
      <c r="U185" s="48">
        <f t="shared" si="114"/>
        <v>0</v>
      </c>
      <c r="V185" s="47"/>
      <c r="W185" s="47"/>
      <c r="X185" s="47"/>
      <c r="Y185" s="48">
        <f t="shared" si="115"/>
        <v>0</v>
      </c>
      <c r="Z185" s="47"/>
      <c r="AA185" s="47"/>
      <c r="AB185" s="47"/>
      <c r="AC185" s="48">
        <f t="shared" si="116"/>
        <v>0</v>
      </c>
      <c r="AD185" s="47"/>
      <c r="AE185" s="47"/>
      <c r="AF185" s="47"/>
      <c r="AG185" s="48">
        <f t="shared" si="117"/>
        <v>0</v>
      </c>
      <c r="AH185" s="48">
        <f t="shared" si="112"/>
        <v>0</v>
      </c>
      <c r="AI185" s="49">
        <f t="shared" si="118"/>
        <v>0</v>
      </c>
      <c r="AJ185" s="49" t="str">
        <f t="shared" si="113"/>
        <v>-</v>
      </c>
    </row>
    <row r="186" spans="1:44" ht="12.75" hidden="1" customHeight="1" outlineLevel="1" x14ac:dyDescent="0.25">
      <c r="A186" s="41">
        <v>10</v>
      </c>
      <c r="B186" s="42"/>
      <c r="C186" s="51"/>
      <c r="D186" s="52"/>
      <c r="E186" s="53"/>
      <c r="F186" s="53"/>
      <c r="G186" s="53"/>
      <c r="H186" s="52"/>
      <c r="I186" s="52"/>
      <c r="J186" s="11"/>
      <c r="K186" s="55"/>
      <c r="L186" s="53"/>
      <c r="M186" s="47"/>
      <c r="N186" s="47"/>
      <c r="O186" s="47"/>
      <c r="P186" s="53"/>
      <c r="Q186" s="53"/>
      <c r="R186" s="47"/>
      <c r="S186" s="47"/>
      <c r="T186" s="47"/>
      <c r="U186" s="48">
        <f t="shared" si="114"/>
        <v>0</v>
      </c>
      <c r="V186" s="47"/>
      <c r="W186" s="47"/>
      <c r="X186" s="47"/>
      <c r="Y186" s="48">
        <f t="shared" si="115"/>
        <v>0</v>
      </c>
      <c r="Z186" s="47"/>
      <c r="AA186" s="47"/>
      <c r="AB186" s="47"/>
      <c r="AC186" s="48">
        <f t="shared" si="116"/>
        <v>0</v>
      </c>
      <c r="AD186" s="47"/>
      <c r="AE186" s="47"/>
      <c r="AF186" s="47"/>
      <c r="AG186" s="48">
        <f t="shared" si="117"/>
        <v>0</v>
      </c>
      <c r="AH186" s="48">
        <f t="shared" si="112"/>
        <v>0</v>
      </c>
      <c r="AI186" s="49">
        <f t="shared" si="118"/>
        <v>0</v>
      </c>
      <c r="AJ186" s="49" t="str">
        <f t="shared" si="113"/>
        <v>-</v>
      </c>
      <c r="AK186" s="1"/>
      <c r="AL186" s="1"/>
      <c r="AM186" s="1"/>
      <c r="AN186" s="1"/>
      <c r="AO186" s="1"/>
      <c r="AP186" s="1"/>
      <c r="AQ186" s="1"/>
      <c r="AR186" s="1"/>
    </row>
    <row r="187" spans="1:44" ht="12.75" customHeight="1" collapsed="1" x14ac:dyDescent="0.25">
      <c r="A187" s="142" t="s">
        <v>74</v>
      </c>
      <c r="B187" s="144"/>
      <c r="C187" s="144"/>
      <c r="D187" s="144"/>
      <c r="E187" s="144"/>
      <c r="F187" s="144"/>
      <c r="G187" s="144"/>
      <c r="H187" s="144"/>
      <c r="I187" s="145"/>
      <c r="J187" s="33">
        <f>SUM(J177:J186)</f>
        <v>0</v>
      </c>
      <c r="K187" s="33">
        <f>SUM(K177:K186)</f>
        <v>0</v>
      </c>
      <c r="L187" s="34"/>
      <c r="M187" s="33">
        <f>SUM(M177:M186)</f>
        <v>0</v>
      </c>
      <c r="N187" s="33">
        <f>SUM(N177:N186)</f>
        <v>0</v>
      </c>
      <c r="O187" s="33">
        <f>SUM(O177:O186)</f>
        <v>0</v>
      </c>
      <c r="P187" s="35"/>
      <c r="Q187" s="38"/>
      <c r="R187" s="33">
        <f t="shared" ref="R187:AH187" si="119">SUM(R177:R186)</f>
        <v>0</v>
      </c>
      <c r="S187" s="33">
        <f t="shared" si="119"/>
        <v>0</v>
      </c>
      <c r="T187" s="33">
        <f t="shared" si="119"/>
        <v>0</v>
      </c>
      <c r="U187" s="33">
        <f t="shared" si="119"/>
        <v>0</v>
      </c>
      <c r="V187" s="33">
        <f t="shared" si="119"/>
        <v>0</v>
      </c>
      <c r="W187" s="33">
        <f t="shared" si="119"/>
        <v>0</v>
      </c>
      <c r="X187" s="33">
        <f t="shared" si="119"/>
        <v>0</v>
      </c>
      <c r="Y187" s="33">
        <f t="shared" si="119"/>
        <v>0</v>
      </c>
      <c r="Z187" s="33">
        <f t="shared" si="119"/>
        <v>0</v>
      </c>
      <c r="AA187" s="33">
        <f t="shared" si="119"/>
        <v>0</v>
      </c>
      <c r="AB187" s="33">
        <f t="shared" si="119"/>
        <v>0</v>
      </c>
      <c r="AC187" s="33">
        <f t="shared" si="119"/>
        <v>0</v>
      </c>
      <c r="AD187" s="33">
        <f t="shared" si="119"/>
        <v>0</v>
      </c>
      <c r="AE187" s="33">
        <f t="shared" si="119"/>
        <v>0</v>
      </c>
      <c r="AF187" s="33">
        <f t="shared" si="119"/>
        <v>0</v>
      </c>
      <c r="AG187" s="33">
        <f t="shared" si="119"/>
        <v>0</v>
      </c>
      <c r="AH187" s="33">
        <f t="shared" si="119"/>
        <v>0</v>
      </c>
      <c r="AI187" s="37">
        <f>IF(ISERROR(AH187/J187),0,AH187/J187)</f>
        <v>0</v>
      </c>
      <c r="AJ187" s="37">
        <f>IF(ISERROR(AH187/$AH$191),0,AH187/$AH$191)</f>
        <v>0</v>
      </c>
      <c r="AK187" s="1"/>
      <c r="AL187" s="1"/>
      <c r="AM187" s="1"/>
      <c r="AN187" s="1"/>
      <c r="AO187" s="1"/>
      <c r="AP187" s="1"/>
      <c r="AQ187" s="1"/>
      <c r="AR187" s="1"/>
    </row>
    <row r="188" spans="1:44" ht="12.75" customHeight="1" x14ac:dyDescent="0.25">
      <c r="A188" s="149" t="s">
        <v>75</v>
      </c>
      <c r="B188" s="150"/>
      <c r="C188" s="150"/>
      <c r="D188" s="150"/>
      <c r="E188" s="151"/>
      <c r="F188" s="8"/>
      <c r="G188" s="9"/>
      <c r="H188" s="10"/>
      <c r="I188" s="10"/>
      <c r="J188" s="156">
        <v>438731000</v>
      </c>
      <c r="K188" s="12"/>
      <c r="L188" s="13"/>
      <c r="M188" s="14"/>
      <c r="N188" s="14"/>
      <c r="O188" s="14"/>
      <c r="P188" s="9"/>
      <c r="Q188" s="15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70"/>
      <c r="AJ188" s="70"/>
    </row>
    <row r="189" spans="1:44" outlineLevel="1" x14ac:dyDescent="0.25">
      <c r="A189" s="42">
        <v>1</v>
      </c>
      <c r="B189" s="42"/>
      <c r="C189" s="56"/>
      <c r="D189" s="57"/>
      <c r="E189" s="58"/>
      <c r="F189" s="83"/>
      <c r="G189" s="59"/>
      <c r="H189" s="84"/>
      <c r="I189" s="60"/>
      <c r="J189" s="157"/>
      <c r="K189" s="61"/>
      <c r="L189" s="71"/>
      <c r="M189" s="62"/>
      <c r="N189" s="63"/>
      <c r="O189" s="62"/>
      <c r="P189" s="64"/>
      <c r="Q189" s="64"/>
      <c r="R189" s="47"/>
      <c r="S189" s="47"/>
      <c r="T189" s="47"/>
      <c r="U189" s="48">
        <f>SUM(R189:T189)</f>
        <v>0</v>
      </c>
      <c r="V189" s="47"/>
      <c r="W189" s="47"/>
      <c r="X189" s="47"/>
      <c r="Y189" s="48">
        <f>SUM(V189:X189)</f>
        <v>0</v>
      </c>
      <c r="Z189" s="47"/>
      <c r="AA189" s="47"/>
      <c r="AB189" s="47"/>
      <c r="AC189" s="48">
        <f>SUM(Z189:AB189)</f>
        <v>0</v>
      </c>
      <c r="AD189" s="47"/>
      <c r="AE189" s="47"/>
      <c r="AF189" s="47">
        <v>0</v>
      </c>
      <c r="AG189" s="48">
        <f>SUM(AD189:AF189)</f>
        <v>0</v>
      </c>
      <c r="AH189" s="48">
        <f t="shared" ref="AH189" si="120">SUM(U189,Y189,AC189,AG189)</f>
        <v>0</v>
      </c>
      <c r="AI189" s="49">
        <f t="shared" ref="AI189" si="121">IF(ISERROR(AH189/J189),0,AH189/J189)</f>
        <v>0</v>
      </c>
      <c r="AJ189" s="49" t="str">
        <f>IF(ISERROR(AH189/$AH$191),"-",AH189/$AH$191)</f>
        <v>-</v>
      </c>
      <c r="AK189" s="1"/>
      <c r="AL189" s="1"/>
      <c r="AM189" s="1"/>
      <c r="AN189" s="1"/>
      <c r="AO189" s="1"/>
      <c r="AP189" s="1"/>
      <c r="AQ189" s="1"/>
      <c r="AR189" s="1"/>
    </row>
    <row r="190" spans="1:44" x14ac:dyDescent="0.25">
      <c r="A190" s="142" t="s">
        <v>76</v>
      </c>
      <c r="B190" s="144"/>
      <c r="C190" s="144"/>
      <c r="D190" s="144"/>
      <c r="E190" s="144"/>
      <c r="F190" s="144"/>
      <c r="G190" s="144"/>
      <c r="H190" s="144"/>
      <c r="I190" s="145"/>
      <c r="J190" s="33">
        <f>J188</f>
        <v>438731000</v>
      </c>
      <c r="K190" s="33">
        <f>SUM(K189:K189)</f>
        <v>0</v>
      </c>
      <c r="L190" s="34"/>
      <c r="M190" s="33">
        <f>SUM(M189:M189)</f>
        <v>0</v>
      </c>
      <c r="N190" s="33">
        <f>SUM(N189:N189)</f>
        <v>0</v>
      </c>
      <c r="O190" s="33">
        <f>SUM(O189:O189)</f>
        <v>0</v>
      </c>
      <c r="P190" s="35"/>
      <c r="Q190" s="38"/>
      <c r="R190" s="33">
        <f t="shared" ref="R190:AH190" si="122">SUM(R189:R189)</f>
        <v>0</v>
      </c>
      <c r="S190" s="33">
        <f t="shared" si="122"/>
        <v>0</v>
      </c>
      <c r="T190" s="33">
        <f t="shared" si="122"/>
        <v>0</v>
      </c>
      <c r="U190" s="33">
        <f t="shared" si="122"/>
        <v>0</v>
      </c>
      <c r="V190" s="33">
        <f t="shared" si="122"/>
        <v>0</v>
      </c>
      <c r="W190" s="33">
        <f t="shared" si="122"/>
        <v>0</v>
      </c>
      <c r="X190" s="33">
        <f t="shared" si="122"/>
        <v>0</v>
      </c>
      <c r="Y190" s="33">
        <f t="shared" si="122"/>
        <v>0</v>
      </c>
      <c r="Z190" s="33">
        <f t="shared" si="122"/>
        <v>0</v>
      </c>
      <c r="AA190" s="33">
        <f t="shared" si="122"/>
        <v>0</v>
      </c>
      <c r="AB190" s="33">
        <f t="shared" si="122"/>
        <v>0</v>
      </c>
      <c r="AC190" s="33">
        <f t="shared" si="122"/>
        <v>0</v>
      </c>
      <c r="AD190" s="33">
        <f t="shared" si="122"/>
        <v>0</v>
      </c>
      <c r="AE190" s="33">
        <f t="shared" si="122"/>
        <v>0</v>
      </c>
      <c r="AF190" s="33">
        <f t="shared" si="122"/>
        <v>0</v>
      </c>
      <c r="AG190" s="33">
        <f t="shared" si="122"/>
        <v>0</v>
      </c>
      <c r="AH190" s="33">
        <f t="shared" si="122"/>
        <v>0</v>
      </c>
      <c r="AI190" s="37">
        <f>IF(ISERROR(AH190/J190),0,AH190/J190)</f>
        <v>0</v>
      </c>
      <c r="AJ190" s="37">
        <f>IF(ISERROR(AH190/$AH$191),0,AH190/$AH$191)</f>
        <v>0</v>
      </c>
      <c r="AK190" s="1"/>
      <c r="AL190" s="1"/>
      <c r="AM190" s="1"/>
      <c r="AN190" s="1"/>
      <c r="AO190" s="1"/>
      <c r="AP190" s="1"/>
      <c r="AQ190" s="1"/>
      <c r="AR190" s="1"/>
    </row>
    <row r="191" spans="1:44" ht="15" customHeight="1" x14ac:dyDescent="0.25">
      <c r="A191" s="165" t="str">
        <f>+A5</f>
        <v>24-03-997 "Centro para niños(as) con cuidadores principales temporeras(os)"</v>
      </c>
      <c r="B191" s="159"/>
      <c r="C191" s="159"/>
      <c r="D191" s="159"/>
      <c r="E191" s="159"/>
      <c r="F191" s="159"/>
      <c r="G191" s="159"/>
      <c r="H191" s="159"/>
      <c r="I191" s="160"/>
      <c r="J191" s="85">
        <f>SUM(J19,J31,J43,J55,J67,J79,J91,J103,J115,J127,J139,J151,J163,J175,J187,J190)</f>
        <v>438731000</v>
      </c>
      <c r="K191" s="85">
        <f>+K19+K31+K43+K55+K67+K79+K91+K103+K115+K127+K139+K151+K187+K163+K175+K190</f>
        <v>0</v>
      </c>
      <c r="L191" s="86"/>
      <c r="M191" s="85">
        <f>+M19+M31+M43+M55+M67+M79+M91+M103+M115+M127+M139+M151+M187+M163+M175+M190</f>
        <v>0</v>
      </c>
      <c r="N191" s="85">
        <f>+N19+N31+N43+N55+N67+N79+N91+N103+N115+N127+N139+N151+N187+N163+N175+N190</f>
        <v>0</v>
      </c>
      <c r="O191" s="85">
        <f>+O19+O31+O43+O55+O67+O79+O91+O103+O115+O127+O139+O151+O187+O163+O175+O190</f>
        <v>0</v>
      </c>
      <c r="P191" s="87"/>
      <c r="Q191" s="88"/>
      <c r="R191" s="85">
        <f t="shared" ref="R191:AH191" si="123">+R19+R31+R43+R55+R67+R79+R91+R103+R115+R127+R139+R151+R187+R163+R175+R190</f>
        <v>0</v>
      </c>
      <c r="S191" s="85">
        <f t="shared" si="123"/>
        <v>0</v>
      </c>
      <c r="T191" s="85">
        <f t="shared" si="123"/>
        <v>0</v>
      </c>
      <c r="U191" s="85">
        <f t="shared" si="123"/>
        <v>0</v>
      </c>
      <c r="V191" s="85">
        <f t="shared" si="123"/>
        <v>0</v>
      </c>
      <c r="W191" s="85">
        <f t="shared" si="123"/>
        <v>0</v>
      </c>
      <c r="X191" s="85">
        <f t="shared" si="123"/>
        <v>0</v>
      </c>
      <c r="Y191" s="85">
        <f t="shared" si="123"/>
        <v>0</v>
      </c>
      <c r="Z191" s="85">
        <f t="shared" si="123"/>
        <v>0</v>
      </c>
      <c r="AA191" s="85">
        <f t="shared" si="123"/>
        <v>0</v>
      </c>
      <c r="AB191" s="85">
        <f t="shared" si="123"/>
        <v>0</v>
      </c>
      <c r="AC191" s="85">
        <f t="shared" si="123"/>
        <v>0</v>
      </c>
      <c r="AD191" s="85">
        <f t="shared" si="123"/>
        <v>0</v>
      </c>
      <c r="AE191" s="85">
        <f t="shared" si="123"/>
        <v>0</v>
      </c>
      <c r="AF191" s="85">
        <f t="shared" si="123"/>
        <v>0</v>
      </c>
      <c r="AG191" s="85">
        <f t="shared" si="123"/>
        <v>0</v>
      </c>
      <c r="AH191" s="85">
        <f t="shared" si="123"/>
        <v>0</v>
      </c>
      <c r="AI191" s="89">
        <f>IF(ISERROR(AH191/J191),0,AH191/J191)</f>
        <v>0</v>
      </c>
      <c r="AJ191" s="89">
        <f>IF(ISERROR(AH191/$AH$191),0,AH191/$AH$191)</f>
        <v>0</v>
      </c>
    </row>
    <row r="192" spans="1:44" x14ac:dyDescent="0.25">
      <c r="J192" s="90"/>
      <c r="R192" s="90"/>
      <c r="S192" s="90"/>
      <c r="T192" s="90"/>
      <c r="V192" s="90"/>
      <c r="W192" s="90"/>
      <c r="X192" s="90"/>
      <c r="Z192" s="90"/>
      <c r="AA192" s="90"/>
      <c r="AB192" s="90"/>
      <c r="AD192" s="90"/>
      <c r="AE192" s="90"/>
      <c r="AF192" s="90"/>
      <c r="AK192" s="1"/>
      <c r="AL192" s="1"/>
      <c r="AM192" s="1"/>
      <c r="AN192" s="1"/>
      <c r="AO192" s="1"/>
      <c r="AP192" s="1"/>
      <c r="AQ192" s="1"/>
      <c r="AR192" s="1"/>
    </row>
    <row r="193" spans="1:44" x14ac:dyDescent="0.25">
      <c r="J193" s="90"/>
      <c r="R193" s="90"/>
      <c r="S193" s="90"/>
      <c r="T193" s="90"/>
      <c r="V193" s="90"/>
      <c r="W193" s="90"/>
      <c r="X193" s="90"/>
      <c r="Z193" s="90"/>
      <c r="AA193" s="90"/>
      <c r="AB193" s="90"/>
      <c r="AD193" s="90"/>
      <c r="AE193" s="90"/>
      <c r="AF193" s="90"/>
      <c r="AK193" s="1"/>
      <c r="AL193" s="1"/>
      <c r="AM193" s="1"/>
      <c r="AN193" s="1"/>
      <c r="AO193" s="1"/>
      <c r="AP193" s="1"/>
      <c r="AQ193" s="1"/>
      <c r="AR193" s="1"/>
    </row>
    <row r="194" spans="1:44" x14ac:dyDescent="0.25">
      <c r="J194" s="90"/>
      <c r="R194" s="90"/>
      <c r="S194" s="90"/>
      <c r="T194" s="90"/>
      <c r="V194" s="90"/>
      <c r="W194" s="90"/>
      <c r="X194" s="90"/>
      <c r="Z194" s="90"/>
      <c r="AA194" s="90"/>
      <c r="AB194" s="90"/>
      <c r="AD194" s="90"/>
      <c r="AE194" s="90"/>
      <c r="AF194" s="90"/>
    </row>
    <row r="195" spans="1:44" x14ac:dyDescent="0.25">
      <c r="J195" s="90"/>
      <c r="R195" s="90"/>
      <c r="S195" s="90"/>
      <c r="T195" s="90"/>
      <c r="V195" s="90"/>
      <c r="W195" s="90"/>
      <c r="X195" s="90"/>
      <c r="Z195" s="90"/>
      <c r="AA195" s="90"/>
      <c r="AB195" s="90"/>
      <c r="AD195" s="90"/>
      <c r="AE195" s="90"/>
      <c r="AF195" s="90"/>
      <c r="AK195" s="1"/>
      <c r="AL195" s="1"/>
      <c r="AM195" s="1"/>
      <c r="AN195" s="1"/>
      <c r="AO195" s="1"/>
      <c r="AP195" s="1"/>
      <c r="AQ195" s="1"/>
      <c r="AR195" s="1"/>
    </row>
    <row r="196" spans="1:44" x14ac:dyDescent="0.25">
      <c r="J196" s="90"/>
      <c r="R196" s="90"/>
      <c r="S196" s="90"/>
      <c r="T196" s="90"/>
      <c r="V196" s="90"/>
      <c r="W196" s="90"/>
      <c r="X196" s="90"/>
      <c r="Z196" s="90"/>
      <c r="AA196" s="90"/>
      <c r="AB196" s="90"/>
      <c r="AD196" s="90"/>
      <c r="AE196" s="90"/>
      <c r="AF196" s="90"/>
    </row>
    <row r="197" spans="1:44" x14ac:dyDescent="0.25">
      <c r="J197" s="90"/>
      <c r="R197" s="90"/>
      <c r="S197" s="90"/>
      <c r="T197" s="90"/>
      <c r="V197" s="90"/>
      <c r="W197" s="90"/>
      <c r="X197" s="90"/>
      <c r="Z197" s="90"/>
      <c r="AA197" s="90"/>
      <c r="AB197" s="90"/>
      <c r="AD197" s="90"/>
      <c r="AE197" s="90"/>
      <c r="AF197" s="90"/>
    </row>
    <row r="198" spans="1:44" x14ac:dyDescent="0.25">
      <c r="J198" s="90"/>
      <c r="R198" s="90"/>
      <c r="S198" s="90"/>
      <c r="T198" s="90"/>
      <c r="V198" s="90"/>
      <c r="W198" s="90"/>
      <c r="X198" s="90"/>
      <c r="Z198" s="90"/>
      <c r="AA198" s="90"/>
      <c r="AB198" s="90"/>
      <c r="AD198" s="90"/>
      <c r="AE198" s="90"/>
      <c r="AF198" s="90"/>
    </row>
    <row r="199" spans="1:44" x14ac:dyDescent="0.25">
      <c r="J199" s="90"/>
      <c r="R199" s="90"/>
      <c r="S199" s="90"/>
      <c r="T199" s="90"/>
      <c r="V199" s="90"/>
      <c r="W199" s="90"/>
      <c r="X199" s="90"/>
      <c r="Z199" s="90"/>
      <c r="AA199" s="90"/>
      <c r="AB199" s="90"/>
      <c r="AD199" s="90"/>
      <c r="AE199" s="90"/>
      <c r="AF199" s="90"/>
    </row>
    <row r="200" spans="1:44" x14ac:dyDescent="0.25">
      <c r="A200" s="2"/>
      <c r="J200" s="90"/>
      <c r="R200" s="90"/>
      <c r="S200" s="90"/>
      <c r="T200" s="90"/>
      <c r="V200" s="90"/>
      <c r="W200" s="90"/>
      <c r="X200" s="90"/>
      <c r="Z200" s="90"/>
      <c r="AA200" s="90"/>
      <c r="AB200" s="90"/>
      <c r="AD200" s="90"/>
      <c r="AE200" s="90"/>
      <c r="AF200" s="90"/>
    </row>
    <row r="201" spans="1:44" x14ac:dyDescent="0.25">
      <c r="A201" s="2"/>
      <c r="J201" s="90"/>
      <c r="R201" s="90"/>
      <c r="S201" s="90"/>
      <c r="T201" s="90"/>
      <c r="V201" s="90"/>
      <c r="W201" s="90"/>
      <c r="X201" s="90"/>
      <c r="Z201" s="90"/>
      <c r="AA201" s="90"/>
      <c r="AB201" s="90"/>
      <c r="AD201" s="90"/>
      <c r="AE201" s="90"/>
      <c r="AF201" s="90"/>
    </row>
    <row r="202" spans="1:44" x14ac:dyDescent="0.25">
      <c r="A202" s="2"/>
      <c r="J202" s="90"/>
      <c r="R202" s="90"/>
      <c r="S202" s="90"/>
      <c r="T202" s="90"/>
      <c r="V202" s="90"/>
      <c r="W202" s="90"/>
      <c r="X202" s="90"/>
      <c r="Z202" s="90"/>
      <c r="AA202" s="90"/>
      <c r="AB202" s="90"/>
      <c r="AD202" s="90"/>
      <c r="AE202" s="90"/>
      <c r="AF202" s="90"/>
    </row>
    <row r="203" spans="1:44" x14ac:dyDescent="0.25">
      <c r="A203" s="2"/>
      <c r="J203" s="90"/>
      <c r="R203" s="90"/>
      <c r="S203" s="90"/>
      <c r="T203" s="90"/>
      <c r="V203" s="90"/>
      <c r="W203" s="90"/>
      <c r="X203" s="90"/>
      <c r="Z203" s="90"/>
      <c r="AA203" s="90"/>
      <c r="AB203" s="90"/>
      <c r="AD203" s="90"/>
      <c r="AE203" s="90"/>
      <c r="AF203" s="90"/>
    </row>
    <row r="204" spans="1:44" x14ac:dyDescent="0.25">
      <c r="A204" s="2"/>
      <c r="J204" s="90"/>
      <c r="R204" s="90"/>
      <c r="S204" s="90"/>
      <c r="T204" s="90"/>
      <c r="V204" s="90"/>
      <c r="W204" s="90"/>
      <c r="X204" s="90"/>
      <c r="Z204" s="90"/>
      <c r="AA204" s="90"/>
      <c r="AB204" s="90"/>
      <c r="AD204" s="90"/>
      <c r="AE204" s="90"/>
      <c r="AF204" s="90"/>
    </row>
    <row r="205" spans="1:44" x14ac:dyDescent="0.25">
      <c r="A205" s="2"/>
      <c r="J205" s="90"/>
      <c r="R205" s="90"/>
      <c r="S205" s="90"/>
      <c r="T205" s="90"/>
      <c r="V205" s="90"/>
      <c r="W205" s="90"/>
      <c r="X205" s="90"/>
      <c r="Z205" s="90"/>
      <c r="AA205" s="90"/>
      <c r="AB205" s="90"/>
      <c r="AD205" s="90"/>
      <c r="AE205" s="90"/>
      <c r="AF205" s="90"/>
    </row>
    <row r="206" spans="1:44" x14ac:dyDescent="0.25">
      <c r="A206" s="2"/>
      <c r="J206" s="90"/>
      <c r="R206" s="90"/>
      <c r="S206" s="90"/>
      <c r="T206" s="90"/>
      <c r="V206" s="90"/>
      <c r="W206" s="90"/>
      <c r="X206" s="90"/>
      <c r="Z206" s="90"/>
      <c r="AA206" s="90"/>
      <c r="AB206" s="90"/>
      <c r="AD206" s="90"/>
      <c r="AE206" s="90"/>
      <c r="AF206" s="90"/>
    </row>
    <row r="207" spans="1:44" x14ac:dyDescent="0.25">
      <c r="A207" s="2"/>
      <c r="J207" s="90"/>
      <c r="R207" s="90"/>
      <c r="S207" s="90"/>
      <c r="T207" s="90"/>
      <c r="V207" s="90"/>
      <c r="W207" s="90"/>
      <c r="X207" s="90"/>
      <c r="Z207" s="90"/>
      <c r="AA207" s="90"/>
      <c r="AB207" s="90"/>
      <c r="AD207" s="90"/>
      <c r="AE207" s="90"/>
      <c r="AF207" s="90"/>
    </row>
    <row r="208" spans="1:44" x14ac:dyDescent="0.25">
      <c r="A208" s="2"/>
      <c r="J208" s="90"/>
      <c r="R208" s="90"/>
      <c r="S208" s="90"/>
      <c r="T208" s="90"/>
      <c r="V208" s="90"/>
      <c r="W208" s="90"/>
      <c r="X208" s="90"/>
      <c r="Z208" s="90"/>
      <c r="AA208" s="90"/>
      <c r="AB208" s="90"/>
      <c r="AD208" s="90"/>
      <c r="AE208" s="90"/>
      <c r="AF208" s="90"/>
    </row>
  </sheetData>
  <mergeCells count="62">
    <mergeCell ref="M6:O6"/>
    <mergeCell ref="A1:AJ1"/>
    <mergeCell ref="A2:AJ2"/>
    <mergeCell ref="A3:AJ3"/>
    <mergeCell ref="A4:AJ4"/>
    <mergeCell ref="A5:AJ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188:E188"/>
    <mergeCell ref="J188:J189"/>
    <mergeCell ref="A190:I190"/>
    <mergeCell ref="A191:I191"/>
    <mergeCell ref="A152:E152"/>
    <mergeCell ref="A163:I163"/>
    <mergeCell ref="A164:E164"/>
    <mergeCell ref="A175:I175"/>
    <mergeCell ref="A176:E176"/>
    <mergeCell ref="A187:I187"/>
  </mergeCells>
  <dataValidations count="11"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operator="greaterThan" allowBlank="1" showInputMessage="1" showErrorMessage="1" errorTitle="Error en Ingresos de Fechas" error="La fecha debe corresponder al Año 2014." sqref="D189">
      <formula1>42005</formula1>
    </dataValidation>
    <dataValidation type="decimal" allowBlank="1" showInputMessage="1" showErrorMessage="1" errorTitle="Sólo números" error="Sólo ingresar números sin letras_x000a_" sqref="M117 AD189:AF189 M59:N66 M106:N114 M189 M118:N126 V189:X189 Z189:AB189 V117:X126 R189:T189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M177:N186">
      <formula1>-100000000</formula1>
      <formula2>10000000000</formula2>
    </dataValidation>
    <dataValidation type="textLength" operator="lessThanOrEqual" allowBlank="1" showInputMessage="1" showErrorMessage="1" sqref="K105:K114 K141:K150 K177:K186 K129:K138 K93:K102 K33:K42 K165:K174 K117:K126 K153:K162 K81:K90 K57:K66 K45:K54 K189 K9:K18 K21:K30 K69:K78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>
      <formula1>42005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>
      <formula1>42005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89:Q189 N189 P105:Q114 E93:G102 L93:L102 P93:Q102 E81:G90 L81:L90 P81:Q90 E69:G78 L69:L78 P69:Q78 E189:G189 C59:C66 N57:N58 L9:L18 P9:Q18 E21:G30 L21:L30 P21:Q30 E33:G42 L33:L42 P33:Q42 E45:G54 L45:L54 P45:Q54">
      <formula1>255</formula1>
    </dataValidation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188:O189 O92:O102 O80:O90 O68:O78 O104:O114 O44:O54 O32:O42 O20:O30"/>
    <dataValidation type="date" errorStyle="information" operator="greaterThan" allowBlank="1" showInputMessage="1" showErrorMessage="1" errorTitle="SÓLO FECHAS" error="Las fechas corresponden al Presupuesto 2014" sqref="H170">
      <formula1>41275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55" orientation="landscape" r:id="rId1"/>
  <headerFooter>
    <oddHeader>&amp;L&amp;G</oddHeader>
    <oddFooter>Preparado por Fabiola Oyanedel &amp;D&amp;RPágina &amp;P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41"/>
  <sheetViews>
    <sheetView topLeftCell="A19" zoomScaleNormal="100" workbookViewId="0">
      <selection activeCell="L29" sqref="L29"/>
    </sheetView>
  </sheetViews>
  <sheetFormatPr baseColWidth="10" defaultColWidth="11.42578125" defaultRowHeight="12.75" outlineLevelCol="1" x14ac:dyDescent="0.25"/>
  <cols>
    <col min="1" max="1" width="39.28515625" style="96" customWidth="1"/>
    <col min="2" max="2" width="12.140625" style="105" customWidth="1"/>
    <col min="3" max="3" width="10.7109375" style="96" customWidth="1"/>
    <col min="4" max="4" width="10" style="96" hidden="1" customWidth="1"/>
    <col min="5" max="5" width="10.28515625" style="96" hidden="1" customWidth="1"/>
    <col min="6" max="6" width="9.85546875" style="96" hidden="1" customWidth="1"/>
    <col min="7" max="7" width="8.140625" style="105" hidden="1" customWidth="1" outlineLevel="1"/>
    <col min="8" max="9" width="7.140625" style="105" hidden="1" customWidth="1" outlineLevel="1"/>
    <col min="10" max="10" width="10" style="105" bestFit="1" customWidth="1" collapsed="1"/>
    <col min="11" max="11" width="5.28515625" style="105" customWidth="1" outlineLevel="1"/>
    <col min="12" max="12" width="9.28515625" style="105" customWidth="1" outlineLevel="1"/>
    <col min="13" max="13" width="4.7109375" style="105" bestFit="1" customWidth="1" outlineLevel="1"/>
    <col min="14" max="14" width="10.42578125" style="105" bestFit="1" customWidth="1"/>
    <col min="15" max="15" width="4.28515625" style="105" hidden="1" customWidth="1" outlineLevel="1"/>
    <col min="16" max="16" width="5.7109375" style="105" hidden="1" customWidth="1" outlineLevel="1"/>
    <col min="17" max="17" width="8.42578125" style="105" hidden="1" customWidth="1" outlineLevel="1"/>
    <col min="18" max="18" width="10" style="105" bestFit="1" customWidth="1" collapsed="1"/>
    <col min="19" max="19" width="6.140625" style="105" hidden="1" customWidth="1" outlineLevel="1"/>
    <col min="20" max="20" width="8.140625" style="105" hidden="1" customWidth="1" outlineLevel="1"/>
    <col min="21" max="21" width="7.7109375" style="105" hidden="1" customWidth="1" outlineLevel="1"/>
    <col min="22" max="22" width="10" style="105" bestFit="1" customWidth="1" collapsed="1"/>
    <col min="23" max="23" width="11.42578125" style="105" customWidth="1"/>
    <col min="24" max="24" width="10.140625" style="106" customWidth="1"/>
    <col min="25" max="25" width="11.7109375" style="106" customWidth="1"/>
    <col min="26" max="16384" width="11.42578125" style="95"/>
  </cols>
  <sheetData>
    <row r="1" spans="1:25" s="94" customFormat="1" ht="15" customHeight="1" x14ac:dyDescent="0.25">
      <c r="A1" s="161" t="s">
        <v>0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61"/>
    </row>
    <row r="2" spans="1:25" s="94" customFormat="1" ht="15" customHeight="1" x14ac:dyDescent="0.25">
      <c r="A2" s="162" t="s">
        <v>1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</row>
    <row r="3" spans="1:25" s="94" customFormat="1" ht="15" customHeight="1" x14ac:dyDescent="0.25">
      <c r="A3" s="162" t="str">
        <f>+'24-02-006 Ind. Proy'!A3:AJ3</f>
        <v>EJECUCIÓN AL 30 DE JUNIO DE 2021</v>
      </c>
      <c r="B3" s="162"/>
      <c r="C3" s="162"/>
      <c r="D3" s="162"/>
      <c r="E3" s="162"/>
      <c r="F3" s="162"/>
      <c r="G3" s="162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62"/>
      <c r="Y3" s="162"/>
    </row>
    <row r="4" spans="1:25" s="94" customFormat="1" ht="15" customHeight="1" x14ac:dyDescent="0.25">
      <c r="A4" s="163" t="s">
        <v>2</v>
      </c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</row>
    <row r="5" spans="1:25" ht="18" customHeight="1" x14ac:dyDescent="0.25">
      <c r="A5" s="164" t="str">
        <f>+'24-02-006 Ind. Proy'!A5:U5</f>
        <v>24-02-006 "Habilidades para la Vida</v>
      </c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8"/>
    </row>
    <row r="6" spans="1:25" s="96" customFormat="1" x14ac:dyDescent="0.25">
      <c r="A6" s="135" t="s">
        <v>6</v>
      </c>
      <c r="B6" s="138" t="s">
        <v>12</v>
      </c>
      <c r="C6" s="138" t="s">
        <v>78</v>
      </c>
      <c r="D6" s="127" t="s">
        <v>15</v>
      </c>
      <c r="E6" s="128"/>
      <c r="F6" s="129"/>
      <c r="G6" s="141" t="s">
        <v>18</v>
      </c>
      <c r="H6" s="141"/>
      <c r="I6" s="141"/>
      <c r="J6" s="138" t="s">
        <v>19</v>
      </c>
      <c r="K6" s="141" t="s">
        <v>18</v>
      </c>
      <c r="L6" s="141"/>
      <c r="M6" s="141"/>
      <c r="N6" s="138" t="s">
        <v>20</v>
      </c>
      <c r="O6" s="141" t="s">
        <v>18</v>
      </c>
      <c r="P6" s="141"/>
      <c r="Q6" s="141"/>
      <c r="R6" s="138" t="s">
        <v>21</v>
      </c>
      <c r="S6" s="141" t="s">
        <v>18</v>
      </c>
      <c r="T6" s="141"/>
      <c r="U6" s="141"/>
      <c r="V6" s="138" t="s">
        <v>22</v>
      </c>
      <c r="W6" s="138" t="s">
        <v>23</v>
      </c>
      <c r="X6" s="140" t="s">
        <v>79</v>
      </c>
      <c r="Y6" s="140"/>
    </row>
    <row r="7" spans="1:25" s="96" customFormat="1" ht="25.5" x14ac:dyDescent="0.25">
      <c r="A7" s="135"/>
      <c r="B7" s="139"/>
      <c r="C7" s="139"/>
      <c r="D7" s="6" t="s">
        <v>28</v>
      </c>
      <c r="E7" s="6" t="s">
        <v>29</v>
      </c>
      <c r="F7" s="6" t="s">
        <v>30</v>
      </c>
      <c r="G7" s="6" t="s">
        <v>31</v>
      </c>
      <c r="H7" s="6" t="s">
        <v>32</v>
      </c>
      <c r="I7" s="6" t="s">
        <v>33</v>
      </c>
      <c r="J7" s="139"/>
      <c r="K7" s="6" t="s">
        <v>34</v>
      </c>
      <c r="L7" s="6" t="s">
        <v>35</v>
      </c>
      <c r="M7" s="6" t="s">
        <v>36</v>
      </c>
      <c r="N7" s="139"/>
      <c r="O7" s="6" t="s">
        <v>37</v>
      </c>
      <c r="P7" s="6" t="s">
        <v>38</v>
      </c>
      <c r="Q7" s="6" t="s">
        <v>39</v>
      </c>
      <c r="R7" s="139"/>
      <c r="S7" s="6" t="s">
        <v>40</v>
      </c>
      <c r="T7" s="6" t="s">
        <v>41</v>
      </c>
      <c r="U7" s="6" t="s">
        <v>42</v>
      </c>
      <c r="V7" s="139"/>
      <c r="W7" s="139"/>
      <c r="X7" s="7" t="s">
        <v>43</v>
      </c>
      <c r="Y7" s="7" t="s">
        <v>80</v>
      </c>
    </row>
    <row r="8" spans="1:25" s="2" customFormat="1" ht="24.75" customHeight="1" x14ac:dyDescent="0.25">
      <c r="A8" s="97" t="s">
        <v>45</v>
      </c>
      <c r="B8" s="77">
        <f>+'24-02-006 Ind. Proy'!J19</f>
        <v>0</v>
      </c>
      <c r="C8" s="77">
        <f>+'24-02-006 Ind. Proy'!K19</f>
        <v>0</v>
      </c>
      <c r="D8" s="77">
        <f>+'24-02-006 Ind. Proy'!M19</f>
        <v>0</v>
      </c>
      <c r="E8" s="77">
        <f>+'24-02-006 Ind. Proy'!N19</f>
        <v>0</v>
      </c>
      <c r="F8" s="77">
        <f>+'24-02-006 Ind. Proy'!O19</f>
        <v>0</v>
      </c>
      <c r="G8" s="77">
        <f>+'24-02-006 Ind. Proy'!R19</f>
        <v>0</v>
      </c>
      <c r="H8" s="77">
        <f>+'24-02-006 Ind. Proy'!S19</f>
        <v>0</v>
      </c>
      <c r="I8" s="77">
        <f>+'24-02-006 Ind. Proy'!T19</f>
        <v>0</v>
      </c>
      <c r="J8" s="77">
        <f>+'24-02-006 Ind. Proy'!U19</f>
        <v>0</v>
      </c>
      <c r="K8" s="77">
        <f>+'24-02-006 Ind. Proy'!V19</f>
        <v>0</v>
      </c>
      <c r="L8" s="77">
        <f>+'24-02-006 Ind. Proy'!W19</f>
        <v>0</v>
      </c>
      <c r="M8" s="77">
        <f>+'24-02-006 Ind. Proy'!X19</f>
        <v>0</v>
      </c>
      <c r="N8" s="77">
        <f>+'24-02-006 Ind. Proy'!Y19</f>
        <v>0</v>
      </c>
      <c r="O8" s="77">
        <f>+'24-02-006 Ind. Proy'!Z19</f>
        <v>0</v>
      </c>
      <c r="P8" s="77">
        <f>+'24-02-006 Ind. Proy'!AA19</f>
        <v>0</v>
      </c>
      <c r="Q8" s="77">
        <f>+'24-02-006 Ind. Proy'!AB19</f>
        <v>0</v>
      </c>
      <c r="R8" s="77">
        <f>+'24-02-006 Ind. Proy'!AC19</f>
        <v>0</v>
      </c>
      <c r="S8" s="77">
        <f>+'24-02-006 Ind. Proy'!AD19</f>
        <v>0</v>
      </c>
      <c r="T8" s="77">
        <f>+'24-02-006 Ind. Proy'!AE19</f>
        <v>0</v>
      </c>
      <c r="U8" s="77">
        <f>+'24-02-006 Ind. Proy'!AF19</f>
        <v>0</v>
      </c>
      <c r="V8" s="77">
        <f>+'24-02-006 Ind. Proy'!AG19</f>
        <v>0</v>
      </c>
      <c r="W8" s="77">
        <f>+'24-02-006 Ind. Proy'!AH19</f>
        <v>0</v>
      </c>
      <c r="X8" s="98">
        <f>+'24-02-006 Ind. Proy'!AI19</f>
        <v>0</v>
      </c>
      <c r="Y8" s="98">
        <f>+'24-02-006 Ind. Proy'!AJ19</f>
        <v>0</v>
      </c>
    </row>
    <row r="9" spans="1:25" s="2" customFormat="1" ht="24.75" customHeight="1" x14ac:dyDescent="0.25">
      <c r="A9" s="97" t="s">
        <v>47</v>
      </c>
      <c r="B9" s="77">
        <f>+'24-02-006 Ind. Proy'!J31</f>
        <v>0</v>
      </c>
      <c r="C9" s="77">
        <f>+'24-02-006 Ind. Proy'!K31</f>
        <v>0</v>
      </c>
      <c r="D9" s="77">
        <f>+'24-02-006 Ind. Proy'!M31</f>
        <v>0</v>
      </c>
      <c r="E9" s="77">
        <f>+'24-02-006 Ind. Proy'!N31</f>
        <v>0</v>
      </c>
      <c r="F9" s="77">
        <f>+'24-02-006 Ind. Proy'!O31</f>
        <v>0</v>
      </c>
      <c r="G9" s="77">
        <f>+'24-02-006 Ind. Proy'!R31</f>
        <v>0</v>
      </c>
      <c r="H9" s="77">
        <f>+'24-02-006 Ind. Proy'!S31</f>
        <v>0</v>
      </c>
      <c r="I9" s="77">
        <f>+'24-02-006 Ind. Proy'!T31</f>
        <v>0</v>
      </c>
      <c r="J9" s="77">
        <f>+'24-02-006 Ind. Proy'!U31</f>
        <v>0</v>
      </c>
      <c r="K9" s="77">
        <f>+'24-02-006 Ind. Proy'!V31</f>
        <v>0</v>
      </c>
      <c r="L9" s="77">
        <f>+'24-02-006 Ind. Proy'!W31</f>
        <v>0</v>
      </c>
      <c r="M9" s="77">
        <f>+'24-02-006 Ind. Proy'!X31</f>
        <v>0</v>
      </c>
      <c r="N9" s="77">
        <f>+'24-02-006 Ind. Proy'!Y31</f>
        <v>0</v>
      </c>
      <c r="O9" s="77">
        <f>+'24-02-006 Ind. Proy'!Z31</f>
        <v>0</v>
      </c>
      <c r="P9" s="77">
        <f>+'24-02-006 Ind. Proy'!AA31</f>
        <v>0</v>
      </c>
      <c r="Q9" s="77">
        <f>+'24-02-006 Ind. Proy'!AB31</f>
        <v>0</v>
      </c>
      <c r="R9" s="77">
        <f>+'24-02-006 Ind. Proy'!AC31</f>
        <v>0</v>
      </c>
      <c r="S9" s="77">
        <f>+'24-02-006 Ind. Proy'!AD31</f>
        <v>0</v>
      </c>
      <c r="T9" s="77">
        <f>+'24-02-006 Ind. Proy'!AE31</f>
        <v>0</v>
      </c>
      <c r="U9" s="77">
        <f>+'24-02-006 Ind. Proy'!AF31</f>
        <v>0</v>
      </c>
      <c r="V9" s="77">
        <f>+'24-02-006 Ind. Proy'!AG31</f>
        <v>0</v>
      </c>
      <c r="W9" s="77">
        <f>+'24-02-006 Ind. Proy'!AH31</f>
        <v>0</v>
      </c>
      <c r="X9" s="98">
        <f>+'24-02-006 Ind. Proy'!AI31</f>
        <v>0</v>
      </c>
      <c r="Y9" s="98">
        <f>+'24-02-006 Ind. Proy'!AJ31</f>
        <v>0</v>
      </c>
    </row>
    <row r="10" spans="1:25" s="2" customFormat="1" ht="24.75" customHeight="1" x14ac:dyDescent="0.25">
      <c r="A10" s="97" t="s">
        <v>49</v>
      </c>
      <c r="B10" s="77">
        <f>+'24-02-006 Ind. Proy'!J43</f>
        <v>0</v>
      </c>
      <c r="C10" s="77">
        <f>+'24-02-006 Ind. Proy'!K43</f>
        <v>0</v>
      </c>
      <c r="D10" s="77">
        <f>+'24-02-006 Ind. Proy'!M43</f>
        <v>0</v>
      </c>
      <c r="E10" s="77">
        <f>+'24-02-006 Ind. Proy'!N43</f>
        <v>0</v>
      </c>
      <c r="F10" s="77">
        <f>+'24-02-006 Ind. Proy'!O43</f>
        <v>0</v>
      </c>
      <c r="G10" s="77">
        <f>+'24-02-006 Ind. Proy'!R43</f>
        <v>0</v>
      </c>
      <c r="H10" s="77">
        <f>+'24-02-006 Ind. Proy'!S43</f>
        <v>0</v>
      </c>
      <c r="I10" s="77">
        <f>+'24-02-006 Ind. Proy'!T43</f>
        <v>0</v>
      </c>
      <c r="J10" s="77">
        <f>+'24-02-006 Ind. Proy'!U43</f>
        <v>0</v>
      </c>
      <c r="K10" s="77">
        <f>+'24-02-006 Ind. Proy'!V43</f>
        <v>0</v>
      </c>
      <c r="L10" s="77">
        <f>+'24-02-006 Ind. Proy'!W43</f>
        <v>0</v>
      </c>
      <c r="M10" s="77">
        <f>+'24-02-006 Ind. Proy'!X43</f>
        <v>0</v>
      </c>
      <c r="N10" s="77">
        <f>+'24-02-006 Ind. Proy'!Y43</f>
        <v>0</v>
      </c>
      <c r="O10" s="77">
        <f>+'24-02-006 Ind. Proy'!Z43</f>
        <v>0</v>
      </c>
      <c r="P10" s="77">
        <f>+'24-02-006 Ind. Proy'!AA43</f>
        <v>0</v>
      </c>
      <c r="Q10" s="77">
        <f>+'24-02-006 Ind. Proy'!AB43</f>
        <v>0</v>
      </c>
      <c r="R10" s="77">
        <f>+'24-02-006 Ind. Proy'!AC43</f>
        <v>0</v>
      </c>
      <c r="S10" s="77">
        <f>+'24-02-006 Ind. Proy'!AD43</f>
        <v>0</v>
      </c>
      <c r="T10" s="77">
        <f>+'24-02-006 Ind. Proy'!AE43</f>
        <v>0</v>
      </c>
      <c r="U10" s="77">
        <f>+'24-02-006 Ind. Proy'!AF43</f>
        <v>0</v>
      </c>
      <c r="V10" s="77">
        <f>+'24-02-006 Ind. Proy'!AG43</f>
        <v>0</v>
      </c>
      <c r="W10" s="77">
        <f>+'24-02-006 Ind. Proy'!AH43</f>
        <v>0</v>
      </c>
      <c r="X10" s="98">
        <f>+'24-02-006 Ind. Proy'!AI43</f>
        <v>0</v>
      </c>
      <c r="Y10" s="98">
        <f>+'24-02-006 Ind. Proy'!AJ43</f>
        <v>0</v>
      </c>
    </row>
    <row r="11" spans="1:25" s="2" customFormat="1" ht="24.75" customHeight="1" x14ac:dyDescent="0.25">
      <c r="A11" s="97" t="s">
        <v>51</v>
      </c>
      <c r="B11" s="77">
        <f>+'24-02-006 Ind. Proy'!J55</f>
        <v>0</v>
      </c>
      <c r="C11" s="77">
        <f>+'24-02-006 Ind. Proy'!K55</f>
        <v>0</v>
      </c>
      <c r="D11" s="77">
        <f>+'24-02-006 Ind. Proy'!M55</f>
        <v>0</v>
      </c>
      <c r="E11" s="77">
        <f>+'24-02-006 Ind. Proy'!N55</f>
        <v>0</v>
      </c>
      <c r="F11" s="77">
        <f>+'24-02-006 Ind. Proy'!O55</f>
        <v>0</v>
      </c>
      <c r="G11" s="77">
        <f>+'24-02-006 Ind. Proy'!R55</f>
        <v>0</v>
      </c>
      <c r="H11" s="77">
        <f>+'24-02-006 Ind. Proy'!S55</f>
        <v>0</v>
      </c>
      <c r="I11" s="77">
        <f>+'24-02-006 Ind. Proy'!T55</f>
        <v>0</v>
      </c>
      <c r="J11" s="77">
        <f>+'24-02-006 Ind. Proy'!U55</f>
        <v>0</v>
      </c>
      <c r="K11" s="77">
        <f>+'24-02-006 Ind. Proy'!V55</f>
        <v>0</v>
      </c>
      <c r="L11" s="77">
        <f>+'24-02-006 Ind. Proy'!W55</f>
        <v>0</v>
      </c>
      <c r="M11" s="77">
        <f>+'24-02-006 Ind. Proy'!X55</f>
        <v>0</v>
      </c>
      <c r="N11" s="77">
        <f>+'24-02-006 Ind. Proy'!Y55</f>
        <v>0</v>
      </c>
      <c r="O11" s="77">
        <f>+'24-02-006 Ind. Proy'!Z55</f>
        <v>0</v>
      </c>
      <c r="P11" s="77">
        <f>+'24-02-006 Ind. Proy'!AA55</f>
        <v>0</v>
      </c>
      <c r="Q11" s="77">
        <f>+'24-02-006 Ind. Proy'!AB55</f>
        <v>0</v>
      </c>
      <c r="R11" s="77">
        <f>+'24-02-006 Ind. Proy'!AC55</f>
        <v>0</v>
      </c>
      <c r="S11" s="77">
        <f>+'24-02-006 Ind. Proy'!AD55</f>
        <v>0</v>
      </c>
      <c r="T11" s="77">
        <f>+'24-02-006 Ind. Proy'!AE55</f>
        <v>0</v>
      </c>
      <c r="U11" s="77">
        <f>+'24-02-006 Ind. Proy'!AF55</f>
        <v>0</v>
      </c>
      <c r="V11" s="77">
        <f>+'24-02-006 Ind. Proy'!AG55</f>
        <v>0</v>
      </c>
      <c r="W11" s="77">
        <f>+'24-02-006 Ind. Proy'!AH55</f>
        <v>0</v>
      </c>
      <c r="X11" s="98">
        <f>+'24-02-006 Ind. Proy'!AI55</f>
        <v>0</v>
      </c>
      <c r="Y11" s="98">
        <f>+'24-02-006 Ind. Proy'!AJ55</f>
        <v>0</v>
      </c>
    </row>
    <row r="12" spans="1:25" s="2" customFormat="1" ht="24.75" customHeight="1" x14ac:dyDescent="0.25">
      <c r="A12" s="97" t="s">
        <v>53</v>
      </c>
      <c r="B12" s="77">
        <f>+'24-02-006 Ind. Proy'!J67</f>
        <v>0</v>
      </c>
      <c r="C12" s="77">
        <f>+'24-02-006 Ind. Proy'!K67</f>
        <v>0</v>
      </c>
      <c r="D12" s="77">
        <f>+'24-02-006 Ind. Proy'!M67</f>
        <v>0</v>
      </c>
      <c r="E12" s="77">
        <f>+'24-02-006 Ind. Proy'!N67</f>
        <v>0</v>
      </c>
      <c r="F12" s="77">
        <f>+'24-02-006 Ind. Proy'!O67</f>
        <v>0</v>
      </c>
      <c r="G12" s="77">
        <f>+'24-02-006 Ind. Proy'!R67</f>
        <v>0</v>
      </c>
      <c r="H12" s="77">
        <f>+'24-02-006 Ind. Proy'!S67</f>
        <v>0</v>
      </c>
      <c r="I12" s="77">
        <f>+'24-02-006 Ind. Proy'!T67</f>
        <v>0</v>
      </c>
      <c r="J12" s="77">
        <f>+'24-02-006 Ind. Proy'!U67</f>
        <v>0</v>
      </c>
      <c r="K12" s="77">
        <f>+'24-02-006 Ind. Proy'!V67</f>
        <v>0</v>
      </c>
      <c r="L12" s="77">
        <f>+'24-02-006 Ind. Proy'!W67</f>
        <v>0</v>
      </c>
      <c r="M12" s="77">
        <f>+'24-02-006 Ind. Proy'!X67</f>
        <v>0</v>
      </c>
      <c r="N12" s="77">
        <f>+'24-02-006 Ind. Proy'!Y67</f>
        <v>0</v>
      </c>
      <c r="O12" s="77">
        <f>+'24-02-006 Ind. Proy'!Z67</f>
        <v>0</v>
      </c>
      <c r="P12" s="77">
        <f>+'24-02-006 Ind. Proy'!AA67</f>
        <v>0</v>
      </c>
      <c r="Q12" s="77">
        <f>+'24-02-006 Ind. Proy'!AB67</f>
        <v>0</v>
      </c>
      <c r="R12" s="77">
        <f>+'24-02-006 Ind. Proy'!AC67</f>
        <v>0</v>
      </c>
      <c r="S12" s="77">
        <f>+'24-02-006 Ind. Proy'!AD67</f>
        <v>0</v>
      </c>
      <c r="T12" s="77">
        <f>+'24-02-006 Ind. Proy'!AE67</f>
        <v>0</v>
      </c>
      <c r="U12" s="77">
        <f>+'24-02-006 Ind. Proy'!AF67</f>
        <v>0</v>
      </c>
      <c r="V12" s="77">
        <f>+'24-02-006 Ind. Proy'!AG67</f>
        <v>0</v>
      </c>
      <c r="W12" s="77">
        <f>+'24-02-006 Ind. Proy'!AH67</f>
        <v>0</v>
      </c>
      <c r="X12" s="98">
        <f>+'24-02-006 Ind. Proy'!AI67</f>
        <v>0</v>
      </c>
      <c r="Y12" s="98">
        <f>+'24-02-006 Ind. Proy'!AJ67</f>
        <v>0</v>
      </c>
    </row>
    <row r="13" spans="1:25" s="2" customFormat="1" ht="24.75" customHeight="1" x14ac:dyDescent="0.25">
      <c r="A13" s="97" t="s">
        <v>55</v>
      </c>
      <c r="B13" s="77">
        <f>+'24-02-006 Ind. Proy'!J79</f>
        <v>0</v>
      </c>
      <c r="C13" s="77">
        <f>+'24-02-006 Ind. Proy'!K79</f>
        <v>0</v>
      </c>
      <c r="D13" s="77">
        <f>+'24-02-006 Ind. Proy'!M79</f>
        <v>0</v>
      </c>
      <c r="E13" s="77">
        <f>+'24-02-006 Ind. Proy'!N79</f>
        <v>0</v>
      </c>
      <c r="F13" s="77">
        <f>+'24-02-006 Ind. Proy'!O79</f>
        <v>0</v>
      </c>
      <c r="G13" s="77">
        <f>+'24-02-006 Ind. Proy'!R79</f>
        <v>0</v>
      </c>
      <c r="H13" s="77">
        <f>+'24-02-006 Ind. Proy'!S79</f>
        <v>0</v>
      </c>
      <c r="I13" s="77">
        <f>+'24-02-006 Ind. Proy'!T79</f>
        <v>0</v>
      </c>
      <c r="J13" s="77">
        <f>+'24-02-006 Ind. Proy'!U79</f>
        <v>0</v>
      </c>
      <c r="K13" s="77">
        <f>+'24-02-006 Ind. Proy'!V79</f>
        <v>0</v>
      </c>
      <c r="L13" s="77">
        <f>+'24-02-006 Ind. Proy'!W79</f>
        <v>0</v>
      </c>
      <c r="M13" s="77">
        <f>+'24-02-006 Ind. Proy'!X79</f>
        <v>0</v>
      </c>
      <c r="N13" s="77">
        <f>+'24-02-006 Ind. Proy'!Y79</f>
        <v>0</v>
      </c>
      <c r="O13" s="77">
        <f>+'24-02-006 Ind. Proy'!Z79</f>
        <v>0</v>
      </c>
      <c r="P13" s="77">
        <f>+'24-02-006 Ind. Proy'!AA79</f>
        <v>0</v>
      </c>
      <c r="Q13" s="77">
        <f>+'24-02-006 Ind. Proy'!AB79</f>
        <v>0</v>
      </c>
      <c r="R13" s="77">
        <f>+'24-02-006 Ind. Proy'!AC79</f>
        <v>0</v>
      </c>
      <c r="S13" s="77">
        <f>+'24-02-006 Ind. Proy'!AD79</f>
        <v>0</v>
      </c>
      <c r="T13" s="77">
        <f>+'24-02-006 Ind. Proy'!AE79</f>
        <v>0</v>
      </c>
      <c r="U13" s="77">
        <f>+'24-02-006 Ind. Proy'!AF79</f>
        <v>0</v>
      </c>
      <c r="V13" s="77">
        <f>+'24-02-006 Ind. Proy'!AG79</f>
        <v>0</v>
      </c>
      <c r="W13" s="77">
        <f>+'24-02-006 Ind. Proy'!AH79</f>
        <v>0</v>
      </c>
      <c r="X13" s="98">
        <f>+'24-02-006 Ind. Proy'!AI79</f>
        <v>0</v>
      </c>
      <c r="Y13" s="98">
        <f>+'24-02-006 Ind. Proy'!AJ79</f>
        <v>0</v>
      </c>
    </row>
    <row r="14" spans="1:25" s="2" customFormat="1" ht="24.75" customHeight="1" x14ac:dyDescent="0.25">
      <c r="A14" s="97" t="s">
        <v>57</v>
      </c>
      <c r="B14" s="77">
        <f>+'24-02-006 Ind. Proy'!J91</f>
        <v>0</v>
      </c>
      <c r="C14" s="77">
        <f>+'24-02-006 Ind. Proy'!K91</f>
        <v>0</v>
      </c>
      <c r="D14" s="77">
        <f>+'24-02-006 Ind. Proy'!M91</f>
        <v>0</v>
      </c>
      <c r="E14" s="77">
        <f>+'24-02-006 Ind. Proy'!N91</f>
        <v>0</v>
      </c>
      <c r="F14" s="77">
        <f>+'24-02-006 Ind. Proy'!O91</f>
        <v>0</v>
      </c>
      <c r="G14" s="77">
        <f>+'24-02-006 Ind. Proy'!R91</f>
        <v>0</v>
      </c>
      <c r="H14" s="77">
        <f>+'24-02-006 Ind. Proy'!S91</f>
        <v>0</v>
      </c>
      <c r="I14" s="77">
        <f>+'24-02-006 Ind. Proy'!T91</f>
        <v>0</v>
      </c>
      <c r="J14" s="77">
        <f>+'24-02-006 Ind. Proy'!U91</f>
        <v>0</v>
      </c>
      <c r="K14" s="77">
        <f>+'24-02-006 Ind. Proy'!V91</f>
        <v>0</v>
      </c>
      <c r="L14" s="77">
        <f>+'24-02-006 Ind. Proy'!W91</f>
        <v>0</v>
      </c>
      <c r="M14" s="77">
        <f>+'24-02-006 Ind. Proy'!X91</f>
        <v>0</v>
      </c>
      <c r="N14" s="77">
        <f>+'24-02-006 Ind. Proy'!Y91</f>
        <v>0</v>
      </c>
      <c r="O14" s="77">
        <f>+'24-02-006 Ind. Proy'!Z91</f>
        <v>0</v>
      </c>
      <c r="P14" s="77">
        <f>+'24-02-006 Ind. Proy'!AA91</f>
        <v>0</v>
      </c>
      <c r="Q14" s="77">
        <f>+'24-02-006 Ind. Proy'!AB91</f>
        <v>0</v>
      </c>
      <c r="R14" s="77">
        <f>+'24-02-006 Ind. Proy'!AC91</f>
        <v>0</v>
      </c>
      <c r="S14" s="77">
        <f>+'24-02-006 Ind. Proy'!AD91</f>
        <v>0</v>
      </c>
      <c r="T14" s="77">
        <f>+'24-02-006 Ind. Proy'!AE91</f>
        <v>0</v>
      </c>
      <c r="U14" s="77">
        <f>+'24-02-006 Ind. Proy'!AF91</f>
        <v>0</v>
      </c>
      <c r="V14" s="77">
        <f>+'24-02-006 Ind. Proy'!AG91</f>
        <v>0</v>
      </c>
      <c r="W14" s="77">
        <f>+'24-02-006 Ind. Proy'!AH91</f>
        <v>0</v>
      </c>
      <c r="X14" s="98">
        <f>+'24-02-006 Ind. Proy'!AI91</f>
        <v>0</v>
      </c>
      <c r="Y14" s="98">
        <f>+'24-02-006 Ind. Proy'!AJ91</f>
        <v>0</v>
      </c>
    </row>
    <row r="15" spans="1:25" s="2" customFormat="1" ht="24.75" customHeight="1" x14ac:dyDescent="0.25">
      <c r="A15" s="97" t="s">
        <v>59</v>
      </c>
      <c r="B15" s="77">
        <f>+'24-02-006 Ind. Proy'!J103</f>
        <v>0</v>
      </c>
      <c r="C15" s="77">
        <f>+'24-02-006 Ind. Proy'!K103</f>
        <v>0</v>
      </c>
      <c r="D15" s="77">
        <f>+'24-02-006 Ind. Proy'!M103</f>
        <v>0</v>
      </c>
      <c r="E15" s="77">
        <f>+'24-02-006 Ind. Proy'!N103</f>
        <v>0</v>
      </c>
      <c r="F15" s="77">
        <f>+'24-02-006 Ind. Proy'!O103</f>
        <v>0</v>
      </c>
      <c r="G15" s="77">
        <f>+'24-02-006 Ind. Proy'!R103</f>
        <v>0</v>
      </c>
      <c r="H15" s="77">
        <f>+'24-02-006 Ind. Proy'!S103</f>
        <v>0</v>
      </c>
      <c r="I15" s="77">
        <f>+'24-02-006 Ind. Proy'!T103</f>
        <v>0</v>
      </c>
      <c r="J15" s="77">
        <f>+'24-02-006 Ind. Proy'!U103</f>
        <v>0</v>
      </c>
      <c r="K15" s="77">
        <f>+'24-02-006 Ind. Proy'!V103</f>
        <v>0</v>
      </c>
      <c r="L15" s="77">
        <f>+'24-02-006 Ind. Proy'!W103</f>
        <v>0</v>
      </c>
      <c r="M15" s="77">
        <f>+'24-02-006 Ind. Proy'!X103</f>
        <v>0</v>
      </c>
      <c r="N15" s="77">
        <f>+'24-02-006 Ind. Proy'!Y103</f>
        <v>0</v>
      </c>
      <c r="O15" s="77">
        <f>+'24-02-006 Ind. Proy'!Z103</f>
        <v>0</v>
      </c>
      <c r="P15" s="77">
        <f>+'24-02-006 Ind. Proy'!AA103</f>
        <v>0</v>
      </c>
      <c r="Q15" s="77">
        <f>+'24-02-006 Ind. Proy'!AB103</f>
        <v>0</v>
      </c>
      <c r="R15" s="77">
        <f>+'24-02-006 Ind. Proy'!AC103</f>
        <v>0</v>
      </c>
      <c r="S15" s="77">
        <f>+'24-02-006 Ind. Proy'!AD103</f>
        <v>0</v>
      </c>
      <c r="T15" s="77">
        <f>+'24-02-006 Ind. Proy'!AE103</f>
        <v>0</v>
      </c>
      <c r="U15" s="77">
        <f>+'24-02-006 Ind. Proy'!AF103</f>
        <v>0</v>
      </c>
      <c r="V15" s="77">
        <f>+'24-02-006 Ind. Proy'!AG103</f>
        <v>0</v>
      </c>
      <c r="W15" s="77">
        <f>+'24-02-006 Ind. Proy'!AH103</f>
        <v>0</v>
      </c>
      <c r="X15" s="98">
        <f>+'24-02-006 Ind. Proy'!AI103</f>
        <v>0</v>
      </c>
      <c r="Y15" s="98">
        <f>+'24-02-006 Ind. Proy'!AJ103</f>
        <v>0</v>
      </c>
    </row>
    <row r="16" spans="1:25" s="2" customFormat="1" ht="24.75" customHeight="1" x14ac:dyDescent="0.25">
      <c r="A16" s="97" t="s">
        <v>61</v>
      </c>
      <c r="B16" s="77">
        <f>+'24-02-006 Ind. Proy'!J115</f>
        <v>0</v>
      </c>
      <c r="C16" s="77">
        <f>+'24-02-006 Ind. Proy'!K115</f>
        <v>0</v>
      </c>
      <c r="D16" s="77">
        <f>+'24-02-006 Ind. Proy'!M115</f>
        <v>0</v>
      </c>
      <c r="E16" s="77">
        <f>+'24-02-006 Ind. Proy'!N115</f>
        <v>0</v>
      </c>
      <c r="F16" s="77">
        <f>+'24-02-006 Ind. Proy'!O115</f>
        <v>0</v>
      </c>
      <c r="G16" s="77">
        <f>+'24-02-006 Ind. Proy'!R115</f>
        <v>0</v>
      </c>
      <c r="H16" s="77">
        <f>+'24-02-006 Ind. Proy'!S115</f>
        <v>0</v>
      </c>
      <c r="I16" s="77">
        <f>+'24-02-006 Ind. Proy'!T115</f>
        <v>0</v>
      </c>
      <c r="J16" s="77">
        <f>+'24-02-006 Ind. Proy'!U115</f>
        <v>0</v>
      </c>
      <c r="K16" s="77">
        <f>+'24-02-006 Ind. Proy'!V115</f>
        <v>0</v>
      </c>
      <c r="L16" s="77">
        <f>+'24-02-006 Ind. Proy'!W115</f>
        <v>0</v>
      </c>
      <c r="M16" s="77">
        <f>+'24-02-006 Ind. Proy'!X115</f>
        <v>0</v>
      </c>
      <c r="N16" s="77">
        <f>+'24-02-006 Ind. Proy'!Y115</f>
        <v>0</v>
      </c>
      <c r="O16" s="77">
        <f>+'24-02-006 Ind. Proy'!Z115</f>
        <v>0</v>
      </c>
      <c r="P16" s="77">
        <f>+'24-02-006 Ind. Proy'!AA115</f>
        <v>0</v>
      </c>
      <c r="Q16" s="77">
        <f>+'24-02-006 Ind. Proy'!AB115</f>
        <v>0</v>
      </c>
      <c r="R16" s="77">
        <f>+'24-02-006 Ind. Proy'!AC115</f>
        <v>0</v>
      </c>
      <c r="S16" s="77">
        <f>+'24-02-006 Ind. Proy'!AD115</f>
        <v>0</v>
      </c>
      <c r="T16" s="77">
        <f>+'24-02-006 Ind. Proy'!AE115</f>
        <v>0</v>
      </c>
      <c r="U16" s="77">
        <f>+'24-02-006 Ind. Proy'!AF115</f>
        <v>0</v>
      </c>
      <c r="V16" s="77">
        <f>+'24-02-006 Ind. Proy'!AG115</f>
        <v>0</v>
      </c>
      <c r="W16" s="77">
        <f>+'24-02-006 Ind. Proy'!AH115</f>
        <v>0</v>
      </c>
      <c r="X16" s="98">
        <f>+'24-02-006 Ind. Proy'!AI115</f>
        <v>0</v>
      </c>
      <c r="Y16" s="98">
        <f>+'24-02-006 Ind. Proy'!AJ115</f>
        <v>0</v>
      </c>
    </row>
    <row r="17" spans="1:25" s="2" customFormat="1" ht="24.75" customHeight="1" x14ac:dyDescent="0.25">
      <c r="A17" s="97" t="s">
        <v>63</v>
      </c>
      <c r="B17" s="77">
        <f>+'24-02-006 Ind. Proy'!J127</f>
        <v>0</v>
      </c>
      <c r="C17" s="77">
        <f>+'24-02-006 Ind. Proy'!K127</f>
        <v>0</v>
      </c>
      <c r="D17" s="77">
        <f>+'24-02-006 Ind. Proy'!M127</f>
        <v>0</v>
      </c>
      <c r="E17" s="77">
        <f>+'24-02-006 Ind. Proy'!N127</f>
        <v>0</v>
      </c>
      <c r="F17" s="77">
        <f>+'24-02-006 Ind. Proy'!O127</f>
        <v>0</v>
      </c>
      <c r="G17" s="77">
        <f>+'24-02-006 Ind. Proy'!R127</f>
        <v>0</v>
      </c>
      <c r="H17" s="77">
        <f>+'24-02-006 Ind. Proy'!S127</f>
        <v>0</v>
      </c>
      <c r="I17" s="77">
        <f>+'24-02-006 Ind. Proy'!T127</f>
        <v>0</v>
      </c>
      <c r="J17" s="77">
        <f>+'24-02-006 Ind. Proy'!U127</f>
        <v>0</v>
      </c>
      <c r="K17" s="77">
        <f>+'24-02-006 Ind. Proy'!V127</f>
        <v>0</v>
      </c>
      <c r="L17" s="77">
        <f>+'24-02-006 Ind. Proy'!W127</f>
        <v>0</v>
      </c>
      <c r="M17" s="77">
        <f>+'24-02-006 Ind. Proy'!X127</f>
        <v>0</v>
      </c>
      <c r="N17" s="77">
        <f>+'24-02-006 Ind. Proy'!Y127</f>
        <v>0</v>
      </c>
      <c r="O17" s="77">
        <f>+'24-02-006 Ind. Proy'!Z127</f>
        <v>0</v>
      </c>
      <c r="P17" s="77">
        <f>+'24-02-006 Ind. Proy'!AA127</f>
        <v>0</v>
      </c>
      <c r="Q17" s="77">
        <f>+'24-02-006 Ind. Proy'!AB127</f>
        <v>0</v>
      </c>
      <c r="R17" s="77">
        <f>+'24-02-006 Ind. Proy'!AC127</f>
        <v>0</v>
      </c>
      <c r="S17" s="77">
        <f>+'24-02-006 Ind. Proy'!AD127</f>
        <v>0</v>
      </c>
      <c r="T17" s="77">
        <f>+'24-02-006 Ind. Proy'!AE127</f>
        <v>0</v>
      </c>
      <c r="U17" s="77">
        <f>+'24-02-006 Ind. Proy'!AF127</f>
        <v>0</v>
      </c>
      <c r="V17" s="77">
        <f>+'24-02-006 Ind. Proy'!AG127</f>
        <v>0</v>
      </c>
      <c r="W17" s="77">
        <f>+'24-02-006 Ind. Proy'!AH127</f>
        <v>0</v>
      </c>
      <c r="X17" s="98">
        <f>+'24-02-006 Ind. Proy'!AI116</f>
        <v>0</v>
      </c>
      <c r="Y17" s="98">
        <f>+'24-02-006 Ind. Proy'!AJ116</f>
        <v>0</v>
      </c>
    </row>
    <row r="18" spans="1:25" s="2" customFormat="1" ht="24.75" customHeight="1" x14ac:dyDescent="0.25">
      <c r="A18" s="97" t="s">
        <v>65</v>
      </c>
      <c r="B18" s="77">
        <f>+'24-02-006 Ind. Proy'!J139</f>
        <v>0</v>
      </c>
      <c r="C18" s="77">
        <f>+'24-02-006 Ind. Proy'!K139</f>
        <v>0</v>
      </c>
      <c r="D18" s="77">
        <f>+'24-02-006 Ind. Proy'!M139</f>
        <v>0</v>
      </c>
      <c r="E18" s="77">
        <f>+'24-02-006 Ind. Proy'!N139</f>
        <v>0</v>
      </c>
      <c r="F18" s="77">
        <f>+'24-02-006 Ind. Proy'!O139</f>
        <v>0</v>
      </c>
      <c r="G18" s="77">
        <f>+'24-02-006 Ind. Proy'!R139</f>
        <v>0</v>
      </c>
      <c r="H18" s="77">
        <f>+'24-02-006 Ind. Proy'!S139</f>
        <v>0</v>
      </c>
      <c r="I18" s="77">
        <f>+'24-02-006 Ind. Proy'!T139</f>
        <v>0</v>
      </c>
      <c r="J18" s="77">
        <f>+'24-02-006 Ind. Proy'!U139</f>
        <v>0</v>
      </c>
      <c r="K18" s="77">
        <f>+'24-02-006 Ind. Proy'!V139</f>
        <v>0</v>
      </c>
      <c r="L18" s="77">
        <f>+'24-02-006 Ind. Proy'!W139</f>
        <v>0</v>
      </c>
      <c r="M18" s="77">
        <f>+'24-02-006 Ind. Proy'!X139</f>
        <v>0</v>
      </c>
      <c r="N18" s="77">
        <f>+'24-02-006 Ind. Proy'!Y139</f>
        <v>0</v>
      </c>
      <c r="O18" s="77">
        <f>+'24-02-006 Ind. Proy'!Z139</f>
        <v>0</v>
      </c>
      <c r="P18" s="77">
        <f>+'24-02-006 Ind. Proy'!AA139</f>
        <v>0</v>
      </c>
      <c r="Q18" s="77">
        <f>+'24-02-006 Ind. Proy'!AB139</f>
        <v>0</v>
      </c>
      <c r="R18" s="77">
        <f>+'24-02-006 Ind. Proy'!AC139</f>
        <v>0</v>
      </c>
      <c r="S18" s="77">
        <f>+'24-02-006 Ind. Proy'!AD139</f>
        <v>0</v>
      </c>
      <c r="T18" s="77">
        <f>+'24-02-006 Ind. Proy'!AE139</f>
        <v>0</v>
      </c>
      <c r="U18" s="77">
        <f>+'24-02-006 Ind. Proy'!AF139</f>
        <v>0</v>
      </c>
      <c r="V18" s="77">
        <f>+'24-02-006 Ind. Proy'!AG139</f>
        <v>0</v>
      </c>
      <c r="W18" s="77">
        <f>+'24-02-006 Ind. Proy'!AH139</f>
        <v>0</v>
      </c>
      <c r="X18" s="98">
        <f>+'24-02-006 Ind. Proy'!AI139</f>
        <v>0</v>
      </c>
      <c r="Y18" s="98">
        <f>+'24-02-006 Ind. Proy'!AJ139</f>
        <v>0</v>
      </c>
    </row>
    <row r="19" spans="1:25" s="2" customFormat="1" ht="24.75" customHeight="1" x14ac:dyDescent="0.25">
      <c r="A19" s="97" t="s">
        <v>67</v>
      </c>
      <c r="B19" s="77">
        <f>+'24-02-006 Ind. Proy'!J151</f>
        <v>0</v>
      </c>
      <c r="C19" s="77">
        <f>+'24-02-006 Ind. Proy'!K151</f>
        <v>0</v>
      </c>
      <c r="D19" s="77">
        <f>+'24-02-006 Ind. Proy'!M151</f>
        <v>0</v>
      </c>
      <c r="E19" s="77">
        <f>+'24-02-006 Ind. Proy'!N151</f>
        <v>0</v>
      </c>
      <c r="F19" s="77">
        <f>+'24-02-006 Ind. Proy'!O151</f>
        <v>0</v>
      </c>
      <c r="G19" s="77">
        <f>+'24-02-006 Ind. Proy'!R151</f>
        <v>0</v>
      </c>
      <c r="H19" s="77">
        <f>+'24-02-006 Ind. Proy'!S151</f>
        <v>0</v>
      </c>
      <c r="I19" s="77">
        <f>+'24-02-006 Ind. Proy'!T151</f>
        <v>0</v>
      </c>
      <c r="J19" s="77">
        <f>+'24-02-006 Ind. Proy'!U151</f>
        <v>0</v>
      </c>
      <c r="K19" s="77">
        <f>+'24-02-006 Ind. Proy'!V151</f>
        <v>0</v>
      </c>
      <c r="L19" s="77">
        <f>+'24-02-006 Ind. Proy'!W151</f>
        <v>0</v>
      </c>
      <c r="M19" s="77">
        <f>+'24-02-006 Ind. Proy'!X151</f>
        <v>0</v>
      </c>
      <c r="N19" s="77">
        <f>+'24-02-006 Ind. Proy'!Y151</f>
        <v>0</v>
      </c>
      <c r="O19" s="77">
        <f>+'24-02-006 Ind. Proy'!Z151</f>
        <v>0</v>
      </c>
      <c r="P19" s="77">
        <f>+'24-02-006 Ind. Proy'!AA151</f>
        <v>0</v>
      </c>
      <c r="Q19" s="77">
        <f>+'24-02-006 Ind. Proy'!AB151</f>
        <v>0</v>
      </c>
      <c r="R19" s="77">
        <f>+'24-02-006 Ind. Proy'!AC151</f>
        <v>0</v>
      </c>
      <c r="S19" s="77">
        <f>+'24-02-006 Ind. Proy'!AD151</f>
        <v>0</v>
      </c>
      <c r="T19" s="77">
        <f>+'24-02-006 Ind. Proy'!AE151</f>
        <v>0</v>
      </c>
      <c r="U19" s="77">
        <f>+'24-02-006 Ind. Proy'!AF151</f>
        <v>0</v>
      </c>
      <c r="V19" s="77">
        <f>+'24-02-006 Ind. Proy'!AG151</f>
        <v>0</v>
      </c>
      <c r="W19" s="77">
        <f>+'24-02-006 Ind. Proy'!AH151</f>
        <v>0</v>
      </c>
      <c r="X19" s="98">
        <f>+'24-02-006 Ind. Proy'!AI151</f>
        <v>0</v>
      </c>
      <c r="Y19" s="98">
        <f>+'24-02-006 Ind. Proy'!AJ151</f>
        <v>0</v>
      </c>
    </row>
    <row r="20" spans="1:25" s="2" customFormat="1" ht="24.75" customHeight="1" x14ac:dyDescent="0.25">
      <c r="A20" s="99" t="s">
        <v>69</v>
      </c>
      <c r="B20" s="77">
        <f>+'24-02-006 Ind. Proy'!J163</f>
        <v>0</v>
      </c>
      <c r="C20" s="77">
        <f>+'24-02-006 Ind. Proy'!K163</f>
        <v>0</v>
      </c>
      <c r="D20" s="77">
        <f>+'24-02-006 Ind. Proy'!M163</f>
        <v>0</v>
      </c>
      <c r="E20" s="77">
        <f>+'24-02-006 Ind. Proy'!N163</f>
        <v>0</v>
      </c>
      <c r="F20" s="77">
        <f>+'24-02-006 Ind. Proy'!O163</f>
        <v>0</v>
      </c>
      <c r="G20" s="77">
        <f>+'24-02-006 Ind. Proy'!R163</f>
        <v>0</v>
      </c>
      <c r="H20" s="77">
        <f>+'24-02-006 Ind. Proy'!S163</f>
        <v>0</v>
      </c>
      <c r="I20" s="77">
        <f>+'24-02-006 Ind. Proy'!T163</f>
        <v>0</v>
      </c>
      <c r="J20" s="77">
        <f>+'24-02-006 Ind. Proy'!U163</f>
        <v>0</v>
      </c>
      <c r="K20" s="77">
        <f>+'24-02-006 Ind. Proy'!V163</f>
        <v>0</v>
      </c>
      <c r="L20" s="77">
        <f>+'24-02-006 Ind. Proy'!W163</f>
        <v>0</v>
      </c>
      <c r="M20" s="77">
        <f>+'24-02-006 Ind. Proy'!X163</f>
        <v>0</v>
      </c>
      <c r="N20" s="77">
        <f>+'24-02-006 Ind. Proy'!Y163</f>
        <v>0</v>
      </c>
      <c r="O20" s="77">
        <f>+'24-02-006 Ind. Proy'!Z163</f>
        <v>0</v>
      </c>
      <c r="P20" s="77">
        <f>+'24-02-006 Ind. Proy'!AA163</f>
        <v>0</v>
      </c>
      <c r="Q20" s="77">
        <f>+'24-02-006 Ind. Proy'!AB163</f>
        <v>0</v>
      </c>
      <c r="R20" s="77">
        <f>+'24-02-006 Ind. Proy'!AC163</f>
        <v>0</v>
      </c>
      <c r="S20" s="77">
        <f>+'24-02-006 Ind. Proy'!AD163</f>
        <v>0</v>
      </c>
      <c r="T20" s="77">
        <f>+'24-02-006 Ind. Proy'!AE163</f>
        <v>0</v>
      </c>
      <c r="U20" s="77">
        <f>+'24-02-006 Ind. Proy'!AF163</f>
        <v>0</v>
      </c>
      <c r="V20" s="77">
        <f>+'24-02-006 Ind. Proy'!AG163</f>
        <v>0</v>
      </c>
      <c r="W20" s="77">
        <f>+'24-02-006 Ind. Proy'!AH163</f>
        <v>0</v>
      </c>
      <c r="X20" s="98">
        <f>+'24-02-006 Ind. Proy'!AI163</f>
        <v>0</v>
      </c>
      <c r="Y20" s="98">
        <f>+'24-02-006 Ind. Proy'!AJ163</f>
        <v>0</v>
      </c>
    </row>
    <row r="21" spans="1:25" s="2" customFormat="1" ht="24.75" customHeight="1" x14ac:dyDescent="0.25">
      <c r="A21" s="99" t="s">
        <v>71</v>
      </c>
      <c r="B21" s="77">
        <f>+'24-02-006 Ind. Proy'!J175</f>
        <v>0</v>
      </c>
      <c r="C21" s="77">
        <f>+'24-02-006 Ind. Proy'!K175</f>
        <v>0</v>
      </c>
      <c r="D21" s="77">
        <f>+'24-02-006 Ind. Proy'!M175</f>
        <v>0</v>
      </c>
      <c r="E21" s="77">
        <f>+'24-02-006 Ind. Proy'!N175</f>
        <v>0</v>
      </c>
      <c r="F21" s="77">
        <f>+'24-02-006 Ind. Proy'!O175</f>
        <v>0</v>
      </c>
      <c r="G21" s="77">
        <f>+'24-02-006 Ind. Proy'!R175</f>
        <v>0</v>
      </c>
      <c r="H21" s="77">
        <f>+'24-02-006 Ind. Proy'!S175</f>
        <v>0</v>
      </c>
      <c r="I21" s="77">
        <f>+'24-02-006 Ind. Proy'!T175</f>
        <v>0</v>
      </c>
      <c r="J21" s="77">
        <f>+'24-02-006 Ind. Proy'!U175</f>
        <v>0</v>
      </c>
      <c r="K21" s="77">
        <f>+'24-02-006 Ind. Proy'!V175</f>
        <v>0</v>
      </c>
      <c r="L21" s="77">
        <f>+'24-02-006 Ind. Proy'!W175</f>
        <v>0</v>
      </c>
      <c r="M21" s="77">
        <f>+'24-02-006 Ind. Proy'!X175</f>
        <v>0</v>
      </c>
      <c r="N21" s="77">
        <f>+'24-02-006 Ind. Proy'!Y175</f>
        <v>0</v>
      </c>
      <c r="O21" s="77">
        <f>+'24-02-006 Ind. Proy'!Z175</f>
        <v>0</v>
      </c>
      <c r="P21" s="77">
        <f>+'24-02-006 Ind. Proy'!AA175</f>
        <v>0</v>
      </c>
      <c r="Q21" s="77">
        <f>+'24-02-006 Ind. Proy'!AB175</f>
        <v>0</v>
      </c>
      <c r="R21" s="77">
        <f>+'24-02-006 Ind. Proy'!AC175</f>
        <v>0</v>
      </c>
      <c r="S21" s="77">
        <f>+'24-02-006 Ind. Proy'!AD175</f>
        <v>0</v>
      </c>
      <c r="T21" s="77">
        <f>+'24-02-006 Ind. Proy'!AE175</f>
        <v>0</v>
      </c>
      <c r="U21" s="77">
        <f>+'24-02-006 Ind. Proy'!AF175</f>
        <v>0</v>
      </c>
      <c r="V21" s="77">
        <f>+'24-02-006 Ind. Proy'!AG175</f>
        <v>0</v>
      </c>
      <c r="W21" s="77">
        <f>+'24-02-006 Ind. Proy'!AH175</f>
        <v>0</v>
      </c>
      <c r="X21" s="98">
        <f>+'24-02-006 Ind. Proy'!AI175</f>
        <v>0</v>
      </c>
      <c r="Y21" s="98">
        <f>+'24-02-006 Ind. Proy'!AJ175</f>
        <v>0</v>
      </c>
    </row>
    <row r="22" spans="1:25" s="2" customFormat="1" ht="24.75" customHeight="1" x14ac:dyDescent="0.25">
      <c r="A22" s="99" t="s">
        <v>73</v>
      </c>
      <c r="B22" s="77">
        <f>+'24-02-006 Ind. Proy'!J187</f>
        <v>0</v>
      </c>
      <c r="C22" s="77">
        <f>+'24-02-006 Ind. Proy'!K187</f>
        <v>0</v>
      </c>
      <c r="D22" s="77">
        <f>+'24-02-006 Ind. Proy'!M187</f>
        <v>0</v>
      </c>
      <c r="E22" s="77">
        <f>+'24-02-006 Ind. Proy'!N187</f>
        <v>0</v>
      </c>
      <c r="F22" s="77">
        <f>+'24-02-006 Ind. Proy'!O187</f>
        <v>0</v>
      </c>
      <c r="G22" s="77">
        <f>+'24-02-006 Ind. Proy'!R187</f>
        <v>0</v>
      </c>
      <c r="H22" s="77">
        <f>+'24-02-006 Ind. Proy'!S187</f>
        <v>0</v>
      </c>
      <c r="I22" s="77">
        <f>+'24-02-006 Ind. Proy'!T187</f>
        <v>0</v>
      </c>
      <c r="J22" s="77">
        <f>+'24-02-006 Ind. Proy'!U187</f>
        <v>0</v>
      </c>
      <c r="K22" s="77">
        <f>+'24-02-006 Ind. Proy'!V187</f>
        <v>0</v>
      </c>
      <c r="L22" s="77">
        <f>+'24-02-006 Ind. Proy'!W187</f>
        <v>0</v>
      </c>
      <c r="M22" s="77">
        <f>+'24-02-006 Ind. Proy'!X187</f>
        <v>0</v>
      </c>
      <c r="N22" s="77">
        <f>+'24-02-006 Ind. Proy'!Y187</f>
        <v>0</v>
      </c>
      <c r="O22" s="77">
        <f>+'24-02-006 Ind. Proy'!Z187</f>
        <v>0</v>
      </c>
      <c r="P22" s="77">
        <f>+'24-02-006 Ind. Proy'!AA187</f>
        <v>0</v>
      </c>
      <c r="Q22" s="77">
        <f>+'24-02-006 Ind. Proy'!AB187</f>
        <v>0</v>
      </c>
      <c r="R22" s="77">
        <f>+'24-02-006 Ind. Proy'!AC187</f>
        <v>0</v>
      </c>
      <c r="S22" s="77">
        <f>+'24-02-006 Ind. Proy'!AD187</f>
        <v>0</v>
      </c>
      <c r="T22" s="77">
        <f>+'24-02-006 Ind. Proy'!AE187</f>
        <v>0</v>
      </c>
      <c r="U22" s="77">
        <f>+'24-02-006 Ind. Proy'!AF187</f>
        <v>0</v>
      </c>
      <c r="V22" s="77">
        <f>+'24-02-006 Ind. Proy'!AG187</f>
        <v>0</v>
      </c>
      <c r="W22" s="77">
        <f>+'24-02-006 Ind. Proy'!AH187</f>
        <v>0</v>
      </c>
      <c r="X22" s="98">
        <f>+'24-02-006 Ind. Proy'!AI187</f>
        <v>0</v>
      </c>
      <c r="Y22" s="98">
        <f>+'24-02-006 Ind. Proy'!AJ187</f>
        <v>0</v>
      </c>
    </row>
    <row r="23" spans="1:25" s="2" customFormat="1" ht="24.75" customHeight="1" x14ac:dyDescent="0.25">
      <c r="A23" s="100" t="s">
        <v>75</v>
      </c>
      <c r="B23" s="77">
        <f>+'24-02-006 Ind. Proy'!J190</f>
        <v>1072683000</v>
      </c>
      <c r="C23" s="77">
        <f>+'24-02-006 Ind. Proy'!K190</f>
        <v>1072683000</v>
      </c>
      <c r="D23" s="77">
        <f>+'24-02-006 Ind. Proy'!M190</f>
        <v>0</v>
      </c>
      <c r="E23" s="77">
        <f>+'24-02-006 Ind. Proy'!N190</f>
        <v>0</v>
      </c>
      <c r="F23" s="77">
        <f>+'24-02-006 Ind. Proy'!O190</f>
        <v>0</v>
      </c>
      <c r="G23" s="77">
        <f>+'24-02-006 Ind. Proy'!R190</f>
        <v>0</v>
      </c>
      <c r="H23" s="77">
        <f>+'24-02-006 Ind. Proy'!S190</f>
        <v>0</v>
      </c>
      <c r="I23" s="77">
        <f>+'24-02-006 Ind. Proy'!T190</f>
        <v>0</v>
      </c>
      <c r="J23" s="77">
        <f>+'24-02-006 Ind. Proy'!U190</f>
        <v>0</v>
      </c>
      <c r="K23" s="77">
        <f>+'24-02-006 Ind. Proy'!V190</f>
        <v>0</v>
      </c>
      <c r="L23" s="77">
        <f>+'24-02-006 Ind. Proy'!W190</f>
        <v>536341500</v>
      </c>
      <c r="M23" s="77">
        <f>+'24-02-006 Ind. Proy'!X190</f>
        <v>0</v>
      </c>
      <c r="N23" s="77">
        <f>+'24-02-006 Ind. Proy'!Y190</f>
        <v>536341500</v>
      </c>
      <c r="O23" s="77">
        <f>+'24-02-006 Ind. Proy'!Z190</f>
        <v>0</v>
      </c>
      <c r="P23" s="77">
        <f>+'24-02-006 Ind. Proy'!AA190</f>
        <v>0</v>
      </c>
      <c r="Q23" s="77">
        <f>+'24-02-006 Ind. Proy'!AB190</f>
        <v>0</v>
      </c>
      <c r="R23" s="77">
        <f>+'24-02-006 Ind. Proy'!AC190</f>
        <v>0</v>
      </c>
      <c r="S23" s="77">
        <f>+'24-02-006 Ind. Proy'!AD190</f>
        <v>0</v>
      </c>
      <c r="T23" s="77">
        <f>+'24-02-006 Ind. Proy'!AE190</f>
        <v>0</v>
      </c>
      <c r="U23" s="77">
        <f>+'24-02-006 Ind. Proy'!AF190</f>
        <v>0</v>
      </c>
      <c r="V23" s="77">
        <f>+'24-02-006 Ind. Proy'!AG190</f>
        <v>0</v>
      </c>
      <c r="W23" s="77">
        <f>+'24-02-006 Ind. Proy'!AH190</f>
        <v>536341500</v>
      </c>
      <c r="X23" s="98">
        <f>+'24-02-006 Ind. Proy'!AI190</f>
        <v>0.5</v>
      </c>
      <c r="Y23" s="98">
        <f>+'24-02-006 Ind. Proy'!AJ190</f>
        <v>1</v>
      </c>
    </row>
    <row r="24" spans="1:25" ht="20.45" customHeight="1" x14ac:dyDescent="0.25">
      <c r="A24" s="107" t="str">
        <f>+A5</f>
        <v>24-02-006 "Habilidades para la Vida</v>
      </c>
      <c r="B24" s="102">
        <f t="shared" ref="B24:W24" si="0">SUM(B8:B23)</f>
        <v>1072683000</v>
      </c>
      <c r="C24" s="102">
        <f t="shared" si="0"/>
        <v>1072683000</v>
      </c>
      <c r="D24" s="102">
        <f t="shared" si="0"/>
        <v>0</v>
      </c>
      <c r="E24" s="102">
        <f>SUM(E8:E23)</f>
        <v>0</v>
      </c>
      <c r="F24" s="102">
        <f t="shared" si="0"/>
        <v>0</v>
      </c>
      <c r="G24" s="102">
        <f t="shared" si="0"/>
        <v>0</v>
      </c>
      <c r="H24" s="102">
        <f t="shared" si="0"/>
        <v>0</v>
      </c>
      <c r="I24" s="102">
        <f t="shared" si="0"/>
        <v>0</v>
      </c>
      <c r="J24" s="102">
        <f t="shared" si="0"/>
        <v>0</v>
      </c>
      <c r="K24" s="102">
        <f t="shared" si="0"/>
        <v>0</v>
      </c>
      <c r="L24" s="102">
        <f t="shared" si="0"/>
        <v>536341500</v>
      </c>
      <c r="M24" s="102">
        <f t="shared" si="0"/>
        <v>0</v>
      </c>
      <c r="N24" s="102">
        <f t="shared" si="0"/>
        <v>536341500</v>
      </c>
      <c r="O24" s="102">
        <f t="shared" si="0"/>
        <v>0</v>
      </c>
      <c r="P24" s="102">
        <f t="shared" si="0"/>
        <v>0</v>
      </c>
      <c r="Q24" s="102">
        <f t="shared" si="0"/>
        <v>0</v>
      </c>
      <c r="R24" s="102">
        <f t="shared" si="0"/>
        <v>0</v>
      </c>
      <c r="S24" s="102">
        <f t="shared" si="0"/>
        <v>0</v>
      </c>
      <c r="T24" s="102">
        <f t="shared" si="0"/>
        <v>0</v>
      </c>
      <c r="U24" s="102">
        <f t="shared" si="0"/>
        <v>0</v>
      </c>
      <c r="V24" s="102">
        <f t="shared" si="0"/>
        <v>0</v>
      </c>
      <c r="W24" s="102">
        <f t="shared" si="0"/>
        <v>536341500</v>
      </c>
      <c r="X24" s="103">
        <f>+'24-02-006 Ind. Proy'!AI191</f>
        <v>0.5</v>
      </c>
      <c r="Y24" s="103">
        <f>'24-02-006 Ind. Proy'!AJ191</f>
        <v>1</v>
      </c>
    </row>
    <row r="25" spans="1:25" x14ac:dyDescent="0.25">
      <c r="B25" s="104"/>
      <c r="G25" s="104"/>
      <c r="H25" s="104"/>
      <c r="I25" s="104"/>
      <c r="K25" s="104"/>
      <c r="L25" s="104"/>
      <c r="M25" s="104"/>
      <c r="O25" s="104"/>
      <c r="P25" s="104"/>
      <c r="Q25" s="104"/>
      <c r="S25" s="104"/>
      <c r="T25" s="104"/>
      <c r="U25" s="104"/>
    </row>
    <row r="26" spans="1:25" x14ac:dyDescent="0.25">
      <c r="B26" s="104"/>
      <c r="G26" s="104"/>
      <c r="H26" s="104"/>
      <c r="I26" s="104"/>
      <c r="K26" s="104"/>
      <c r="L26" s="104"/>
      <c r="M26" s="104"/>
      <c r="O26" s="104"/>
      <c r="P26" s="104"/>
      <c r="Q26" s="104"/>
      <c r="S26" s="104"/>
      <c r="T26" s="104"/>
      <c r="U26" s="104"/>
    </row>
    <row r="27" spans="1:25" x14ac:dyDescent="0.25">
      <c r="B27" s="104"/>
      <c r="G27" s="104"/>
      <c r="H27" s="104"/>
      <c r="I27" s="104"/>
      <c r="K27" s="104"/>
      <c r="L27" s="104"/>
      <c r="M27" s="104"/>
      <c r="O27" s="104"/>
      <c r="P27" s="104"/>
      <c r="Q27" s="104"/>
      <c r="S27" s="104"/>
      <c r="T27" s="104"/>
      <c r="U27" s="104"/>
    </row>
    <row r="28" spans="1:25" x14ac:dyDescent="0.25">
      <c r="B28" s="104"/>
      <c r="G28" s="104"/>
      <c r="H28" s="104"/>
      <c r="I28" s="104"/>
      <c r="K28" s="104"/>
      <c r="L28" s="104"/>
      <c r="M28" s="104"/>
      <c r="O28" s="104"/>
      <c r="P28" s="104"/>
      <c r="Q28" s="104"/>
      <c r="S28" s="104"/>
      <c r="T28" s="104"/>
      <c r="U28" s="104"/>
    </row>
    <row r="29" spans="1:25" x14ac:dyDescent="0.25">
      <c r="B29" s="104"/>
      <c r="G29" s="104"/>
      <c r="H29" s="104"/>
      <c r="I29" s="104"/>
      <c r="K29" s="104"/>
      <c r="L29" s="104"/>
      <c r="M29" s="104"/>
      <c r="O29" s="104"/>
      <c r="P29" s="104"/>
      <c r="Q29" s="104"/>
      <c r="S29" s="104"/>
      <c r="T29" s="104"/>
      <c r="U29" s="104"/>
    </row>
    <row r="30" spans="1:25" x14ac:dyDescent="0.25">
      <c r="B30" s="104"/>
      <c r="G30" s="104"/>
      <c r="H30" s="104"/>
      <c r="I30" s="104"/>
      <c r="K30" s="104"/>
      <c r="L30" s="104"/>
      <c r="M30" s="104"/>
      <c r="O30" s="104"/>
      <c r="P30" s="104"/>
      <c r="Q30" s="104"/>
      <c r="S30" s="104"/>
      <c r="T30" s="104"/>
      <c r="U30" s="104"/>
    </row>
    <row r="31" spans="1:25" x14ac:dyDescent="0.25">
      <c r="B31" s="104"/>
      <c r="G31" s="104"/>
      <c r="H31" s="104"/>
      <c r="I31" s="104"/>
      <c r="K31" s="104"/>
      <c r="L31" s="104"/>
      <c r="M31" s="104"/>
      <c r="O31" s="104"/>
      <c r="P31" s="104"/>
      <c r="Q31" s="104"/>
      <c r="S31" s="104"/>
      <c r="T31" s="104"/>
      <c r="U31" s="104"/>
    </row>
    <row r="32" spans="1:25" x14ac:dyDescent="0.25">
      <c r="B32" s="104"/>
      <c r="G32" s="104"/>
      <c r="H32" s="104"/>
      <c r="I32" s="104"/>
      <c r="K32" s="104"/>
      <c r="L32" s="104"/>
      <c r="M32" s="104"/>
      <c r="O32" s="104"/>
      <c r="P32" s="104"/>
      <c r="Q32" s="104"/>
      <c r="S32" s="104"/>
      <c r="T32" s="104"/>
      <c r="U32" s="104"/>
    </row>
    <row r="33" spans="2:21" s="95" customFormat="1" x14ac:dyDescent="0.25">
      <c r="B33" s="104"/>
      <c r="C33" s="96"/>
      <c r="D33" s="96"/>
      <c r="E33" s="96"/>
      <c r="F33" s="96"/>
      <c r="G33" s="104"/>
      <c r="H33" s="104"/>
      <c r="I33" s="104"/>
      <c r="J33" s="105"/>
      <c r="K33" s="104"/>
      <c r="L33" s="104"/>
      <c r="M33" s="104"/>
      <c r="N33" s="105"/>
      <c r="O33" s="104"/>
      <c r="P33" s="104"/>
      <c r="Q33" s="104"/>
      <c r="R33" s="105"/>
      <c r="S33" s="104"/>
      <c r="T33" s="104"/>
      <c r="U33" s="104"/>
    </row>
    <row r="34" spans="2:21" s="95" customFormat="1" x14ac:dyDescent="0.25">
      <c r="B34" s="104"/>
      <c r="C34" s="96"/>
      <c r="D34" s="96"/>
      <c r="E34" s="96"/>
      <c r="F34" s="96"/>
      <c r="G34" s="104"/>
      <c r="H34" s="104"/>
      <c r="I34" s="104"/>
      <c r="J34" s="105"/>
      <c r="K34" s="104"/>
      <c r="L34" s="104"/>
      <c r="M34" s="104"/>
      <c r="N34" s="105"/>
      <c r="O34" s="104"/>
      <c r="P34" s="104"/>
      <c r="Q34" s="104"/>
      <c r="R34" s="105"/>
      <c r="S34" s="104"/>
      <c r="T34" s="104"/>
      <c r="U34" s="104"/>
    </row>
    <row r="35" spans="2:21" s="95" customFormat="1" x14ac:dyDescent="0.25">
      <c r="B35" s="104"/>
      <c r="C35" s="96"/>
      <c r="D35" s="96"/>
      <c r="E35" s="96"/>
      <c r="F35" s="96"/>
      <c r="G35" s="104"/>
      <c r="H35" s="104"/>
      <c r="I35" s="104"/>
      <c r="J35" s="105"/>
      <c r="K35" s="104"/>
      <c r="L35" s="104"/>
      <c r="M35" s="104"/>
      <c r="N35" s="105"/>
      <c r="O35" s="104"/>
      <c r="P35" s="104"/>
      <c r="Q35" s="104"/>
      <c r="R35" s="105"/>
      <c r="S35" s="104"/>
      <c r="T35" s="104"/>
      <c r="U35" s="104"/>
    </row>
    <row r="36" spans="2:21" s="95" customFormat="1" x14ac:dyDescent="0.25">
      <c r="B36" s="104"/>
      <c r="C36" s="96"/>
      <c r="D36" s="96"/>
      <c r="E36" s="96"/>
      <c r="F36" s="96"/>
      <c r="G36" s="104"/>
      <c r="H36" s="104"/>
      <c r="I36" s="104"/>
      <c r="J36" s="105"/>
      <c r="K36" s="104"/>
      <c r="L36" s="104"/>
      <c r="M36" s="104"/>
      <c r="N36" s="105"/>
      <c r="O36" s="104"/>
      <c r="P36" s="104"/>
      <c r="Q36" s="104"/>
      <c r="R36" s="105"/>
      <c r="S36" s="104"/>
      <c r="T36" s="104"/>
      <c r="U36" s="104"/>
    </row>
    <row r="37" spans="2:21" s="95" customFormat="1" x14ac:dyDescent="0.25">
      <c r="B37" s="104"/>
      <c r="C37" s="96"/>
      <c r="D37" s="96"/>
      <c r="E37" s="96"/>
      <c r="F37" s="96"/>
      <c r="G37" s="104"/>
      <c r="H37" s="104"/>
      <c r="I37" s="104"/>
      <c r="J37" s="105"/>
      <c r="K37" s="104"/>
      <c r="L37" s="104"/>
      <c r="M37" s="104"/>
      <c r="N37" s="105"/>
      <c r="O37" s="104"/>
      <c r="P37" s="104"/>
      <c r="Q37" s="104"/>
      <c r="R37" s="105"/>
      <c r="S37" s="104"/>
      <c r="T37" s="104"/>
      <c r="U37" s="104"/>
    </row>
    <row r="38" spans="2:21" s="95" customFormat="1" x14ac:dyDescent="0.25">
      <c r="B38" s="104"/>
      <c r="C38" s="96"/>
      <c r="D38" s="96"/>
      <c r="E38" s="96"/>
      <c r="F38" s="96"/>
      <c r="G38" s="104"/>
      <c r="H38" s="104"/>
      <c r="I38" s="104"/>
      <c r="J38" s="105"/>
      <c r="K38" s="104"/>
      <c r="L38" s="104"/>
      <c r="M38" s="104"/>
      <c r="N38" s="105"/>
      <c r="O38" s="104"/>
      <c r="P38" s="104"/>
      <c r="Q38" s="104"/>
      <c r="R38" s="105"/>
      <c r="S38" s="104"/>
      <c r="T38" s="104"/>
      <c r="U38" s="104"/>
    </row>
    <row r="39" spans="2:21" s="95" customFormat="1" x14ac:dyDescent="0.25">
      <c r="B39" s="104"/>
      <c r="C39" s="96"/>
      <c r="D39" s="96"/>
      <c r="E39" s="96"/>
      <c r="F39" s="96"/>
      <c r="G39" s="104"/>
      <c r="H39" s="104"/>
      <c r="I39" s="104"/>
      <c r="J39" s="105"/>
      <c r="K39" s="104"/>
      <c r="L39" s="104"/>
      <c r="M39" s="104"/>
      <c r="N39" s="105"/>
      <c r="O39" s="104"/>
      <c r="P39" s="104"/>
      <c r="Q39" s="104"/>
      <c r="R39" s="105"/>
      <c r="S39" s="104"/>
      <c r="T39" s="104"/>
      <c r="U39" s="104"/>
    </row>
    <row r="40" spans="2:21" s="95" customFormat="1" x14ac:dyDescent="0.25">
      <c r="B40" s="104"/>
      <c r="C40" s="96"/>
      <c r="D40" s="96"/>
      <c r="E40" s="96"/>
      <c r="F40" s="96"/>
      <c r="G40" s="104"/>
      <c r="H40" s="104"/>
      <c r="I40" s="104"/>
      <c r="J40" s="105"/>
      <c r="K40" s="104"/>
      <c r="L40" s="104"/>
      <c r="M40" s="104"/>
      <c r="N40" s="105"/>
      <c r="O40" s="104"/>
      <c r="P40" s="104"/>
      <c r="Q40" s="104"/>
      <c r="R40" s="105"/>
      <c r="S40" s="104"/>
      <c r="T40" s="104"/>
      <c r="U40" s="104"/>
    </row>
    <row r="41" spans="2:21" s="95" customFormat="1" x14ac:dyDescent="0.25">
      <c r="B41" s="104"/>
      <c r="C41" s="96"/>
      <c r="D41" s="96"/>
      <c r="E41" s="96"/>
      <c r="F41" s="96"/>
      <c r="G41" s="104"/>
      <c r="H41" s="104"/>
      <c r="I41" s="104"/>
      <c r="J41" s="105"/>
      <c r="K41" s="104"/>
      <c r="L41" s="104"/>
      <c r="M41" s="104"/>
      <c r="N41" s="105"/>
      <c r="O41" s="104"/>
      <c r="P41" s="104"/>
      <c r="Q41" s="104"/>
      <c r="R41" s="105"/>
      <c r="S41" s="104"/>
      <c r="T41" s="104"/>
      <c r="U41" s="104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  <legacyDrawingHF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41"/>
  <sheetViews>
    <sheetView zoomScaleNormal="100" workbookViewId="0">
      <selection activeCell="F197" sqref="F197"/>
    </sheetView>
  </sheetViews>
  <sheetFormatPr baseColWidth="10" defaultColWidth="11.42578125" defaultRowHeight="12.75" outlineLevelCol="1" x14ac:dyDescent="0.25"/>
  <cols>
    <col min="1" max="1" width="39.28515625" style="96" customWidth="1"/>
    <col min="2" max="2" width="12.140625" style="105" customWidth="1"/>
    <col min="3" max="3" width="12.140625" style="96" customWidth="1"/>
    <col min="4" max="4" width="10" style="96" hidden="1" customWidth="1"/>
    <col min="5" max="5" width="10.28515625" style="96" hidden="1" customWidth="1"/>
    <col min="6" max="6" width="9.85546875" style="96" hidden="1" customWidth="1"/>
    <col min="7" max="7" width="10.7109375" style="105" customWidth="1" outlineLevel="1"/>
    <col min="8" max="9" width="8.85546875" style="105" customWidth="1" outlineLevel="1"/>
    <col min="10" max="10" width="11.42578125" style="105" customWidth="1"/>
    <col min="11" max="11" width="12.28515625" style="105" hidden="1" customWidth="1" outlineLevel="1"/>
    <col min="12" max="12" width="10.140625" style="105" hidden="1" customWidth="1" outlineLevel="1"/>
    <col min="13" max="13" width="12.28515625" style="105" hidden="1" customWidth="1" outlineLevel="1"/>
    <col min="14" max="14" width="11.42578125" style="105" hidden="1" customWidth="1" collapsed="1"/>
    <col min="15" max="17" width="12.5703125" style="105" hidden="1" customWidth="1" outlineLevel="1"/>
    <col min="18" max="18" width="11.42578125" style="105" hidden="1" customWidth="1" collapsed="1"/>
    <col min="19" max="19" width="10.7109375" style="105" hidden="1" customWidth="1" outlineLevel="1"/>
    <col min="20" max="20" width="11.140625" style="105" hidden="1" customWidth="1" outlineLevel="1"/>
    <col min="21" max="21" width="10.7109375" style="105" hidden="1" customWidth="1" outlineLevel="1"/>
    <col min="22" max="22" width="11.42578125" style="105" hidden="1" customWidth="1" collapsed="1"/>
    <col min="23" max="23" width="11.42578125" style="105" customWidth="1"/>
    <col min="24" max="24" width="10.140625" style="106" customWidth="1"/>
    <col min="25" max="25" width="11.7109375" style="106" customWidth="1"/>
    <col min="26" max="16384" width="11.42578125" style="95"/>
  </cols>
  <sheetData>
    <row r="1" spans="1:25" s="94" customFormat="1" ht="15" customHeight="1" x14ac:dyDescent="0.25">
      <c r="A1" s="161" t="s">
        <v>0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61"/>
    </row>
    <row r="2" spans="1:25" s="94" customFormat="1" ht="15" customHeight="1" x14ac:dyDescent="0.25">
      <c r="A2" s="162" t="s">
        <v>1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</row>
    <row r="3" spans="1:25" s="94" customFormat="1" ht="15" customHeight="1" x14ac:dyDescent="0.25">
      <c r="A3" s="162" t="str">
        <f>+'24-03-997 Ind. Proy'!A3:AJ3</f>
        <v>EJECUCIÓN AL 30 DE JUNIO DE 2021</v>
      </c>
      <c r="B3" s="162"/>
      <c r="C3" s="162"/>
      <c r="D3" s="162"/>
      <c r="E3" s="162"/>
      <c r="F3" s="162"/>
      <c r="G3" s="162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62"/>
      <c r="Y3" s="162"/>
    </row>
    <row r="4" spans="1:25" s="94" customFormat="1" ht="15" customHeight="1" x14ac:dyDescent="0.25">
      <c r="A4" s="163" t="s">
        <v>2</v>
      </c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</row>
    <row r="5" spans="1:25" ht="18" customHeight="1" x14ac:dyDescent="0.25">
      <c r="A5" s="164" t="str">
        <f>+'24-03-997 Ind. Proy'!A5:U5</f>
        <v>24-03-997 "Centro para niños(as) con cuidadores principales temporeras(os)"</v>
      </c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8"/>
    </row>
    <row r="6" spans="1:25" s="96" customFormat="1" x14ac:dyDescent="0.25">
      <c r="A6" s="135" t="s">
        <v>6</v>
      </c>
      <c r="B6" s="138" t="s">
        <v>12</v>
      </c>
      <c r="C6" s="138" t="s">
        <v>78</v>
      </c>
      <c r="D6" s="127" t="s">
        <v>15</v>
      </c>
      <c r="E6" s="128"/>
      <c r="F6" s="129"/>
      <c r="G6" s="141" t="s">
        <v>18</v>
      </c>
      <c r="H6" s="141"/>
      <c r="I6" s="141"/>
      <c r="J6" s="138" t="s">
        <v>19</v>
      </c>
      <c r="K6" s="141" t="s">
        <v>18</v>
      </c>
      <c r="L6" s="141"/>
      <c r="M6" s="141"/>
      <c r="N6" s="138" t="s">
        <v>20</v>
      </c>
      <c r="O6" s="141" t="s">
        <v>18</v>
      </c>
      <c r="P6" s="141"/>
      <c r="Q6" s="141"/>
      <c r="R6" s="138" t="s">
        <v>21</v>
      </c>
      <c r="S6" s="141" t="s">
        <v>18</v>
      </c>
      <c r="T6" s="141"/>
      <c r="U6" s="141"/>
      <c r="V6" s="138" t="s">
        <v>22</v>
      </c>
      <c r="W6" s="138" t="s">
        <v>23</v>
      </c>
      <c r="X6" s="140" t="s">
        <v>79</v>
      </c>
      <c r="Y6" s="140"/>
    </row>
    <row r="7" spans="1:25" s="96" customFormat="1" ht="25.5" x14ac:dyDescent="0.25">
      <c r="A7" s="135"/>
      <c r="B7" s="139"/>
      <c r="C7" s="139"/>
      <c r="D7" s="6" t="s">
        <v>28</v>
      </c>
      <c r="E7" s="6" t="s">
        <v>29</v>
      </c>
      <c r="F7" s="6" t="s">
        <v>30</v>
      </c>
      <c r="G7" s="6" t="s">
        <v>31</v>
      </c>
      <c r="H7" s="6" t="s">
        <v>32</v>
      </c>
      <c r="I7" s="6" t="s">
        <v>33</v>
      </c>
      <c r="J7" s="139"/>
      <c r="K7" s="6" t="s">
        <v>34</v>
      </c>
      <c r="L7" s="6" t="s">
        <v>35</v>
      </c>
      <c r="M7" s="6" t="s">
        <v>36</v>
      </c>
      <c r="N7" s="139"/>
      <c r="O7" s="6" t="s">
        <v>37</v>
      </c>
      <c r="P7" s="6" t="s">
        <v>38</v>
      </c>
      <c r="Q7" s="6" t="s">
        <v>39</v>
      </c>
      <c r="R7" s="139"/>
      <c r="S7" s="6" t="s">
        <v>40</v>
      </c>
      <c r="T7" s="6" t="s">
        <v>41</v>
      </c>
      <c r="U7" s="6" t="s">
        <v>42</v>
      </c>
      <c r="V7" s="139"/>
      <c r="W7" s="139"/>
      <c r="X7" s="7" t="s">
        <v>43</v>
      </c>
      <c r="Y7" s="7" t="s">
        <v>80</v>
      </c>
    </row>
    <row r="8" spans="1:25" s="2" customFormat="1" ht="24.75" customHeight="1" x14ac:dyDescent="0.25">
      <c r="A8" s="97" t="s">
        <v>45</v>
      </c>
      <c r="B8" s="77">
        <f>+'24-03-997 Ind. Proy'!J19</f>
        <v>0</v>
      </c>
      <c r="C8" s="77">
        <f>+'24-03-997 Ind. Proy'!K19</f>
        <v>0</v>
      </c>
      <c r="D8" s="77">
        <f>+'24-03-997 Ind. Proy'!M19</f>
        <v>0</v>
      </c>
      <c r="E8" s="77">
        <f>+'24-03-997 Ind. Proy'!N19</f>
        <v>0</v>
      </c>
      <c r="F8" s="77">
        <f>+'24-03-997 Ind. Proy'!O19</f>
        <v>0</v>
      </c>
      <c r="G8" s="77">
        <f>+'24-03-997 Ind. Proy'!R19</f>
        <v>0</v>
      </c>
      <c r="H8" s="77">
        <f>+'24-03-997 Ind. Proy'!S19</f>
        <v>0</v>
      </c>
      <c r="I8" s="77">
        <f>+'24-03-997 Ind. Proy'!T19</f>
        <v>0</v>
      </c>
      <c r="J8" s="77">
        <f>+'24-03-997 Ind. Proy'!U19</f>
        <v>0</v>
      </c>
      <c r="K8" s="77">
        <f>+'24-03-997 Ind. Proy'!V19</f>
        <v>0</v>
      </c>
      <c r="L8" s="77">
        <f>+'24-03-997 Ind. Proy'!W19</f>
        <v>0</v>
      </c>
      <c r="M8" s="77">
        <f>+'24-03-997 Ind. Proy'!X19</f>
        <v>0</v>
      </c>
      <c r="N8" s="77">
        <f>+'24-03-997 Ind. Proy'!Y19</f>
        <v>0</v>
      </c>
      <c r="O8" s="77">
        <f>+'24-03-997 Ind. Proy'!Z19</f>
        <v>0</v>
      </c>
      <c r="P8" s="77">
        <f>+'24-03-997 Ind. Proy'!AA19</f>
        <v>0</v>
      </c>
      <c r="Q8" s="77">
        <f>+'24-03-997 Ind. Proy'!AB19</f>
        <v>0</v>
      </c>
      <c r="R8" s="77">
        <f>+'24-03-997 Ind. Proy'!AC19</f>
        <v>0</v>
      </c>
      <c r="S8" s="77">
        <f>+'24-03-997 Ind. Proy'!AD19</f>
        <v>0</v>
      </c>
      <c r="T8" s="77">
        <f>+'24-03-997 Ind. Proy'!AE19</f>
        <v>0</v>
      </c>
      <c r="U8" s="77">
        <f>+'24-03-997 Ind. Proy'!AF19</f>
        <v>0</v>
      </c>
      <c r="V8" s="77">
        <f>+'24-03-997 Ind. Proy'!AG19</f>
        <v>0</v>
      </c>
      <c r="W8" s="77">
        <f>+'24-03-997 Ind. Proy'!AH19</f>
        <v>0</v>
      </c>
      <c r="X8" s="98">
        <f>+'24-03-997 Ind. Proy'!AI19</f>
        <v>0</v>
      </c>
      <c r="Y8" s="98">
        <f>+'24-03-997 Ind. Proy'!AJ19</f>
        <v>0</v>
      </c>
    </row>
    <row r="9" spans="1:25" s="2" customFormat="1" ht="24.75" customHeight="1" x14ac:dyDescent="0.25">
      <c r="A9" s="97" t="s">
        <v>47</v>
      </c>
      <c r="B9" s="77">
        <f>+'24-03-997 Ind. Proy'!J31</f>
        <v>0</v>
      </c>
      <c r="C9" s="77">
        <f>+'24-03-997 Ind. Proy'!K31</f>
        <v>0</v>
      </c>
      <c r="D9" s="77">
        <f>+'24-03-997 Ind. Proy'!M31</f>
        <v>0</v>
      </c>
      <c r="E9" s="77">
        <f>+'24-03-997 Ind. Proy'!N31</f>
        <v>0</v>
      </c>
      <c r="F9" s="77">
        <f>+'24-03-997 Ind. Proy'!O31</f>
        <v>0</v>
      </c>
      <c r="G9" s="77">
        <f>+'24-03-997 Ind. Proy'!R31</f>
        <v>0</v>
      </c>
      <c r="H9" s="77">
        <f>+'24-03-997 Ind. Proy'!S31</f>
        <v>0</v>
      </c>
      <c r="I9" s="77">
        <f>+'24-03-997 Ind. Proy'!T31</f>
        <v>0</v>
      </c>
      <c r="J9" s="77">
        <f>+'24-03-997 Ind. Proy'!U31</f>
        <v>0</v>
      </c>
      <c r="K9" s="77">
        <f>+'24-03-997 Ind. Proy'!V31</f>
        <v>0</v>
      </c>
      <c r="L9" s="77">
        <f>+'24-03-997 Ind. Proy'!W31</f>
        <v>0</v>
      </c>
      <c r="M9" s="77">
        <f>+'24-03-997 Ind. Proy'!X31</f>
        <v>0</v>
      </c>
      <c r="N9" s="77">
        <f>+'24-03-997 Ind. Proy'!Y31</f>
        <v>0</v>
      </c>
      <c r="O9" s="77">
        <f>+'24-03-997 Ind. Proy'!Z31</f>
        <v>0</v>
      </c>
      <c r="P9" s="77">
        <f>+'24-03-997 Ind. Proy'!AA31</f>
        <v>0</v>
      </c>
      <c r="Q9" s="77">
        <f>+'24-03-997 Ind. Proy'!AB31</f>
        <v>0</v>
      </c>
      <c r="R9" s="77">
        <f>+'24-03-997 Ind. Proy'!AC31</f>
        <v>0</v>
      </c>
      <c r="S9" s="77">
        <f>+'24-03-997 Ind. Proy'!AD31</f>
        <v>0</v>
      </c>
      <c r="T9" s="77">
        <f>+'24-03-997 Ind. Proy'!AE31</f>
        <v>0</v>
      </c>
      <c r="U9" s="77">
        <f>+'24-03-997 Ind. Proy'!AF31</f>
        <v>0</v>
      </c>
      <c r="V9" s="77">
        <f>+'24-03-997 Ind. Proy'!AG31</f>
        <v>0</v>
      </c>
      <c r="W9" s="77">
        <f>+'24-03-997 Ind. Proy'!AH31</f>
        <v>0</v>
      </c>
      <c r="X9" s="98">
        <f>+'24-03-997 Ind. Proy'!AI31</f>
        <v>0</v>
      </c>
      <c r="Y9" s="98">
        <f>+'24-03-997 Ind. Proy'!AJ31</f>
        <v>0</v>
      </c>
    </row>
    <row r="10" spans="1:25" s="2" customFormat="1" ht="24.75" customHeight="1" x14ac:dyDescent="0.25">
      <c r="A10" s="97" t="s">
        <v>49</v>
      </c>
      <c r="B10" s="77">
        <f>+'24-03-997 Ind. Proy'!J43</f>
        <v>0</v>
      </c>
      <c r="C10" s="77">
        <f>+'24-03-997 Ind. Proy'!K43</f>
        <v>0</v>
      </c>
      <c r="D10" s="77">
        <f>+'24-03-997 Ind. Proy'!M43</f>
        <v>0</v>
      </c>
      <c r="E10" s="77">
        <f>+'24-03-997 Ind. Proy'!N43</f>
        <v>0</v>
      </c>
      <c r="F10" s="77">
        <f>+'24-03-997 Ind. Proy'!O43</f>
        <v>0</v>
      </c>
      <c r="G10" s="77">
        <f>+'24-03-997 Ind. Proy'!R43</f>
        <v>0</v>
      </c>
      <c r="H10" s="77">
        <f>+'24-03-997 Ind. Proy'!S43</f>
        <v>0</v>
      </c>
      <c r="I10" s="77">
        <f>+'24-03-997 Ind. Proy'!T43</f>
        <v>0</v>
      </c>
      <c r="J10" s="77">
        <f>+'24-03-997 Ind. Proy'!U43</f>
        <v>0</v>
      </c>
      <c r="K10" s="77">
        <f>+'24-03-997 Ind. Proy'!V43</f>
        <v>0</v>
      </c>
      <c r="L10" s="77">
        <f>+'24-03-997 Ind. Proy'!W43</f>
        <v>0</v>
      </c>
      <c r="M10" s="77">
        <f>+'24-03-997 Ind. Proy'!X43</f>
        <v>0</v>
      </c>
      <c r="N10" s="77">
        <f>+'24-03-997 Ind. Proy'!Y43</f>
        <v>0</v>
      </c>
      <c r="O10" s="77">
        <f>+'24-03-997 Ind. Proy'!Z43</f>
        <v>0</v>
      </c>
      <c r="P10" s="77">
        <f>+'24-03-997 Ind. Proy'!AA43</f>
        <v>0</v>
      </c>
      <c r="Q10" s="77">
        <f>+'24-03-997 Ind. Proy'!AB43</f>
        <v>0</v>
      </c>
      <c r="R10" s="77">
        <f>+'24-03-997 Ind. Proy'!AC43</f>
        <v>0</v>
      </c>
      <c r="S10" s="77">
        <f>+'24-03-997 Ind. Proy'!AD43</f>
        <v>0</v>
      </c>
      <c r="T10" s="77">
        <f>+'24-03-997 Ind. Proy'!AE43</f>
        <v>0</v>
      </c>
      <c r="U10" s="77">
        <f>+'24-03-997 Ind. Proy'!AF43</f>
        <v>0</v>
      </c>
      <c r="V10" s="77">
        <f>+'24-03-997 Ind. Proy'!AG43</f>
        <v>0</v>
      </c>
      <c r="W10" s="77">
        <f>+'24-03-997 Ind. Proy'!AH43</f>
        <v>0</v>
      </c>
      <c r="X10" s="98">
        <f>+'24-03-997 Ind. Proy'!AI43</f>
        <v>0</v>
      </c>
      <c r="Y10" s="98">
        <f>+'24-03-997 Ind. Proy'!AJ43</f>
        <v>0</v>
      </c>
    </row>
    <row r="11" spans="1:25" s="2" customFormat="1" ht="24.75" customHeight="1" x14ac:dyDescent="0.25">
      <c r="A11" s="97" t="s">
        <v>51</v>
      </c>
      <c r="B11" s="77">
        <f>+'24-03-997 Ind. Proy'!J55</f>
        <v>0</v>
      </c>
      <c r="C11" s="77">
        <f>+'24-03-997 Ind. Proy'!K55</f>
        <v>0</v>
      </c>
      <c r="D11" s="77">
        <f>+'24-03-997 Ind. Proy'!M55</f>
        <v>0</v>
      </c>
      <c r="E11" s="77">
        <f>+'24-03-997 Ind. Proy'!N55</f>
        <v>0</v>
      </c>
      <c r="F11" s="77">
        <f>+'24-03-997 Ind. Proy'!O55</f>
        <v>0</v>
      </c>
      <c r="G11" s="77">
        <f>+'24-03-997 Ind. Proy'!R55</f>
        <v>0</v>
      </c>
      <c r="H11" s="77">
        <f>+'24-03-997 Ind. Proy'!S55</f>
        <v>0</v>
      </c>
      <c r="I11" s="77">
        <f>+'24-03-997 Ind. Proy'!T55</f>
        <v>0</v>
      </c>
      <c r="J11" s="77">
        <f>+'24-03-997 Ind. Proy'!U55</f>
        <v>0</v>
      </c>
      <c r="K11" s="77">
        <f>+'24-03-997 Ind. Proy'!V55</f>
        <v>0</v>
      </c>
      <c r="L11" s="77">
        <f>+'24-03-997 Ind. Proy'!W55</f>
        <v>0</v>
      </c>
      <c r="M11" s="77">
        <f>+'24-03-997 Ind. Proy'!X55</f>
        <v>0</v>
      </c>
      <c r="N11" s="77">
        <f>+'24-03-997 Ind. Proy'!Y55</f>
        <v>0</v>
      </c>
      <c r="O11" s="77">
        <f>+'24-03-997 Ind. Proy'!Z55</f>
        <v>0</v>
      </c>
      <c r="P11" s="77">
        <f>+'24-03-997 Ind. Proy'!AA55</f>
        <v>0</v>
      </c>
      <c r="Q11" s="77">
        <f>+'24-03-997 Ind. Proy'!AB55</f>
        <v>0</v>
      </c>
      <c r="R11" s="77">
        <f>+'24-03-997 Ind. Proy'!AC55</f>
        <v>0</v>
      </c>
      <c r="S11" s="77">
        <f>+'24-03-997 Ind. Proy'!AD55</f>
        <v>0</v>
      </c>
      <c r="T11" s="77">
        <f>+'24-03-997 Ind. Proy'!AE55</f>
        <v>0</v>
      </c>
      <c r="U11" s="77">
        <f>+'24-03-997 Ind. Proy'!AF55</f>
        <v>0</v>
      </c>
      <c r="V11" s="77">
        <f>+'24-03-997 Ind. Proy'!AG55</f>
        <v>0</v>
      </c>
      <c r="W11" s="77">
        <f>+'24-03-997 Ind. Proy'!AH55</f>
        <v>0</v>
      </c>
      <c r="X11" s="98">
        <f>+'24-03-997 Ind. Proy'!AI55</f>
        <v>0</v>
      </c>
      <c r="Y11" s="98">
        <f>+'24-03-997 Ind. Proy'!AJ55</f>
        <v>0</v>
      </c>
    </row>
    <row r="12" spans="1:25" s="2" customFormat="1" ht="24.75" customHeight="1" x14ac:dyDescent="0.25">
      <c r="A12" s="97" t="s">
        <v>53</v>
      </c>
      <c r="B12" s="77">
        <f>+'24-03-997 Ind. Proy'!J67</f>
        <v>0</v>
      </c>
      <c r="C12" s="77">
        <f>+'24-03-997 Ind. Proy'!K67</f>
        <v>0</v>
      </c>
      <c r="D12" s="77">
        <f>+'24-03-997 Ind. Proy'!M67</f>
        <v>0</v>
      </c>
      <c r="E12" s="77">
        <f>+'24-03-997 Ind. Proy'!N67</f>
        <v>0</v>
      </c>
      <c r="F12" s="77">
        <f>+'24-03-997 Ind. Proy'!O67</f>
        <v>0</v>
      </c>
      <c r="G12" s="77">
        <f>+'24-03-997 Ind. Proy'!R67</f>
        <v>0</v>
      </c>
      <c r="H12" s="77">
        <f>+'24-03-997 Ind. Proy'!S67</f>
        <v>0</v>
      </c>
      <c r="I12" s="77">
        <f>+'24-03-997 Ind. Proy'!T67</f>
        <v>0</v>
      </c>
      <c r="J12" s="77">
        <f>+'24-03-997 Ind. Proy'!U67</f>
        <v>0</v>
      </c>
      <c r="K12" s="77">
        <f>+'24-03-997 Ind. Proy'!V67</f>
        <v>0</v>
      </c>
      <c r="L12" s="77">
        <f>+'24-03-997 Ind. Proy'!W67</f>
        <v>0</v>
      </c>
      <c r="M12" s="77">
        <f>+'24-03-997 Ind. Proy'!X67</f>
        <v>0</v>
      </c>
      <c r="N12" s="77">
        <f>+'24-03-997 Ind. Proy'!Y67</f>
        <v>0</v>
      </c>
      <c r="O12" s="77">
        <f>+'24-03-997 Ind. Proy'!Z67</f>
        <v>0</v>
      </c>
      <c r="P12" s="77">
        <f>+'24-03-997 Ind. Proy'!AA67</f>
        <v>0</v>
      </c>
      <c r="Q12" s="77">
        <f>+'24-03-997 Ind. Proy'!AB67</f>
        <v>0</v>
      </c>
      <c r="R12" s="77">
        <f>+'24-03-997 Ind. Proy'!AC67</f>
        <v>0</v>
      </c>
      <c r="S12" s="77">
        <f>+'24-03-997 Ind. Proy'!AD67</f>
        <v>0</v>
      </c>
      <c r="T12" s="77">
        <f>+'24-03-997 Ind. Proy'!AE67</f>
        <v>0</v>
      </c>
      <c r="U12" s="77">
        <f>+'24-03-997 Ind. Proy'!AF67</f>
        <v>0</v>
      </c>
      <c r="V12" s="77">
        <f>+'24-03-997 Ind. Proy'!AG67</f>
        <v>0</v>
      </c>
      <c r="W12" s="77">
        <f>+'24-03-997 Ind. Proy'!AH67</f>
        <v>0</v>
      </c>
      <c r="X12" s="98">
        <f>+'24-03-997 Ind. Proy'!AI67</f>
        <v>0</v>
      </c>
      <c r="Y12" s="98">
        <f>+'24-03-997 Ind. Proy'!AJ67</f>
        <v>0</v>
      </c>
    </row>
    <row r="13" spans="1:25" s="2" customFormat="1" ht="24.75" customHeight="1" x14ac:dyDescent="0.25">
      <c r="A13" s="97" t="s">
        <v>55</v>
      </c>
      <c r="B13" s="77">
        <f>+'24-03-997 Ind. Proy'!J79</f>
        <v>0</v>
      </c>
      <c r="C13" s="77">
        <f>+'24-03-997 Ind. Proy'!K79</f>
        <v>0</v>
      </c>
      <c r="D13" s="77">
        <f>+'24-03-997 Ind. Proy'!M79</f>
        <v>0</v>
      </c>
      <c r="E13" s="77">
        <f>+'24-03-997 Ind. Proy'!N79</f>
        <v>0</v>
      </c>
      <c r="F13" s="77">
        <f>+'24-03-997 Ind. Proy'!O79</f>
        <v>0</v>
      </c>
      <c r="G13" s="77">
        <f>+'24-03-997 Ind. Proy'!R79</f>
        <v>0</v>
      </c>
      <c r="H13" s="77">
        <f>+'24-03-997 Ind. Proy'!S79</f>
        <v>0</v>
      </c>
      <c r="I13" s="77">
        <f>+'24-03-997 Ind. Proy'!T79</f>
        <v>0</v>
      </c>
      <c r="J13" s="77">
        <f>+'24-03-997 Ind. Proy'!U79</f>
        <v>0</v>
      </c>
      <c r="K13" s="77">
        <f>+'24-03-997 Ind. Proy'!V79</f>
        <v>0</v>
      </c>
      <c r="L13" s="77">
        <f>+'24-03-997 Ind. Proy'!W79</f>
        <v>0</v>
      </c>
      <c r="M13" s="77">
        <f>+'24-03-997 Ind. Proy'!X79</f>
        <v>0</v>
      </c>
      <c r="N13" s="77">
        <f>+'24-03-997 Ind. Proy'!Y79</f>
        <v>0</v>
      </c>
      <c r="O13" s="77">
        <f>+'24-03-997 Ind. Proy'!Z79</f>
        <v>0</v>
      </c>
      <c r="P13" s="77">
        <f>+'24-03-997 Ind. Proy'!AA79</f>
        <v>0</v>
      </c>
      <c r="Q13" s="77">
        <f>+'24-03-997 Ind. Proy'!AB79</f>
        <v>0</v>
      </c>
      <c r="R13" s="77">
        <f>+'24-03-997 Ind. Proy'!AC79</f>
        <v>0</v>
      </c>
      <c r="S13" s="77">
        <f>+'24-03-997 Ind. Proy'!AD79</f>
        <v>0</v>
      </c>
      <c r="T13" s="77">
        <f>+'24-03-997 Ind. Proy'!AE79</f>
        <v>0</v>
      </c>
      <c r="U13" s="77">
        <f>+'24-03-997 Ind. Proy'!AF79</f>
        <v>0</v>
      </c>
      <c r="V13" s="77">
        <f>+'24-03-997 Ind. Proy'!AG79</f>
        <v>0</v>
      </c>
      <c r="W13" s="77">
        <f>+'24-03-997 Ind. Proy'!AH79</f>
        <v>0</v>
      </c>
      <c r="X13" s="98">
        <f>+'24-03-997 Ind. Proy'!AI79</f>
        <v>0</v>
      </c>
      <c r="Y13" s="98">
        <f>+'24-03-997 Ind. Proy'!AJ79</f>
        <v>0</v>
      </c>
    </row>
    <row r="14" spans="1:25" s="2" customFormat="1" ht="24.75" customHeight="1" x14ac:dyDescent="0.25">
      <c r="A14" s="97" t="s">
        <v>57</v>
      </c>
      <c r="B14" s="77">
        <f>+'24-03-997 Ind. Proy'!J91</f>
        <v>0</v>
      </c>
      <c r="C14" s="77">
        <f>+'24-03-997 Ind. Proy'!K91</f>
        <v>0</v>
      </c>
      <c r="D14" s="77">
        <f>+'24-03-997 Ind. Proy'!M91</f>
        <v>0</v>
      </c>
      <c r="E14" s="77">
        <f>+'24-03-997 Ind. Proy'!N91</f>
        <v>0</v>
      </c>
      <c r="F14" s="77">
        <f>+'24-03-997 Ind. Proy'!O91</f>
        <v>0</v>
      </c>
      <c r="G14" s="77">
        <f>+'24-03-997 Ind. Proy'!R91</f>
        <v>0</v>
      </c>
      <c r="H14" s="77">
        <f>+'24-03-997 Ind. Proy'!S91</f>
        <v>0</v>
      </c>
      <c r="I14" s="77">
        <f>+'24-03-997 Ind. Proy'!T91</f>
        <v>0</v>
      </c>
      <c r="J14" s="77">
        <f>+'24-03-997 Ind. Proy'!U91</f>
        <v>0</v>
      </c>
      <c r="K14" s="77">
        <f>+'24-03-997 Ind. Proy'!V91</f>
        <v>0</v>
      </c>
      <c r="L14" s="77">
        <f>+'24-03-997 Ind. Proy'!W91</f>
        <v>0</v>
      </c>
      <c r="M14" s="77">
        <f>+'24-03-997 Ind. Proy'!X91</f>
        <v>0</v>
      </c>
      <c r="N14" s="77">
        <f>+'24-03-997 Ind. Proy'!Y91</f>
        <v>0</v>
      </c>
      <c r="O14" s="77">
        <f>+'24-03-997 Ind. Proy'!Z91</f>
        <v>0</v>
      </c>
      <c r="P14" s="77">
        <f>+'24-03-997 Ind. Proy'!AA91</f>
        <v>0</v>
      </c>
      <c r="Q14" s="77">
        <f>+'24-03-997 Ind. Proy'!AB91</f>
        <v>0</v>
      </c>
      <c r="R14" s="77">
        <f>+'24-03-997 Ind. Proy'!AC91</f>
        <v>0</v>
      </c>
      <c r="S14" s="77">
        <f>+'24-03-997 Ind. Proy'!AD91</f>
        <v>0</v>
      </c>
      <c r="T14" s="77">
        <f>+'24-03-997 Ind. Proy'!AE91</f>
        <v>0</v>
      </c>
      <c r="U14" s="77">
        <f>+'24-03-997 Ind. Proy'!AF91</f>
        <v>0</v>
      </c>
      <c r="V14" s="77">
        <f>+'24-03-997 Ind. Proy'!AG91</f>
        <v>0</v>
      </c>
      <c r="W14" s="77">
        <f>+'24-03-997 Ind. Proy'!AH91</f>
        <v>0</v>
      </c>
      <c r="X14" s="98">
        <f>+'24-03-997 Ind. Proy'!AI91</f>
        <v>0</v>
      </c>
      <c r="Y14" s="98">
        <f>+'24-03-997 Ind. Proy'!AJ91</f>
        <v>0</v>
      </c>
    </row>
    <row r="15" spans="1:25" s="2" customFormat="1" ht="24.75" customHeight="1" x14ac:dyDescent="0.25">
      <c r="A15" s="97" t="s">
        <v>59</v>
      </c>
      <c r="B15" s="77">
        <f>+'24-03-997 Ind. Proy'!J103</f>
        <v>0</v>
      </c>
      <c r="C15" s="77">
        <f>+'24-03-997 Ind. Proy'!K103</f>
        <v>0</v>
      </c>
      <c r="D15" s="77">
        <f>+'24-03-997 Ind. Proy'!M103</f>
        <v>0</v>
      </c>
      <c r="E15" s="77">
        <f>+'24-03-997 Ind. Proy'!N103</f>
        <v>0</v>
      </c>
      <c r="F15" s="77">
        <f>+'24-03-997 Ind. Proy'!O103</f>
        <v>0</v>
      </c>
      <c r="G15" s="77">
        <f>+'24-03-997 Ind. Proy'!R103</f>
        <v>0</v>
      </c>
      <c r="H15" s="77">
        <f>+'24-03-997 Ind. Proy'!S103</f>
        <v>0</v>
      </c>
      <c r="I15" s="77">
        <f>+'24-03-997 Ind. Proy'!T103</f>
        <v>0</v>
      </c>
      <c r="J15" s="77">
        <f>+'24-03-997 Ind. Proy'!U103</f>
        <v>0</v>
      </c>
      <c r="K15" s="77">
        <f>+'24-03-997 Ind. Proy'!V103</f>
        <v>0</v>
      </c>
      <c r="L15" s="77">
        <f>+'24-03-997 Ind. Proy'!W103</f>
        <v>0</v>
      </c>
      <c r="M15" s="77">
        <f>+'24-03-997 Ind. Proy'!X103</f>
        <v>0</v>
      </c>
      <c r="N15" s="77">
        <f>+'24-03-997 Ind. Proy'!Y103</f>
        <v>0</v>
      </c>
      <c r="O15" s="77">
        <f>+'24-03-997 Ind. Proy'!Z103</f>
        <v>0</v>
      </c>
      <c r="P15" s="77">
        <f>+'24-03-997 Ind. Proy'!AA103</f>
        <v>0</v>
      </c>
      <c r="Q15" s="77">
        <f>+'24-03-997 Ind. Proy'!AB103</f>
        <v>0</v>
      </c>
      <c r="R15" s="77">
        <f>+'24-03-997 Ind. Proy'!AC103</f>
        <v>0</v>
      </c>
      <c r="S15" s="77">
        <f>+'24-03-997 Ind. Proy'!AD103</f>
        <v>0</v>
      </c>
      <c r="T15" s="77">
        <f>+'24-03-997 Ind. Proy'!AE103</f>
        <v>0</v>
      </c>
      <c r="U15" s="77">
        <f>+'24-03-997 Ind. Proy'!AF103</f>
        <v>0</v>
      </c>
      <c r="V15" s="77">
        <f>+'24-03-997 Ind. Proy'!AG103</f>
        <v>0</v>
      </c>
      <c r="W15" s="77">
        <f>+'24-03-997 Ind. Proy'!AH103</f>
        <v>0</v>
      </c>
      <c r="X15" s="98">
        <f>+'24-03-997 Ind. Proy'!AI103</f>
        <v>0</v>
      </c>
      <c r="Y15" s="98">
        <f>+'24-03-997 Ind. Proy'!AJ103</f>
        <v>0</v>
      </c>
    </row>
    <row r="16" spans="1:25" s="2" customFormat="1" ht="24.75" customHeight="1" x14ac:dyDescent="0.25">
      <c r="A16" s="97" t="s">
        <v>61</v>
      </c>
      <c r="B16" s="77">
        <f>+'24-03-997 Ind. Proy'!J115</f>
        <v>0</v>
      </c>
      <c r="C16" s="77">
        <f>+'24-03-997 Ind. Proy'!K115</f>
        <v>0</v>
      </c>
      <c r="D16" s="77">
        <f>+'24-03-997 Ind. Proy'!M115</f>
        <v>0</v>
      </c>
      <c r="E16" s="77">
        <f>+'24-03-997 Ind. Proy'!N115</f>
        <v>0</v>
      </c>
      <c r="F16" s="77">
        <f>+'24-03-997 Ind. Proy'!O115</f>
        <v>0</v>
      </c>
      <c r="G16" s="77">
        <f>+'24-03-997 Ind. Proy'!R115</f>
        <v>0</v>
      </c>
      <c r="H16" s="77">
        <f>+'24-03-997 Ind. Proy'!S115</f>
        <v>0</v>
      </c>
      <c r="I16" s="77">
        <f>+'24-03-997 Ind. Proy'!T115</f>
        <v>0</v>
      </c>
      <c r="J16" s="77">
        <f>+'24-03-997 Ind. Proy'!U115</f>
        <v>0</v>
      </c>
      <c r="K16" s="77">
        <f>+'24-03-997 Ind. Proy'!V115</f>
        <v>0</v>
      </c>
      <c r="L16" s="77">
        <f>+'24-03-997 Ind. Proy'!W115</f>
        <v>0</v>
      </c>
      <c r="M16" s="77">
        <f>+'24-03-997 Ind. Proy'!X115</f>
        <v>0</v>
      </c>
      <c r="N16" s="77">
        <f>+'24-03-997 Ind. Proy'!Y115</f>
        <v>0</v>
      </c>
      <c r="O16" s="77">
        <f>+'24-03-997 Ind. Proy'!Z115</f>
        <v>0</v>
      </c>
      <c r="P16" s="77">
        <f>+'24-03-997 Ind. Proy'!AA115</f>
        <v>0</v>
      </c>
      <c r="Q16" s="77">
        <f>+'24-03-997 Ind. Proy'!AB115</f>
        <v>0</v>
      </c>
      <c r="R16" s="77">
        <f>+'24-03-997 Ind. Proy'!AC115</f>
        <v>0</v>
      </c>
      <c r="S16" s="77">
        <f>+'24-03-997 Ind. Proy'!AD115</f>
        <v>0</v>
      </c>
      <c r="T16" s="77">
        <f>+'24-03-997 Ind. Proy'!AE115</f>
        <v>0</v>
      </c>
      <c r="U16" s="77">
        <f>+'24-03-997 Ind. Proy'!AF115</f>
        <v>0</v>
      </c>
      <c r="V16" s="77">
        <f>+'24-03-997 Ind. Proy'!AG115</f>
        <v>0</v>
      </c>
      <c r="W16" s="77">
        <f>+'24-03-997 Ind. Proy'!AH115</f>
        <v>0</v>
      </c>
      <c r="X16" s="98">
        <f>+'24-03-997 Ind. Proy'!AI115</f>
        <v>0</v>
      </c>
      <c r="Y16" s="98">
        <f>+'24-03-997 Ind. Proy'!AJ115</f>
        <v>0</v>
      </c>
    </row>
    <row r="17" spans="1:25" s="2" customFormat="1" ht="24.75" customHeight="1" x14ac:dyDescent="0.25">
      <c r="A17" s="97" t="s">
        <v>63</v>
      </c>
      <c r="B17" s="77">
        <f>+'24-03-997 Ind. Proy'!J127</f>
        <v>0</v>
      </c>
      <c r="C17" s="77">
        <f>+'24-03-997 Ind. Proy'!K127</f>
        <v>0</v>
      </c>
      <c r="D17" s="77">
        <f>+'24-03-997 Ind. Proy'!M127</f>
        <v>0</v>
      </c>
      <c r="E17" s="77">
        <f>+'24-03-997 Ind. Proy'!N127</f>
        <v>0</v>
      </c>
      <c r="F17" s="77">
        <f>+'24-03-997 Ind. Proy'!O127</f>
        <v>0</v>
      </c>
      <c r="G17" s="77">
        <f>+'24-03-997 Ind. Proy'!R127</f>
        <v>0</v>
      </c>
      <c r="H17" s="77">
        <f>+'24-03-997 Ind. Proy'!S127</f>
        <v>0</v>
      </c>
      <c r="I17" s="77">
        <f>+'24-03-997 Ind. Proy'!T127</f>
        <v>0</v>
      </c>
      <c r="J17" s="77">
        <f>+'24-03-997 Ind. Proy'!U127</f>
        <v>0</v>
      </c>
      <c r="K17" s="77">
        <f>+'24-03-997 Ind. Proy'!V127</f>
        <v>0</v>
      </c>
      <c r="L17" s="77">
        <f>+'24-03-997 Ind. Proy'!W127</f>
        <v>0</v>
      </c>
      <c r="M17" s="77">
        <f>+'24-03-997 Ind. Proy'!X127</f>
        <v>0</v>
      </c>
      <c r="N17" s="77">
        <f>+'24-03-997 Ind. Proy'!Y127</f>
        <v>0</v>
      </c>
      <c r="O17" s="77">
        <f>+'24-03-997 Ind. Proy'!Z127</f>
        <v>0</v>
      </c>
      <c r="P17" s="77">
        <f>+'24-03-997 Ind. Proy'!AA127</f>
        <v>0</v>
      </c>
      <c r="Q17" s="77">
        <f>+'24-03-997 Ind. Proy'!AB127</f>
        <v>0</v>
      </c>
      <c r="R17" s="77">
        <f>+'24-03-997 Ind. Proy'!AC127</f>
        <v>0</v>
      </c>
      <c r="S17" s="77">
        <f>+'24-03-997 Ind. Proy'!AD127</f>
        <v>0</v>
      </c>
      <c r="T17" s="77">
        <f>+'24-03-997 Ind. Proy'!AE127</f>
        <v>0</v>
      </c>
      <c r="U17" s="77">
        <f>+'24-03-997 Ind. Proy'!AF127</f>
        <v>0</v>
      </c>
      <c r="V17" s="77">
        <f>+'24-03-997 Ind. Proy'!AG127</f>
        <v>0</v>
      </c>
      <c r="W17" s="77">
        <f>+'24-03-997 Ind. Proy'!AH127</f>
        <v>0</v>
      </c>
      <c r="X17" s="98">
        <f>+'24-03-997 Ind. Proy'!AI116</f>
        <v>0</v>
      </c>
      <c r="Y17" s="98">
        <f>+'24-03-997 Ind. Proy'!AJ116</f>
        <v>0</v>
      </c>
    </row>
    <row r="18" spans="1:25" s="2" customFormat="1" ht="24.75" customHeight="1" x14ac:dyDescent="0.25">
      <c r="A18" s="97" t="s">
        <v>65</v>
      </c>
      <c r="B18" s="77">
        <f>+'24-03-997 Ind. Proy'!J139</f>
        <v>0</v>
      </c>
      <c r="C18" s="77">
        <f>+'24-03-997 Ind. Proy'!K139</f>
        <v>0</v>
      </c>
      <c r="D18" s="77">
        <f>+'24-03-997 Ind. Proy'!M139</f>
        <v>0</v>
      </c>
      <c r="E18" s="77">
        <f>+'24-03-997 Ind. Proy'!N139</f>
        <v>0</v>
      </c>
      <c r="F18" s="77">
        <f>+'24-03-997 Ind. Proy'!O139</f>
        <v>0</v>
      </c>
      <c r="G18" s="77">
        <f>+'24-03-997 Ind. Proy'!R139</f>
        <v>0</v>
      </c>
      <c r="H18" s="77">
        <f>+'24-03-997 Ind. Proy'!S139</f>
        <v>0</v>
      </c>
      <c r="I18" s="77">
        <f>+'24-03-997 Ind. Proy'!T139</f>
        <v>0</v>
      </c>
      <c r="J18" s="77">
        <f>+'24-03-997 Ind. Proy'!U139</f>
        <v>0</v>
      </c>
      <c r="K18" s="77">
        <f>+'24-03-997 Ind. Proy'!V139</f>
        <v>0</v>
      </c>
      <c r="L18" s="77">
        <f>+'24-03-997 Ind. Proy'!W139</f>
        <v>0</v>
      </c>
      <c r="M18" s="77">
        <f>+'24-03-997 Ind. Proy'!X139</f>
        <v>0</v>
      </c>
      <c r="N18" s="77">
        <f>+'24-03-997 Ind. Proy'!Y139</f>
        <v>0</v>
      </c>
      <c r="O18" s="77">
        <f>+'24-03-997 Ind. Proy'!Z139</f>
        <v>0</v>
      </c>
      <c r="P18" s="77">
        <f>+'24-03-997 Ind. Proy'!AA139</f>
        <v>0</v>
      </c>
      <c r="Q18" s="77">
        <f>+'24-03-997 Ind. Proy'!AB139</f>
        <v>0</v>
      </c>
      <c r="R18" s="77">
        <f>+'24-03-997 Ind. Proy'!AC139</f>
        <v>0</v>
      </c>
      <c r="S18" s="77">
        <f>+'24-03-997 Ind. Proy'!AD139</f>
        <v>0</v>
      </c>
      <c r="T18" s="77">
        <f>+'24-03-997 Ind. Proy'!AE139</f>
        <v>0</v>
      </c>
      <c r="U18" s="77">
        <f>+'24-03-997 Ind. Proy'!AF139</f>
        <v>0</v>
      </c>
      <c r="V18" s="77">
        <f>+'24-03-997 Ind. Proy'!AG139</f>
        <v>0</v>
      </c>
      <c r="W18" s="77">
        <f>+'24-03-997 Ind. Proy'!AH139</f>
        <v>0</v>
      </c>
      <c r="X18" s="98">
        <f>+'24-03-997 Ind. Proy'!AI139</f>
        <v>0</v>
      </c>
      <c r="Y18" s="98">
        <f>+'24-03-997 Ind. Proy'!AJ139</f>
        <v>0</v>
      </c>
    </row>
    <row r="19" spans="1:25" s="2" customFormat="1" ht="24.75" customHeight="1" x14ac:dyDescent="0.25">
      <c r="A19" s="97" t="s">
        <v>67</v>
      </c>
      <c r="B19" s="77">
        <f>+'24-03-997 Ind. Proy'!J151</f>
        <v>0</v>
      </c>
      <c r="C19" s="77">
        <f>+'24-03-997 Ind. Proy'!K151</f>
        <v>0</v>
      </c>
      <c r="D19" s="77">
        <f>+'24-03-997 Ind. Proy'!M151</f>
        <v>0</v>
      </c>
      <c r="E19" s="77">
        <f>+'24-03-997 Ind. Proy'!N151</f>
        <v>0</v>
      </c>
      <c r="F19" s="77">
        <f>+'24-03-997 Ind. Proy'!O151</f>
        <v>0</v>
      </c>
      <c r="G19" s="77">
        <f>+'24-03-997 Ind. Proy'!R151</f>
        <v>0</v>
      </c>
      <c r="H19" s="77">
        <f>+'24-03-997 Ind. Proy'!S151</f>
        <v>0</v>
      </c>
      <c r="I19" s="77">
        <f>+'24-03-997 Ind. Proy'!T151</f>
        <v>0</v>
      </c>
      <c r="J19" s="77">
        <f>+'24-03-997 Ind. Proy'!U151</f>
        <v>0</v>
      </c>
      <c r="K19" s="77">
        <f>+'24-03-997 Ind. Proy'!V151</f>
        <v>0</v>
      </c>
      <c r="L19" s="77">
        <f>+'24-03-997 Ind. Proy'!W151</f>
        <v>0</v>
      </c>
      <c r="M19" s="77">
        <f>+'24-03-997 Ind. Proy'!X151</f>
        <v>0</v>
      </c>
      <c r="N19" s="77">
        <f>+'24-03-997 Ind. Proy'!Y151</f>
        <v>0</v>
      </c>
      <c r="O19" s="77">
        <f>+'24-03-997 Ind. Proy'!Z151</f>
        <v>0</v>
      </c>
      <c r="P19" s="77">
        <f>+'24-03-997 Ind. Proy'!AA151</f>
        <v>0</v>
      </c>
      <c r="Q19" s="77">
        <f>+'24-03-997 Ind. Proy'!AB151</f>
        <v>0</v>
      </c>
      <c r="R19" s="77">
        <f>+'24-03-997 Ind. Proy'!AC151</f>
        <v>0</v>
      </c>
      <c r="S19" s="77">
        <f>+'24-03-997 Ind. Proy'!AD151</f>
        <v>0</v>
      </c>
      <c r="T19" s="77">
        <f>+'24-03-997 Ind. Proy'!AE151</f>
        <v>0</v>
      </c>
      <c r="U19" s="77">
        <f>+'24-03-997 Ind. Proy'!AF151</f>
        <v>0</v>
      </c>
      <c r="V19" s="77">
        <f>+'24-03-997 Ind. Proy'!AG151</f>
        <v>0</v>
      </c>
      <c r="W19" s="77">
        <f>+'24-03-997 Ind. Proy'!AH151</f>
        <v>0</v>
      </c>
      <c r="X19" s="98">
        <f>+'24-03-997 Ind. Proy'!AI151</f>
        <v>0</v>
      </c>
      <c r="Y19" s="98">
        <f>+'24-03-997 Ind. Proy'!AJ151</f>
        <v>0</v>
      </c>
    </row>
    <row r="20" spans="1:25" s="2" customFormat="1" ht="24.75" customHeight="1" x14ac:dyDescent="0.25">
      <c r="A20" s="99" t="s">
        <v>69</v>
      </c>
      <c r="B20" s="77">
        <f>+'24-03-997 Ind. Proy'!J163</f>
        <v>0</v>
      </c>
      <c r="C20" s="77">
        <f>+'24-03-997 Ind. Proy'!K163</f>
        <v>0</v>
      </c>
      <c r="D20" s="77">
        <f>+'24-03-997 Ind. Proy'!M163</f>
        <v>0</v>
      </c>
      <c r="E20" s="77">
        <f>+'24-03-997 Ind. Proy'!N163</f>
        <v>0</v>
      </c>
      <c r="F20" s="77">
        <f>+'24-03-997 Ind. Proy'!O163</f>
        <v>0</v>
      </c>
      <c r="G20" s="77">
        <f>+'24-03-997 Ind. Proy'!R163</f>
        <v>0</v>
      </c>
      <c r="H20" s="77">
        <f>+'24-03-997 Ind. Proy'!S163</f>
        <v>0</v>
      </c>
      <c r="I20" s="77">
        <f>+'24-03-997 Ind. Proy'!T163</f>
        <v>0</v>
      </c>
      <c r="J20" s="77">
        <f>+'24-03-997 Ind. Proy'!U163</f>
        <v>0</v>
      </c>
      <c r="K20" s="77">
        <f>+'24-03-997 Ind. Proy'!V163</f>
        <v>0</v>
      </c>
      <c r="L20" s="77">
        <f>+'24-03-997 Ind. Proy'!W163</f>
        <v>0</v>
      </c>
      <c r="M20" s="77">
        <f>+'24-03-997 Ind. Proy'!X163</f>
        <v>0</v>
      </c>
      <c r="N20" s="77">
        <f>+'24-03-997 Ind. Proy'!Y163</f>
        <v>0</v>
      </c>
      <c r="O20" s="77">
        <f>+'24-03-997 Ind. Proy'!Z163</f>
        <v>0</v>
      </c>
      <c r="P20" s="77">
        <f>+'24-03-997 Ind. Proy'!AA163</f>
        <v>0</v>
      </c>
      <c r="Q20" s="77">
        <f>+'24-03-997 Ind. Proy'!AB163</f>
        <v>0</v>
      </c>
      <c r="R20" s="77">
        <f>+'24-03-997 Ind. Proy'!AC163</f>
        <v>0</v>
      </c>
      <c r="S20" s="77">
        <f>+'24-03-997 Ind. Proy'!AD163</f>
        <v>0</v>
      </c>
      <c r="T20" s="77">
        <f>+'24-03-997 Ind. Proy'!AE163</f>
        <v>0</v>
      </c>
      <c r="U20" s="77">
        <f>+'24-03-997 Ind. Proy'!AF163</f>
        <v>0</v>
      </c>
      <c r="V20" s="77">
        <f>+'24-03-997 Ind. Proy'!AG163</f>
        <v>0</v>
      </c>
      <c r="W20" s="77">
        <f>+'24-03-997 Ind. Proy'!AH163</f>
        <v>0</v>
      </c>
      <c r="X20" s="98">
        <f>+'24-03-997 Ind. Proy'!AI163</f>
        <v>0</v>
      </c>
      <c r="Y20" s="98">
        <f>+'24-03-997 Ind. Proy'!AJ163</f>
        <v>0</v>
      </c>
    </row>
    <row r="21" spans="1:25" s="2" customFormat="1" ht="24.75" customHeight="1" x14ac:dyDescent="0.25">
      <c r="A21" s="99" t="s">
        <v>71</v>
      </c>
      <c r="B21" s="77">
        <f>+'24-03-997 Ind. Proy'!J175</f>
        <v>0</v>
      </c>
      <c r="C21" s="77">
        <f>+'24-03-997 Ind. Proy'!K175</f>
        <v>0</v>
      </c>
      <c r="D21" s="77">
        <f>+'24-03-997 Ind. Proy'!M175</f>
        <v>0</v>
      </c>
      <c r="E21" s="77">
        <f>+'24-03-997 Ind. Proy'!N175</f>
        <v>0</v>
      </c>
      <c r="F21" s="77">
        <f>+'24-03-997 Ind. Proy'!O175</f>
        <v>0</v>
      </c>
      <c r="G21" s="77">
        <f>+'24-03-997 Ind. Proy'!R175</f>
        <v>0</v>
      </c>
      <c r="H21" s="77">
        <f>+'24-03-997 Ind. Proy'!S175</f>
        <v>0</v>
      </c>
      <c r="I21" s="77">
        <f>+'24-03-997 Ind. Proy'!T175</f>
        <v>0</v>
      </c>
      <c r="J21" s="77">
        <f>+'24-03-997 Ind. Proy'!U175</f>
        <v>0</v>
      </c>
      <c r="K21" s="77">
        <f>+'24-03-997 Ind. Proy'!V175</f>
        <v>0</v>
      </c>
      <c r="L21" s="77">
        <f>+'24-03-997 Ind. Proy'!W175</f>
        <v>0</v>
      </c>
      <c r="M21" s="77">
        <f>+'24-03-997 Ind. Proy'!X175</f>
        <v>0</v>
      </c>
      <c r="N21" s="77">
        <f>+'24-03-997 Ind. Proy'!Y175</f>
        <v>0</v>
      </c>
      <c r="O21" s="77">
        <f>+'24-03-997 Ind. Proy'!Z175</f>
        <v>0</v>
      </c>
      <c r="P21" s="77">
        <f>+'24-03-997 Ind. Proy'!AA175</f>
        <v>0</v>
      </c>
      <c r="Q21" s="77">
        <f>+'24-03-997 Ind. Proy'!AB175</f>
        <v>0</v>
      </c>
      <c r="R21" s="77">
        <f>+'24-03-997 Ind. Proy'!AC175</f>
        <v>0</v>
      </c>
      <c r="S21" s="77">
        <f>+'24-03-997 Ind. Proy'!AD175</f>
        <v>0</v>
      </c>
      <c r="T21" s="77">
        <f>+'24-03-997 Ind. Proy'!AE175</f>
        <v>0</v>
      </c>
      <c r="U21" s="77">
        <f>+'24-03-997 Ind. Proy'!AF175</f>
        <v>0</v>
      </c>
      <c r="V21" s="77">
        <f>+'24-03-997 Ind. Proy'!AG175</f>
        <v>0</v>
      </c>
      <c r="W21" s="77">
        <f>+'24-03-997 Ind. Proy'!AH175</f>
        <v>0</v>
      </c>
      <c r="X21" s="98">
        <f>+'24-03-997 Ind. Proy'!AI175</f>
        <v>0</v>
      </c>
      <c r="Y21" s="98">
        <f>+'24-03-997 Ind. Proy'!AJ175</f>
        <v>0</v>
      </c>
    </row>
    <row r="22" spans="1:25" s="2" customFormat="1" ht="24.75" customHeight="1" x14ac:dyDescent="0.25">
      <c r="A22" s="99" t="s">
        <v>73</v>
      </c>
      <c r="B22" s="77">
        <f>+'24-03-997 Ind. Proy'!J187</f>
        <v>0</v>
      </c>
      <c r="C22" s="77">
        <f>+'24-03-997 Ind. Proy'!K187</f>
        <v>0</v>
      </c>
      <c r="D22" s="77">
        <f>+'24-03-997 Ind. Proy'!M187</f>
        <v>0</v>
      </c>
      <c r="E22" s="77">
        <f>+'24-03-997 Ind. Proy'!N187</f>
        <v>0</v>
      </c>
      <c r="F22" s="77">
        <f>+'24-03-997 Ind. Proy'!O187</f>
        <v>0</v>
      </c>
      <c r="G22" s="77">
        <f>+'24-03-997 Ind. Proy'!R187</f>
        <v>0</v>
      </c>
      <c r="H22" s="77">
        <f>+'24-03-997 Ind. Proy'!S187</f>
        <v>0</v>
      </c>
      <c r="I22" s="77">
        <f>+'24-03-997 Ind. Proy'!T187</f>
        <v>0</v>
      </c>
      <c r="J22" s="77">
        <f>+'24-03-997 Ind. Proy'!U187</f>
        <v>0</v>
      </c>
      <c r="K22" s="77">
        <f>+'24-03-997 Ind. Proy'!V187</f>
        <v>0</v>
      </c>
      <c r="L22" s="77">
        <f>+'24-03-997 Ind. Proy'!W187</f>
        <v>0</v>
      </c>
      <c r="M22" s="77">
        <f>+'24-03-997 Ind. Proy'!X187</f>
        <v>0</v>
      </c>
      <c r="N22" s="77">
        <f>+'24-03-997 Ind. Proy'!Y187</f>
        <v>0</v>
      </c>
      <c r="O22" s="77">
        <f>+'24-03-997 Ind. Proy'!Z187</f>
        <v>0</v>
      </c>
      <c r="P22" s="77">
        <f>+'24-03-997 Ind. Proy'!AA187</f>
        <v>0</v>
      </c>
      <c r="Q22" s="77">
        <f>+'24-03-997 Ind. Proy'!AB187</f>
        <v>0</v>
      </c>
      <c r="R22" s="77">
        <f>+'24-03-997 Ind. Proy'!AC187</f>
        <v>0</v>
      </c>
      <c r="S22" s="77">
        <f>+'24-03-997 Ind. Proy'!AD187</f>
        <v>0</v>
      </c>
      <c r="T22" s="77">
        <f>+'24-03-997 Ind. Proy'!AE187</f>
        <v>0</v>
      </c>
      <c r="U22" s="77">
        <f>+'24-03-997 Ind. Proy'!AF187</f>
        <v>0</v>
      </c>
      <c r="V22" s="77">
        <f>+'24-03-997 Ind. Proy'!AG187</f>
        <v>0</v>
      </c>
      <c r="W22" s="77">
        <f>+'24-03-997 Ind. Proy'!AH187</f>
        <v>0</v>
      </c>
      <c r="X22" s="98">
        <f>+'24-03-997 Ind. Proy'!AI187</f>
        <v>0</v>
      </c>
      <c r="Y22" s="98">
        <f>+'24-03-997 Ind. Proy'!AJ187</f>
        <v>0</v>
      </c>
    </row>
    <row r="23" spans="1:25" s="2" customFormat="1" ht="24.75" customHeight="1" x14ac:dyDescent="0.25">
      <c r="A23" s="100" t="s">
        <v>75</v>
      </c>
      <c r="B23" s="77">
        <f>+'24-03-997 Ind. Proy'!J190</f>
        <v>438731000</v>
      </c>
      <c r="C23" s="77">
        <f>+'24-03-997 Ind. Proy'!K190</f>
        <v>0</v>
      </c>
      <c r="D23" s="77">
        <f>+'24-03-997 Ind. Proy'!M190</f>
        <v>0</v>
      </c>
      <c r="E23" s="77">
        <f>+'24-03-997 Ind. Proy'!N190</f>
        <v>0</v>
      </c>
      <c r="F23" s="77">
        <f>+'24-03-997 Ind. Proy'!O190</f>
        <v>0</v>
      </c>
      <c r="G23" s="77">
        <f>+'24-03-997 Ind. Proy'!R190</f>
        <v>0</v>
      </c>
      <c r="H23" s="77">
        <f>+'24-03-997 Ind. Proy'!S190</f>
        <v>0</v>
      </c>
      <c r="I23" s="77">
        <f>+'24-03-997 Ind. Proy'!T190</f>
        <v>0</v>
      </c>
      <c r="J23" s="77">
        <f>+'24-03-997 Ind. Proy'!U190</f>
        <v>0</v>
      </c>
      <c r="K23" s="77">
        <f>+'24-03-997 Ind. Proy'!V190</f>
        <v>0</v>
      </c>
      <c r="L23" s="77">
        <f>+'24-03-997 Ind. Proy'!W190</f>
        <v>0</v>
      </c>
      <c r="M23" s="77">
        <f>+'24-03-997 Ind. Proy'!X190</f>
        <v>0</v>
      </c>
      <c r="N23" s="77">
        <f>+'24-03-997 Ind. Proy'!Y190</f>
        <v>0</v>
      </c>
      <c r="O23" s="77">
        <f>+'24-03-997 Ind. Proy'!Z190</f>
        <v>0</v>
      </c>
      <c r="P23" s="77">
        <f>+'24-03-997 Ind. Proy'!AA190</f>
        <v>0</v>
      </c>
      <c r="Q23" s="77">
        <f>+'24-03-997 Ind. Proy'!AB190</f>
        <v>0</v>
      </c>
      <c r="R23" s="77">
        <f>+'24-03-997 Ind. Proy'!AC190</f>
        <v>0</v>
      </c>
      <c r="S23" s="77">
        <f>+'24-03-997 Ind. Proy'!AD190</f>
        <v>0</v>
      </c>
      <c r="T23" s="77">
        <f>+'24-03-997 Ind. Proy'!AE190</f>
        <v>0</v>
      </c>
      <c r="U23" s="77">
        <f>+'24-03-997 Ind. Proy'!AF190</f>
        <v>0</v>
      </c>
      <c r="V23" s="77">
        <f>+'24-03-997 Ind. Proy'!AG190</f>
        <v>0</v>
      </c>
      <c r="W23" s="77">
        <f>+'24-03-997 Ind. Proy'!AH190</f>
        <v>0</v>
      </c>
      <c r="X23" s="98">
        <f>+'24-03-997 Ind. Proy'!AI190</f>
        <v>0</v>
      </c>
      <c r="Y23" s="98">
        <f>+'24-03-997 Ind. Proy'!AJ190</f>
        <v>0</v>
      </c>
    </row>
    <row r="24" spans="1:25" ht="20.45" customHeight="1" x14ac:dyDescent="0.25">
      <c r="A24" s="107" t="str">
        <f>+A5</f>
        <v>24-03-997 "Centro para niños(as) con cuidadores principales temporeras(os)"</v>
      </c>
      <c r="B24" s="102">
        <f t="shared" ref="B24:W24" si="0">SUM(B8:B23)</f>
        <v>438731000</v>
      </c>
      <c r="C24" s="102">
        <f t="shared" si="0"/>
        <v>0</v>
      </c>
      <c r="D24" s="102">
        <f t="shared" si="0"/>
        <v>0</v>
      </c>
      <c r="E24" s="102">
        <f>SUM(E8:E23)</f>
        <v>0</v>
      </c>
      <c r="F24" s="102">
        <f t="shared" si="0"/>
        <v>0</v>
      </c>
      <c r="G24" s="102">
        <f t="shared" si="0"/>
        <v>0</v>
      </c>
      <c r="H24" s="102">
        <f t="shared" si="0"/>
        <v>0</v>
      </c>
      <c r="I24" s="102">
        <f t="shared" si="0"/>
        <v>0</v>
      </c>
      <c r="J24" s="102">
        <f t="shared" si="0"/>
        <v>0</v>
      </c>
      <c r="K24" s="102">
        <f t="shared" si="0"/>
        <v>0</v>
      </c>
      <c r="L24" s="102">
        <f t="shared" si="0"/>
        <v>0</v>
      </c>
      <c r="M24" s="102">
        <f t="shared" si="0"/>
        <v>0</v>
      </c>
      <c r="N24" s="102">
        <f t="shared" si="0"/>
        <v>0</v>
      </c>
      <c r="O24" s="102">
        <f t="shared" si="0"/>
        <v>0</v>
      </c>
      <c r="P24" s="102">
        <f t="shared" si="0"/>
        <v>0</v>
      </c>
      <c r="Q24" s="102">
        <f t="shared" si="0"/>
        <v>0</v>
      </c>
      <c r="R24" s="102">
        <f t="shared" si="0"/>
        <v>0</v>
      </c>
      <c r="S24" s="102">
        <f t="shared" si="0"/>
        <v>0</v>
      </c>
      <c r="T24" s="102">
        <f t="shared" si="0"/>
        <v>0</v>
      </c>
      <c r="U24" s="102">
        <f t="shared" si="0"/>
        <v>0</v>
      </c>
      <c r="V24" s="102">
        <f t="shared" si="0"/>
        <v>0</v>
      </c>
      <c r="W24" s="102">
        <f t="shared" si="0"/>
        <v>0</v>
      </c>
      <c r="X24" s="103">
        <f>+'24-03-997 Ind. Proy'!AI191</f>
        <v>0</v>
      </c>
      <c r="Y24" s="103">
        <f>'24-03-997 Ind. Proy'!AJ191</f>
        <v>0</v>
      </c>
    </row>
    <row r="25" spans="1:25" x14ac:dyDescent="0.25">
      <c r="B25" s="104"/>
      <c r="G25" s="104"/>
      <c r="H25" s="104"/>
      <c r="I25" s="104"/>
      <c r="K25" s="104"/>
      <c r="L25" s="104"/>
      <c r="M25" s="104"/>
      <c r="O25" s="104"/>
      <c r="P25" s="104"/>
      <c r="Q25" s="104"/>
      <c r="S25" s="104"/>
      <c r="T25" s="104"/>
      <c r="U25" s="104"/>
    </row>
    <row r="26" spans="1:25" x14ac:dyDescent="0.25">
      <c r="B26" s="104"/>
      <c r="G26" s="104"/>
      <c r="H26" s="104"/>
      <c r="I26" s="104"/>
      <c r="K26" s="104"/>
      <c r="L26" s="104"/>
      <c r="M26" s="104"/>
      <c r="O26" s="104"/>
      <c r="P26" s="104"/>
      <c r="Q26" s="104"/>
      <c r="S26" s="104"/>
      <c r="T26" s="104"/>
      <c r="U26" s="104"/>
    </row>
    <row r="27" spans="1:25" x14ac:dyDescent="0.25">
      <c r="B27" s="104"/>
      <c r="G27" s="104"/>
      <c r="H27" s="104"/>
      <c r="I27" s="104"/>
      <c r="K27" s="104"/>
      <c r="L27" s="104"/>
      <c r="M27" s="104"/>
      <c r="O27" s="104"/>
      <c r="P27" s="104"/>
      <c r="Q27" s="104"/>
      <c r="S27" s="104"/>
      <c r="T27" s="104"/>
      <c r="U27" s="104"/>
    </row>
    <row r="28" spans="1:25" x14ac:dyDescent="0.25">
      <c r="B28" s="104"/>
      <c r="G28" s="104"/>
      <c r="H28" s="104"/>
      <c r="I28" s="104"/>
      <c r="K28" s="104"/>
      <c r="L28" s="104"/>
      <c r="M28" s="104"/>
      <c r="O28" s="104"/>
      <c r="P28" s="104"/>
      <c r="Q28" s="104"/>
      <c r="S28" s="104"/>
      <c r="T28" s="104"/>
      <c r="U28" s="104"/>
    </row>
    <row r="29" spans="1:25" x14ac:dyDescent="0.25">
      <c r="B29" s="104"/>
      <c r="G29" s="104"/>
      <c r="H29" s="104"/>
      <c r="I29" s="104"/>
      <c r="K29" s="104"/>
      <c r="L29" s="104"/>
      <c r="M29" s="104"/>
      <c r="O29" s="104"/>
      <c r="P29" s="104"/>
      <c r="Q29" s="104"/>
      <c r="S29" s="104"/>
      <c r="T29" s="104"/>
      <c r="U29" s="104"/>
    </row>
    <row r="30" spans="1:25" x14ac:dyDescent="0.25">
      <c r="B30" s="104"/>
      <c r="G30" s="104"/>
      <c r="H30" s="104"/>
      <c r="I30" s="104"/>
      <c r="K30" s="104"/>
      <c r="L30" s="104"/>
      <c r="M30" s="104"/>
      <c r="O30" s="104"/>
      <c r="P30" s="104"/>
      <c r="Q30" s="104"/>
      <c r="S30" s="104"/>
      <c r="T30" s="104"/>
      <c r="U30" s="104"/>
    </row>
    <row r="31" spans="1:25" x14ac:dyDescent="0.25">
      <c r="B31" s="104"/>
      <c r="G31" s="104"/>
      <c r="H31" s="104"/>
      <c r="I31" s="104"/>
      <c r="K31" s="104"/>
      <c r="L31" s="104"/>
      <c r="M31" s="104"/>
      <c r="O31" s="104"/>
      <c r="P31" s="104"/>
      <c r="Q31" s="104"/>
      <c r="S31" s="104"/>
      <c r="T31" s="104"/>
      <c r="U31" s="104"/>
    </row>
    <row r="32" spans="1:25" x14ac:dyDescent="0.25">
      <c r="B32" s="104"/>
      <c r="G32" s="104"/>
      <c r="H32" s="104"/>
      <c r="I32" s="104"/>
      <c r="K32" s="104"/>
      <c r="L32" s="104"/>
      <c r="M32" s="104"/>
      <c r="O32" s="104"/>
      <c r="P32" s="104"/>
      <c r="Q32" s="104"/>
      <c r="S32" s="104"/>
      <c r="T32" s="104"/>
      <c r="U32" s="104"/>
    </row>
    <row r="33" spans="2:21" s="95" customFormat="1" x14ac:dyDescent="0.25">
      <c r="B33" s="104"/>
      <c r="C33" s="96"/>
      <c r="D33" s="96"/>
      <c r="E33" s="96"/>
      <c r="F33" s="96"/>
      <c r="G33" s="104"/>
      <c r="H33" s="104"/>
      <c r="I33" s="104"/>
      <c r="J33" s="105"/>
      <c r="K33" s="104"/>
      <c r="L33" s="104"/>
      <c r="M33" s="104"/>
      <c r="N33" s="105"/>
      <c r="O33" s="104"/>
      <c r="P33" s="104"/>
      <c r="Q33" s="104"/>
      <c r="R33" s="105"/>
      <c r="S33" s="104"/>
      <c r="T33" s="104"/>
      <c r="U33" s="104"/>
    </row>
    <row r="34" spans="2:21" s="95" customFormat="1" x14ac:dyDescent="0.25">
      <c r="B34" s="104"/>
      <c r="C34" s="96"/>
      <c r="D34" s="96"/>
      <c r="E34" s="96"/>
      <c r="F34" s="96"/>
      <c r="G34" s="104"/>
      <c r="H34" s="104"/>
      <c r="I34" s="104"/>
      <c r="J34" s="105"/>
      <c r="K34" s="104"/>
      <c r="L34" s="104"/>
      <c r="M34" s="104"/>
      <c r="N34" s="105"/>
      <c r="O34" s="104"/>
      <c r="P34" s="104"/>
      <c r="Q34" s="104"/>
      <c r="R34" s="105"/>
      <c r="S34" s="104"/>
      <c r="T34" s="104"/>
      <c r="U34" s="104"/>
    </row>
    <row r="35" spans="2:21" s="95" customFormat="1" x14ac:dyDescent="0.25">
      <c r="B35" s="104"/>
      <c r="C35" s="96"/>
      <c r="D35" s="96"/>
      <c r="E35" s="96"/>
      <c r="F35" s="96"/>
      <c r="G35" s="104"/>
      <c r="H35" s="104"/>
      <c r="I35" s="104"/>
      <c r="J35" s="105"/>
      <c r="K35" s="104"/>
      <c r="L35" s="104"/>
      <c r="M35" s="104"/>
      <c r="N35" s="105"/>
      <c r="O35" s="104"/>
      <c r="P35" s="104"/>
      <c r="Q35" s="104"/>
      <c r="R35" s="105"/>
      <c r="S35" s="104"/>
      <c r="T35" s="104"/>
      <c r="U35" s="104"/>
    </row>
    <row r="36" spans="2:21" s="95" customFormat="1" x14ac:dyDescent="0.25">
      <c r="B36" s="104"/>
      <c r="C36" s="96"/>
      <c r="D36" s="96"/>
      <c r="E36" s="96"/>
      <c r="F36" s="96"/>
      <c r="G36" s="104"/>
      <c r="H36" s="104"/>
      <c r="I36" s="104"/>
      <c r="J36" s="105"/>
      <c r="K36" s="104"/>
      <c r="L36" s="104"/>
      <c r="M36" s="104"/>
      <c r="N36" s="105"/>
      <c r="O36" s="104"/>
      <c r="P36" s="104"/>
      <c r="Q36" s="104"/>
      <c r="R36" s="105"/>
      <c r="S36" s="104"/>
      <c r="T36" s="104"/>
      <c r="U36" s="104"/>
    </row>
    <row r="37" spans="2:21" s="95" customFormat="1" x14ac:dyDescent="0.25">
      <c r="B37" s="104"/>
      <c r="C37" s="96"/>
      <c r="D37" s="96"/>
      <c r="E37" s="96"/>
      <c r="F37" s="96"/>
      <c r="G37" s="104"/>
      <c r="H37" s="104"/>
      <c r="I37" s="104"/>
      <c r="J37" s="105"/>
      <c r="K37" s="104"/>
      <c r="L37" s="104"/>
      <c r="M37" s="104"/>
      <c r="N37" s="105"/>
      <c r="O37" s="104"/>
      <c r="P37" s="104"/>
      <c r="Q37" s="104"/>
      <c r="R37" s="105"/>
      <c r="S37" s="104"/>
      <c r="T37" s="104"/>
      <c r="U37" s="104"/>
    </row>
    <row r="38" spans="2:21" s="95" customFormat="1" x14ac:dyDescent="0.25">
      <c r="B38" s="104"/>
      <c r="C38" s="96"/>
      <c r="D38" s="96"/>
      <c r="E38" s="96"/>
      <c r="F38" s="96"/>
      <c r="G38" s="104"/>
      <c r="H38" s="104"/>
      <c r="I38" s="104"/>
      <c r="J38" s="105"/>
      <c r="K38" s="104"/>
      <c r="L38" s="104"/>
      <c r="M38" s="104"/>
      <c r="N38" s="105"/>
      <c r="O38" s="104"/>
      <c r="P38" s="104"/>
      <c r="Q38" s="104"/>
      <c r="R38" s="105"/>
      <c r="S38" s="104"/>
      <c r="T38" s="104"/>
      <c r="U38" s="104"/>
    </row>
    <row r="39" spans="2:21" s="95" customFormat="1" x14ac:dyDescent="0.25">
      <c r="B39" s="104"/>
      <c r="C39" s="96"/>
      <c r="D39" s="96"/>
      <c r="E39" s="96"/>
      <c r="F39" s="96"/>
      <c r="G39" s="104"/>
      <c r="H39" s="104"/>
      <c r="I39" s="104"/>
      <c r="J39" s="105"/>
      <c r="K39" s="104"/>
      <c r="L39" s="104"/>
      <c r="M39" s="104"/>
      <c r="N39" s="105"/>
      <c r="O39" s="104"/>
      <c r="P39" s="104"/>
      <c r="Q39" s="104"/>
      <c r="R39" s="105"/>
      <c r="S39" s="104"/>
      <c r="T39" s="104"/>
      <c r="U39" s="104"/>
    </row>
    <row r="40" spans="2:21" s="95" customFormat="1" x14ac:dyDescent="0.25">
      <c r="B40" s="104"/>
      <c r="C40" s="96"/>
      <c r="D40" s="96"/>
      <c r="E40" s="96"/>
      <c r="F40" s="96"/>
      <c r="G40" s="104"/>
      <c r="H40" s="104"/>
      <c r="I40" s="104"/>
      <c r="J40" s="105"/>
      <c r="K40" s="104"/>
      <c r="L40" s="104"/>
      <c r="M40" s="104"/>
      <c r="N40" s="105"/>
      <c r="O40" s="104"/>
      <c r="P40" s="104"/>
      <c r="Q40" s="104"/>
      <c r="R40" s="105"/>
      <c r="S40" s="104"/>
      <c r="T40" s="104"/>
      <c r="U40" s="104"/>
    </row>
    <row r="41" spans="2:21" s="95" customFormat="1" x14ac:dyDescent="0.25">
      <c r="B41" s="104"/>
      <c r="C41" s="96"/>
      <c r="D41" s="96"/>
      <c r="E41" s="96"/>
      <c r="F41" s="96"/>
      <c r="G41" s="104"/>
      <c r="H41" s="104"/>
      <c r="I41" s="104"/>
      <c r="J41" s="105"/>
      <c r="K41" s="104"/>
      <c r="L41" s="104"/>
      <c r="M41" s="104"/>
      <c r="N41" s="105"/>
      <c r="O41" s="104"/>
      <c r="P41" s="104"/>
      <c r="Q41" s="104"/>
      <c r="R41" s="105"/>
      <c r="S41" s="104"/>
      <c r="T41" s="104"/>
      <c r="U41" s="104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  <legacyDrawingHF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AR208"/>
  <sheetViews>
    <sheetView topLeftCell="A68" zoomScaleNormal="100" workbookViewId="0">
      <selection activeCell="H56" sqref="H1:I1048576"/>
    </sheetView>
  </sheetViews>
  <sheetFormatPr baseColWidth="10" defaultColWidth="11.42578125" defaultRowHeight="12.75" outlineLevelRow="1" outlineLevelCol="1" x14ac:dyDescent="0.25"/>
  <cols>
    <col min="1" max="1" width="3.5703125" style="4" customWidth="1"/>
    <col min="2" max="2" width="13.28515625" style="4" hidden="1" customWidth="1"/>
    <col min="3" max="3" width="11.85546875" style="4" customWidth="1"/>
    <col min="4" max="4" width="10.42578125" style="4" bestFit="1" customWidth="1"/>
    <col min="5" max="5" width="29.140625" style="2" customWidth="1"/>
    <col min="6" max="6" width="26.42578125" style="2" customWidth="1"/>
    <col min="7" max="7" width="11.140625" style="4" customWidth="1"/>
    <col min="8" max="9" width="9.85546875" style="4" hidden="1" customWidth="1"/>
    <col min="10" max="10" width="12.85546875" style="92" customWidth="1"/>
    <col min="11" max="11" width="12.7109375" style="90" customWidth="1"/>
    <col min="12" max="12" width="14.85546875" style="2" customWidth="1"/>
    <col min="13" max="13" width="10.42578125" style="4" hidden="1" customWidth="1"/>
    <col min="14" max="14" width="9.140625" style="4" hidden="1" customWidth="1"/>
    <col min="15" max="15" width="13" style="4" hidden="1" customWidth="1"/>
    <col min="16" max="16" width="10.5703125" style="4" hidden="1" customWidth="1"/>
    <col min="17" max="17" width="13.85546875" style="91" hidden="1" customWidth="1"/>
    <col min="18" max="18" width="12.85546875" style="92" hidden="1" customWidth="1" outlineLevel="1"/>
    <col min="19" max="20" width="12" style="92" hidden="1" customWidth="1" outlineLevel="1"/>
    <col min="21" max="21" width="12" style="92" customWidth="1" collapsed="1"/>
    <col min="22" max="24" width="15.7109375" style="92" hidden="1" customWidth="1" outlineLevel="1"/>
    <col min="25" max="25" width="12.140625" style="92" hidden="1" customWidth="1" collapsed="1"/>
    <col min="26" max="28" width="12.140625" style="92" hidden="1" customWidth="1" outlineLevel="1"/>
    <col min="29" max="29" width="12.140625" style="92" hidden="1" customWidth="1" collapsed="1"/>
    <col min="30" max="32" width="12.140625" style="92" hidden="1" customWidth="1" outlineLevel="1"/>
    <col min="33" max="33" width="12.140625" style="92" hidden="1" customWidth="1" collapsed="1"/>
    <col min="34" max="34" width="12" style="92" customWidth="1"/>
    <col min="35" max="35" width="10.28515625" style="93" bestFit="1" customWidth="1"/>
    <col min="36" max="36" width="11.140625" style="93" customWidth="1"/>
    <col min="37" max="16384" width="11.42578125" style="2"/>
  </cols>
  <sheetData>
    <row r="1" spans="1:44" s="1" customFormat="1" ht="16.5" customHeight="1" x14ac:dyDescent="0.25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</row>
    <row r="2" spans="1:44" s="1" customFormat="1" ht="16.5" customHeight="1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</row>
    <row r="3" spans="1:44" s="1" customFormat="1" ht="16.5" customHeight="1" x14ac:dyDescent="0.25">
      <c r="A3" s="132" t="str">
        <f>+'24-01-025 Ind. Proy'!A3:AJ3</f>
        <v>EJECUCIÓN AL 30 DE JUNIO DE 2021</v>
      </c>
      <c r="B3" s="132"/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/>
    </row>
    <row r="4" spans="1:44" s="1" customFormat="1" ht="16.5" customHeight="1" x14ac:dyDescent="0.25">
      <c r="A4" s="133" t="s">
        <v>2</v>
      </c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33"/>
      <c r="AI4" s="133"/>
      <c r="AJ4" s="133"/>
    </row>
    <row r="5" spans="1:44" ht="17.25" customHeight="1" x14ac:dyDescent="0.25">
      <c r="A5" s="134" t="s">
        <v>100</v>
      </c>
      <c r="B5" s="134"/>
      <c r="C5" s="134"/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  <c r="AE5" s="134"/>
      <c r="AF5" s="134"/>
      <c r="AG5" s="134"/>
      <c r="AH5" s="134"/>
      <c r="AI5" s="134"/>
      <c r="AJ5" s="134"/>
    </row>
    <row r="6" spans="1:44" s="4" customFormat="1" x14ac:dyDescent="0.25">
      <c r="A6" s="135" t="s">
        <v>4</v>
      </c>
      <c r="B6" s="136" t="s">
        <v>5</v>
      </c>
      <c r="C6" s="3" t="s">
        <v>6</v>
      </c>
      <c r="D6" s="136" t="s">
        <v>7</v>
      </c>
      <c r="E6" s="135" t="s">
        <v>8</v>
      </c>
      <c r="F6" s="136" t="s">
        <v>9</v>
      </c>
      <c r="G6" s="135" t="s">
        <v>10</v>
      </c>
      <c r="H6" s="135" t="s">
        <v>11</v>
      </c>
      <c r="I6" s="135"/>
      <c r="J6" s="138" t="s">
        <v>12</v>
      </c>
      <c r="K6" s="138" t="s">
        <v>13</v>
      </c>
      <c r="L6" s="135" t="s">
        <v>14</v>
      </c>
      <c r="M6" s="127" t="s">
        <v>15</v>
      </c>
      <c r="N6" s="128"/>
      <c r="O6" s="129"/>
      <c r="P6" s="135" t="s">
        <v>16</v>
      </c>
      <c r="Q6" s="136" t="s">
        <v>17</v>
      </c>
      <c r="R6" s="141" t="s">
        <v>18</v>
      </c>
      <c r="S6" s="141"/>
      <c r="T6" s="141"/>
      <c r="U6" s="138" t="s">
        <v>19</v>
      </c>
      <c r="V6" s="141" t="s">
        <v>18</v>
      </c>
      <c r="W6" s="141"/>
      <c r="X6" s="141"/>
      <c r="Y6" s="138" t="s">
        <v>20</v>
      </c>
      <c r="Z6" s="141" t="s">
        <v>18</v>
      </c>
      <c r="AA6" s="141"/>
      <c r="AB6" s="141"/>
      <c r="AC6" s="138" t="s">
        <v>21</v>
      </c>
      <c r="AD6" s="141" t="s">
        <v>18</v>
      </c>
      <c r="AE6" s="141"/>
      <c r="AF6" s="141"/>
      <c r="AG6" s="138" t="s">
        <v>22</v>
      </c>
      <c r="AH6" s="138" t="s">
        <v>23</v>
      </c>
      <c r="AI6" s="140" t="s">
        <v>24</v>
      </c>
      <c r="AJ6" s="140"/>
      <c r="AK6" s="1"/>
      <c r="AL6" s="1"/>
      <c r="AM6" s="1"/>
      <c r="AN6" s="1"/>
      <c r="AO6" s="1"/>
      <c r="AP6" s="1"/>
      <c r="AQ6" s="1"/>
      <c r="AR6" s="1"/>
    </row>
    <row r="7" spans="1:44" s="4" customFormat="1" ht="25.5" x14ac:dyDescent="0.25">
      <c r="A7" s="135"/>
      <c r="B7" s="137"/>
      <c r="C7" s="3" t="s">
        <v>25</v>
      </c>
      <c r="D7" s="137"/>
      <c r="E7" s="135"/>
      <c r="F7" s="137"/>
      <c r="G7" s="135"/>
      <c r="H7" s="5" t="s">
        <v>26</v>
      </c>
      <c r="I7" s="5" t="s">
        <v>27</v>
      </c>
      <c r="J7" s="139"/>
      <c r="K7" s="139"/>
      <c r="L7" s="135"/>
      <c r="M7" s="6" t="s">
        <v>28</v>
      </c>
      <c r="N7" s="6" t="s">
        <v>29</v>
      </c>
      <c r="O7" s="6" t="s">
        <v>30</v>
      </c>
      <c r="P7" s="135"/>
      <c r="Q7" s="137"/>
      <c r="R7" s="6" t="s">
        <v>31</v>
      </c>
      <c r="S7" s="6" t="s">
        <v>32</v>
      </c>
      <c r="T7" s="6" t="s">
        <v>33</v>
      </c>
      <c r="U7" s="139"/>
      <c r="V7" s="6" t="s">
        <v>34</v>
      </c>
      <c r="W7" s="6" t="s">
        <v>35</v>
      </c>
      <c r="X7" s="6" t="s">
        <v>36</v>
      </c>
      <c r="Y7" s="139"/>
      <c r="Z7" s="6" t="s">
        <v>37</v>
      </c>
      <c r="AA7" s="6" t="s">
        <v>38</v>
      </c>
      <c r="AB7" s="6" t="s">
        <v>39</v>
      </c>
      <c r="AC7" s="139"/>
      <c r="AD7" s="6" t="s">
        <v>40</v>
      </c>
      <c r="AE7" s="6" t="s">
        <v>41</v>
      </c>
      <c r="AF7" s="6" t="s">
        <v>42</v>
      </c>
      <c r="AG7" s="139"/>
      <c r="AH7" s="139"/>
      <c r="AI7" s="7" t="s">
        <v>43</v>
      </c>
      <c r="AJ7" s="7" t="s">
        <v>44</v>
      </c>
      <c r="AK7" s="1"/>
      <c r="AL7" s="1"/>
      <c r="AM7" s="1"/>
      <c r="AN7" s="1"/>
      <c r="AO7" s="1"/>
      <c r="AP7" s="1"/>
      <c r="AQ7" s="1"/>
      <c r="AR7" s="1"/>
    </row>
    <row r="8" spans="1:44" ht="12.75" customHeight="1" x14ac:dyDescent="0.25">
      <c r="A8" s="146" t="s">
        <v>45</v>
      </c>
      <c r="B8" s="147"/>
      <c r="C8" s="147"/>
      <c r="D8" s="147"/>
      <c r="E8" s="148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6"/>
    </row>
    <row r="9" spans="1:44" ht="12.75" hidden="1" customHeight="1" outlineLevel="1" x14ac:dyDescent="0.25">
      <c r="A9" s="17">
        <v>1</v>
      </c>
      <c r="B9" s="18"/>
      <c r="C9" s="19"/>
      <c r="D9" s="20"/>
      <c r="E9" s="21"/>
      <c r="F9" s="21"/>
      <c r="G9" s="21"/>
      <c r="H9" s="20"/>
      <c r="I9" s="20"/>
      <c r="J9" s="22"/>
      <c r="K9" s="23"/>
      <c r="L9" s="21"/>
      <c r="M9" s="24"/>
      <c r="N9" s="24"/>
      <c r="O9" s="24"/>
      <c r="P9" s="21"/>
      <c r="Q9" s="21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 t="shared" ref="AH9:AH18" si="0">SUM(U9,Y9,AC9,AG9)</f>
        <v>0</v>
      </c>
      <c r="AI9" s="26">
        <f>IF(ISERROR(AH9/J9),0,AH9/J9)</f>
        <v>0</v>
      </c>
      <c r="AJ9" s="27">
        <f t="shared" ref="AJ9:AJ18" si="1">IF(ISERROR(AH9/$AH$191),"-",AH9/$AH$191)</f>
        <v>0</v>
      </c>
      <c r="AK9" s="1"/>
      <c r="AL9" s="1"/>
      <c r="AM9" s="1"/>
      <c r="AN9" s="1"/>
      <c r="AO9" s="1"/>
      <c r="AP9" s="1"/>
      <c r="AQ9" s="1"/>
      <c r="AR9" s="1"/>
    </row>
    <row r="10" spans="1:44" ht="12.75" hidden="1" customHeight="1" outlineLevel="1" x14ac:dyDescent="0.25">
      <c r="A10" s="17">
        <v>2</v>
      </c>
      <c r="B10" s="18"/>
      <c r="C10" s="28"/>
      <c r="D10" s="29"/>
      <c r="E10" s="30"/>
      <c r="F10" s="21"/>
      <c r="G10" s="21"/>
      <c r="H10" s="20"/>
      <c r="I10" s="20"/>
      <c r="J10" s="22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 t="shared" ref="U10:U18" si="2">SUM(R10:T10)</f>
        <v>0</v>
      </c>
      <c r="V10" s="24"/>
      <c r="W10" s="24"/>
      <c r="X10" s="24"/>
      <c r="Y10" s="25">
        <f t="shared" ref="Y10:Y18" si="3">SUM(V10:X10)</f>
        <v>0</v>
      </c>
      <c r="Z10" s="24"/>
      <c r="AA10" s="24"/>
      <c r="AB10" s="24"/>
      <c r="AC10" s="25">
        <f t="shared" ref="AC10:AC18" si="4">SUM(Z10:AB10)</f>
        <v>0</v>
      </c>
      <c r="AD10" s="24"/>
      <c r="AE10" s="24"/>
      <c r="AF10" s="24"/>
      <c r="AG10" s="25">
        <f t="shared" ref="AG10:AG18" si="5">SUM(AD10:AF10)</f>
        <v>0</v>
      </c>
      <c r="AH10" s="25">
        <f t="shared" si="0"/>
        <v>0</v>
      </c>
      <c r="AI10" s="26">
        <f t="shared" ref="AI10:AI18" si="6">IF(ISERROR(AH10/J10),0,AH10/J10)</f>
        <v>0</v>
      </c>
      <c r="AJ10" s="27">
        <f t="shared" si="1"/>
        <v>0</v>
      </c>
      <c r="AK10" s="1"/>
      <c r="AL10" s="1"/>
      <c r="AM10" s="1"/>
      <c r="AN10" s="1"/>
      <c r="AO10" s="1"/>
      <c r="AP10" s="1"/>
      <c r="AQ10" s="1"/>
      <c r="AR10" s="1"/>
    </row>
    <row r="11" spans="1:44" ht="12.75" hidden="1" customHeight="1" outlineLevel="1" x14ac:dyDescent="0.25">
      <c r="A11" s="17">
        <v>3</v>
      </c>
      <c r="B11" s="18"/>
      <c r="C11" s="28"/>
      <c r="D11" s="29"/>
      <c r="E11" s="30"/>
      <c r="F11" s="30"/>
      <c r="G11" s="30"/>
      <c r="H11" s="29"/>
      <c r="I11" s="29"/>
      <c r="J11" s="22"/>
      <c r="K11" s="31"/>
      <c r="L11" s="30"/>
      <c r="M11" s="24"/>
      <c r="N11" s="24"/>
      <c r="O11" s="24"/>
      <c r="P11" s="30"/>
      <c r="Q11" s="30"/>
      <c r="R11" s="24"/>
      <c r="S11" s="24"/>
      <c r="T11" s="24"/>
      <c r="U11" s="25">
        <f t="shared" si="2"/>
        <v>0</v>
      </c>
      <c r="V11" s="24"/>
      <c r="W11" s="24"/>
      <c r="X11" s="24"/>
      <c r="Y11" s="25">
        <f t="shared" si="3"/>
        <v>0</v>
      </c>
      <c r="Z11" s="24"/>
      <c r="AA11" s="24"/>
      <c r="AB11" s="24"/>
      <c r="AC11" s="25">
        <f t="shared" si="4"/>
        <v>0</v>
      </c>
      <c r="AD11" s="24"/>
      <c r="AE11" s="24"/>
      <c r="AF11" s="24"/>
      <c r="AG11" s="25">
        <f t="shared" si="5"/>
        <v>0</v>
      </c>
      <c r="AH11" s="25">
        <f t="shared" si="0"/>
        <v>0</v>
      </c>
      <c r="AI11" s="26">
        <f t="shared" si="6"/>
        <v>0</v>
      </c>
      <c r="AJ11" s="27">
        <f t="shared" si="1"/>
        <v>0</v>
      </c>
    </row>
    <row r="12" spans="1:44" ht="12.75" hidden="1" customHeight="1" outlineLevel="1" x14ac:dyDescent="0.25">
      <c r="A12" s="17">
        <v>4</v>
      </c>
      <c r="B12" s="18"/>
      <c r="C12" s="28"/>
      <c r="D12" s="29"/>
      <c r="E12" s="30"/>
      <c r="F12" s="30"/>
      <c r="G12" s="30"/>
      <c r="H12" s="29"/>
      <c r="I12" s="29"/>
      <c r="J12" s="22"/>
      <c r="K12" s="31"/>
      <c r="L12" s="30"/>
      <c r="M12" s="24"/>
      <c r="N12" s="24"/>
      <c r="O12" s="24"/>
      <c r="P12" s="30"/>
      <c r="Q12" s="30"/>
      <c r="R12" s="24"/>
      <c r="S12" s="24"/>
      <c r="T12" s="24"/>
      <c r="U12" s="25">
        <f t="shared" si="2"/>
        <v>0</v>
      </c>
      <c r="V12" s="24"/>
      <c r="W12" s="24"/>
      <c r="X12" s="24"/>
      <c r="Y12" s="25">
        <f t="shared" si="3"/>
        <v>0</v>
      </c>
      <c r="Z12" s="24"/>
      <c r="AA12" s="24"/>
      <c r="AB12" s="24"/>
      <c r="AC12" s="25">
        <f t="shared" si="4"/>
        <v>0</v>
      </c>
      <c r="AD12" s="24"/>
      <c r="AE12" s="24"/>
      <c r="AF12" s="24"/>
      <c r="AG12" s="25">
        <f t="shared" si="5"/>
        <v>0</v>
      </c>
      <c r="AH12" s="25">
        <f t="shared" si="0"/>
        <v>0</v>
      </c>
      <c r="AI12" s="26">
        <f t="shared" si="6"/>
        <v>0</v>
      </c>
      <c r="AJ12" s="27">
        <f t="shared" si="1"/>
        <v>0</v>
      </c>
      <c r="AK12" s="1"/>
      <c r="AL12" s="1"/>
      <c r="AM12" s="1"/>
      <c r="AN12" s="1"/>
      <c r="AO12" s="1"/>
      <c r="AP12" s="1"/>
      <c r="AQ12" s="1"/>
      <c r="AR12" s="1"/>
    </row>
    <row r="13" spans="1:44" ht="12.75" hidden="1" customHeight="1" outlineLevel="1" x14ac:dyDescent="0.25">
      <c r="A13" s="17">
        <v>5</v>
      </c>
      <c r="B13" s="18"/>
      <c r="C13" s="28"/>
      <c r="D13" s="29"/>
      <c r="E13" s="30"/>
      <c r="F13" s="30"/>
      <c r="G13" s="30"/>
      <c r="H13" s="29"/>
      <c r="I13" s="29"/>
      <c r="J13" s="22"/>
      <c r="K13" s="31"/>
      <c r="L13" s="30"/>
      <c r="M13" s="24"/>
      <c r="N13" s="24"/>
      <c r="O13" s="24"/>
      <c r="P13" s="30"/>
      <c r="Q13" s="30"/>
      <c r="R13" s="24"/>
      <c r="S13" s="24"/>
      <c r="T13" s="24"/>
      <c r="U13" s="25">
        <f t="shared" si="2"/>
        <v>0</v>
      </c>
      <c r="V13" s="24"/>
      <c r="W13" s="24"/>
      <c r="X13" s="24"/>
      <c r="Y13" s="25">
        <f t="shared" si="3"/>
        <v>0</v>
      </c>
      <c r="Z13" s="24"/>
      <c r="AA13" s="24"/>
      <c r="AB13" s="24"/>
      <c r="AC13" s="25">
        <f t="shared" si="4"/>
        <v>0</v>
      </c>
      <c r="AD13" s="24"/>
      <c r="AE13" s="24"/>
      <c r="AF13" s="24"/>
      <c r="AG13" s="25">
        <f t="shared" si="5"/>
        <v>0</v>
      </c>
      <c r="AH13" s="25">
        <f t="shared" si="0"/>
        <v>0</v>
      </c>
      <c r="AI13" s="26">
        <f t="shared" si="6"/>
        <v>0</v>
      </c>
      <c r="AJ13" s="27">
        <f t="shared" si="1"/>
        <v>0</v>
      </c>
      <c r="AK13" s="1"/>
      <c r="AL13" s="1"/>
      <c r="AM13" s="1"/>
      <c r="AN13" s="1"/>
      <c r="AO13" s="1"/>
      <c r="AP13" s="1"/>
      <c r="AQ13" s="1"/>
      <c r="AR13" s="1"/>
    </row>
    <row r="14" spans="1:44" ht="12.75" hidden="1" customHeight="1" outlineLevel="1" x14ac:dyDescent="0.25">
      <c r="A14" s="17">
        <v>6</v>
      </c>
      <c r="B14" s="18"/>
      <c r="C14" s="28"/>
      <c r="D14" s="29"/>
      <c r="E14" s="30"/>
      <c r="F14" s="30"/>
      <c r="G14" s="30"/>
      <c r="H14" s="29"/>
      <c r="I14" s="29"/>
      <c r="J14" s="22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 t="shared" si="2"/>
        <v>0</v>
      </c>
      <c r="V14" s="24"/>
      <c r="W14" s="24"/>
      <c r="X14" s="24"/>
      <c r="Y14" s="25">
        <f t="shared" si="3"/>
        <v>0</v>
      </c>
      <c r="Z14" s="24"/>
      <c r="AA14" s="24"/>
      <c r="AB14" s="24"/>
      <c r="AC14" s="25">
        <f t="shared" si="4"/>
        <v>0</v>
      </c>
      <c r="AD14" s="24"/>
      <c r="AE14" s="24"/>
      <c r="AF14" s="24"/>
      <c r="AG14" s="25">
        <f t="shared" si="5"/>
        <v>0</v>
      </c>
      <c r="AH14" s="25">
        <f t="shared" si="0"/>
        <v>0</v>
      </c>
      <c r="AI14" s="26">
        <f t="shared" si="6"/>
        <v>0</v>
      </c>
      <c r="AJ14" s="27">
        <f t="shared" si="1"/>
        <v>0</v>
      </c>
    </row>
    <row r="15" spans="1:44" ht="12.75" hidden="1" customHeight="1" outlineLevel="1" x14ac:dyDescent="0.25">
      <c r="A15" s="17">
        <v>7</v>
      </c>
      <c r="B15" s="18"/>
      <c r="C15" s="28"/>
      <c r="D15" s="29"/>
      <c r="E15" s="30"/>
      <c r="F15" s="30"/>
      <c r="G15" s="30"/>
      <c r="H15" s="29"/>
      <c r="I15" s="29"/>
      <c r="J15" s="22"/>
      <c r="K15" s="31"/>
      <c r="L15" s="30"/>
      <c r="M15" s="24"/>
      <c r="N15" s="24"/>
      <c r="O15" s="24"/>
      <c r="P15" s="30"/>
      <c r="Q15" s="30"/>
      <c r="R15" s="24"/>
      <c r="S15" s="24"/>
      <c r="T15" s="24"/>
      <c r="U15" s="25">
        <f t="shared" si="2"/>
        <v>0</v>
      </c>
      <c r="V15" s="24"/>
      <c r="W15" s="24"/>
      <c r="X15" s="24"/>
      <c r="Y15" s="25">
        <f t="shared" si="3"/>
        <v>0</v>
      </c>
      <c r="Z15" s="24"/>
      <c r="AA15" s="24"/>
      <c r="AB15" s="24"/>
      <c r="AC15" s="25">
        <f t="shared" si="4"/>
        <v>0</v>
      </c>
      <c r="AD15" s="24"/>
      <c r="AE15" s="24"/>
      <c r="AF15" s="24"/>
      <c r="AG15" s="25">
        <f t="shared" si="5"/>
        <v>0</v>
      </c>
      <c r="AH15" s="25">
        <f t="shared" si="0"/>
        <v>0</v>
      </c>
      <c r="AI15" s="26">
        <f t="shared" si="6"/>
        <v>0</v>
      </c>
      <c r="AJ15" s="27">
        <f t="shared" si="1"/>
        <v>0</v>
      </c>
      <c r="AK15" s="1"/>
      <c r="AL15" s="1"/>
      <c r="AM15" s="1"/>
      <c r="AN15" s="1"/>
      <c r="AO15" s="1"/>
      <c r="AP15" s="1"/>
      <c r="AQ15" s="1"/>
      <c r="AR15" s="1"/>
    </row>
    <row r="16" spans="1:44" ht="12.75" hidden="1" customHeight="1" outlineLevel="1" x14ac:dyDescent="0.25">
      <c r="A16" s="17">
        <v>8</v>
      </c>
      <c r="B16" s="18"/>
      <c r="C16" s="28"/>
      <c r="D16" s="29"/>
      <c r="E16" s="30"/>
      <c r="F16" s="30"/>
      <c r="G16" s="30"/>
      <c r="H16" s="29"/>
      <c r="I16" s="29"/>
      <c r="J16" s="22"/>
      <c r="K16" s="31"/>
      <c r="L16" s="30"/>
      <c r="M16" s="24"/>
      <c r="N16" s="24"/>
      <c r="O16" s="24"/>
      <c r="P16" s="30"/>
      <c r="Q16" s="30"/>
      <c r="R16" s="24"/>
      <c r="S16" s="24"/>
      <c r="T16" s="24"/>
      <c r="U16" s="25">
        <f t="shared" si="2"/>
        <v>0</v>
      </c>
      <c r="V16" s="24"/>
      <c r="W16" s="24"/>
      <c r="X16" s="24"/>
      <c r="Y16" s="25">
        <f t="shared" si="3"/>
        <v>0</v>
      </c>
      <c r="Z16" s="24"/>
      <c r="AA16" s="24"/>
      <c r="AB16" s="24"/>
      <c r="AC16" s="25">
        <f t="shared" si="4"/>
        <v>0</v>
      </c>
      <c r="AD16" s="24"/>
      <c r="AE16" s="24"/>
      <c r="AF16" s="24"/>
      <c r="AG16" s="25">
        <f t="shared" si="5"/>
        <v>0</v>
      </c>
      <c r="AH16" s="25">
        <f t="shared" si="0"/>
        <v>0</v>
      </c>
      <c r="AI16" s="26">
        <f t="shared" si="6"/>
        <v>0</v>
      </c>
      <c r="AJ16" s="27">
        <f t="shared" si="1"/>
        <v>0</v>
      </c>
      <c r="AK16" s="1"/>
      <c r="AL16" s="1"/>
      <c r="AM16" s="1"/>
      <c r="AN16" s="1"/>
      <c r="AO16" s="1"/>
      <c r="AP16" s="1"/>
      <c r="AQ16" s="1"/>
      <c r="AR16" s="1"/>
    </row>
    <row r="17" spans="1:44" ht="12.75" hidden="1" customHeight="1" outlineLevel="1" x14ac:dyDescent="0.25">
      <c r="A17" s="17">
        <v>9</v>
      </c>
      <c r="B17" s="18"/>
      <c r="C17" s="28"/>
      <c r="D17" s="29"/>
      <c r="E17" s="30"/>
      <c r="F17" s="30"/>
      <c r="G17" s="30"/>
      <c r="H17" s="29"/>
      <c r="I17" s="29"/>
      <c r="J17" s="22"/>
      <c r="K17" s="31"/>
      <c r="L17" s="30"/>
      <c r="M17" s="24"/>
      <c r="N17" s="24"/>
      <c r="O17" s="24"/>
      <c r="P17" s="30"/>
      <c r="Q17" s="30"/>
      <c r="R17" s="24"/>
      <c r="S17" s="24"/>
      <c r="T17" s="24"/>
      <c r="U17" s="25">
        <f t="shared" si="2"/>
        <v>0</v>
      </c>
      <c r="V17" s="24"/>
      <c r="W17" s="24"/>
      <c r="X17" s="24"/>
      <c r="Y17" s="25">
        <f t="shared" si="3"/>
        <v>0</v>
      </c>
      <c r="Z17" s="24"/>
      <c r="AA17" s="24"/>
      <c r="AB17" s="24"/>
      <c r="AC17" s="25">
        <f t="shared" si="4"/>
        <v>0</v>
      </c>
      <c r="AD17" s="24"/>
      <c r="AE17" s="24"/>
      <c r="AF17" s="24"/>
      <c r="AG17" s="25">
        <f t="shared" si="5"/>
        <v>0</v>
      </c>
      <c r="AH17" s="25">
        <f t="shared" si="0"/>
        <v>0</v>
      </c>
      <c r="AI17" s="26">
        <f t="shared" si="6"/>
        <v>0</v>
      </c>
      <c r="AJ17" s="27">
        <f t="shared" si="1"/>
        <v>0</v>
      </c>
    </row>
    <row r="18" spans="1:44" ht="12.75" hidden="1" customHeight="1" outlineLevel="1" x14ac:dyDescent="0.25">
      <c r="A18" s="17">
        <v>10</v>
      </c>
      <c r="B18" s="18"/>
      <c r="C18" s="28"/>
      <c r="D18" s="29"/>
      <c r="E18" s="30"/>
      <c r="F18" s="30"/>
      <c r="G18" s="30"/>
      <c r="H18" s="29"/>
      <c r="I18" s="29"/>
      <c r="J18" s="22"/>
      <c r="K18" s="32"/>
      <c r="L18" s="30"/>
      <c r="M18" s="24"/>
      <c r="N18" s="24"/>
      <c r="O18" s="24"/>
      <c r="P18" s="30"/>
      <c r="Q18" s="30"/>
      <c r="R18" s="24"/>
      <c r="S18" s="24"/>
      <c r="T18" s="24"/>
      <c r="U18" s="25">
        <f t="shared" si="2"/>
        <v>0</v>
      </c>
      <c r="V18" s="24"/>
      <c r="W18" s="24"/>
      <c r="X18" s="24"/>
      <c r="Y18" s="25">
        <f t="shared" si="3"/>
        <v>0</v>
      </c>
      <c r="Z18" s="24"/>
      <c r="AA18" s="24"/>
      <c r="AB18" s="24"/>
      <c r="AC18" s="25">
        <f t="shared" si="4"/>
        <v>0</v>
      </c>
      <c r="AD18" s="24"/>
      <c r="AE18" s="24"/>
      <c r="AF18" s="24"/>
      <c r="AG18" s="25">
        <f t="shared" si="5"/>
        <v>0</v>
      </c>
      <c r="AH18" s="25">
        <f t="shared" si="0"/>
        <v>0</v>
      </c>
      <c r="AI18" s="26">
        <f t="shared" si="6"/>
        <v>0</v>
      </c>
      <c r="AJ18" s="27">
        <f t="shared" si="1"/>
        <v>0</v>
      </c>
      <c r="AK18" s="1"/>
      <c r="AL18" s="1"/>
      <c r="AM18" s="1"/>
      <c r="AN18" s="1"/>
      <c r="AO18" s="1"/>
      <c r="AP18" s="1"/>
      <c r="AQ18" s="1"/>
      <c r="AR18" s="1"/>
    </row>
    <row r="19" spans="1:44" ht="12.75" customHeight="1" collapsed="1" x14ac:dyDescent="0.25">
      <c r="A19" s="142" t="s">
        <v>46</v>
      </c>
      <c r="B19" s="143"/>
      <c r="C19" s="144"/>
      <c r="D19" s="144"/>
      <c r="E19" s="144"/>
      <c r="F19" s="144"/>
      <c r="G19" s="144"/>
      <c r="H19" s="144"/>
      <c r="I19" s="145"/>
      <c r="J19" s="33">
        <f>SUM(J9:J18)</f>
        <v>0</v>
      </c>
      <c r="K19" s="33">
        <f>SUM(K9:K18)</f>
        <v>0</v>
      </c>
      <c r="L19" s="34"/>
      <c r="M19" s="33">
        <f>SUM(M9:M18)</f>
        <v>0</v>
      </c>
      <c r="N19" s="33">
        <f>SUM(N9:N18)</f>
        <v>0</v>
      </c>
      <c r="O19" s="33">
        <f>SUM(O9:O18)</f>
        <v>0</v>
      </c>
      <c r="P19" s="35"/>
      <c r="Q19" s="38"/>
      <c r="R19" s="33">
        <f t="shared" ref="R19:AH19" si="7">SUM(R9:R18)</f>
        <v>0</v>
      </c>
      <c r="S19" s="33">
        <f t="shared" si="7"/>
        <v>0</v>
      </c>
      <c r="T19" s="33">
        <f t="shared" si="7"/>
        <v>0</v>
      </c>
      <c r="U19" s="33">
        <f>SUM(U9:U18)</f>
        <v>0</v>
      </c>
      <c r="V19" s="33">
        <f t="shared" si="7"/>
        <v>0</v>
      </c>
      <c r="W19" s="33">
        <f t="shared" si="7"/>
        <v>0</v>
      </c>
      <c r="X19" s="33">
        <f t="shared" si="7"/>
        <v>0</v>
      </c>
      <c r="Y19" s="33">
        <f t="shared" si="7"/>
        <v>0</v>
      </c>
      <c r="Z19" s="33">
        <f t="shared" si="7"/>
        <v>0</v>
      </c>
      <c r="AA19" s="33">
        <f t="shared" si="7"/>
        <v>0</v>
      </c>
      <c r="AB19" s="33">
        <f t="shared" si="7"/>
        <v>0</v>
      </c>
      <c r="AC19" s="33">
        <f t="shared" si="7"/>
        <v>0</v>
      </c>
      <c r="AD19" s="33">
        <f t="shared" si="7"/>
        <v>0</v>
      </c>
      <c r="AE19" s="33">
        <f t="shared" si="7"/>
        <v>0</v>
      </c>
      <c r="AF19" s="33">
        <f t="shared" si="7"/>
        <v>0</v>
      </c>
      <c r="AG19" s="33">
        <f t="shared" si="7"/>
        <v>0</v>
      </c>
      <c r="AH19" s="33">
        <f t="shared" si="7"/>
        <v>0</v>
      </c>
      <c r="AI19" s="37">
        <f>IF(ISERROR(AH19/J19),0,AH19/J19)</f>
        <v>0</v>
      </c>
      <c r="AJ19" s="37">
        <f>IF(ISERROR(AH19/$AH$191),0,AH19/$AH$191)</f>
        <v>0</v>
      </c>
      <c r="AK19" s="1"/>
      <c r="AL19" s="1"/>
      <c r="AM19" s="1"/>
      <c r="AN19" s="1"/>
      <c r="AO19" s="1"/>
      <c r="AP19" s="1"/>
      <c r="AQ19" s="1"/>
      <c r="AR19" s="1"/>
    </row>
    <row r="20" spans="1:44" ht="12.75" customHeight="1" x14ac:dyDescent="0.25">
      <c r="A20" s="149" t="s">
        <v>47</v>
      </c>
      <c r="B20" s="150"/>
      <c r="C20" s="150"/>
      <c r="D20" s="150"/>
      <c r="E20" s="151"/>
      <c r="F20" s="8"/>
      <c r="G20" s="9"/>
      <c r="H20" s="10"/>
      <c r="I20" s="10"/>
      <c r="J20" s="39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6"/>
    </row>
    <row r="21" spans="1:44" ht="12.75" hidden="1" customHeight="1" outlineLevel="1" x14ac:dyDescent="0.25">
      <c r="A21" s="17">
        <v>1</v>
      </c>
      <c r="B21" s="18"/>
      <c r="C21" s="19"/>
      <c r="D21" s="20"/>
      <c r="E21" s="21"/>
      <c r="F21" s="21"/>
      <c r="G21" s="21"/>
      <c r="H21" s="20"/>
      <c r="I21" s="20"/>
      <c r="J21" s="40"/>
      <c r="K21" s="23"/>
      <c r="L21" s="21"/>
      <c r="M21" s="24"/>
      <c r="N21" s="24"/>
      <c r="O21" s="24"/>
      <c r="P21" s="21"/>
      <c r="Q21" s="21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 t="shared" ref="AH21:AH30" si="8">SUM(U21,Y21,AC21,AG21)</f>
        <v>0</v>
      </c>
      <c r="AI21" s="26">
        <f>IF(ISERROR(AH21/J21),0,AH21/J21)</f>
        <v>0</v>
      </c>
      <c r="AJ21" s="27">
        <f t="shared" ref="AJ21:AJ30" si="9">IF(ISERROR(AH21/$AH$191),"-",AH21/$AH$191)</f>
        <v>0</v>
      </c>
      <c r="AK21" s="1"/>
      <c r="AL21" s="1"/>
      <c r="AM21" s="1"/>
      <c r="AN21" s="1"/>
      <c r="AO21" s="1"/>
      <c r="AP21" s="1"/>
      <c r="AQ21" s="1"/>
      <c r="AR21" s="1"/>
    </row>
    <row r="22" spans="1:44" ht="12.75" hidden="1" customHeight="1" outlineLevel="1" x14ac:dyDescent="0.25">
      <c r="A22" s="17">
        <v>2</v>
      </c>
      <c r="B22" s="18"/>
      <c r="C22" s="28"/>
      <c r="D22" s="29"/>
      <c r="E22" s="30"/>
      <c r="F22" s="30"/>
      <c r="G22" s="30"/>
      <c r="H22" s="29"/>
      <c r="I22" s="29"/>
      <c r="J22" s="40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 t="shared" ref="U22:U30" si="10">SUM(R22:T22)</f>
        <v>0</v>
      </c>
      <c r="V22" s="24"/>
      <c r="W22" s="24"/>
      <c r="X22" s="24"/>
      <c r="Y22" s="25">
        <f t="shared" ref="Y22:Y30" si="11">SUM(V22:X22)</f>
        <v>0</v>
      </c>
      <c r="Z22" s="24"/>
      <c r="AA22" s="24"/>
      <c r="AB22" s="24"/>
      <c r="AC22" s="25">
        <f t="shared" ref="AC22:AC30" si="12">SUM(Z22:AB22)</f>
        <v>0</v>
      </c>
      <c r="AD22" s="24"/>
      <c r="AE22" s="24"/>
      <c r="AF22" s="24"/>
      <c r="AG22" s="25">
        <f t="shared" ref="AG22:AG30" si="13">SUM(AD22:AF22)</f>
        <v>0</v>
      </c>
      <c r="AH22" s="25">
        <f t="shared" si="8"/>
        <v>0</v>
      </c>
      <c r="AI22" s="26">
        <f t="shared" ref="AI22:AI30" si="14">IF(ISERROR(AH22/J22),0,AH22/J22)</f>
        <v>0</v>
      </c>
      <c r="AJ22" s="27">
        <f t="shared" si="9"/>
        <v>0</v>
      </c>
      <c r="AK22" s="1"/>
      <c r="AL22" s="1"/>
      <c r="AM22" s="1"/>
      <c r="AN22" s="1"/>
      <c r="AO22" s="1"/>
      <c r="AP22" s="1"/>
      <c r="AQ22" s="1"/>
      <c r="AR22" s="1"/>
    </row>
    <row r="23" spans="1:44" ht="12.75" hidden="1" customHeight="1" outlineLevel="1" x14ac:dyDescent="0.25">
      <c r="A23" s="17">
        <v>3</v>
      </c>
      <c r="B23" s="18"/>
      <c r="C23" s="28"/>
      <c r="D23" s="29"/>
      <c r="E23" s="30"/>
      <c r="F23" s="30"/>
      <c r="G23" s="30"/>
      <c r="H23" s="29"/>
      <c r="I23" s="29"/>
      <c r="J23" s="40"/>
      <c r="K23" s="31"/>
      <c r="L23" s="30"/>
      <c r="M23" s="24"/>
      <c r="N23" s="24"/>
      <c r="O23" s="24"/>
      <c r="P23" s="30"/>
      <c r="Q23" s="30"/>
      <c r="R23" s="24"/>
      <c r="S23" s="24"/>
      <c r="T23" s="24"/>
      <c r="U23" s="25">
        <f t="shared" si="10"/>
        <v>0</v>
      </c>
      <c r="V23" s="24"/>
      <c r="W23" s="24"/>
      <c r="X23" s="24"/>
      <c r="Y23" s="25">
        <f t="shared" si="11"/>
        <v>0</v>
      </c>
      <c r="Z23" s="24"/>
      <c r="AA23" s="24"/>
      <c r="AB23" s="24"/>
      <c r="AC23" s="25">
        <f t="shared" si="12"/>
        <v>0</v>
      </c>
      <c r="AD23" s="24"/>
      <c r="AE23" s="24"/>
      <c r="AF23" s="24"/>
      <c r="AG23" s="25">
        <f t="shared" si="13"/>
        <v>0</v>
      </c>
      <c r="AH23" s="25">
        <f t="shared" si="8"/>
        <v>0</v>
      </c>
      <c r="AI23" s="26">
        <f t="shared" si="14"/>
        <v>0</v>
      </c>
      <c r="AJ23" s="27">
        <f t="shared" si="9"/>
        <v>0</v>
      </c>
    </row>
    <row r="24" spans="1:44" ht="12.75" hidden="1" customHeight="1" outlineLevel="1" x14ac:dyDescent="0.25">
      <c r="A24" s="17">
        <v>4</v>
      </c>
      <c r="B24" s="18"/>
      <c r="C24" s="28"/>
      <c r="D24" s="29"/>
      <c r="E24" s="30"/>
      <c r="F24" s="30"/>
      <c r="G24" s="30"/>
      <c r="H24" s="29"/>
      <c r="I24" s="29"/>
      <c r="J24" s="40"/>
      <c r="K24" s="31"/>
      <c r="L24" s="30"/>
      <c r="M24" s="24"/>
      <c r="N24" s="24"/>
      <c r="O24" s="24"/>
      <c r="P24" s="30"/>
      <c r="Q24" s="30"/>
      <c r="R24" s="24"/>
      <c r="S24" s="24"/>
      <c r="T24" s="24"/>
      <c r="U24" s="25">
        <f t="shared" si="10"/>
        <v>0</v>
      </c>
      <c r="V24" s="24"/>
      <c r="W24" s="24"/>
      <c r="X24" s="24"/>
      <c r="Y24" s="25">
        <f t="shared" si="11"/>
        <v>0</v>
      </c>
      <c r="Z24" s="24"/>
      <c r="AA24" s="24"/>
      <c r="AB24" s="24"/>
      <c r="AC24" s="25">
        <f t="shared" si="12"/>
        <v>0</v>
      </c>
      <c r="AD24" s="24"/>
      <c r="AE24" s="24"/>
      <c r="AF24" s="24"/>
      <c r="AG24" s="25">
        <f t="shared" si="13"/>
        <v>0</v>
      </c>
      <c r="AH24" s="25">
        <f t="shared" si="8"/>
        <v>0</v>
      </c>
      <c r="AI24" s="26">
        <f t="shared" si="14"/>
        <v>0</v>
      </c>
      <c r="AJ24" s="27">
        <f t="shared" si="9"/>
        <v>0</v>
      </c>
      <c r="AK24" s="1"/>
      <c r="AL24" s="1"/>
      <c r="AM24" s="1"/>
      <c r="AN24" s="1"/>
      <c r="AO24" s="1"/>
      <c r="AP24" s="1"/>
      <c r="AQ24" s="1"/>
      <c r="AR24" s="1"/>
    </row>
    <row r="25" spans="1:44" ht="12.75" hidden="1" customHeight="1" outlineLevel="1" x14ac:dyDescent="0.25">
      <c r="A25" s="17">
        <v>5</v>
      </c>
      <c r="B25" s="18"/>
      <c r="C25" s="28"/>
      <c r="D25" s="29"/>
      <c r="E25" s="30"/>
      <c r="F25" s="30"/>
      <c r="G25" s="30"/>
      <c r="H25" s="29"/>
      <c r="I25" s="29"/>
      <c r="J25" s="40"/>
      <c r="K25" s="31"/>
      <c r="L25" s="30"/>
      <c r="M25" s="24"/>
      <c r="N25" s="24"/>
      <c r="O25" s="24"/>
      <c r="P25" s="30"/>
      <c r="Q25" s="30"/>
      <c r="R25" s="24"/>
      <c r="S25" s="24"/>
      <c r="T25" s="24"/>
      <c r="U25" s="25">
        <f t="shared" si="10"/>
        <v>0</v>
      </c>
      <c r="V25" s="24"/>
      <c r="W25" s="24"/>
      <c r="X25" s="24"/>
      <c r="Y25" s="25">
        <f t="shared" si="11"/>
        <v>0</v>
      </c>
      <c r="Z25" s="24"/>
      <c r="AA25" s="24"/>
      <c r="AB25" s="24"/>
      <c r="AC25" s="25">
        <f t="shared" si="12"/>
        <v>0</v>
      </c>
      <c r="AD25" s="24"/>
      <c r="AE25" s="24"/>
      <c r="AF25" s="24"/>
      <c r="AG25" s="25">
        <f t="shared" si="13"/>
        <v>0</v>
      </c>
      <c r="AH25" s="25">
        <f t="shared" si="8"/>
        <v>0</v>
      </c>
      <c r="AI25" s="26">
        <f t="shared" si="14"/>
        <v>0</v>
      </c>
      <c r="AJ25" s="27">
        <f t="shared" si="9"/>
        <v>0</v>
      </c>
      <c r="AK25" s="1"/>
      <c r="AL25" s="1"/>
      <c r="AM25" s="1"/>
      <c r="AN25" s="1"/>
      <c r="AO25" s="1"/>
      <c r="AP25" s="1"/>
      <c r="AQ25" s="1"/>
      <c r="AR25" s="1"/>
    </row>
    <row r="26" spans="1:44" ht="12.75" hidden="1" customHeight="1" outlineLevel="1" x14ac:dyDescent="0.25">
      <c r="A26" s="17">
        <v>6</v>
      </c>
      <c r="B26" s="18"/>
      <c r="C26" s="28"/>
      <c r="D26" s="29"/>
      <c r="E26" s="30"/>
      <c r="F26" s="30"/>
      <c r="G26" s="30"/>
      <c r="H26" s="29"/>
      <c r="I26" s="29"/>
      <c r="J26" s="40"/>
      <c r="K26" s="31"/>
      <c r="L26" s="30"/>
      <c r="M26" s="24"/>
      <c r="N26" s="24"/>
      <c r="O26" s="24"/>
      <c r="P26" s="30"/>
      <c r="Q26" s="30"/>
      <c r="R26" s="24"/>
      <c r="S26" s="24"/>
      <c r="T26" s="24"/>
      <c r="U26" s="25">
        <f t="shared" si="10"/>
        <v>0</v>
      </c>
      <c r="V26" s="24"/>
      <c r="W26" s="24"/>
      <c r="X26" s="24"/>
      <c r="Y26" s="25">
        <f t="shared" si="11"/>
        <v>0</v>
      </c>
      <c r="Z26" s="24"/>
      <c r="AA26" s="24"/>
      <c r="AB26" s="24"/>
      <c r="AC26" s="25">
        <f t="shared" si="12"/>
        <v>0</v>
      </c>
      <c r="AD26" s="24"/>
      <c r="AE26" s="24"/>
      <c r="AF26" s="24"/>
      <c r="AG26" s="25">
        <f t="shared" si="13"/>
        <v>0</v>
      </c>
      <c r="AH26" s="25">
        <f t="shared" si="8"/>
        <v>0</v>
      </c>
      <c r="AI26" s="26">
        <f t="shared" si="14"/>
        <v>0</v>
      </c>
      <c r="AJ26" s="27">
        <f t="shared" si="9"/>
        <v>0</v>
      </c>
    </row>
    <row r="27" spans="1:44" ht="12.75" hidden="1" customHeight="1" outlineLevel="1" x14ac:dyDescent="0.25">
      <c r="A27" s="17">
        <v>7</v>
      </c>
      <c r="B27" s="18"/>
      <c r="C27" s="28"/>
      <c r="D27" s="29"/>
      <c r="E27" s="30"/>
      <c r="F27" s="30"/>
      <c r="G27" s="30"/>
      <c r="H27" s="29"/>
      <c r="I27" s="29"/>
      <c r="J27" s="40"/>
      <c r="K27" s="31"/>
      <c r="L27" s="30"/>
      <c r="M27" s="24"/>
      <c r="N27" s="24"/>
      <c r="O27" s="24"/>
      <c r="P27" s="30"/>
      <c r="Q27" s="30"/>
      <c r="R27" s="24"/>
      <c r="S27" s="24"/>
      <c r="T27" s="24"/>
      <c r="U27" s="25">
        <f t="shared" si="10"/>
        <v>0</v>
      </c>
      <c r="V27" s="24"/>
      <c r="W27" s="24"/>
      <c r="X27" s="24"/>
      <c r="Y27" s="25">
        <f t="shared" si="11"/>
        <v>0</v>
      </c>
      <c r="Z27" s="24"/>
      <c r="AA27" s="24"/>
      <c r="AB27" s="24"/>
      <c r="AC27" s="25">
        <f t="shared" si="12"/>
        <v>0</v>
      </c>
      <c r="AD27" s="24"/>
      <c r="AE27" s="24"/>
      <c r="AF27" s="24"/>
      <c r="AG27" s="25">
        <f t="shared" si="13"/>
        <v>0</v>
      </c>
      <c r="AH27" s="25">
        <f t="shared" si="8"/>
        <v>0</v>
      </c>
      <c r="AI27" s="26">
        <f t="shared" si="14"/>
        <v>0</v>
      </c>
      <c r="AJ27" s="27">
        <f t="shared" si="9"/>
        <v>0</v>
      </c>
      <c r="AK27" s="1"/>
      <c r="AL27" s="1"/>
      <c r="AM27" s="1"/>
      <c r="AN27" s="1"/>
      <c r="AO27" s="1"/>
      <c r="AP27" s="1"/>
      <c r="AQ27" s="1"/>
      <c r="AR27" s="1"/>
    </row>
    <row r="28" spans="1:44" ht="12.75" hidden="1" customHeight="1" outlineLevel="1" x14ac:dyDescent="0.25">
      <c r="A28" s="17">
        <v>8</v>
      </c>
      <c r="B28" s="18"/>
      <c r="C28" s="28"/>
      <c r="D28" s="29"/>
      <c r="E28" s="30"/>
      <c r="F28" s="30"/>
      <c r="G28" s="30"/>
      <c r="H28" s="29"/>
      <c r="I28" s="29"/>
      <c r="J28" s="40"/>
      <c r="K28" s="31"/>
      <c r="L28" s="30"/>
      <c r="M28" s="24"/>
      <c r="N28" s="24"/>
      <c r="O28" s="24"/>
      <c r="P28" s="30"/>
      <c r="Q28" s="30"/>
      <c r="R28" s="24"/>
      <c r="S28" s="24"/>
      <c r="T28" s="24"/>
      <c r="U28" s="25">
        <f t="shared" si="10"/>
        <v>0</v>
      </c>
      <c r="V28" s="24"/>
      <c r="W28" s="24"/>
      <c r="X28" s="24"/>
      <c r="Y28" s="25">
        <f t="shared" si="11"/>
        <v>0</v>
      </c>
      <c r="Z28" s="24"/>
      <c r="AA28" s="24"/>
      <c r="AB28" s="24"/>
      <c r="AC28" s="25">
        <f t="shared" si="12"/>
        <v>0</v>
      </c>
      <c r="AD28" s="24"/>
      <c r="AE28" s="24"/>
      <c r="AF28" s="24"/>
      <c r="AG28" s="25">
        <f t="shared" si="13"/>
        <v>0</v>
      </c>
      <c r="AH28" s="25">
        <f t="shared" si="8"/>
        <v>0</v>
      </c>
      <c r="AI28" s="26">
        <f t="shared" si="14"/>
        <v>0</v>
      </c>
      <c r="AJ28" s="27">
        <f t="shared" si="9"/>
        <v>0</v>
      </c>
      <c r="AK28" s="1"/>
      <c r="AL28" s="1"/>
      <c r="AM28" s="1"/>
      <c r="AN28" s="1"/>
      <c r="AO28" s="1"/>
      <c r="AP28" s="1"/>
      <c r="AQ28" s="1"/>
      <c r="AR28" s="1"/>
    </row>
    <row r="29" spans="1:44" ht="12.75" hidden="1" customHeight="1" outlineLevel="1" x14ac:dyDescent="0.25">
      <c r="A29" s="17">
        <v>9</v>
      </c>
      <c r="B29" s="18"/>
      <c r="C29" s="28"/>
      <c r="D29" s="29"/>
      <c r="E29" s="30"/>
      <c r="F29" s="30"/>
      <c r="G29" s="30"/>
      <c r="H29" s="29"/>
      <c r="I29" s="29"/>
      <c r="J29" s="40"/>
      <c r="K29" s="31"/>
      <c r="L29" s="30"/>
      <c r="M29" s="24"/>
      <c r="N29" s="24"/>
      <c r="O29" s="24"/>
      <c r="P29" s="30"/>
      <c r="Q29" s="30"/>
      <c r="R29" s="24"/>
      <c r="S29" s="24"/>
      <c r="T29" s="24"/>
      <c r="U29" s="25">
        <f t="shared" si="10"/>
        <v>0</v>
      </c>
      <c r="V29" s="24"/>
      <c r="W29" s="24"/>
      <c r="X29" s="24"/>
      <c r="Y29" s="25">
        <f t="shared" si="11"/>
        <v>0</v>
      </c>
      <c r="Z29" s="24"/>
      <c r="AA29" s="24"/>
      <c r="AB29" s="24"/>
      <c r="AC29" s="25">
        <f t="shared" si="12"/>
        <v>0</v>
      </c>
      <c r="AD29" s="24"/>
      <c r="AE29" s="24"/>
      <c r="AF29" s="24"/>
      <c r="AG29" s="25">
        <f t="shared" si="13"/>
        <v>0</v>
      </c>
      <c r="AH29" s="25">
        <f t="shared" si="8"/>
        <v>0</v>
      </c>
      <c r="AI29" s="26">
        <f t="shared" si="14"/>
        <v>0</v>
      </c>
      <c r="AJ29" s="27">
        <f t="shared" si="9"/>
        <v>0</v>
      </c>
    </row>
    <row r="30" spans="1:44" ht="12.75" hidden="1" customHeight="1" outlineLevel="1" x14ac:dyDescent="0.25">
      <c r="A30" s="17">
        <v>10</v>
      </c>
      <c r="B30" s="18"/>
      <c r="C30" s="28"/>
      <c r="D30" s="29"/>
      <c r="E30" s="30"/>
      <c r="F30" s="30"/>
      <c r="G30" s="30"/>
      <c r="H30" s="29"/>
      <c r="I30" s="29"/>
      <c r="J30" s="40"/>
      <c r="K30" s="32"/>
      <c r="L30" s="30"/>
      <c r="M30" s="24"/>
      <c r="N30" s="24"/>
      <c r="O30" s="24"/>
      <c r="P30" s="30"/>
      <c r="Q30" s="30"/>
      <c r="R30" s="24"/>
      <c r="S30" s="24"/>
      <c r="T30" s="24"/>
      <c r="U30" s="25">
        <f t="shared" si="10"/>
        <v>0</v>
      </c>
      <c r="V30" s="24"/>
      <c r="W30" s="24"/>
      <c r="X30" s="24"/>
      <c r="Y30" s="25">
        <f t="shared" si="11"/>
        <v>0</v>
      </c>
      <c r="Z30" s="24"/>
      <c r="AA30" s="24"/>
      <c r="AB30" s="24"/>
      <c r="AC30" s="25">
        <f t="shared" si="12"/>
        <v>0</v>
      </c>
      <c r="AD30" s="24"/>
      <c r="AE30" s="24"/>
      <c r="AF30" s="24"/>
      <c r="AG30" s="25">
        <f t="shared" si="13"/>
        <v>0</v>
      </c>
      <c r="AH30" s="25">
        <f t="shared" si="8"/>
        <v>0</v>
      </c>
      <c r="AI30" s="26">
        <f t="shared" si="14"/>
        <v>0</v>
      </c>
      <c r="AJ30" s="27">
        <f t="shared" si="9"/>
        <v>0</v>
      </c>
      <c r="AK30" s="1"/>
      <c r="AL30" s="1"/>
      <c r="AM30" s="1"/>
      <c r="AN30" s="1"/>
      <c r="AO30" s="1"/>
      <c r="AP30" s="1"/>
      <c r="AQ30" s="1"/>
      <c r="AR30" s="1"/>
    </row>
    <row r="31" spans="1:44" ht="12.75" customHeight="1" collapsed="1" x14ac:dyDescent="0.25">
      <c r="A31" s="142" t="s">
        <v>48</v>
      </c>
      <c r="B31" s="143"/>
      <c r="C31" s="144"/>
      <c r="D31" s="144"/>
      <c r="E31" s="144"/>
      <c r="F31" s="144"/>
      <c r="G31" s="144"/>
      <c r="H31" s="144"/>
      <c r="I31" s="145"/>
      <c r="J31" s="33">
        <f>SUM(J21:J30)</f>
        <v>0</v>
      </c>
      <c r="K31" s="33">
        <f>SUM(K21:K30)</f>
        <v>0</v>
      </c>
      <c r="L31" s="34"/>
      <c r="M31" s="33">
        <f>SUM(M21:M30)</f>
        <v>0</v>
      </c>
      <c r="N31" s="33">
        <f>SUM(N21:N30)</f>
        <v>0</v>
      </c>
      <c r="O31" s="33">
        <f>SUM(O21:O30)</f>
        <v>0</v>
      </c>
      <c r="P31" s="35"/>
      <c r="Q31" s="38"/>
      <c r="R31" s="33">
        <f t="shared" ref="R31:AH31" si="15">SUM(R21:R30)</f>
        <v>0</v>
      </c>
      <c r="S31" s="33">
        <f t="shared" si="15"/>
        <v>0</v>
      </c>
      <c r="T31" s="33">
        <f t="shared" si="15"/>
        <v>0</v>
      </c>
      <c r="U31" s="33">
        <f t="shared" si="15"/>
        <v>0</v>
      </c>
      <c r="V31" s="33">
        <f t="shared" si="15"/>
        <v>0</v>
      </c>
      <c r="W31" s="33">
        <f t="shared" si="15"/>
        <v>0</v>
      </c>
      <c r="X31" s="33">
        <f t="shared" si="15"/>
        <v>0</v>
      </c>
      <c r="Y31" s="33">
        <f t="shared" si="15"/>
        <v>0</v>
      </c>
      <c r="Z31" s="33">
        <f t="shared" si="15"/>
        <v>0</v>
      </c>
      <c r="AA31" s="33">
        <f t="shared" si="15"/>
        <v>0</v>
      </c>
      <c r="AB31" s="33">
        <f t="shared" si="15"/>
        <v>0</v>
      </c>
      <c r="AC31" s="33">
        <f t="shared" si="15"/>
        <v>0</v>
      </c>
      <c r="AD31" s="33">
        <f t="shared" si="15"/>
        <v>0</v>
      </c>
      <c r="AE31" s="33">
        <f t="shared" si="15"/>
        <v>0</v>
      </c>
      <c r="AF31" s="33">
        <f t="shared" si="15"/>
        <v>0</v>
      </c>
      <c r="AG31" s="33">
        <f t="shared" si="15"/>
        <v>0</v>
      </c>
      <c r="AH31" s="33">
        <f t="shared" si="15"/>
        <v>0</v>
      </c>
      <c r="AI31" s="37">
        <f>IF(ISERROR(AH31/J31),0,AH31/J31)</f>
        <v>0</v>
      </c>
      <c r="AJ31" s="37">
        <f>IF(ISERROR(AH31/$AH$191),0,AH31/$AH$191)</f>
        <v>0</v>
      </c>
      <c r="AK31" s="1"/>
      <c r="AL31" s="1"/>
      <c r="AM31" s="1"/>
      <c r="AN31" s="1"/>
      <c r="AO31" s="1"/>
      <c r="AP31" s="1"/>
      <c r="AQ31" s="1"/>
      <c r="AR31" s="1"/>
    </row>
    <row r="32" spans="1:44" ht="12.75" customHeight="1" x14ac:dyDescent="0.25">
      <c r="A32" s="149" t="s">
        <v>49</v>
      </c>
      <c r="B32" s="150"/>
      <c r="C32" s="150"/>
      <c r="D32" s="150"/>
      <c r="E32" s="151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6"/>
    </row>
    <row r="33" spans="1:44" ht="12.75" hidden="1" customHeight="1" outlineLevel="1" x14ac:dyDescent="0.25">
      <c r="A33" s="41">
        <v>1</v>
      </c>
      <c r="B33" s="42"/>
      <c r="C33" s="43"/>
      <c r="D33" s="44"/>
      <c r="E33" s="45"/>
      <c r="F33" s="45"/>
      <c r="G33" s="45"/>
      <c r="H33" s="44"/>
      <c r="I33" s="44"/>
      <c r="J33" s="11"/>
      <c r="K33" s="46"/>
      <c r="L33" s="45"/>
      <c r="M33" s="47"/>
      <c r="N33" s="47"/>
      <c r="O33" s="47"/>
      <c r="P33" s="45"/>
      <c r="Q33" s="45"/>
      <c r="R33" s="47"/>
      <c r="S33" s="47"/>
      <c r="T33" s="47"/>
      <c r="U33" s="48">
        <f>SUM(R33:T33)</f>
        <v>0</v>
      </c>
      <c r="V33" s="47"/>
      <c r="W33" s="47"/>
      <c r="X33" s="47"/>
      <c r="Y33" s="48">
        <f>SUM(V33:X33)</f>
        <v>0</v>
      </c>
      <c r="Z33" s="47"/>
      <c r="AA33" s="47"/>
      <c r="AB33" s="47"/>
      <c r="AC33" s="48">
        <f>SUM(Z33:AB33)</f>
        <v>0</v>
      </c>
      <c r="AD33" s="47"/>
      <c r="AE33" s="47"/>
      <c r="AF33" s="47"/>
      <c r="AG33" s="48">
        <f>SUM(AD33:AF33)</f>
        <v>0</v>
      </c>
      <c r="AH33" s="48">
        <f t="shared" ref="AH33:AH42" si="16">SUM(U33,Y33,AC33,AG33)</f>
        <v>0</v>
      </c>
      <c r="AI33" s="49">
        <f>IF(ISERROR(AH33/J33),0,AH33/J33)</f>
        <v>0</v>
      </c>
      <c r="AJ33" s="50">
        <f t="shared" ref="AJ33:AJ42" si="17">IF(ISERROR(AH33/$AH$191),"-",AH33/$AH$191)</f>
        <v>0</v>
      </c>
      <c r="AK33" s="1"/>
      <c r="AL33" s="1"/>
      <c r="AM33" s="1"/>
      <c r="AN33" s="1"/>
      <c r="AO33" s="1"/>
      <c r="AP33" s="1"/>
      <c r="AQ33" s="1"/>
      <c r="AR33" s="1"/>
    </row>
    <row r="34" spans="1:44" ht="12.75" hidden="1" customHeight="1" outlineLevel="1" x14ac:dyDescent="0.25">
      <c r="A34" s="41">
        <v>2</v>
      </c>
      <c r="B34" s="42"/>
      <c r="C34" s="51"/>
      <c r="D34" s="52"/>
      <c r="E34" s="53"/>
      <c r="F34" s="53"/>
      <c r="G34" s="53"/>
      <c r="H34" s="52"/>
      <c r="I34" s="52"/>
      <c r="J34" s="11"/>
      <c r="K34" s="54"/>
      <c r="L34" s="53"/>
      <c r="M34" s="47"/>
      <c r="N34" s="47"/>
      <c r="O34" s="47"/>
      <c r="P34" s="53"/>
      <c r="Q34" s="53"/>
      <c r="R34" s="47"/>
      <c r="S34" s="47"/>
      <c r="T34" s="47"/>
      <c r="U34" s="48">
        <f t="shared" ref="U34:U42" si="18">SUM(R34:T34)</f>
        <v>0</v>
      </c>
      <c r="V34" s="47"/>
      <c r="W34" s="47"/>
      <c r="X34" s="47"/>
      <c r="Y34" s="48">
        <f t="shared" ref="Y34:Y42" si="19">SUM(V34:X34)</f>
        <v>0</v>
      </c>
      <c r="Z34" s="47"/>
      <c r="AA34" s="47"/>
      <c r="AB34" s="47"/>
      <c r="AC34" s="48">
        <f t="shared" ref="AC34:AC42" si="20">SUM(Z34:AB34)</f>
        <v>0</v>
      </c>
      <c r="AD34" s="47"/>
      <c r="AE34" s="47"/>
      <c r="AF34" s="47"/>
      <c r="AG34" s="48">
        <f t="shared" ref="AG34:AG42" si="21">SUM(AD34:AF34)</f>
        <v>0</v>
      </c>
      <c r="AH34" s="48">
        <f t="shared" si="16"/>
        <v>0</v>
      </c>
      <c r="AI34" s="49">
        <f t="shared" ref="AI34:AI42" si="22">IF(ISERROR(AH34/J34),0,AH34/J34)</f>
        <v>0</v>
      </c>
      <c r="AJ34" s="50">
        <f t="shared" si="17"/>
        <v>0</v>
      </c>
      <c r="AK34" s="1"/>
      <c r="AL34" s="1"/>
      <c r="AM34" s="1"/>
      <c r="AN34" s="1"/>
      <c r="AO34" s="1"/>
      <c r="AP34" s="1"/>
      <c r="AQ34" s="1"/>
      <c r="AR34" s="1"/>
    </row>
    <row r="35" spans="1:44" ht="12.75" hidden="1" customHeight="1" outlineLevel="1" x14ac:dyDescent="0.25">
      <c r="A35" s="41">
        <v>3</v>
      </c>
      <c r="B35" s="42"/>
      <c r="C35" s="51"/>
      <c r="D35" s="52"/>
      <c r="E35" s="53"/>
      <c r="F35" s="53"/>
      <c r="G35" s="53"/>
      <c r="H35" s="52"/>
      <c r="I35" s="52"/>
      <c r="J35" s="11"/>
      <c r="K35" s="54"/>
      <c r="L35" s="53"/>
      <c r="M35" s="47"/>
      <c r="N35" s="47"/>
      <c r="O35" s="47"/>
      <c r="P35" s="53"/>
      <c r="Q35" s="53"/>
      <c r="R35" s="47"/>
      <c r="S35" s="47"/>
      <c r="T35" s="47"/>
      <c r="U35" s="48">
        <f t="shared" si="18"/>
        <v>0</v>
      </c>
      <c r="V35" s="47"/>
      <c r="W35" s="47"/>
      <c r="X35" s="47"/>
      <c r="Y35" s="48">
        <f t="shared" si="19"/>
        <v>0</v>
      </c>
      <c r="Z35" s="47"/>
      <c r="AA35" s="47"/>
      <c r="AB35" s="47"/>
      <c r="AC35" s="48">
        <f t="shared" si="20"/>
        <v>0</v>
      </c>
      <c r="AD35" s="47"/>
      <c r="AE35" s="47"/>
      <c r="AF35" s="47"/>
      <c r="AG35" s="48">
        <f t="shared" si="21"/>
        <v>0</v>
      </c>
      <c r="AH35" s="48">
        <f t="shared" si="16"/>
        <v>0</v>
      </c>
      <c r="AI35" s="49">
        <f t="shared" si="22"/>
        <v>0</v>
      </c>
      <c r="AJ35" s="50">
        <f t="shared" si="17"/>
        <v>0</v>
      </c>
    </row>
    <row r="36" spans="1:44" ht="12.75" hidden="1" customHeight="1" outlineLevel="1" x14ac:dyDescent="0.25">
      <c r="A36" s="41">
        <v>4</v>
      </c>
      <c r="B36" s="42"/>
      <c r="C36" s="51"/>
      <c r="D36" s="52"/>
      <c r="E36" s="53"/>
      <c r="F36" s="53"/>
      <c r="G36" s="53"/>
      <c r="H36" s="52"/>
      <c r="I36" s="52"/>
      <c r="J36" s="11"/>
      <c r="K36" s="54"/>
      <c r="L36" s="53"/>
      <c r="M36" s="47"/>
      <c r="N36" s="47"/>
      <c r="O36" s="47"/>
      <c r="P36" s="53"/>
      <c r="Q36" s="53"/>
      <c r="R36" s="47"/>
      <c r="S36" s="47"/>
      <c r="T36" s="47"/>
      <c r="U36" s="48">
        <f t="shared" si="18"/>
        <v>0</v>
      </c>
      <c r="V36" s="47"/>
      <c r="W36" s="47"/>
      <c r="X36" s="47"/>
      <c r="Y36" s="48">
        <f t="shared" si="19"/>
        <v>0</v>
      </c>
      <c r="Z36" s="47"/>
      <c r="AA36" s="47"/>
      <c r="AB36" s="47"/>
      <c r="AC36" s="48">
        <f t="shared" si="20"/>
        <v>0</v>
      </c>
      <c r="AD36" s="47"/>
      <c r="AE36" s="47"/>
      <c r="AF36" s="47"/>
      <c r="AG36" s="48">
        <f t="shared" si="21"/>
        <v>0</v>
      </c>
      <c r="AH36" s="48">
        <f t="shared" si="16"/>
        <v>0</v>
      </c>
      <c r="AI36" s="49">
        <f t="shared" si="22"/>
        <v>0</v>
      </c>
      <c r="AJ36" s="50">
        <f t="shared" si="17"/>
        <v>0</v>
      </c>
      <c r="AK36" s="1"/>
      <c r="AL36" s="1"/>
      <c r="AM36" s="1"/>
      <c r="AN36" s="1"/>
      <c r="AO36" s="1"/>
      <c r="AP36" s="1"/>
      <c r="AQ36" s="1"/>
      <c r="AR36" s="1"/>
    </row>
    <row r="37" spans="1:44" ht="12.75" hidden="1" customHeight="1" outlineLevel="1" x14ac:dyDescent="0.25">
      <c r="A37" s="41">
        <v>5</v>
      </c>
      <c r="B37" s="42"/>
      <c r="C37" s="51"/>
      <c r="D37" s="52"/>
      <c r="E37" s="53"/>
      <c r="F37" s="53"/>
      <c r="G37" s="53"/>
      <c r="H37" s="52"/>
      <c r="I37" s="52"/>
      <c r="J37" s="11"/>
      <c r="K37" s="54"/>
      <c r="L37" s="53"/>
      <c r="M37" s="47"/>
      <c r="N37" s="47"/>
      <c r="O37" s="47"/>
      <c r="P37" s="53"/>
      <c r="Q37" s="53"/>
      <c r="R37" s="47"/>
      <c r="S37" s="47"/>
      <c r="T37" s="47"/>
      <c r="U37" s="48">
        <f t="shared" si="18"/>
        <v>0</v>
      </c>
      <c r="V37" s="47"/>
      <c r="W37" s="47"/>
      <c r="X37" s="47"/>
      <c r="Y37" s="48">
        <f t="shared" si="19"/>
        <v>0</v>
      </c>
      <c r="Z37" s="47"/>
      <c r="AA37" s="47"/>
      <c r="AB37" s="47"/>
      <c r="AC37" s="48">
        <f t="shared" si="20"/>
        <v>0</v>
      </c>
      <c r="AD37" s="47"/>
      <c r="AE37" s="47"/>
      <c r="AF37" s="47"/>
      <c r="AG37" s="48">
        <f t="shared" si="21"/>
        <v>0</v>
      </c>
      <c r="AH37" s="48">
        <f t="shared" si="16"/>
        <v>0</v>
      </c>
      <c r="AI37" s="49">
        <f t="shared" si="22"/>
        <v>0</v>
      </c>
      <c r="AJ37" s="50">
        <f t="shared" si="17"/>
        <v>0</v>
      </c>
      <c r="AK37" s="1"/>
      <c r="AL37" s="1"/>
      <c r="AM37" s="1"/>
      <c r="AN37" s="1"/>
      <c r="AO37" s="1"/>
      <c r="AP37" s="1"/>
      <c r="AQ37" s="1"/>
      <c r="AR37" s="1"/>
    </row>
    <row r="38" spans="1:44" ht="12.75" hidden="1" customHeight="1" outlineLevel="1" x14ac:dyDescent="0.25">
      <c r="A38" s="41">
        <v>6</v>
      </c>
      <c r="B38" s="42"/>
      <c r="C38" s="51"/>
      <c r="D38" s="52"/>
      <c r="E38" s="53"/>
      <c r="F38" s="53"/>
      <c r="G38" s="53"/>
      <c r="H38" s="52"/>
      <c r="I38" s="52"/>
      <c r="J38" s="11"/>
      <c r="K38" s="54"/>
      <c r="L38" s="53"/>
      <c r="M38" s="47"/>
      <c r="N38" s="47"/>
      <c r="O38" s="47"/>
      <c r="P38" s="53"/>
      <c r="Q38" s="53"/>
      <c r="R38" s="47"/>
      <c r="S38" s="47"/>
      <c r="T38" s="47"/>
      <c r="U38" s="48">
        <f t="shared" si="18"/>
        <v>0</v>
      </c>
      <c r="V38" s="47"/>
      <c r="W38" s="47"/>
      <c r="X38" s="47"/>
      <c r="Y38" s="48">
        <f t="shared" si="19"/>
        <v>0</v>
      </c>
      <c r="Z38" s="47"/>
      <c r="AA38" s="47"/>
      <c r="AB38" s="47"/>
      <c r="AC38" s="48">
        <f t="shared" si="20"/>
        <v>0</v>
      </c>
      <c r="AD38" s="47"/>
      <c r="AE38" s="47"/>
      <c r="AF38" s="47"/>
      <c r="AG38" s="48">
        <f t="shared" si="21"/>
        <v>0</v>
      </c>
      <c r="AH38" s="48">
        <f t="shared" si="16"/>
        <v>0</v>
      </c>
      <c r="AI38" s="49">
        <f t="shared" si="22"/>
        <v>0</v>
      </c>
      <c r="AJ38" s="50">
        <f t="shared" si="17"/>
        <v>0</v>
      </c>
    </row>
    <row r="39" spans="1:44" ht="12.75" hidden="1" customHeight="1" outlineLevel="1" x14ac:dyDescent="0.25">
      <c r="A39" s="41">
        <v>7</v>
      </c>
      <c r="B39" s="42"/>
      <c r="C39" s="51"/>
      <c r="D39" s="52"/>
      <c r="E39" s="53"/>
      <c r="F39" s="53"/>
      <c r="G39" s="53"/>
      <c r="H39" s="52"/>
      <c r="I39" s="52"/>
      <c r="J39" s="11"/>
      <c r="K39" s="54"/>
      <c r="L39" s="53"/>
      <c r="M39" s="47"/>
      <c r="N39" s="47"/>
      <c r="O39" s="47"/>
      <c r="P39" s="53"/>
      <c r="Q39" s="53"/>
      <c r="R39" s="47"/>
      <c r="S39" s="47"/>
      <c r="T39" s="47"/>
      <c r="U39" s="48">
        <f t="shared" si="18"/>
        <v>0</v>
      </c>
      <c r="V39" s="47"/>
      <c r="W39" s="47"/>
      <c r="X39" s="47"/>
      <c r="Y39" s="48">
        <f t="shared" si="19"/>
        <v>0</v>
      </c>
      <c r="Z39" s="47"/>
      <c r="AA39" s="47"/>
      <c r="AB39" s="47"/>
      <c r="AC39" s="48">
        <f t="shared" si="20"/>
        <v>0</v>
      </c>
      <c r="AD39" s="47"/>
      <c r="AE39" s="47"/>
      <c r="AF39" s="47"/>
      <c r="AG39" s="48">
        <f t="shared" si="21"/>
        <v>0</v>
      </c>
      <c r="AH39" s="48">
        <f t="shared" si="16"/>
        <v>0</v>
      </c>
      <c r="AI39" s="49">
        <f t="shared" si="22"/>
        <v>0</v>
      </c>
      <c r="AJ39" s="50">
        <f t="shared" si="17"/>
        <v>0</v>
      </c>
      <c r="AK39" s="1"/>
      <c r="AL39" s="1"/>
      <c r="AM39" s="1"/>
      <c r="AN39" s="1"/>
      <c r="AO39" s="1"/>
      <c r="AP39" s="1"/>
      <c r="AQ39" s="1"/>
      <c r="AR39" s="1"/>
    </row>
    <row r="40" spans="1:44" ht="12.75" hidden="1" customHeight="1" outlineLevel="1" x14ac:dyDescent="0.25">
      <c r="A40" s="41">
        <v>8</v>
      </c>
      <c r="B40" s="42"/>
      <c r="C40" s="51"/>
      <c r="D40" s="52"/>
      <c r="E40" s="53"/>
      <c r="F40" s="53"/>
      <c r="G40" s="53"/>
      <c r="H40" s="52"/>
      <c r="I40" s="52"/>
      <c r="J40" s="11"/>
      <c r="K40" s="54"/>
      <c r="L40" s="53"/>
      <c r="M40" s="47"/>
      <c r="N40" s="47"/>
      <c r="O40" s="47"/>
      <c r="P40" s="53"/>
      <c r="Q40" s="53"/>
      <c r="R40" s="47"/>
      <c r="S40" s="47"/>
      <c r="T40" s="47"/>
      <c r="U40" s="48">
        <f t="shared" si="18"/>
        <v>0</v>
      </c>
      <c r="V40" s="47"/>
      <c r="W40" s="47"/>
      <c r="X40" s="47"/>
      <c r="Y40" s="48">
        <f t="shared" si="19"/>
        <v>0</v>
      </c>
      <c r="Z40" s="47"/>
      <c r="AA40" s="47"/>
      <c r="AB40" s="47"/>
      <c r="AC40" s="48">
        <f t="shared" si="20"/>
        <v>0</v>
      </c>
      <c r="AD40" s="47"/>
      <c r="AE40" s="47"/>
      <c r="AF40" s="47"/>
      <c r="AG40" s="48">
        <f t="shared" si="21"/>
        <v>0</v>
      </c>
      <c r="AH40" s="48">
        <f t="shared" si="16"/>
        <v>0</v>
      </c>
      <c r="AI40" s="49">
        <f t="shared" si="22"/>
        <v>0</v>
      </c>
      <c r="AJ40" s="50">
        <f t="shared" si="17"/>
        <v>0</v>
      </c>
      <c r="AK40" s="1"/>
      <c r="AL40" s="1"/>
      <c r="AM40" s="1"/>
      <c r="AN40" s="1"/>
      <c r="AO40" s="1"/>
      <c r="AP40" s="1"/>
      <c r="AQ40" s="1"/>
      <c r="AR40" s="1"/>
    </row>
    <row r="41" spans="1:44" ht="12.75" hidden="1" customHeight="1" outlineLevel="1" x14ac:dyDescent="0.25">
      <c r="A41" s="41">
        <v>9</v>
      </c>
      <c r="B41" s="42"/>
      <c r="C41" s="51"/>
      <c r="D41" s="52"/>
      <c r="E41" s="53"/>
      <c r="F41" s="53"/>
      <c r="G41" s="53"/>
      <c r="H41" s="52"/>
      <c r="I41" s="52"/>
      <c r="J41" s="11"/>
      <c r="K41" s="54"/>
      <c r="L41" s="53"/>
      <c r="M41" s="47"/>
      <c r="N41" s="47"/>
      <c r="O41" s="47"/>
      <c r="P41" s="53"/>
      <c r="Q41" s="53"/>
      <c r="R41" s="47"/>
      <c r="S41" s="47"/>
      <c r="T41" s="47"/>
      <c r="U41" s="48">
        <f t="shared" si="18"/>
        <v>0</v>
      </c>
      <c r="V41" s="47"/>
      <c r="W41" s="47"/>
      <c r="X41" s="47"/>
      <c r="Y41" s="48">
        <f t="shared" si="19"/>
        <v>0</v>
      </c>
      <c r="Z41" s="47"/>
      <c r="AA41" s="47"/>
      <c r="AB41" s="47"/>
      <c r="AC41" s="48">
        <f t="shared" si="20"/>
        <v>0</v>
      </c>
      <c r="AD41" s="47"/>
      <c r="AE41" s="47"/>
      <c r="AF41" s="47"/>
      <c r="AG41" s="48">
        <f t="shared" si="21"/>
        <v>0</v>
      </c>
      <c r="AH41" s="48">
        <f t="shared" si="16"/>
        <v>0</v>
      </c>
      <c r="AI41" s="49">
        <f t="shared" si="22"/>
        <v>0</v>
      </c>
      <c r="AJ41" s="50">
        <f t="shared" si="17"/>
        <v>0</v>
      </c>
    </row>
    <row r="42" spans="1:44" ht="12.75" hidden="1" customHeight="1" outlineLevel="1" x14ac:dyDescent="0.25">
      <c r="A42" s="41">
        <v>10</v>
      </c>
      <c r="B42" s="42"/>
      <c r="C42" s="51"/>
      <c r="D42" s="52"/>
      <c r="E42" s="53"/>
      <c r="F42" s="53"/>
      <c r="G42" s="53"/>
      <c r="H42" s="52"/>
      <c r="I42" s="52"/>
      <c r="J42" s="11"/>
      <c r="K42" s="55"/>
      <c r="L42" s="53"/>
      <c r="M42" s="47"/>
      <c r="N42" s="47"/>
      <c r="O42" s="47"/>
      <c r="P42" s="53"/>
      <c r="Q42" s="53"/>
      <c r="R42" s="47"/>
      <c r="S42" s="47"/>
      <c r="T42" s="47"/>
      <c r="U42" s="48">
        <f t="shared" si="18"/>
        <v>0</v>
      </c>
      <c r="V42" s="47"/>
      <c r="W42" s="47"/>
      <c r="X42" s="47"/>
      <c r="Y42" s="48">
        <f t="shared" si="19"/>
        <v>0</v>
      </c>
      <c r="Z42" s="47"/>
      <c r="AA42" s="47"/>
      <c r="AB42" s="47"/>
      <c r="AC42" s="48">
        <f t="shared" si="20"/>
        <v>0</v>
      </c>
      <c r="AD42" s="47"/>
      <c r="AE42" s="47"/>
      <c r="AF42" s="47"/>
      <c r="AG42" s="48">
        <f t="shared" si="21"/>
        <v>0</v>
      </c>
      <c r="AH42" s="48">
        <f t="shared" si="16"/>
        <v>0</v>
      </c>
      <c r="AI42" s="49">
        <f t="shared" si="22"/>
        <v>0</v>
      </c>
      <c r="AJ42" s="50">
        <f t="shared" si="17"/>
        <v>0</v>
      </c>
      <c r="AK42" s="1"/>
      <c r="AL42" s="1"/>
      <c r="AM42" s="1"/>
      <c r="AN42" s="1"/>
      <c r="AO42" s="1"/>
      <c r="AP42" s="1"/>
      <c r="AQ42" s="1"/>
      <c r="AR42" s="1"/>
    </row>
    <row r="43" spans="1:44" ht="12.75" customHeight="1" collapsed="1" x14ac:dyDescent="0.25">
      <c r="A43" s="142" t="s">
        <v>50</v>
      </c>
      <c r="B43" s="143"/>
      <c r="C43" s="144"/>
      <c r="D43" s="144"/>
      <c r="E43" s="144"/>
      <c r="F43" s="144"/>
      <c r="G43" s="144"/>
      <c r="H43" s="144"/>
      <c r="I43" s="145"/>
      <c r="J43" s="33">
        <f>SUM(J33:J42)</f>
        <v>0</v>
      </c>
      <c r="K43" s="33">
        <f>SUM(K33:K42)</f>
        <v>0</v>
      </c>
      <c r="L43" s="34"/>
      <c r="M43" s="33">
        <f>SUM(M33:M42)</f>
        <v>0</v>
      </c>
      <c r="N43" s="33">
        <f>SUM(N33:N42)</f>
        <v>0</v>
      </c>
      <c r="O43" s="33">
        <f>SUM(O33:O42)</f>
        <v>0</v>
      </c>
      <c r="P43" s="35"/>
      <c r="Q43" s="38"/>
      <c r="R43" s="33">
        <f t="shared" ref="R43:AH43" si="23">SUM(R33:R42)</f>
        <v>0</v>
      </c>
      <c r="S43" s="33">
        <f t="shared" si="23"/>
        <v>0</v>
      </c>
      <c r="T43" s="33">
        <f t="shared" si="23"/>
        <v>0</v>
      </c>
      <c r="U43" s="33">
        <f t="shared" si="23"/>
        <v>0</v>
      </c>
      <c r="V43" s="33">
        <f t="shared" si="23"/>
        <v>0</v>
      </c>
      <c r="W43" s="33">
        <f t="shared" si="23"/>
        <v>0</v>
      </c>
      <c r="X43" s="33">
        <f t="shared" si="23"/>
        <v>0</v>
      </c>
      <c r="Y43" s="33">
        <f t="shared" si="23"/>
        <v>0</v>
      </c>
      <c r="Z43" s="33">
        <f t="shared" si="23"/>
        <v>0</v>
      </c>
      <c r="AA43" s="33">
        <f t="shared" si="23"/>
        <v>0</v>
      </c>
      <c r="AB43" s="33">
        <f t="shared" si="23"/>
        <v>0</v>
      </c>
      <c r="AC43" s="33">
        <f t="shared" si="23"/>
        <v>0</v>
      </c>
      <c r="AD43" s="33">
        <f t="shared" si="23"/>
        <v>0</v>
      </c>
      <c r="AE43" s="33">
        <f t="shared" si="23"/>
        <v>0</v>
      </c>
      <c r="AF43" s="33">
        <f t="shared" si="23"/>
        <v>0</v>
      </c>
      <c r="AG43" s="33">
        <f t="shared" si="23"/>
        <v>0</v>
      </c>
      <c r="AH43" s="33">
        <f t="shared" si="23"/>
        <v>0</v>
      </c>
      <c r="AI43" s="37">
        <f>IF(ISERROR(AH43/J43),0,AH43/J43)</f>
        <v>0</v>
      </c>
      <c r="AJ43" s="37">
        <f>IF(ISERROR(AH43/$AH$191),0,AH43/$AH$191)</f>
        <v>0</v>
      </c>
      <c r="AK43" s="1"/>
      <c r="AL43" s="1"/>
      <c r="AM43" s="1"/>
      <c r="AN43" s="1"/>
      <c r="AO43" s="1"/>
      <c r="AP43" s="1"/>
      <c r="AQ43" s="1"/>
      <c r="AR43" s="1"/>
    </row>
    <row r="44" spans="1:44" ht="12.75" customHeight="1" x14ac:dyDescent="0.25">
      <c r="A44" s="149" t="s">
        <v>51</v>
      </c>
      <c r="B44" s="150"/>
      <c r="C44" s="150"/>
      <c r="D44" s="150"/>
      <c r="E44" s="151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6"/>
    </row>
    <row r="45" spans="1:44" ht="12.75" hidden="1" customHeight="1" outlineLevel="1" x14ac:dyDescent="0.25">
      <c r="A45" s="41">
        <v>1</v>
      </c>
      <c r="B45" s="42"/>
      <c r="C45" s="43"/>
      <c r="D45" s="44"/>
      <c r="E45" s="45"/>
      <c r="F45" s="45"/>
      <c r="G45" s="45"/>
      <c r="H45" s="44"/>
      <c r="I45" s="44"/>
      <c r="J45" s="11"/>
      <c r="K45" s="46"/>
      <c r="L45" s="45"/>
      <c r="M45" s="47"/>
      <c r="N45" s="47"/>
      <c r="O45" s="47"/>
      <c r="P45" s="45"/>
      <c r="Q45" s="45"/>
      <c r="R45" s="47"/>
      <c r="S45" s="47"/>
      <c r="T45" s="47"/>
      <c r="U45" s="48">
        <f>SUM(R45:T45)</f>
        <v>0</v>
      </c>
      <c r="V45" s="47"/>
      <c r="W45" s="47"/>
      <c r="X45" s="47"/>
      <c r="Y45" s="48">
        <f>SUM(V45:X45)</f>
        <v>0</v>
      </c>
      <c r="Z45" s="47"/>
      <c r="AA45" s="47"/>
      <c r="AB45" s="47"/>
      <c r="AC45" s="48">
        <f>SUM(Z45:AB45)</f>
        <v>0</v>
      </c>
      <c r="AD45" s="47"/>
      <c r="AE45" s="47"/>
      <c r="AF45" s="47"/>
      <c r="AG45" s="48">
        <f>SUM(AD45:AF45)</f>
        <v>0</v>
      </c>
      <c r="AH45" s="48">
        <f t="shared" ref="AH45:AH54" si="24">SUM(U45,Y45,AC45,AG45)</f>
        <v>0</v>
      </c>
      <c r="AI45" s="49">
        <f>IF(ISERROR(AH45/J45),0,AH45/J45)</f>
        <v>0</v>
      </c>
      <c r="AJ45" s="50">
        <f t="shared" ref="AJ45:AJ54" si="25">IF(ISERROR(AH45/$AH$191),"-",AH45/$AH$191)</f>
        <v>0</v>
      </c>
      <c r="AK45" s="1"/>
      <c r="AL45" s="1"/>
      <c r="AM45" s="1"/>
      <c r="AN45" s="1"/>
      <c r="AO45" s="1"/>
      <c r="AP45" s="1"/>
      <c r="AQ45" s="1"/>
      <c r="AR45" s="1"/>
    </row>
    <row r="46" spans="1:44" ht="12.75" hidden="1" customHeight="1" outlineLevel="1" x14ac:dyDescent="0.25">
      <c r="A46" s="41">
        <v>2</v>
      </c>
      <c r="B46" s="42"/>
      <c r="C46" s="51"/>
      <c r="D46" s="52"/>
      <c r="E46" s="53"/>
      <c r="F46" s="53"/>
      <c r="G46" s="53"/>
      <c r="H46" s="52"/>
      <c r="I46" s="52"/>
      <c r="J46" s="11"/>
      <c r="K46" s="54"/>
      <c r="L46" s="53"/>
      <c r="M46" s="47"/>
      <c r="N46" s="47"/>
      <c r="O46" s="47"/>
      <c r="P46" s="53"/>
      <c r="Q46" s="53"/>
      <c r="R46" s="47"/>
      <c r="S46" s="47"/>
      <c r="T46" s="47"/>
      <c r="U46" s="48">
        <f t="shared" ref="U46:U54" si="26">SUM(R46:T46)</f>
        <v>0</v>
      </c>
      <c r="V46" s="47"/>
      <c r="W46" s="47"/>
      <c r="X46" s="47"/>
      <c r="Y46" s="48">
        <f t="shared" ref="Y46:Y54" si="27">SUM(V46:X46)</f>
        <v>0</v>
      </c>
      <c r="Z46" s="47"/>
      <c r="AA46" s="47"/>
      <c r="AB46" s="47"/>
      <c r="AC46" s="48">
        <f t="shared" ref="AC46:AC54" si="28">SUM(Z46:AB46)</f>
        <v>0</v>
      </c>
      <c r="AD46" s="47"/>
      <c r="AE46" s="47"/>
      <c r="AF46" s="47"/>
      <c r="AG46" s="48">
        <f t="shared" ref="AG46:AG54" si="29">SUM(AD46:AF46)</f>
        <v>0</v>
      </c>
      <c r="AH46" s="48">
        <f t="shared" si="24"/>
        <v>0</v>
      </c>
      <c r="AI46" s="49">
        <f t="shared" ref="AI46:AI54" si="30">IF(ISERROR(AH46/J46),0,AH46/J46)</f>
        <v>0</v>
      </c>
      <c r="AJ46" s="50">
        <f t="shared" si="25"/>
        <v>0</v>
      </c>
      <c r="AK46" s="1"/>
      <c r="AL46" s="1"/>
      <c r="AM46" s="1"/>
      <c r="AN46" s="1"/>
      <c r="AO46" s="1"/>
      <c r="AP46" s="1"/>
      <c r="AQ46" s="1"/>
      <c r="AR46" s="1"/>
    </row>
    <row r="47" spans="1:44" ht="12.75" hidden="1" customHeight="1" outlineLevel="1" x14ac:dyDescent="0.25">
      <c r="A47" s="41">
        <v>3</v>
      </c>
      <c r="B47" s="42"/>
      <c r="C47" s="51"/>
      <c r="D47" s="52"/>
      <c r="E47" s="53"/>
      <c r="F47" s="53"/>
      <c r="G47" s="53"/>
      <c r="H47" s="52"/>
      <c r="I47" s="52"/>
      <c r="J47" s="11"/>
      <c r="K47" s="54"/>
      <c r="L47" s="53"/>
      <c r="M47" s="47"/>
      <c r="N47" s="47"/>
      <c r="O47" s="47"/>
      <c r="P47" s="53"/>
      <c r="Q47" s="53"/>
      <c r="R47" s="47"/>
      <c r="S47" s="47"/>
      <c r="T47" s="47"/>
      <c r="U47" s="48">
        <f t="shared" si="26"/>
        <v>0</v>
      </c>
      <c r="V47" s="47"/>
      <c r="W47" s="47"/>
      <c r="X47" s="47"/>
      <c r="Y47" s="48">
        <f t="shared" si="27"/>
        <v>0</v>
      </c>
      <c r="Z47" s="47"/>
      <c r="AA47" s="47"/>
      <c r="AB47" s="47"/>
      <c r="AC47" s="48">
        <f t="shared" si="28"/>
        <v>0</v>
      </c>
      <c r="AD47" s="47"/>
      <c r="AE47" s="47"/>
      <c r="AF47" s="47"/>
      <c r="AG47" s="48">
        <f t="shared" si="29"/>
        <v>0</v>
      </c>
      <c r="AH47" s="48">
        <f t="shared" si="24"/>
        <v>0</v>
      </c>
      <c r="AI47" s="49">
        <f t="shared" si="30"/>
        <v>0</v>
      </c>
      <c r="AJ47" s="50">
        <f t="shared" si="25"/>
        <v>0</v>
      </c>
    </row>
    <row r="48" spans="1:44" ht="12.75" hidden="1" customHeight="1" outlineLevel="1" x14ac:dyDescent="0.25">
      <c r="A48" s="41">
        <v>4</v>
      </c>
      <c r="B48" s="42"/>
      <c r="C48" s="51"/>
      <c r="D48" s="52"/>
      <c r="E48" s="53"/>
      <c r="F48" s="53"/>
      <c r="G48" s="53"/>
      <c r="H48" s="52"/>
      <c r="I48" s="52"/>
      <c r="J48" s="11"/>
      <c r="K48" s="54"/>
      <c r="L48" s="53"/>
      <c r="M48" s="47"/>
      <c r="N48" s="47"/>
      <c r="O48" s="47"/>
      <c r="P48" s="53"/>
      <c r="Q48" s="53"/>
      <c r="R48" s="47"/>
      <c r="S48" s="47"/>
      <c r="T48" s="47"/>
      <c r="U48" s="48">
        <f t="shared" si="26"/>
        <v>0</v>
      </c>
      <c r="V48" s="47"/>
      <c r="W48" s="47"/>
      <c r="X48" s="47"/>
      <c r="Y48" s="48">
        <f t="shared" si="27"/>
        <v>0</v>
      </c>
      <c r="Z48" s="47"/>
      <c r="AA48" s="47"/>
      <c r="AB48" s="47"/>
      <c r="AC48" s="48">
        <f t="shared" si="28"/>
        <v>0</v>
      </c>
      <c r="AD48" s="47"/>
      <c r="AE48" s="47"/>
      <c r="AF48" s="47"/>
      <c r="AG48" s="48">
        <f t="shared" si="29"/>
        <v>0</v>
      </c>
      <c r="AH48" s="48">
        <f t="shared" si="24"/>
        <v>0</v>
      </c>
      <c r="AI48" s="49">
        <f t="shared" si="30"/>
        <v>0</v>
      </c>
      <c r="AJ48" s="50">
        <f t="shared" si="25"/>
        <v>0</v>
      </c>
      <c r="AK48" s="1"/>
      <c r="AL48" s="1"/>
      <c r="AM48" s="1"/>
      <c r="AN48" s="1"/>
      <c r="AO48" s="1"/>
      <c r="AP48" s="1"/>
      <c r="AQ48" s="1"/>
      <c r="AR48" s="1"/>
    </row>
    <row r="49" spans="1:44" ht="12.75" hidden="1" customHeight="1" outlineLevel="1" x14ac:dyDescent="0.25">
      <c r="A49" s="41">
        <v>5</v>
      </c>
      <c r="B49" s="42"/>
      <c r="C49" s="51"/>
      <c r="D49" s="52"/>
      <c r="E49" s="53"/>
      <c r="F49" s="53"/>
      <c r="G49" s="53"/>
      <c r="H49" s="52"/>
      <c r="I49" s="52"/>
      <c r="J49" s="11"/>
      <c r="K49" s="54"/>
      <c r="L49" s="53"/>
      <c r="M49" s="47"/>
      <c r="N49" s="47"/>
      <c r="O49" s="47"/>
      <c r="P49" s="53"/>
      <c r="Q49" s="53"/>
      <c r="R49" s="47"/>
      <c r="S49" s="47"/>
      <c r="T49" s="47"/>
      <c r="U49" s="48">
        <f t="shared" si="26"/>
        <v>0</v>
      </c>
      <c r="V49" s="47"/>
      <c r="W49" s="47"/>
      <c r="X49" s="47"/>
      <c r="Y49" s="48">
        <f t="shared" si="27"/>
        <v>0</v>
      </c>
      <c r="Z49" s="47"/>
      <c r="AA49" s="47"/>
      <c r="AB49" s="47"/>
      <c r="AC49" s="48">
        <f t="shared" si="28"/>
        <v>0</v>
      </c>
      <c r="AD49" s="47"/>
      <c r="AE49" s="47"/>
      <c r="AF49" s="47"/>
      <c r="AG49" s="48">
        <f t="shared" si="29"/>
        <v>0</v>
      </c>
      <c r="AH49" s="48">
        <f t="shared" si="24"/>
        <v>0</v>
      </c>
      <c r="AI49" s="49">
        <f t="shared" si="30"/>
        <v>0</v>
      </c>
      <c r="AJ49" s="50">
        <f t="shared" si="25"/>
        <v>0</v>
      </c>
      <c r="AK49" s="1"/>
      <c r="AL49" s="1"/>
      <c r="AM49" s="1"/>
      <c r="AN49" s="1"/>
      <c r="AO49" s="1"/>
      <c r="AP49" s="1"/>
      <c r="AQ49" s="1"/>
      <c r="AR49" s="1"/>
    </row>
    <row r="50" spans="1:44" ht="12.75" hidden="1" customHeight="1" outlineLevel="1" x14ac:dyDescent="0.25">
      <c r="A50" s="41">
        <v>6</v>
      </c>
      <c r="B50" s="42"/>
      <c r="C50" s="51"/>
      <c r="D50" s="52"/>
      <c r="E50" s="53"/>
      <c r="F50" s="53"/>
      <c r="G50" s="53"/>
      <c r="H50" s="52"/>
      <c r="I50" s="52"/>
      <c r="J50" s="11"/>
      <c r="K50" s="54"/>
      <c r="L50" s="53"/>
      <c r="M50" s="47"/>
      <c r="N50" s="47"/>
      <c r="O50" s="47"/>
      <c r="P50" s="53"/>
      <c r="Q50" s="53"/>
      <c r="R50" s="47"/>
      <c r="S50" s="47"/>
      <c r="T50" s="47"/>
      <c r="U50" s="48">
        <f t="shared" si="26"/>
        <v>0</v>
      </c>
      <c r="V50" s="47"/>
      <c r="W50" s="47"/>
      <c r="X50" s="47"/>
      <c r="Y50" s="48">
        <f t="shared" si="27"/>
        <v>0</v>
      </c>
      <c r="Z50" s="47"/>
      <c r="AA50" s="47"/>
      <c r="AB50" s="47"/>
      <c r="AC50" s="48">
        <f t="shared" si="28"/>
        <v>0</v>
      </c>
      <c r="AD50" s="47"/>
      <c r="AE50" s="47"/>
      <c r="AF50" s="47"/>
      <c r="AG50" s="48">
        <f t="shared" si="29"/>
        <v>0</v>
      </c>
      <c r="AH50" s="48">
        <f t="shared" si="24"/>
        <v>0</v>
      </c>
      <c r="AI50" s="49">
        <f t="shared" si="30"/>
        <v>0</v>
      </c>
      <c r="AJ50" s="50">
        <f t="shared" si="25"/>
        <v>0</v>
      </c>
    </row>
    <row r="51" spans="1:44" ht="12.75" hidden="1" customHeight="1" outlineLevel="1" x14ac:dyDescent="0.25">
      <c r="A51" s="41">
        <v>7</v>
      </c>
      <c r="B51" s="42"/>
      <c r="C51" s="51"/>
      <c r="D51" s="52"/>
      <c r="E51" s="53"/>
      <c r="F51" s="53"/>
      <c r="G51" s="53"/>
      <c r="H51" s="52"/>
      <c r="I51" s="52"/>
      <c r="J51" s="11"/>
      <c r="K51" s="54"/>
      <c r="L51" s="53"/>
      <c r="M51" s="47"/>
      <c r="N51" s="47"/>
      <c r="O51" s="47"/>
      <c r="P51" s="53"/>
      <c r="Q51" s="53"/>
      <c r="R51" s="47"/>
      <c r="S51" s="47"/>
      <c r="T51" s="47"/>
      <c r="U51" s="48">
        <f t="shared" si="26"/>
        <v>0</v>
      </c>
      <c r="V51" s="47"/>
      <c r="W51" s="47"/>
      <c r="X51" s="47"/>
      <c r="Y51" s="48">
        <f t="shared" si="27"/>
        <v>0</v>
      </c>
      <c r="Z51" s="47"/>
      <c r="AA51" s="47"/>
      <c r="AB51" s="47"/>
      <c r="AC51" s="48">
        <f t="shared" si="28"/>
        <v>0</v>
      </c>
      <c r="AD51" s="47"/>
      <c r="AE51" s="47"/>
      <c r="AF51" s="47"/>
      <c r="AG51" s="48">
        <f t="shared" si="29"/>
        <v>0</v>
      </c>
      <c r="AH51" s="48">
        <f t="shared" si="24"/>
        <v>0</v>
      </c>
      <c r="AI51" s="49">
        <f t="shared" si="30"/>
        <v>0</v>
      </c>
      <c r="AJ51" s="50">
        <f t="shared" si="25"/>
        <v>0</v>
      </c>
      <c r="AK51" s="1"/>
      <c r="AL51" s="1"/>
      <c r="AM51" s="1"/>
      <c r="AN51" s="1"/>
      <c r="AO51" s="1"/>
      <c r="AP51" s="1"/>
      <c r="AQ51" s="1"/>
      <c r="AR51" s="1"/>
    </row>
    <row r="52" spans="1:44" ht="12.75" hidden="1" customHeight="1" outlineLevel="1" x14ac:dyDescent="0.25">
      <c r="A52" s="41">
        <v>8</v>
      </c>
      <c r="B52" s="42"/>
      <c r="C52" s="51"/>
      <c r="D52" s="52"/>
      <c r="E52" s="53"/>
      <c r="F52" s="53"/>
      <c r="G52" s="53"/>
      <c r="H52" s="52"/>
      <c r="I52" s="52"/>
      <c r="J52" s="11"/>
      <c r="K52" s="54"/>
      <c r="L52" s="53"/>
      <c r="M52" s="47"/>
      <c r="N52" s="47"/>
      <c r="O52" s="47"/>
      <c r="P52" s="53"/>
      <c r="Q52" s="53"/>
      <c r="R52" s="47"/>
      <c r="S52" s="47"/>
      <c r="T52" s="47"/>
      <c r="U52" s="48">
        <f t="shared" si="26"/>
        <v>0</v>
      </c>
      <c r="V52" s="47"/>
      <c r="W52" s="47"/>
      <c r="X52" s="47"/>
      <c r="Y52" s="48">
        <f t="shared" si="27"/>
        <v>0</v>
      </c>
      <c r="Z52" s="47"/>
      <c r="AA52" s="47"/>
      <c r="AB52" s="47"/>
      <c r="AC52" s="48">
        <f t="shared" si="28"/>
        <v>0</v>
      </c>
      <c r="AD52" s="47"/>
      <c r="AE52" s="47"/>
      <c r="AF52" s="47"/>
      <c r="AG52" s="48">
        <f t="shared" si="29"/>
        <v>0</v>
      </c>
      <c r="AH52" s="48">
        <f t="shared" si="24"/>
        <v>0</v>
      </c>
      <c r="AI52" s="49">
        <f t="shared" si="30"/>
        <v>0</v>
      </c>
      <c r="AJ52" s="50">
        <f t="shared" si="25"/>
        <v>0</v>
      </c>
      <c r="AK52" s="1"/>
      <c r="AL52" s="1"/>
      <c r="AM52" s="1"/>
      <c r="AN52" s="1"/>
      <c r="AO52" s="1"/>
      <c r="AP52" s="1"/>
      <c r="AQ52" s="1"/>
      <c r="AR52" s="1"/>
    </row>
    <row r="53" spans="1:44" ht="12.75" hidden="1" customHeight="1" outlineLevel="1" x14ac:dyDescent="0.25">
      <c r="A53" s="41">
        <v>9</v>
      </c>
      <c r="B53" s="42"/>
      <c r="C53" s="51"/>
      <c r="D53" s="52"/>
      <c r="E53" s="53"/>
      <c r="F53" s="53"/>
      <c r="G53" s="53"/>
      <c r="H53" s="52"/>
      <c r="I53" s="52"/>
      <c r="J53" s="11"/>
      <c r="K53" s="54"/>
      <c r="L53" s="53"/>
      <c r="M53" s="47"/>
      <c r="N53" s="47"/>
      <c r="O53" s="47"/>
      <c r="P53" s="53"/>
      <c r="Q53" s="53"/>
      <c r="R53" s="47"/>
      <c r="S53" s="47"/>
      <c r="T53" s="47"/>
      <c r="U53" s="48">
        <f t="shared" si="26"/>
        <v>0</v>
      </c>
      <c r="V53" s="47"/>
      <c r="W53" s="47"/>
      <c r="X53" s="47"/>
      <c r="Y53" s="48">
        <f t="shared" si="27"/>
        <v>0</v>
      </c>
      <c r="Z53" s="47"/>
      <c r="AA53" s="47"/>
      <c r="AB53" s="47"/>
      <c r="AC53" s="48">
        <f t="shared" si="28"/>
        <v>0</v>
      </c>
      <c r="AD53" s="47"/>
      <c r="AE53" s="47"/>
      <c r="AF53" s="47"/>
      <c r="AG53" s="48">
        <f t="shared" si="29"/>
        <v>0</v>
      </c>
      <c r="AH53" s="48">
        <f t="shared" si="24"/>
        <v>0</v>
      </c>
      <c r="AI53" s="49">
        <f t="shared" si="30"/>
        <v>0</v>
      </c>
      <c r="AJ53" s="50">
        <f t="shared" si="25"/>
        <v>0</v>
      </c>
    </row>
    <row r="54" spans="1:44" ht="12.75" hidden="1" customHeight="1" outlineLevel="1" x14ac:dyDescent="0.25">
      <c r="A54" s="41">
        <v>10</v>
      </c>
      <c r="B54" s="42"/>
      <c r="C54" s="51"/>
      <c r="D54" s="52"/>
      <c r="E54" s="53"/>
      <c r="F54" s="53"/>
      <c r="G54" s="53"/>
      <c r="H54" s="52"/>
      <c r="I54" s="52"/>
      <c r="J54" s="11"/>
      <c r="K54" s="55"/>
      <c r="L54" s="53"/>
      <c r="M54" s="47"/>
      <c r="N54" s="47"/>
      <c r="O54" s="47"/>
      <c r="P54" s="53"/>
      <c r="Q54" s="53"/>
      <c r="R54" s="47"/>
      <c r="S54" s="47"/>
      <c r="T54" s="47"/>
      <c r="U54" s="48">
        <f t="shared" si="26"/>
        <v>0</v>
      </c>
      <c r="V54" s="47"/>
      <c r="W54" s="47"/>
      <c r="X54" s="47"/>
      <c r="Y54" s="48">
        <f t="shared" si="27"/>
        <v>0</v>
      </c>
      <c r="Z54" s="47"/>
      <c r="AA54" s="47"/>
      <c r="AB54" s="47"/>
      <c r="AC54" s="48">
        <f t="shared" si="28"/>
        <v>0</v>
      </c>
      <c r="AD54" s="47"/>
      <c r="AE54" s="47"/>
      <c r="AF54" s="47"/>
      <c r="AG54" s="48">
        <f t="shared" si="29"/>
        <v>0</v>
      </c>
      <c r="AH54" s="48">
        <f t="shared" si="24"/>
        <v>0</v>
      </c>
      <c r="AI54" s="49">
        <f t="shared" si="30"/>
        <v>0</v>
      </c>
      <c r="AJ54" s="50">
        <f t="shared" si="25"/>
        <v>0</v>
      </c>
      <c r="AK54" s="1"/>
      <c r="AL54" s="1"/>
      <c r="AM54" s="1"/>
      <c r="AN54" s="1"/>
      <c r="AO54" s="1"/>
      <c r="AP54" s="1"/>
      <c r="AQ54" s="1"/>
      <c r="AR54" s="1"/>
    </row>
    <row r="55" spans="1:44" ht="12.75" customHeight="1" collapsed="1" x14ac:dyDescent="0.25">
      <c r="A55" s="142" t="s">
        <v>52</v>
      </c>
      <c r="B55" s="143"/>
      <c r="C55" s="144"/>
      <c r="D55" s="144"/>
      <c r="E55" s="144"/>
      <c r="F55" s="144"/>
      <c r="G55" s="144"/>
      <c r="H55" s="144"/>
      <c r="I55" s="145"/>
      <c r="J55" s="33">
        <f>SUM(J45:J54)</f>
        <v>0</v>
      </c>
      <c r="K55" s="33">
        <f>SUM(K45:K54)</f>
        <v>0</v>
      </c>
      <c r="L55" s="34"/>
      <c r="M55" s="33">
        <f>SUM(M45:M54)</f>
        <v>0</v>
      </c>
      <c r="N55" s="33">
        <f>SUM(N45:N54)</f>
        <v>0</v>
      </c>
      <c r="O55" s="33">
        <f>SUM(O45:O54)</f>
        <v>0</v>
      </c>
      <c r="P55" s="35"/>
      <c r="Q55" s="38"/>
      <c r="R55" s="33">
        <f t="shared" ref="R55:AH55" si="31">SUM(R45:R54)</f>
        <v>0</v>
      </c>
      <c r="S55" s="33">
        <f t="shared" si="31"/>
        <v>0</v>
      </c>
      <c r="T55" s="33">
        <f t="shared" si="31"/>
        <v>0</v>
      </c>
      <c r="U55" s="33">
        <f t="shared" si="31"/>
        <v>0</v>
      </c>
      <c r="V55" s="33">
        <f t="shared" si="31"/>
        <v>0</v>
      </c>
      <c r="W55" s="33">
        <f t="shared" si="31"/>
        <v>0</v>
      </c>
      <c r="X55" s="33">
        <f t="shared" si="31"/>
        <v>0</v>
      </c>
      <c r="Y55" s="33">
        <f t="shared" si="31"/>
        <v>0</v>
      </c>
      <c r="Z55" s="33">
        <f t="shared" si="31"/>
        <v>0</v>
      </c>
      <c r="AA55" s="33">
        <f t="shared" si="31"/>
        <v>0</v>
      </c>
      <c r="AB55" s="33">
        <f t="shared" si="31"/>
        <v>0</v>
      </c>
      <c r="AC55" s="33">
        <f t="shared" si="31"/>
        <v>0</v>
      </c>
      <c r="AD55" s="33">
        <f t="shared" si="31"/>
        <v>0</v>
      </c>
      <c r="AE55" s="33">
        <f t="shared" si="31"/>
        <v>0</v>
      </c>
      <c r="AF55" s="33">
        <f t="shared" si="31"/>
        <v>0</v>
      </c>
      <c r="AG55" s="33">
        <f t="shared" si="31"/>
        <v>0</v>
      </c>
      <c r="AH55" s="33">
        <f t="shared" si="31"/>
        <v>0</v>
      </c>
      <c r="AI55" s="37">
        <f>IF(ISERROR(AH55/J55),0,AH55/J55)</f>
        <v>0</v>
      </c>
      <c r="AJ55" s="37">
        <f>IF(ISERROR(AH55/$AH$191),0,AH55/$AH$191)</f>
        <v>0</v>
      </c>
      <c r="AK55" s="1"/>
      <c r="AL55" s="1"/>
      <c r="AM55" s="1"/>
      <c r="AN55" s="1"/>
      <c r="AO55" s="1"/>
      <c r="AP55" s="1"/>
      <c r="AQ55" s="1"/>
      <c r="AR55" s="1"/>
    </row>
    <row r="56" spans="1:44" ht="12.75" customHeight="1" x14ac:dyDescent="0.25">
      <c r="A56" s="149" t="s">
        <v>53</v>
      </c>
      <c r="B56" s="150"/>
      <c r="C56" s="150"/>
      <c r="D56" s="150"/>
      <c r="E56" s="151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6"/>
    </row>
    <row r="57" spans="1:44" hidden="1" outlineLevel="1" x14ac:dyDescent="0.25">
      <c r="A57" s="41">
        <v>1</v>
      </c>
      <c r="B57" s="42"/>
      <c r="C57" s="56"/>
      <c r="D57" s="57"/>
      <c r="E57" s="58"/>
      <c r="F57" s="59"/>
      <c r="G57" s="59"/>
      <c r="H57" s="60"/>
      <c r="I57" s="60"/>
      <c r="J57" s="11"/>
      <c r="K57" s="61"/>
      <c r="L57" s="56"/>
      <c r="M57" s="62"/>
      <c r="N57" s="63"/>
      <c r="O57" s="62"/>
      <c r="P57" s="64"/>
      <c r="Q57" s="64"/>
      <c r="R57" s="47"/>
      <c r="S57" s="47"/>
      <c r="T57" s="47"/>
      <c r="U57" s="48">
        <f>SUM(R57:T57)</f>
        <v>0</v>
      </c>
      <c r="V57" s="47"/>
      <c r="W57" s="47"/>
      <c r="X57" s="47"/>
      <c r="Y57" s="48">
        <f>SUM(V57:X57)</f>
        <v>0</v>
      </c>
      <c r="Z57" s="47"/>
      <c r="AA57" s="47"/>
      <c r="AB57" s="47"/>
      <c r="AC57" s="48">
        <f>SUM(Z57:AB57)</f>
        <v>0</v>
      </c>
      <c r="AD57" s="47"/>
      <c r="AE57" s="47">
        <v>0</v>
      </c>
      <c r="AF57" s="47">
        <v>0</v>
      </c>
      <c r="AG57" s="48">
        <f>SUM(AD57:AF57)</f>
        <v>0</v>
      </c>
      <c r="AH57" s="48">
        <f t="shared" ref="AH57:AH66" si="32">SUM(U57,Y57,AC57,AG57)</f>
        <v>0</v>
      </c>
      <c r="AI57" s="49">
        <f>IF(ISERROR(AH57/J57),0,AH57/J57)</f>
        <v>0</v>
      </c>
      <c r="AJ57" s="50">
        <f t="shared" ref="AJ57:AJ66" si="33">IF(ISERROR(AH57/$AH$191),"-",AH57/$AH$191)</f>
        <v>0</v>
      </c>
      <c r="AK57" s="1"/>
      <c r="AL57" s="1"/>
      <c r="AM57" s="1"/>
      <c r="AN57" s="1"/>
      <c r="AO57" s="1"/>
      <c r="AP57" s="1"/>
      <c r="AQ57" s="1"/>
      <c r="AR57" s="1"/>
    </row>
    <row r="58" spans="1:44" hidden="1" outlineLevel="1" x14ac:dyDescent="0.25">
      <c r="A58" s="41">
        <v>2</v>
      </c>
      <c r="B58" s="42"/>
      <c r="C58" s="65"/>
      <c r="D58" s="66"/>
      <c r="E58" s="51"/>
      <c r="F58" s="59"/>
      <c r="G58" s="59"/>
      <c r="H58" s="66"/>
      <c r="I58" s="60"/>
      <c r="J58" s="11"/>
      <c r="K58" s="67"/>
      <c r="L58" s="56"/>
      <c r="M58" s="62"/>
      <c r="N58" s="63"/>
      <c r="O58" s="62"/>
      <c r="P58" s="64"/>
      <c r="Q58" s="64"/>
      <c r="R58" s="47"/>
      <c r="S58" s="47"/>
      <c r="T58" s="47"/>
      <c r="U58" s="48">
        <f t="shared" ref="U58:U66" si="34">SUM(R58:T58)</f>
        <v>0</v>
      </c>
      <c r="V58" s="47"/>
      <c r="W58" s="47"/>
      <c r="X58" s="47"/>
      <c r="Y58" s="48">
        <f t="shared" ref="Y58:Y66" si="35">SUM(V58:X58)</f>
        <v>0</v>
      </c>
      <c r="Z58" s="47"/>
      <c r="AA58" s="47"/>
      <c r="AB58" s="47"/>
      <c r="AC58" s="48">
        <f t="shared" ref="AC58:AC66" si="36">SUM(Z58:AB58)</f>
        <v>0</v>
      </c>
      <c r="AD58" s="47"/>
      <c r="AE58" s="47">
        <v>0</v>
      </c>
      <c r="AF58" s="47">
        <v>0</v>
      </c>
      <c r="AG58" s="48">
        <f t="shared" ref="AG58:AG66" si="37">SUM(AD58:AF58)</f>
        <v>0</v>
      </c>
      <c r="AH58" s="48">
        <f t="shared" si="32"/>
        <v>0</v>
      </c>
      <c r="AI58" s="49">
        <f>IF(ISERROR(AH58/J58),0,AH58/J58)</f>
        <v>0</v>
      </c>
      <c r="AJ58" s="50">
        <f t="shared" si="33"/>
        <v>0</v>
      </c>
      <c r="AK58" s="1"/>
      <c r="AL58" s="1"/>
      <c r="AM58" s="1"/>
      <c r="AN58" s="1"/>
      <c r="AO58" s="1"/>
      <c r="AP58" s="1"/>
      <c r="AQ58" s="1"/>
      <c r="AR58" s="1"/>
    </row>
    <row r="59" spans="1:44" ht="12.75" hidden="1" customHeight="1" outlineLevel="1" x14ac:dyDescent="0.25">
      <c r="A59" s="41">
        <v>3</v>
      </c>
      <c r="B59" s="42"/>
      <c r="C59" s="43"/>
      <c r="D59" s="44"/>
      <c r="E59" s="53"/>
      <c r="F59" s="53"/>
      <c r="G59" s="53"/>
      <c r="H59" s="52"/>
      <c r="I59" s="52"/>
      <c r="J59" s="11"/>
      <c r="K59" s="54"/>
      <c r="L59" s="45"/>
      <c r="M59" s="47"/>
      <c r="N59" s="47"/>
      <c r="O59" s="47"/>
      <c r="P59" s="53"/>
      <c r="Q59" s="53"/>
      <c r="R59" s="47"/>
      <c r="S59" s="47"/>
      <c r="T59" s="47"/>
      <c r="U59" s="48">
        <f t="shared" si="34"/>
        <v>0</v>
      </c>
      <c r="V59" s="47"/>
      <c r="W59" s="47"/>
      <c r="X59" s="47"/>
      <c r="Y59" s="48">
        <f t="shared" si="35"/>
        <v>0</v>
      </c>
      <c r="Z59" s="47"/>
      <c r="AA59" s="47"/>
      <c r="AB59" s="47"/>
      <c r="AC59" s="48">
        <f t="shared" si="36"/>
        <v>0</v>
      </c>
      <c r="AD59" s="47"/>
      <c r="AE59" s="47"/>
      <c r="AF59" s="47"/>
      <c r="AG59" s="48">
        <f t="shared" si="37"/>
        <v>0</v>
      </c>
      <c r="AH59" s="48">
        <f t="shared" si="32"/>
        <v>0</v>
      </c>
      <c r="AI59" s="49">
        <f>IF(ISERROR(AH59/J59),0,AH59/J59)</f>
        <v>0</v>
      </c>
      <c r="AJ59" s="50">
        <f t="shared" si="33"/>
        <v>0</v>
      </c>
    </row>
    <row r="60" spans="1:44" ht="12.75" hidden="1" customHeight="1" outlineLevel="1" x14ac:dyDescent="0.25">
      <c r="A60" s="41">
        <v>4</v>
      </c>
      <c r="B60" s="42"/>
      <c r="C60" s="51"/>
      <c r="D60" s="52"/>
      <c r="E60" s="53"/>
      <c r="F60" s="53"/>
      <c r="G60" s="53"/>
      <c r="H60" s="52"/>
      <c r="I60" s="52"/>
      <c r="J60" s="11"/>
      <c r="K60" s="54"/>
      <c r="L60" s="53"/>
      <c r="M60" s="47"/>
      <c r="N60" s="47"/>
      <c r="O60" s="47"/>
      <c r="P60" s="53"/>
      <c r="Q60" s="53"/>
      <c r="R60" s="47"/>
      <c r="S60" s="47"/>
      <c r="T60" s="47"/>
      <c r="U60" s="48">
        <f t="shared" si="34"/>
        <v>0</v>
      </c>
      <c r="V60" s="47"/>
      <c r="W60" s="47"/>
      <c r="X60" s="47"/>
      <c r="Y60" s="48">
        <f t="shared" si="35"/>
        <v>0</v>
      </c>
      <c r="Z60" s="47"/>
      <c r="AA60" s="47"/>
      <c r="AB60" s="47"/>
      <c r="AC60" s="48">
        <f t="shared" si="36"/>
        <v>0</v>
      </c>
      <c r="AD60" s="47"/>
      <c r="AE60" s="47"/>
      <c r="AF60" s="47"/>
      <c r="AG60" s="48">
        <f t="shared" si="37"/>
        <v>0</v>
      </c>
      <c r="AH60" s="48">
        <f t="shared" si="32"/>
        <v>0</v>
      </c>
      <c r="AI60" s="49">
        <f t="shared" ref="AI60:AI66" si="38">IF(ISERROR(AH60/J60),0,AH60/J60)</f>
        <v>0</v>
      </c>
      <c r="AJ60" s="50">
        <f t="shared" si="33"/>
        <v>0</v>
      </c>
      <c r="AK60" s="1"/>
      <c r="AL60" s="1"/>
      <c r="AM60" s="1"/>
      <c r="AN60" s="1"/>
      <c r="AO60" s="1"/>
      <c r="AP60" s="1"/>
      <c r="AQ60" s="1"/>
      <c r="AR60" s="1"/>
    </row>
    <row r="61" spans="1:44" ht="12.75" hidden="1" customHeight="1" outlineLevel="1" x14ac:dyDescent="0.25">
      <c r="A61" s="41">
        <v>5</v>
      </c>
      <c r="B61" s="42"/>
      <c r="C61" s="51"/>
      <c r="D61" s="52"/>
      <c r="E61" s="53"/>
      <c r="F61" s="53"/>
      <c r="G61" s="53"/>
      <c r="H61" s="52"/>
      <c r="I61" s="52"/>
      <c r="J61" s="11"/>
      <c r="K61" s="54"/>
      <c r="L61" s="53"/>
      <c r="M61" s="47"/>
      <c r="N61" s="47"/>
      <c r="O61" s="47"/>
      <c r="P61" s="53"/>
      <c r="Q61" s="53"/>
      <c r="R61" s="47"/>
      <c r="S61" s="47"/>
      <c r="T61" s="47"/>
      <c r="U61" s="48">
        <f t="shared" si="34"/>
        <v>0</v>
      </c>
      <c r="V61" s="47"/>
      <c r="W61" s="47"/>
      <c r="X61" s="47"/>
      <c r="Y61" s="48">
        <f t="shared" si="35"/>
        <v>0</v>
      </c>
      <c r="Z61" s="47"/>
      <c r="AA61" s="47"/>
      <c r="AB61" s="47"/>
      <c r="AC61" s="48">
        <f t="shared" si="36"/>
        <v>0</v>
      </c>
      <c r="AD61" s="47"/>
      <c r="AE61" s="47"/>
      <c r="AF61" s="47"/>
      <c r="AG61" s="48">
        <f t="shared" si="37"/>
        <v>0</v>
      </c>
      <c r="AH61" s="48">
        <f t="shared" si="32"/>
        <v>0</v>
      </c>
      <c r="AI61" s="49">
        <f t="shared" si="38"/>
        <v>0</v>
      </c>
      <c r="AJ61" s="50">
        <f t="shared" si="33"/>
        <v>0</v>
      </c>
      <c r="AK61" s="1"/>
      <c r="AL61" s="1"/>
      <c r="AM61" s="1"/>
      <c r="AN61" s="1"/>
      <c r="AO61" s="1"/>
      <c r="AP61" s="1"/>
      <c r="AQ61" s="1"/>
      <c r="AR61" s="1"/>
    </row>
    <row r="62" spans="1:44" ht="12.75" hidden="1" customHeight="1" outlineLevel="1" x14ac:dyDescent="0.25">
      <c r="A62" s="41">
        <v>6</v>
      </c>
      <c r="B62" s="42"/>
      <c r="C62" s="51"/>
      <c r="D62" s="52"/>
      <c r="E62" s="53"/>
      <c r="F62" s="53"/>
      <c r="G62" s="53"/>
      <c r="H62" s="52"/>
      <c r="I62" s="52"/>
      <c r="J62" s="11"/>
      <c r="K62" s="54"/>
      <c r="L62" s="53"/>
      <c r="M62" s="47"/>
      <c r="N62" s="47"/>
      <c r="O62" s="47"/>
      <c r="P62" s="53"/>
      <c r="Q62" s="53"/>
      <c r="R62" s="47"/>
      <c r="S62" s="47"/>
      <c r="T62" s="47"/>
      <c r="U62" s="48">
        <f t="shared" si="34"/>
        <v>0</v>
      </c>
      <c r="V62" s="47"/>
      <c r="W62" s="47"/>
      <c r="X62" s="47"/>
      <c r="Y62" s="48">
        <f t="shared" si="35"/>
        <v>0</v>
      </c>
      <c r="Z62" s="47"/>
      <c r="AA62" s="47"/>
      <c r="AB62" s="47"/>
      <c r="AC62" s="48">
        <f t="shared" si="36"/>
        <v>0</v>
      </c>
      <c r="AD62" s="47"/>
      <c r="AE62" s="47"/>
      <c r="AF62" s="47"/>
      <c r="AG62" s="48">
        <f t="shared" si="37"/>
        <v>0</v>
      </c>
      <c r="AH62" s="48">
        <f t="shared" si="32"/>
        <v>0</v>
      </c>
      <c r="AI62" s="49">
        <f t="shared" si="38"/>
        <v>0</v>
      </c>
      <c r="AJ62" s="50">
        <f t="shared" si="33"/>
        <v>0</v>
      </c>
    </row>
    <row r="63" spans="1:44" ht="12.75" hidden="1" customHeight="1" outlineLevel="1" x14ac:dyDescent="0.25">
      <c r="A63" s="41">
        <v>7</v>
      </c>
      <c r="B63" s="42"/>
      <c r="C63" s="51"/>
      <c r="D63" s="52"/>
      <c r="E63" s="53"/>
      <c r="F63" s="53"/>
      <c r="G63" s="53"/>
      <c r="H63" s="52"/>
      <c r="I63" s="52"/>
      <c r="J63" s="11"/>
      <c r="K63" s="54"/>
      <c r="L63" s="53"/>
      <c r="M63" s="47"/>
      <c r="N63" s="47"/>
      <c r="O63" s="47"/>
      <c r="P63" s="53"/>
      <c r="Q63" s="53"/>
      <c r="R63" s="47"/>
      <c r="S63" s="47"/>
      <c r="T63" s="47"/>
      <c r="U63" s="48">
        <f t="shared" si="34"/>
        <v>0</v>
      </c>
      <c r="V63" s="47"/>
      <c r="W63" s="47"/>
      <c r="X63" s="47"/>
      <c r="Y63" s="48">
        <f t="shared" si="35"/>
        <v>0</v>
      </c>
      <c r="Z63" s="47"/>
      <c r="AA63" s="47"/>
      <c r="AB63" s="47"/>
      <c r="AC63" s="48">
        <f t="shared" si="36"/>
        <v>0</v>
      </c>
      <c r="AD63" s="47"/>
      <c r="AE63" s="47"/>
      <c r="AF63" s="47"/>
      <c r="AG63" s="48">
        <f t="shared" si="37"/>
        <v>0</v>
      </c>
      <c r="AH63" s="48">
        <f t="shared" si="32"/>
        <v>0</v>
      </c>
      <c r="AI63" s="49">
        <f t="shared" si="38"/>
        <v>0</v>
      </c>
      <c r="AJ63" s="50">
        <f t="shared" si="33"/>
        <v>0</v>
      </c>
      <c r="AK63" s="1"/>
      <c r="AL63" s="1"/>
      <c r="AM63" s="1"/>
      <c r="AN63" s="1"/>
      <c r="AO63" s="1"/>
      <c r="AP63" s="1"/>
      <c r="AQ63" s="1"/>
      <c r="AR63" s="1"/>
    </row>
    <row r="64" spans="1:44" ht="12.75" hidden="1" customHeight="1" outlineLevel="1" x14ac:dyDescent="0.25">
      <c r="A64" s="41">
        <v>8</v>
      </c>
      <c r="B64" s="42"/>
      <c r="C64" s="51"/>
      <c r="D64" s="52"/>
      <c r="E64" s="53"/>
      <c r="F64" s="53"/>
      <c r="G64" s="53"/>
      <c r="H64" s="52"/>
      <c r="I64" s="52"/>
      <c r="J64" s="11"/>
      <c r="K64" s="54"/>
      <c r="L64" s="53"/>
      <c r="M64" s="47"/>
      <c r="N64" s="47"/>
      <c r="O64" s="47"/>
      <c r="P64" s="53"/>
      <c r="Q64" s="53"/>
      <c r="R64" s="47"/>
      <c r="S64" s="47"/>
      <c r="T64" s="47"/>
      <c r="U64" s="48">
        <f t="shared" si="34"/>
        <v>0</v>
      </c>
      <c r="V64" s="47"/>
      <c r="W64" s="47"/>
      <c r="X64" s="47"/>
      <c r="Y64" s="48">
        <f t="shared" si="35"/>
        <v>0</v>
      </c>
      <c r="Z64" s="47"/>
      <c r="AA64" s="47"/>
      <c r="AB64" s="47"/>
      <c r="AC64" s="48">
        <f t="shared" si="36"/>
        <v>0</v>
      </c>
      <c r="AD64" s="47"/>
      <c r="AE64" s="47"/>
      <c r="AF64" s="47"/>
      <c r="AG64" s="48">
        <f t="shared" si="37"/>
        <v>0</v>
      </c>
      <c r="AH64" s="48">
        <f t="shared" si="32"/>
        <v>0</v>
      </c>
      <c r="AI64" s="49">
        <f t="shared" si="38"/>
        <v>0</v>
      </c>
      <c r="AJ64" s="50">
        <f t="shared" si="33"/>
        <v>0</v>
      </c>
      <c r="AK64" s="1"/>
      <c r="AL64" s="1"/>
      <c r="AM64" s="1"/>
      <c r="AN64" s="1"/>
      <c r="AO64" s="1"/>
      <c r="AP64" s="1"/>
      <c r="AQ64" s="1"/>
      <c r="AR64" s="1"/>
    </row>
    <row r="65" spans="1:44" ht="12.75" hidden="1" customHeight="1" outlineLevel="1" x14ac:dyDescent="0.25">
      <c r="A65" s="41">
        <v>9</v>
      </c>
      <c r="B65" s="42"/>
      <c r="C65" s="51"/>
      <c r="D65" s="52"/>
      <c r="E65" s="53"/>
      <c r="F65" s="53"/>
      <c r="G65" s="53"/>
      <c r="H65" s="52"/>
      <c r="I65" s="52"/>
      <c r="J65" s="11"/>
      <c r="K65" s="54"/>
      <c r="L65" s="53"/>
      <c r="M65" s="47"/>
      <c r="N65" s="47"/>
      <c r="O65" s="47"/>
      <c r="P65" s="53"/>
      <c r="Q65" s="53"/>
      <c r="R65" s="47"/>
      <c r="S65" s="47"/>
      <c r="T65" s="47"/>
      <c r="U65" s="48">
        <f t="shared" si="34"/>
        <v>0</v>
      </c>
      <c r="V65" s="47"/>
      <c r="W65" s="47"/>
      <c r="X65" s="47"/>
      <c r="Y65" s="48">
        <f t="shared" si="35"/>
        <v>0</v>
      </c>
      <c r="Z65" s="47"/>
      <c r="AA65" s="47"/>
      <c r="AB65" s="47"/>
      <c r="AC65" s="48">
        <f t="shared" si="36"/>
        <v>0</v>
      </c>
      <c r="AD65" s="47"/>
      <c r="AE65" s="47"/>
      <c r="AF65" s="47"/>
      <c r="AG65" s="48">
        <f t="shared" si="37"/>
        <v>0</v>
      </c>
      <c r="AH65" s="48">
        <f t="shared" si="32"/>
        <v>0</v>
      </c>
      <c r="AI65" s="49">
        <f t="shared" si="38"/>
        <v>0</v>
      </c>
      <c r="AJ65" s="50">
        <f t="shared" si="33"/>
        <v>0</v>
      </c>
    </row>
    <row r="66" spans="1:44" ht="12.75" hidden="1" customHeight="1" outlineLevel="1" x14ac:dyDescent="0.25">
      <c r="A66" s="41">
        <v>10</v>
      </c>
      <c r="B66" s="42"/>
      <c r="C66" s="51"/>
      <c r="D66" s="52"/>
      <c r="E66" s="53"/>
      <c r="F66" s="53"/>
      <c r="G66" s="53"/>
      <c r="H66" s="52"/>
      <c r="I66" s="52"/>
      <c r="J66" s="11"/>
      <c r="K66" s="55"/>
      <c r="L66" s="53"/>
      <c r="M66" s="47"/>
      <c r="N66" s="47"/>
      <c r="O66" s="47"/>
      <c r="P66" s="53"/>
      <c r="Q66" s="53"/>
      <c r="R66" s="47"/>
      <c r="S66" s="47"/>
      <c r="T66" s="47"/>
      <c r="U66" s="48">
        <f t="shared" si="34"/>
        <v>0</v>
      </c>
      <c r="V66" s="47"/>
      <c r="W66" s="47"/>
      <c r="X66" s="47"/>
      <c r="Y66" s="48">
        <f t="shared" si="35"/>
        <v>0</v>
      </c>
      <c r="Z66" s="47"/>
      <c r="AA66" s="47"/>
      <c r="AB66" s="47"/>
      <c r="AC66" s="48">
        <f t="shared" si="36"/>
        <v>0</v>
      </c>
      <c r="AD66" s="47"/>
      <c r="AE66" s="47"/>
      <c r="AF66" s="47"/>
      <c r="AG66" s="48">
        <f t="shared" si="37"/>
        <v>0</v>
      </c>
      <c r="AH66" s="48">
        <f t="shared" si="32"/>
        <v>0</v>
      </c>
      <c r="AI66" s="49">
        <f t="shared" si="38"/>
        <v>0</v>
      </c>
      <c r="AJ66" s="50">
        <f t="shared" si="33"/>
        <v>0</v>
      </c>
      <c r="AK66" s="1"/>
      <c r="AL66" s="1"/>
      <c r="AM66" s="1"/>
      <c r="AN66" s="1"/>
      <c r="AO66" s="1"/>
      <c r="AP66" s="1"/>
      <c r="AQ66" s="1"/>
      <c r="AR66" s="1"/>
    </row>
    <row r="67" spans="1:44" ht="12.75" customHeight="1" collapsed="1" x14ac:dyDescent="0.25">
      <c r="A67" s="142" t="s">
        <v>54</v>
      </c>
      <c r="B67" s="143"/>
      <c r="C67" s="144"/>
      <c r="D67" s="144"/>
      <c r="E67" s="144"/>
      <c r="F67" s="144"/>
      <c r="G67" s="144"/>
      <c r="H67" s="144"/>
      <c r="I67" s="145"/>
      <c r="J67" s="33">
        <f>SUM(J57:J66)</f>
        <v>0</v>
      </c>
      <c r="K67" s="33">
        <f>SUM(K57:K66)</f>
        <v>0</v>
      </c>
      <c r="L67" s="34"/>
      <c r="M67" s="33">
        <f>SUM(M57:M66)</f>
        <v>0</v>
      </c>
      <c r="N67" s="33">
        <f>SUM(N57:N66)</f>
        <v>0</v>
      </c>
      <c r="O67" s="33">
        <f>SUM(O57:O66)</f>
        <v>0</v>
      </c>
      <c r="P67" s="35"/>
      <c r="Q67" s="38"/>
      <c r="R67" s="33">
        <f t="shared" ref="R67:AH67" si="39">SUM(R57:R66)</f>
        <v>0</v>
      </c>
      <c r="S67" s="33">
        <f t="shared" si="39"/>
        <v>0</v>
      </c>
      <c r="T67" s="33">
        <f t="shared" si="39"/>
        <v>0</v>
      </c>
      <c r="U67" s="33">
        <f t="shared" si="39"/>
        <v>0</v>
      </c>
      <c r="V67" s="33">
        <f t="shared" si="39"/>
        <v>0</v>
      </c>
      <c r="W67" s="33">
        <f t="shared" si="39"/>
        <v>0</v>
      </c>
      <c r="X67" s="33">
        <f t="shared" si="39"/>
        <v>0</v>
      </c>
      <c r="Y67" s="33">
        <f t="shared" si="39"/>
        <v>0</v>
      </c>
      <c r="Z67" s="33">
        <f t="shared" si="39"/>
        <v>0</v>
      </c>
      <c r="AA67" s="33">
        <f t="shared" si="39"/>
        <v>0</v>
      </c>
      <c r="AB67" s="33">
        <f t="shared" si="39"/>
        <v>0</v>
      </c>
      <c r="AC67" s="33">
        <f t="shared" si="39"/>
        <v>0</v>
      </c>
      <c r="AD67" s="33">
        <f t="shared" si="39"/>
        <v>0</v>
      </c>
      <c r="AE67" s="33">
        <f t="shared" si="39"/>
        <v>0</v>
      </c>
      <c r="AF67" s="33">
        <f t="shared" si="39"/>
        <v>0</v>
      </c>
      <c r="AG67" s="33">
        <f t="shared" si="39"/>
        <v>0</v>
      </c>
      <c r="AH67" s="33">
        <f t="shared" si="39"/>
        <v>0</v>
      </c>
      <c r="AI67" s="37">
        <f>IF(ISERROR(AH67/J67),0,AH67/J67)</f>
        <v>0</v>
      </c>
      <c r="AJ67" s="37">
        <f>IF(ISERROR(AH67/$AH$191),0,AH67/$AH$191)</f>
        <v>0</v>
      </c>
      <c r="AK67" s="1"/>
      <c r="AL67" s="1"/>
      <c r="AM67" s="1"/>
      <c r="AN67" s="1"/>
      <c r="AO67" s="1"/>
      <c r="AP67" s="1"/>
      <c r="AQ67" s="1"/>
      <c r="AR67" s="1"/>
    </row>
    <row r="68" spans="1:44" ht="12.75" customHeight="1" x14ac:dyDescent="0.25">
      <c r="A68" s="149" t="s">
        <v>55</v>
      </c>
      <c r="B68" s="150"/>
      <c r="C68" s="150"/>
      <c r="D68" s="150"/>
      <c r="E68" s="151"/>
      <c r="F68" s="8"/>
      <c r="G68" s="9"/>
      <c r="H68" s="10"/>
      <c r="I68" s="10"/>
      <c r="J68" s="11"/>
      <c r="K68" s="12"/>
      <c r="L68" s="13"/>
      <c r="M68" s="14"/>
      <c r="N68" s="14"/>
      <c r="O68" s="14"/>
      <c r="P68" s="9"/>
      <c r="Q68" s="15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6"/>
      <c r="AJ68" s="16"/>
    </row>
    <row r="69" spans="1:44" ht="12.75" hidden="1" customHeight="1" outlineLevel="1" x14ac:dyDescent="0.25">
      <c r="A69" s="41">
        <v>1</v>
      </c>
      <c r="B69" s="42"/>
      <c r="C69" s="43"/>
      <c r="D69" s="44"/>
      <c r="E69" s="45"/>
      <c r="F69" s="45"/>
      <c r="G69" s="45"/>
      <c r="H69" s="44"/>
      <c r="I69" s="44"/>
      <c r="J69" s="11"/>
      <c r="K69" s="46"/>
      <c r="L69" s="45"/>
      <c r="M69" s="47"/>
      <c r="N69" s="47"/>
      <c r="O69" s="47"/>
      <c r="P69" s="45"/>
      <c r="Q69" s="45"/>
      <c r="R69" s="47"/>
      <c r="S69" s="47"/>
      <c r="T69" s="47"/>
      <c r="U69" s="48">
        <f>SUM(R69:T69)</f>
        <v>0</v>
      </c>
      <c r="V69" s="47"/>
      <c r="W69" s="47"/>
      <c r="X69" s="47"/>
      <c r="Y69" s="48">
        <f>SUM(V69:X69)</f>
        <v>0</v>
      </c>
      <c r="Z69" s="47"/>
      <c r="AA69" s="47"/>
      <c r="AB69" s="47"/>
      <c r="AC69" s="48">
        <f>SUM(Z69:AB69)</f>
        <v>0</v>
      </c>
      <c r="AD69" s="47"/>
      <c r="AE69" s="47"/>
      <c r="AF69" s="47"/>
      <c r="AG69" s="48">
        <f>SUM(AD69:AF69)</f>
        <v>0</v>
      </c>
      <c r="AH69" s="48">
        <f t="shared" ref="AH69:AH78" si="40">SUM(U69,Y69,AC69,AG69)</f>
        <v>0</v>
      </c>
      <c r="AI69" s="49">
        <f>IF(ISERROR(AH69/J69),0,AH69/J69)</f>
        <v>0</v>
      </c>
      <c r="AJ69" s="50">
        <f t="shared" ref="AJ69:AJ78" si="41">IF(ISERROR(AH69/$AH$191),"-",AH69/$AH$191)</f>
        <v>0</v>
      </c>
      <c r="AK69" s="1"/>
      <c r="AL69" s="1"/>
      <c r="AM69" s="1"/>
      <c r="AN69" s="1"/>
      <c r="AO69" s="1"/>
      <c r="AP69" s="1"/>
      <c r="AQ69" s="1"/>
      <c r="AR69" s="1"/>
    </row>
    <row r="70" spans="1:44" ht="12.75" hidden="1" customHeight="1" outlineLevel="1" x14ac:dyDescent="0.25">
      <c r="A70" s="41">
        <v>2</v>
      </c>
      <c r="B70" s="42"/>
      <c r="C70" s="51"/>
      <c r="D70" s="52"/>
      <c r="E70" s="53"/>
      <c r="F70" s="53"/>
      <c r="G70" s="53"/>
      <c r="H70" s="52"/>
      <c r="I70" s="52"/>
      <c r="J70" s="11"/>
      <c r="K70" s="54"/>
      <c r="L70" s="53"/>
      <c r="M70" s="47"/>
      <c r="N70" s="47"/>
      <c r="O70" s="47"/>
      <c r="P70" s="53"/>
      <c r="Q70" s="53"/>
      <c r="R70" s="47"/>
      <c r="S70" s="47"/>
      <c r="T70" s="47"/>
      <c r="U70" s="48">
        <f t="shared" ref="U70:U78" si="42">SUM(R70:T70)</f>
        <v>0</v>
      </c>
      <c r="V70" s="47"/>
      <c r="W70" s="47"/>
      <c r="X70" s="47"/>
      <c r="Y70" s="48">
        <f t="shared" ref="Y70:Y78" si="43">SUM(V70:X70)</f>
        <v>0</v>
      </c>
      <c r="Z70" s="47"/>
      <c r="AA70" s="47"/>
      <c r="AB70" s="47"/>
      <c r="AC70" s="48">
        <f t="shared" ref="AC70:AC78" si="44">SUM(Z70:AB70)</f>
        <v>0</v>
      </c>
      <c r="AD70" s="47"/>
      <c r="AE70" s="47"/>
      <c r="AF70" s="47"/>
      <c r="AG70" s="48">
        <f t="shared" ref="AG70:AG78" si="45">SUM(AD70:AF70)</f>
        <v>0</v>
      </c>
      <c r="AH70" s="48">
        <f t="shared" si="40"/>
        <v>0</v>
      </c>
      <c r="AI70" s="49">
        <f t="shared" ref="AI70:AI78" si="46">IF(ISERROR(AH70/J70),0,AH70/J70)</f>
        <v>0</v>
      </c>
      <c r="AJ70" s="50">
        <f t="shared" si="41"/>
        <v>0</v>
      </c>
      <c r="AK70" s="1"/>
      <c r="AL70" s="1"/>
      <c r="AM70" s="1"/>
      <c r="AN70" s="1"/>
      <c r="AO70" s="1"/>
      <c r="AP70" s="1"/>
      <c r="AQ70" s="1"/>
      <c r="AR70" s="1"/>
    </row>
    <row r="71" spans="1:44" ht="12.75" hidden="1" customHeight="1" outlineLevel="1" x14ac:dyDescent="0.25">
      <c r="A71" s="41">
        <v>3</v>
      </c>
      <c r="B71" s="42"/>
      <c r="C71" s="51"/>
      <c r="D71" s="52"/>
      <c r="E71" s="53"/>
      <c r="F71" s="53"/>
      <c r="G71" s="53"/>
      <c r="H71" s="52"/>
      <c r="I71" s="52"/>
      <c r="J71" s="11"/>
      <c r="K71" s="54"/>
      <c r="L71" s="53"/>
      <c r="M71" s="47"/>
      <c r="N71" s="47"/>
      <c r="O71" s="47"/>
      <c r="P71" s="53"/>
      <c r="Q71" s="53"/>
      <c r="R71" s="47"/>
      <c r="S71" s="47"/>
      <c r="T71" s="47"/>
      <c r="U71" s="48">
        <f t="shared" si="42"/>
        <v>0</v>
      </c>
      <c r="V71" s="47"/>
      <c r="W71" s="47"/>
      <c r="X71" s="47"/>
      <c r="Y71" s="48">
        <f t="shared" si="43"/>
        <v>0</v>
      </c>
      <c r="Z71" s="47"/>
      <c r="AA71" s="47"/>
      <c r="AB71" s="47"/>
      <c r="AC71" s="48">
        <f t="shared" si="44"/>
        <v>0</v>
      </c>
      <c r="AD71" s="47"/>
      <c r="AE71" s="47"/>
      <c r="AF71" s="47"/>
      <c r="AG71" s="48">
        <f t="shared" si="45"/>
        <v>0</v>
      </c>
      <c r="AH71" s="48">
        <f t="shared" si="40"/>
        <v>0</v>
      </c>
      <c r="AI71" s="49">
        <f t="shared" si="46"/>
        <v>0</v>
      </c>
      <c r="AJ71" s="50">
        <f t="shared" si="41"/>
        <v>0</v>
      </c>
    </row>
    <row r="72" spans="1:44" ht="12.75" hidden="1" customHeight="1" outlineLevel="1" x14ac:dyDescent="0.25">
      <c r="A72" s="41">
        <v>4</v>
      </c>
      <c r="B72" s="42"/>
      <c r="C72" s="51"/>
      <c r="D72" s="52"/>
      <c r="E72" s="53"/>
      <c r="F72" s="53"/>
      <c r="G72" s="53"/>
      <c r="H72" s="52"/>
      <c r="I72" s="52"/>
      <c r="J72" s="11"/>
      <c r="K72" s="54"/>
      <c r="L72" s="53"/>
      <c r="M72" s="47"/>
      <c r="N72" s="47"/>
      <c r="O72" s="47"/>
      <c r="P72" s="53"/>
      <c r="Q72" s="53"/>
      <c r="R72" s="47"/>
      <c r="S72" s="47"/>
      <c r="T72" s="47"/>
      <c r="U72" s="48">
        <f t="shared" si="42"/>
        <v>0</v>
      </c>
      <c r="V72" s="47"/>
      <c r="W72" s="47"/>
      <c r="X72" s="47"/>
      <c r="Y72" s="48">
        <f t="shared" si="43"/>
        <v>0</v>
      </c>
      <c r="Z72" s="47"/>
      <c r="AA72" s="47"/>
      <c r="AB72" s="47"/>
      <c r="AC72" s="48">
        <f t="shared" si="44"/>
        <v>0</v>
      </c>
      <c r="AD72" s="47"/>
      <c r="AE72" s="47"/>
      <c r="AF72" s="47"/>
      <c r="AG72" s="48">
        <f t="shared" si="45"/>
        <v>0</v>
      </c>
      <c r="AH72" s="48">
        <f t="shared" si="40"/>
        <v>0</v>
      </c>
      <c r="AI72" s="49">
        <f t="shared" si="46"/>
        <v>0</v>
      </c>
      <c r="AJ72" s="50">
        <f t="shared" si="41"/>
        <v>0</v>
      </c>
      <c r="AK72" s="1"/>
      <c r="AL72" s="1"/>
      <c r="AM72" s="1"/>
      <c r="AN72" s="1"/>
      <c r="AO72" s="1"/>
      <c r="AP72" s="1"/>
      <c r="AQ72" s="1"/>
      <c r="AR72" s="1"/>
    </row>
    <row r="73" spans="1:44" ht="12.75" hidden="1" customHeight="1" outlineLevel="1" x14ac:dyDescent="0.25">
      <c r="A73" s="41">
        <v>5</v>
      </c>
      <c r="B73" s="42"/>
      <c r="C73" s="51"/>
      <c r="D73" s="52"/>
      <c r="E73" s="53"/>
      <c r="F73" s="53"/>
      <c r="G73" s="53"/>
      <c r="H73" s="52"/>
      <c r="I73" s="52"/>
      <c r="J73" s="11"/>
      <c r="K73" s="54"/>
      <c r="L73" s="53"/>
      <c r="M73" s="47"/>
      <c r="N73" s="47"/>
      <c r="O73" s="47"/>
      <c r="P73" s="53"/>
      <c r="Q73" s="53"/>
      <c r="R73" s="47"/>
      <c r="S73" s="47"/>
      <c r="T73" s="47"/>
      <c r="U73" s="48">
        <f t="shared" si="42"/>
        <v>0</v>
      </c>
      <c r="V73" s="47"/>
      <c r="W73" s="47"/>
      <c r="X73" s="47"/>
      <c r="Y73" s="48">
        <f t="shared" si="43"/>
        <v>0</v>
      </c>
      <c r="Z73" s="47"/>
      <c r="AA73" s="47"/>
      <c r="AB73" s="47"/>
      <c r="AC73" s="48">
        <f t="shared" si="44"/>
        <v>0</v>
      </c>
      <c r="AD73" s="47"/>
      <c r="AE73" s="47"/>
      <c r="AF73" s="47"/>
      <c r="AG73" s="48">
        <f t="shared" si="45"/>
        <v>0</v>
      </c>
      <c r="AH73" s="48">
        <f t="shared" si="40"/>
        <v>0</v>
      </c>
      <c r="AI73" s="49">
        <f t="shared" si="46"/>
        <v>0</v>
      </c>
      <c r="AJ73" s="50">
        <f t="shared" si="41"/>
        <v>0</v>
      </c>
      <c r="AK73" s="1"/>
      <c r="AL73" s="1"/>
      <c r="AM73" s="1"/>
      <c r="AN73" s="1"/>
      <c r="AO73" s="1"/>
      <c r="AP73" s="1"/>
      <c r="AQ73" s="1"/>
      <c r="AR73" s="1"/>
    </row>
    <row r="74" spans="1:44" ht="12.75" hidden="1" customHeight="1" outlineLevel="1" x14ac:dyDescent="0.25">
      <c r="A74" s="41">
        <v>6</v>
      </c>
      <c r="B74" s="42"/>
      <c r="C74" s="51"/>
      <c r="D74" s="52"/>
      <c r="E74" s="53"/>
      <c r="F74" s="53"/>
      <c r="G74" s="53"/>
      <c r="H74" s="52"/>
      <c r="I74" s="52"/>
      <c r="J74" s="11"/>
      <c r="K74" s="54"/>
      <c r="L74" s="53"/>
      <c r="M74" s="47"/>
      <c r="N74" s="47"/>
      <c r="O74" s="47"/>
      <c r="P74" s="53"/>
      <c r="Q74" s="53"/>
      <c r="R74" s="47"/>
      <c r="S74" s="47"/>
      <c r="T74" s="47"/>
      <c r="U74" s="48">
        <f t="shared" si="42"/>
        <v>0</v>
      </c>
      <c r="V74" s="47"/>
      <c r="W74" s="47"/>
      <c r="X74" s="47"/>
      <c r="Y74" s="48">
        <f t="shared" si="43"/>
        <v>0</v>
      </c>
      <c r="Z74" s="47"/>
      <c r="AA74" s="47"/>
      <c r="AB74" s="47"/>
      <c r="AC74" s="48">
        <f t="shared" si="44"/>
        <v>0</v>
      </c>
      <c r="AD74" s="47"/>
      <c r="AE74" s="47"/>
      <c r="AF74" s="47"/>
      <c r="AG74" s="48">
        <f t="shared" si="45"/>
        <v>0</v>
      </c>
      <c r="AH74" s="48">
        <f t="shared" si="40"/>
        <v>0</v>
      </c>
      <c r="AI74" s="49">
        <f t="shared" si="46"/>
        <v>0</v>
      </c>
      <c r="AJ74" s="50">
        <f t="shared" si="41"/>
        <v>0</v>
      </c>
    </row>
    <row r="75" spans="1:44" ht="12.75" hidden="1" customHeight="1" outlineLevel="1" x14ac:dyDescent="0.25">
      <c r="A75" s="41">
        <v>7</v>
      </c>
      <c r="B75" s="42"/>
      <c r="C75" s="51"/>
      <c r="D75" s="52"/>
      <c r="E75" s="53"/>
      <c r="F75" s="53"/>
      <c r="G75" s="53"/>
      <c r="H75" s="52"/>
      <c r="I75" s="52"/>
      <c r="J75" s="11"/>
      <c r="K75" s="54"/>
      <c r="L75" s="53"/>
      <c r="M75" s="47"/>
      <c r="N75" s="47"/>
      <c r="O75" s="47"/>
      <c r="P75" s="53"/>
      <c r="Q75" s="53"/>
      <c r="R75" s="47"/>
      <c r="S75" s="47"/>
      <c r="T75" s="47"/>
      <c r="U75" s="48">
        <f t="shared" si="42"/>
        <v>0</v>
      </c>
      <c r="V75" s="47"/>
      <c r="W75" s="47"/>
      <c r="X75" s="47"/>
      <c r="Y75" s="48">
        <f t="shared" si="43"/>
        <v>0</v>
      </c>
      <c r="Z75" s="47"/>
      <c r="AA75" s="47"/>
      <c r="AB75" s="47"/>
      <c r="AC75" s="48">
        <f t="shared" si="44"/>
        <v>0</v>
      </c>
      <c r="AD75" s="47"/>
      <c r="AE75" s="47"/>
      <c r="AF75" s="47"/>
      <c r="AG75" s="48">
        <f t="shared" si="45"/>
        <v>0</v>
      </c>
      <c r="AH75" s="48">
        <f t="shared" si="40"/>
        <v>0</v>
      </c>
      <c r="AI75" s="49">
        <f t="shared" si="46"/>
        <v>0</v>
      </c>
      <c r="AJ75" s="50">
        <f t="shared" si="41"/>
        <v>0</v>
      </c>
      <c r="AK75" s="1"/>
      <c r="AL75" s="1"/>
      <c r="AM75" s="1"/>
      <c r="AN75" s="1"/>
      <c r="AO75" s="1"/>
      <c r="AP75" s="1"/>
      <c r="AQ75" s="1"/>
      <c r="AR75" s="1"/>
    </row>
    <row r="76" spans="1:44" ht="12.75" hidden="1" customHeight="1" outlineLevel="1" x14ac:dyDescent="0.25">
      <c r="A76" s="41">
        <v>8</v>
      </c>
      <c r="B76" s="42"/>
      <c r="C76" s="51"/>
      <c r="D76" s="52"/>
      <c r="E76" s="53"/>
      <c r="F76" s="53"/>
      <c r="G76" s="53"/>
      <c r="H76" s="52"/>
      <c r="I76" s="52"/>
      <c r="J76" s="11"/>
      <c r="K76" s="54"/>
      <c r="L76" s="53"/>
      <c r="M76" s="47"/>
      <c r="N76" s="47"/>
      <c r="O76" s="47"/>
      <c r="P76" s="53"/>
      <c r="Q76" s="53"/>
      <c r="R76" s="47"/>
      <c r="S76" s="47"/>
      <c r="T76" s="47"/>
      <c r="U76" s="48">
        <f t="shared" si="42"/>
        <v>0</v>
      </c>
      <c r="V76" s="47"/>
      <c r="W76" s="47"/>
      <c r="X76" s="47"/>
      <c r="Y76" s="48">
        <f t="shared" si="43"/>
        <v>0</v>
      </c>
      <c r="Z76" s="47"/>
      <c r="AA76" s="47"/>
      <c r="AB76" s="47"/>
      <c r="AC76" s="48">
        <f t="shared" si="44"/>
        <v>0</v>
      </c>
      <c r="AD76" s="47"/>
      <c r="AE76" s="47"/>
      <c r="AF76" s="47"/>
      <c r="AG76" s="48">
        <f t="shared" si="45"/>
        <v>0</v>
      </c>
      <c r="AH76" s="48">
        <f t="shared" si="40"/>
        <v>0</v>
      </c>
      <c r="AI76" s="49">
        <f t="shared" si="46"/>
        <v>0</v>
      </c>
      <c r="AJ76" s="50">
        <f t="shared" si="41"/>
        <v>0</v>
      </c>
      <c r="AK76" s="1"/>
      <c r="AL76" s="1"/>
      <c r="AM76" s="1"/>
      <c r="AN76" s="1"/>
      <c r="AO76" s="1"/>
      <c r="AP76" s="1"/>
      <c r="AQ76" s="1"/>
      <c r="AR76" s="1"/>
    </row>
    <row r="77" spans="1:44" ht="12.75" hidden="1" customHeight="1" outlineLevel="1" x14ac:dyDescent="0.25">
      <c r="A77" s="41">
        <v>9</v>
      </c>
      <c r="B77" s="42"/>
      <c r="C77" s="51"/>
      <c r="D77" s="52"/>
      <c r="E77" s="53"/>
      <c r="F77" s="53"/>
      <c r="G77" s="53"/>
      <c r="H77" s="52"/>
      <c r="I77" s="52"/>
      <c r="J77" s="11"/>
      <c r="K77" s="54"/>
      <c r="L77" s="53"/>
      <c r="M77" s="47"/>
      <c r="N77" s="47"/>
      <c r="O77" s="47"/>
      <c r="P77" s="53"/>
      <c r="Q77" s="53"/>
      <c r="R77" s="47"/>
      <c r="S77" s="47"/>
      <c r="T77" s="47"/>
      <c r="U77" s="48">
        <f t="shared" si="42"/>
        <v>0</v>
      </c>
      <c r="V77" s="47"/>
      <c r="W77" s="47"/>
      <c r="X77" s="47"/>
      <c r="Y77" s="48">
        <f t="shared" si="43"/>
        <v>0</v>
      </c>
      <c r="Z77" s="47"/>
      <c r="AA77" s="47"/>
      <c r="AB77" s="47"/>
      <c r="AC77" s="48">
        <f t="shared" si="44"/>
        <v>0</v>
      </c>
      <c r="AD77" s="47"/>
      <c r="AE77" s="47"/>
      <c r="AF77" s="47"/>
      <c r="AG77" s="48">
        <f t="shared" si="45"/>
        <v>0</v>
      </c>
      <c r="AH77" s="48">
        <f t="shared" si="40"/>
        <v>0</v>
      </c>
      <c r="AI77" s="49">
        <f t="shared" si="46"/>
        <v>0</v>
      </c>
      <c r="AJ77" s="50">
        <f t="shared" si="41"/>
        <v>0</v>
      </c>
    </row>
    <row r="78" spans="1:44" ht="12.75" hidden="1" customHeight="1" outlineLevel="1" x14ac:dyDescent="0.25">
      <c r="A78" s="41">
        <v>10</v>
      </c>
      <c r="B78" s="42"/>
      <c r="C78" s="51"/>
      <c r="D78" s="52"/>
      <c r="E78" s="53"/>
      <c r="F78" s="53"/>
      <c r="G78" s="53"/>
      <c r="H78" s="52"/>
      <c r="I78" s="52"/>
      <c r="J78" s="11"/>
      <c r="K78" s="55"/>
      <c r="L78" s="53"/>
      <c r="M78" s="47"/>
      <c r="N78" s="47"/>
      <c r="O78" s="47"/>
      <c r="P78" s="53"/>
      <c r="Q78" s="53"/>
      <c r="R78" s="47"/>
      <c r="S78" s="47"/>
      <c r="T78" s="47"/>
      <c r="U78" s="48">
        <f t="shared" si="42"/>
        <v>0</v>
      </c>
      <c r="V78" s="47"/>
      <c r="W78" s="47"/>
      <c r="X78" s="47"/>
      <c r="Y78" s="48">
        <f t="shared" si="43"/>
        <v>0</v>
      </c>
      <c r="Z78" s="47"/>
      <c r="AA78" s="47"/>
      <c r="AB78" s="47"/>
      <c r="AC78" s="48">
        <f t="shared" si="44"/>
        <v>0</v>
      </c>
      <c r="AD78" s="47"/>
      <c r="AE78" s="47"/>
      <c r="AF78" s="47"/>
      <c r="AG78" s="48">
        <f t="shared" si="45"/>
        <v>0</v>
      </c>
      <c r="AH78" s="48">
        <f t="shared" si="40"/>
        <v>0</v>
      </c>
      <c r="AI78" s="49">
        <f t="shared" si="46"/>
        <v>0</v>
      </c>
      <c r="AJ78" s="50">
        <f t="shared" si="41"/>
        <v>0</v>
      </c>
      <c r="AK78" s="1"/>
      <c r="AL78" s="1"/>
      <c r="AM78" s="1"/>
      <c r="AN78" s="1"/>
      <c r="AO78" s="1"/>
      <c r="AP78" s="1"/>
      <c r="AQ78" s="1"/>
      <c r="AR78" s="1"/>
    </row>
    <row r="79" spans="1:44" ht="12.75" customHeight="1" collapsed="1" x14ac:dyDescent="0.25">
      <c r="A79" s="142" t="s">
        <v>56</v>
      </c>
      <c r="B79" s="143"/>
      <c r="C79" s="144"/>
      <c r="D79" s="144"/>
      <c r="E79" s="144"/>
      <c r="F79" s="144"/>
      <c r="G79" s="144"/>
      <c r="H79" s="144"/>
      <c r="I79" s="145"/>
      <c r="J79" s="33">
        <f>SUM(J69:J78)</f>
        <v>0</v>
      </c>
      <c r="K79" s="33">
        <f>SUM(K69:K78)</f>
        <v>0</v>
      </c>
      <c r="L79" s="34"/>
      <c r="M79" s="33">
        <f>SUM(M69:M78)</f>
        <v>0</v>
      </c>
      <c r="N79" s="33">
        <f>SUM(N69:N78)</f>
        <v>0</v>
      </c>
      <c r="O79" s="33">
        <f>SUM(O69:O78)</f>
        <v>0</v>
      </c>
      <c r="P79" s="35"/>
      <c r="Q79" s="38"/>
      <c r="R79" s="33">
        <f t="shared" ref="R79:AH79" si="47">SUM(R69:R78)</f>
        <v>0</v>
      </c>
      <c r="S79" s="33">
        <f t="shared" si="47"/>
        <v>0</v>
      </c>
      <c r="T79" s="33">
        <f t="shared" si="47"/>
        <v>0</v>
      </c>
      <c r="U79" s="33">
        <f t="shared" si="47"/>
        <v>0</v>
      </c>
      <c r="V79" s="33">
        <f t="shared" si="47"/>
        <v>0</v>
      </c>
      <c r="W79" s="33">
        <f t="shared" si="47"/>
        <v>0</v>
      </c>
      <c r="X79" s="33">
        <f t="shared" si="47"/>
        <v>0</v>
      </c>
      <c r="Y79" s="33">
        <f t="shared" si="47"/>
        <v>0</v>
      </c>
      <c r="Z79" s="33">
        <f t="shared" si="47"/>
        <v>0</v>
      </c>
      <c r="AA79" s="33">
        <f t="shared" si="47"/>
        <v>0</v>
      </c>
      <c r="AB79" s="33">
        <f t="shared" si="47"/>
        <v>0</v>
      </c>
      <c r="AC79" s="33">
        <f t="shared" si="47"/>
        <v>0</v>
      </c>
      <c r="AD79" s="33">
        <f t="shared" si="47"/>
        <v>0</v>
      </c>
      <c r="AE79" s="33">
        <f t="shared" si="47"/>
        <v>0</v>
      </c>
      <c r="AF79" s="33">
        <f t="shared" si="47"/>
        <v>0</v>
      </c>
      <c r="AG79" s="33">
        <f t="shared" si="47"/>
        <v>0</v>
      </c>
      <c r="AH79" s="33">
        <f t="shared" si="47"/>
        <v>0</v>
      </c>
      <c r="AI79" s="37">
        <f>IF(ISERROR(AH79/J79),0,AH79/J79)</f>
        <v>0</v>
      </c>
      <c r="AJ79" s="37">
        <f>IF(ISERROR(AH79/$AH$191),0,AH79/$AH$191)</f>
        <v>0</v>
      </c>
      <c r="AK79" s="1"/>
      <c r="AL79" s="1"/>
      <c r="AM79" s="1"/>
      <c r="AN79" s="1"/>
      <c r="AO79" s="1"/>
      <c r="AP79" s="1"/>
      <c r="AQ79" s="1"/>
      <c r="AR79" s="1"/>
    </row>
    <row r="80" spans="1:44" ht="12.75" customHeight="1" x14ac:dyDescent="0.25">
      <c r="A80" s="149" t="s">
        <v>57</v>
      </c>
      <c r="B80" s="150"/>
      <c r="C80" s="150"/>
      <c r="D80" s="150"/>
      <c r="E80" s="151"/>
      <c r="F80" s="8"/>
      <c r="G80" s="9"/>
      <c r="H80" s="10"/>
      <c r="I80" s="10"/>
      <c r="J80" s="11"/>
      <c r="K80" s="12"/>
      <c r="L80" s="13"/>
      <c r="M80" s="14"/>
      <c r="N80" s="14"/>
      <c r="O80" s="14"/>
      <c r="P80" s="9"/>
      <c r="Q80" s="15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6"/>
      <c r="AJ80" s="16"/>
    </row>
    <row r="81" spans="1:44" ht="12.75" hidden="1" customHeight="1" outlineLevel="1" x14ac:dyDescent="0.25">
      <c r="A81" s="41">
        <v>1</v>
      </c>
      <c r="B81" s="42"/>
      <c r="C81" s="43"/>
      <c r="D81" s="44"/>
      <c r="E81" s="45"/>
      <c r="F81" s="45"/>
      <c r="G81" s="45"/>
      <c r="H81" s="44"/>
      <c r="I81" s="44"/>
      <c r="J81" s="11"/>
      <c r="K81" s="46"/>
      <c r="L81" s="45"/>
      <c r="M81" s="47"/>
      <c r="N81" s="47"/>
      <c r="O81" s="47"/>
      <c r="P81" s="45"/>
      <c r="Q81" s="45"/>
      <c r="R81" s="47"/>
      <c r="S81" s="47"/>
      <c r="T81" s="47"/>
      <c r="U81" s="48">
        <f>SUM(R81:T81)</f>
        <v>0</v>
      </c>
      <c r="V81" s="47"/>
      <c r="W81" s="47"/>
      <c r="X81" s="47"/>
      <c r="Y81" s="48">
        <f>SUM(V81:X81)</f>
        <v>0</v>
      </c>
      <c r="Z81" s="47"/>
      <c r="AA81" s="47"/>
      <c r="AB81" s="47"/>
      <c r="AC81" s="48">
        <f>SUM(Z81:AB81)</f>
        <v>0</v>
      </c>
      <c r="AD81" s="47"/>
      <c r="AE81" s="47"/>
      <c r="AF81" s="47"/>
      <c r="AG81" s="48">
        <f>SUM(AD81:AF81)</f>
        <v>0</v>
      </c>
      <c r="AH81" s="48">
        <f t="shared" ref="AH81:AH90" si="48">SUM(U81,Y81,AC81,AG81)</f>
        <v>0</v>
      </c>
      <c r="AI81" s="49">
        <f>IF(ISERROR(AH81/J81),0,AH81/J81)</f>
        <v>0</v>
      </c>
      <c r="AJ81" s="50">
        <f t="shared" ref="AJ81:AJ90" si="49">IF(ISERROR(AH81/$AH$191),"-",AH81/$AH$191)</f>
        <v>0</v>
      </c>
      <c r="AK81" s="1"/>
      <c r="AL81" s="1"/>
      <c r="AM81" s="1"/>
      <c r="AN81" s="1"/>
      <c r="AO81" s="1"/>
      <c r="AP81" s="1"/>
      <c r="AQ81" s="1"/>
      <c r="AR81" s="1"/>
    </row>
    <row r="82" spans="1:44" ht="12.75" hidden="1" customHeight="1" outlineLevel="1" x14ac:dyDescent="0.25">
      <c r="A82" s="41">
        <v>2</v>
      </c>
      <c r="B82" s="42"/>
      <c r="C82" s="51"/>
      <c r="D82" s="52"/>
      <c r="E82" s="53"/>
      <c r="F82" s="53"/>
      <c r="G82" s="53"/>
      <c r="H82" s="52"/>
      <c r="I82" s="52"/>
      <c r="J82" s="11"/>
      <c r="K82" s="54"/>
      <c r="L82" s="53"/>
      <c r="M82" s="47"/>
      <c r="N82" s="47"/>
      <c r="O82" s="47"/>
      <c r="P82" s="53"/>
      <c r="Q82" s="53"/>
      <c r="R82" s="47"/>
      <c r="S82" s="47"/>
      <c r="T82" s="47"/>
      <c r="U82" s="48">
        <f t="shared" ref="U82:U90" si="50">SUM(R82:T82)</f>
        <v>0</v>
      </c>
      <c r="V82" s="47"/>
      <c r="W82" s="47"/>
      <c r="X82" s="47"/>
      <c r="Y82" s="48">
        <f t="shared" ref="Y82:Y90" si="51">SUM(V82:X82)</f>
        <v>0</v>
      </c>
      <c r="Z82" s="47"/>
      <c r="AA82" s="47"/>
      <c r="AB82" s="47"/>
      <c r="AC82" s="48">
        <f t="shared" ref="AC82:AC90" si="52">SUM(Z82:AB82)</f>
        <v>0</v>
      </c>
      <c r="AD82" s="47"/>
      <c r="AE82" s="47"/>
      <c r="AF82" s="47"/>
      <c r="AG82" s="48">
        <f t="shared" ref="AG82:AG90" si="53">SUM(AD82:AF82)</f>
        <v>0</v>
      </c>
      <c r="AH82" s="48">
        <f t="shared" si="48"/>
        <v>0</v>
      </c>
      <c r="AI82" s="49">
        <f t="shared" ref="AI82:AI90" si="54">IF(ISERROR(AH82/J82),0,AH82/J82)</f>
        <v>0</v>
      </c>
      <c r="AJ82" s="50">
        <f t="shared" si="49"/>
        <v>0</v>
      </c>
      <c r="AK82" s="1"/>
      <c r="AL82" s="1"/>
      <c r="AM82" s="1"/>
      <c r="AN82" s="1"/>
      <c r="AO82" s="1"/>
      <c r="AP82" s="1"/>
      <c r="AQ82" s="1"/>
      <c r="AR82" s="1"/>
    </row>
    <row r="83" spans="1:44" ht="12.75" hidden="1" customHeight="1" outlineLevel="1" x14ac:dyDescent="0.25">
      <c r="A83" s="41">
        <v>3</v>
      </c>
      <c r="B83" s="42"/>
      <c r="C83" s="51"/>
      <c r="D83" s="52"/>
      <c r="E83" s="53"/>
      <c r="F83" s="53"/>
      <c r="G83" s="53"/>
      <c r="H83" s="52"/>
      <c r="I83" s="52"/>
      <c r="J83" s="11"/>
      <c r="K83" s="54"/>
      <c r="L83" s="53"/>
      <c r="M83" s="47"/>
      <c r="N83" s="47"/>
      <c r="O83" s="47"/>
      <c r="P83" s="53"/>
      <c r="Q83" s="53"/>
      <c r="R83" s="47"/>
      <c r="S83" s="47"/>
      <c r="T83" s="47"/>
      <c r="U83" s="48">
        <f t="shared" si="50"/>
        <v>0</v>
      </c>
      <c r="V83" s="47"/>
      <c r="W83" s="47"/>
      <c r="X83" s="47"/>
      <c r="Y83" s="48">
        <f t="shared" si="51"/>
        <v>0</v>
      </c>
      <c r="Z83" s="47"/>
      <c r="AA83" s="47"/>
      <c r="AB83" s="47"/>
      <c r="AC83" s="48">
        <f t="shared" si="52"/>
        <v>0</v>
      </c>
      <c r="AD83" s="47"/>
      <c r="AE83" s="47"/>
      <c r="AF83" s="47"/>
      <c r="AG83" s="48">
        <f t="shared" si="53"/>
        <v>0</v>
      </c>
      <c r="AH83" s="48">
        <f t="shared" si="48"/>
        <v>0</v>
      </c>
      <c r="AI83" s="49">
        <f t="shared" si="54"/>
        <v>0</v>
      </c>
      <c r="AJ83" s="50">
        <f t="shared" si="49"/>
        <v>0</v>
      </c>
    </row>
    <row r="84" spans="1:44" ht="12.75" hidden="1" customHeight="1" outlineLevel="1" x14ac:dyDescent="0.25">
      <c r="A84" s="41">
        <v>4</v>
      </c>
      <c r="B84" s="42"/>
      <c r="C84" s="51"/>
      <c r="D84" s="52"/>
      <c r="E84" s="53"/>
      <c r="F84" s="53"/>
      <c r="G84" s="53"/>
      <c r="H84" s="52"/>
      <c r="I84" s="52"/>
      <c r="J84" s="11"/>
      <c r="K84" s="54"/>
      <c r="L84" s="53"/>
      <c r="M84" s="47"/>
      <c r="N84" s="47"/>
      <c r="O84" s="47"/>
      <c r="P84" s="53"/>
      <c r="Q84" s="53"/>
      <c r="R84" s="47"/>
      <c r="S84" s="47"/>
      <c r="T84" s="47"/>
      <c r="U84" s="48">
        <f t="shared" si="50"/>
        <v>0</v>
      </c>
      <c r="V84" s="47"/>
      <c r="W84" s="47"/>
      <c r="X84" s="47"/>
      <c r="Y84" s="48">
        <f t="shared" si="51"/>
        <v>0</v>
      </c>
      <c r="Z84" s="47"/>
      <c r="AA84" s="47"/>
      <c r="AB84" s="47"/>
      <c r="AC84" s="48">
        <f t="shared" si="52"/>
        <v>0</v>
      </c>
      <c r="AD84" s="47"/>
      <c r="AE84" s="47"/>
      <c r="AF84" s="47"/>
      <c r="AG84" s="48">
        <f t="shared" si="53"/>
        <v>0</v>
      </c>
      <c r="AH84" s="48">
        <f t="shared" si="48"/>
        <v>0</v>
      </c>
      <c r="AI84" s="49">
        <f t="shared" si="54"/>
        <v>0</v>
      </c>
      <c r="AJ84" s="50">
        <f t="shared" si="49"/>
        <v>0</v>
      </c>
      <c r="AK84" s="1"/>
      <c r="AL84" s="1"/>
      <c r="AM84" s="1"/>
      <c r="AN84" s="1"/>
      <c r="AO84" s="1"/>
      <c r="AP84" s="1"/>
      <c r="AQ84" s="1"/>
      <c r="AR84" s="1"/>
    </row>
    <row r="85" spans="1:44" ht="12.75" hidden="1" customHeight="1" outlineLevel="1" x14ac:dyDescent="0.25">
      <c r="A85" s="41">
        <v>5</v>
      </c>
      <c r="B85" s="42"/>
      <c r="C85" s="51"/>
      <c r="D85" s="52"/>
      <c r="E85" s="53"/>
      <c r="F85" s="53"/>
      <c r="G85" s="53"/>
      <c r="H85" s="52"/>
      <c r="I85" s="52"/>
      <c r="J85" s="11"/>
      <c r="K85" s="54"/>
      <c r="L85" s="53"/>
      <c r="M85" s="47"/>
      <c r="N85" s="47"/>
      <c r="O85" s="47"/>
      <c r="P85" s="53"/>
      <c r="Q85" s="53"/>
      <c r="R85" s="47"/>
      <c r="S85" s="47"/>
      <c r="T85" s="47"/>
      <c r="U85" s="48">
        <f t="shared" si="50"/>
        <v>0</v>
      </c>
      <c r="V85" s="47"/>
      <c r="W85" s="47"/>
      <c r="X85" s="47"/>
      <c r="Y85" s="48">
        <f t="shared" si="51"/>
        <v>0</v>
      </c>
      <c r="Z85" s="47"/>
      <c r="AA85" s="47"/>
      <c r="AB85" s="47"/>
      <c r="AC85" s="48">
        <f t="shared" si="52"/>
        <v>0</v>
      </c>
      <c r="AD85" s="47"/>
      <c r="AE85" s="47"/>
      <c r="AF85" s="47"/>
      <c r="AG85" s="48">
        <f t="shared" si="53"/>
        <v>0</v>
      </c>
      <c r="AH85" s="48">
        <f t="shared" si="48"/>
        <v>0</v>
      </c>
      <c r="AI85" s="49">
        <f t="shared" si="54"/>
        <v>0</v>
      </c>
      <c r="AJ85" s="50">
        <f t="shared" si="49"/>
        <v>0</v>
      </c>
      <c r="AK85" s="1"/>
      <c r="AL85" s="1"/>
      <c r="AM85" s="1"/>
      <c r="AN85" s="1"/>
      <c r="AO85" s="1"/>
      <c r="AP85" s="1"/>
      <c r="AQ85" s="1"/>
      <c r="AR85" s="1"/>
    </row>
    <row r="86" spans="1:44" ht="12.75" hidden="1" customHeight="1" outlineLevel="1" x14ac:dyDescent="0.25">
      <c r="A86" s="41">
        <v>6</v>
      </c>
      <c r="B86" s="42"/>
      <c r="C86" s="51"/>
      <c r="D86" s="52"/>
      <c r="E86" s="53"/>
      <c r="F86" s="53"/>
      <c r="G86" s="53"/>
      <c r="H86" s="52"/>
      <c r="I86" s="52"/>
      <c r="J86" s="11"/>
      <c r="K86" s="54"/>
      <c r="L86" s="53"/>
      <c r="M86" s="47"/>
      <c r="N86" s="47"/>
      <c r="O86" s="47"/>
      <c r="P86" s="53"/>
      <c r="Q86" s="53"/>
      <c r="R86" s="47"/>
      <c r="S86" s="47"/>
      <c r="T86" s="47"/>
      <c r="U86" s="48">
        <f t="shared" si="50"/>
        <v>0</v>
      </c>
      <c r="V86" s="47"/>
      <c r="W86" s="47"/>
      <c r="X86" s="47"/>
      <c r="Y86" s="48">
        <f t="shared" si="51"/>
        <v>0</v>
      </c>
      <c r="Z86" s="47"/>
      <c r="AA86" s="47"/>
      <c r="AB86" s="47"/>
      <c r="AC86" s="48">
        <f t="shared" si="52"/>
        <v>0</v>
      </c>
      <c r="AD86" s="47"/>
      <c r="AE86" s="47"/>
      <c r="AF86" s="47"/>
      <c r="AG86" s="48">
        <f t="shared" si="53"/>
        <v>0</v>
      </c>
      <c r="AH86" s="48">
        <f t="shared" si="48"/>
        <v>0</v>
      </c>
      <c r="AI86" s="49">
        <f t="shared" si="54"/>
        <v>0</v>
      </c>
      <c r="AJ86" s="50">
        <f t="shared" si="49"/>
        <v>0</v>
      </c>
    </row>
    <row r="87" spans="1:44" ht="12.75" hidden="1" customHeight="1" outlineLevel="1" x14ac:dyDescent="0.25">
      <c r="A87" s="41">
        <v>7</v>
      </c>
      <c r="B87" s="42"/>
      <c r="C87" s="51"/>
      <c r="D87" s="52"/>
      <c r="E87" s="53"/>
      <c r="F87" s="53"/>
      <c r="G87" s="53"/>
      <c r="H87" s="52"/>
      <c r="I87" s="52"/>
      <c r="J87" s="11"/>
      <c r="K87" s="54"/>
      <c r="L87" s="53"/>
      <c r="M87" s="47"/>
      <c r="N87" s="47"/>
      <c r="O87" s="47"/>
      <c r="P87" s="53"/>
      <c r="Q87" s="53"/>
      <c r="R87" s="47"/>
      <c r="S87" s="47"/>
      <c r="T87" s="47"/>
      <c r="U87" s="48">
        <f t="shared" si="50"/>
        <v>0</v>
      </c>
      <c r="V87" s="47"/>
      <c r="W87" s="47"/>
      <c r="X87" s="47"/>
      <c r="Y87" s="48">
        <f t="shared" si="51"/>
        <v>0</v>
      </c>
      <c r="Z87" s="47"/>
      <c r="AA87" s="47"/>
      <c r="AB87" s="47"/>
      <c r="AC87" s="48">
        <f t="shared" si="52"/>
        <v>0</v>
      </c>
      <c r="AD87" s="47"/>
      <c r="AE87" s="47"/>
      <c r="AF87" s="47"/>
      <c r="AG87" s="48">
        <f t="shared" si="53"/>
        <v>0</v>
      </c>
      <c r="AH87" s="48">
        <f t="shared" si="48"/>
        <v>0</v>
      </c>
      <c r="AI87" s="49">
        <f t="shared" si="54"/>
        <v>0</v>
      </c>
      <c r="AJ87" s="50">
        <f t="shared" si="49"/>
        <v>0</v>
      </c>
      <c r="AK87" s="1"/>
      <c r="AL87" s="1"/>
      <c r="AM87" s="1"/>
      <c r="AN87" s="1"/>
      <c r="AO87" s="1"/>
      <c r="AP87" s="1"/>
      <c r="AQ87" s="1"/>
      <c r="AR87" s="1"/>
    </row>
    <row r="88" spans="1:44" ht="12.75" hidden="1" customHeight="1" outlineLevel="1" x14ac:dyDescent="0.25">
      <c r="A88" s="41">
        <v>8</v>
      </c>
      <c r="B88" s="42"/>
      <c r="C88" s="51"/>
      <c r="D88" s="52"/>
      <c r="E88" s="53"/>
      <c r="F88" s="53"/>
      <c r="G88" s="53"/>
      <c r="H88" s="52"/>
      <c r="I88" s="52"/>
      <c r="J88" s="11"/>
      <c r="K88" s="54"/>
      <c r="L88" s="53"/>
      <c r="M88" s="47"/>
      <c r="N88" s="47"/>
      <c r="O88" s="47"/>
      <c r="P88" s="53"/>
      <c r="Q88" s="53"/>
      <c r="R88" s="47"/>
      <c r="S88" s="47"/>
      <c r="T88" s="47"/>
      <c r="U88" s="48">
        <f t="shared" si="50"/>
        <v>0</v>
      </c>
      <c r="V88" s="47"/>
      <c r="W88" s="47"/>
      <c r="X88" s="47"/>
      <c r="Y88" s="48">
        <f t="shared" si="51"/>
        <v>0</v>
      </c>
      <c r="Z88" s="47"/>
      <c r="AA88" s="47"/>
      <c r="AB88" s="47"/>
      <c r="AC88" s="48">
        <f t="shared" si="52"/>
        <v>0</v>
      </c>
      <c r="AD88" s="47"/>
      <c r="AE88" s="47"/>
      <c r="AF88" s="47"/>
      <c r="AG88" s="48">
        <f t="shared" si="53"/>
        <v>0</v>
      </c>
      <c r="AH88" s="48">
        <f t="shared" si="48"/>
        <v>0</v>
      </c>
      <c r="AI88" s="49">
        <f t="shared" si="54"/>
        <v>0</v>
      </c>
      <c r="AJ88" s="50">
        <f t="shared" si="49"/>
        <v>0</v>
      </c>
      <c r="AK88" s="1"/>
      <c r="AL88" s="1"/>
      <c r="AM88" s="1"/>
      <c r="AN88" s="1"/>
      <c r="AO88" s="1"/>
      <c r="AP88" s="1"/>
      <c r="AQ88" s="1"/>
      <c r="AR88" s="1"/>
    </row>
    <row r="89" spans="1:44" ht="12.75" hidden="1" customHeight="1" outlineLevel="1" x14ac:dyDescent="0.25">
      <c r="A89" s="41">
        <v>9</v>
      </c>
      <c r="B89" s="42"/>
      <c r="C89" s="51"/>
      <c r="D89" s="52"/>
      <c r="E89" s="53"/>
      <c r="F89" s="53"/>
      <c r="G89" s="53"/>
      <c r="H89" s="52"/>
      <c r="I89" s="52"/>
      <c r="J89" s="11"/>
      <c r="K89" s="54"/>
      <c r="L89" s="53"/>
      <c r="M89" s="47"/>
      <c r="N89" s="47"/>
      <c r="O89" s="47"/>
      <c r="P89" s="53"/>
      <c r="Q89" s="53"/>
      <c r="R89" s="47"/>
      <c r="S89" s="47"/>
      <c r="T89" s="47"/>
      <c r="U89" s="48">
        <f t="shared" si="50"/>
        <v>0</v>
      </c>
      <c r="V89" s="47"/>
      <c r="W89" s="47"/>
      <c r="X89" s="47"/>
      <c r="Y89" s="48">
        <f t="shared" si="51"/>
        <v>0</v>
      </c>
      <c r="Z89" s="47"/>
      <c r="AA89" s="47"/>
      <c r="AB89" s="47"/>
      <c r="AC89" s="48">
        <f t="shared" si="52"/>
        <v>0</v>
      </c>
      <c r="AD89" s="47"/>
      <c r="AE89" s="47"/>
      <c r="AF89" s="47"/>
      <c r="AG89" s="48">
        <f t="shared" si="53"/>
        <v>0</v>
      </c>
      <c r="AH89" s="48">
        <f t="shared" si="48"/>
        <v>0</v>
      </c>
      <c r="AI89" s="49">
        <f t="shared" si="54"/>
        <v>0</v>
      </c>
      <c r="AJ89" s="50">
        <f t="shared" si="49"/>
        <v>0</v>
      </c>
    </row>
    <row r="90" spans="1:44" ht="12.75" hidden="1" customHeight="1" outlineLevel="1" x14ac:dyDescent="0.25">
      <c r="A90" s="41">
        <v>10</v>
      </c>
      <c r="B90" s="42"/>
      <c r="C90" s="51"/>
      <c r="D90" s="52"/>
      <c r="E90" s="53"/>
      <c r="F90" s="53"/>
      <c r="G90" s="53"/>
      <c r="H90" s="52"/>
      <c r="I90" s="52"/>
      <c r="J90" s="11"/>
      <c r="K90" s="55"/>
      <c r="L90" s="53"/>
      <c r="M90" s="47"/>
      <c r="N90" s="47"/>
      <c r="O90" s="47"/>
      <c r="P90" s="53"/>
      <c r="Q90" s="53"/>
      <c r="R90" s="47"/>
      <c r="S90" s="47"/>
      <c r="T90" s="47"/>
      <c r="U90" s="48">
        <f t="shared" si="50"/>
        <v>0</v>
      </c>
      <c r="V90" s="47"/>
      <c r="W90" s="47"/>
      <c r="X90" s="47"/>
      <c r="Y90" s="48">
        <f t="shared" si="51"/>
        <v>0</v>
      </c>
      <c r="Z90" s="47"/>
      <c r="AA90" s="47"/>
      <c r="AB90" s="47"/>
      <c r="AC90" s="48">
        <f t="shared" si="52"/>
        <v>0</v>
      </c>
      <c r="AD90" s="47"/>
      <c r="AE90" s="47"/>
      <c r="AF90" s="47"/>
      <c r="AG90" s="48">
        <f t="shared" si="53"/>
        <v>0</v>
      </c>
      <c r="AH90" s="48">
        <f t="shared" si="48"/>
        <v>0</v>
      </c>
      <c r="AI90" s="49">
        <f t="shared" si="54"/>
        <v>0</v>
      </c>
      <c r="AJ90" s="50">
        <f t="shared" si="49"/>
        <v>0</v>
      </c>
      <c r="AK90" s="1"/>
      <c r="AL90" s="1"/>
      <c r="AM90" s="1"/>
      <c r="AN90" s="1"/>
      <c r="AO90" s="1"/>
      <c r="AP90" s="1"/>
      <c r="AQ90" s="1"/>
      <c r="AR90" s="1"/>
    </row>
    <row r="91" spans="1:44" ht="12.75" customHeight="1" collapsed="1" x14ac:dyDescent="0.25">
      <c r="A91" s="142" t="s">
        <v>58</v>
      </c>
      <c r="B91" s="143"/>
      <c r="C91" s="144"/>
      <c r="D91" s="144"/>
      <c r="E91" s="144"/>
      <c r="F91" s="144"/>
      <c r="G91" s="144"/>
      <c r="H91" s="144"/>
      <c r="I91" s="145"/>
      <c r="J91" s="33">
        <f>SUM(J81:J90)</f>
        <v>0</v>
      </c>
      <c r="K91" s="33">
        <f>SUM(K81:K90)</f>
        <v>0</v>
      </c>
      <c r="L91" s="34"/>
      <c r="M91" s="33">
        <f>SUM(M81:M90)</f>
        <v>0</v>
      </c>
      <c r="N91" s="33">
        <f>SUM(N81:N90)</f>
        <v>0</v>
      </c>
      <c r="O91" s="33">
        <f>SUM(O81:O90)</f>
        <v>0</v>
      </c>
      <c r="P91" s="35"/>
      <c r="Q91" s="38"/>
      <c r="R91" s="33">
        <f t="shared" ref="R91:AH91" si="55">SUM(R81:R90)</f>
        <v>0</v>
      </c>
      <c r="S91" s="33">
        <f t="shared" si="55"/>
        <v>0</v>
      </c>
      <c r="T91" s="33">
        <f t="shared" si="55"/>
        <v>0</v>
      </c>
      <c r="U91" s="33">
        <f t="shared" si="55"/>
        <v>0</v>
      </c>
      <c r="V91" s="33">
        <f t="shared" si="55"/>
        <v>0</v>
      </c>
      <c r="W91" s="33">
        <f t="shared" si="55"/>
        <v>0</v>
      </c>
      <c r="X91" s="33">
        <f t="shared" si="55"/>
        <v>0</v>
      </c>
      <c r="Y91" s="33">
        <f t="shared" si="55"/>
        <v>0</v>
      </c>
      <c r="Z91" s="33">
        <f t="shared" si="55"/>
        <v>0</v>
      </c>
      <c r="AA91" s="33">
        <f t="shared" si="55"/>
        <v>0</v>
      </c>
      <c r="AB91" s="33">
        <f t="shared" si="55"/>
        <v>0</v>
      </c>
      <c r="AC91" s="33">
        <f t="shared" si="55"/>
        <v>0</v>
      </c>
      <c r="AD91" s="33">
        <f t="shared" si="55"/>
        <v>0</v>
      </c>
      <c r="AE91" s="33">
        <f t="shared" si="55"/>
        <v>0</v>
      </c>
      <c r="AF91" s="33">
        <f t="shared" si="55"/>
        <v>0</v>
      </c>
      <c r="AG91" s="33">
        <f t="shared" si="55"/>
        <v>0</v>
      </c>
      <c r="AH91" s="33">
        <f t="shared" si="55"/>
        <v>0</v>
      </c>
      <c r="AI91" s="37">
        <f>IF(ISERROR(AH91/J91),0,AH91/J91)</f>
        <v>0</v>
      </c>
      <c r="AJ91" s="37">
        <f>IF(ISERROR(AH91/$AH$191),0,AH91/$AH$191)</f>
        <v>0</v>
      </c>
      <c r="AK91" s="1"/>
      <c r="AL91" s="1"/>
      <c r="AM91" s="1"/>
      <c r="AN91" s="1"/>
      <c r="AO91" s="1"/>
      <c r="AP91" s="1"/>
      <c r="AQ91" s="1"/>
      <c r="AR91" s="1"/>
    </row>
    <row r="92" spans="1:44" ht="12.75" customHeight="1" x14ac:dyDescent="0.25">
      <c r="A92" s="149" t="s">
        <v>59</v>
      </c>
      <c r="B92" s="150"/>
      <c r="C92" s="150"/>
      <c r="D92" s="150"/>
      <c r="E92" s="151"/>
      <c r="F92" s="8"/>
      <c r="G92" s="9"/>
      <c r="H92" s="10"/>
      <c r="I92" s="10"/>
      <c r="J92" s="11"/>
      <c r="K92" s="12"/>
      <c r="L92" s="13"/>
      <c r="M92" s="14"/>
      <c r="N92" s="14"/>
      <c r="O92" s="14"/>
      <c r="P92" s="9"/>
      <c r="Q92" s="15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6"/>
      <c r="AJ92" s="16"/>
    </row>
    <row r="93" spans="1:44" ht="12.75" hidden="1" customHeight="1" outlineLevel="1" x14ac:dyDescent="0.25">
      <c r="A93" s="41">
        <v>1</v>
      </c>
      <c r="B93" s="42"/>
      <c r="C93" s="43"/>
      <c r="D93" s="44"/>
      <c r="E93" s="45"/>
      <c r="F93" s="45"/>
      <c r="G93" s="45"/>
      <c r="H93" s="44"/>
      <c r="I93" s="44"/>
      <c r="J93" s="11"/>
      <c r="K93" s="46"/>
      <c r="L93" s="45"/>
      <c r="M93" s="47"/>
      <c r="N93" s="47"/>
      <c r="O93" s="47"/>
      <c r="P93" s="45"/>
      <c r="Q93" s="45"/>
      <c r="R93" s="47"/>
      <c r="S93" s="47"/>
      <c r="T93" s="47"/>
      <c r="U93" s="48">
        <f>SUM(R93:T93)</f>
        <v>0</v>
      </c>
      <c r="V93" s="47"/>
      <c r="W93" s="47"/>
      <c r="X93" s="47"/>
      <c r="Y93" s="48">
        <f>SUM(V93:X93)</f>
        <v>0</v>
      </c>
      <c r="Z93" s="47"/>
      <c r="AA93" s="47"/>
      <c r="AB93" s="47"/>
      <c r="AC93" s="48">
        <f>SUM(Z93:AB93)</f>
        <v>0</v>
      </c>
      <c r="AD93" s="47"/>
      <c r="AE93" s="47"/>
      <c r="AF93" s="47"/>
      <c r="AG93" s="48">
        <f>SUM(AD93:AF93)</f>
        <v>0</v>
      </c>
      <c r="AH93" s="48">
        <f t="shared" ref="AH93:AH102" si="56">SUM(U93,Y93,AC93,AG93)</f>
        <v>0</v>
      </c>
      <c r="AI93" s="49">
        <f>IF(ISERROR(AH93/J93),0,AH93/J93)</f>
        <v>0</v>
      </c>
      <c r="AJ93" s="50">
        <f t="shared" ref="AJ93:AJ102" si="57">IF(ISERROR(AH93/$AH$191),"-",AH93/$AH$191)</f>
        <v>0</v>
      </c>
      <c r="AK93" s="1"/>
      <c r="AL93" s="1"/>
      <c r="AM93" s="1"/>
      <c r="AN93" s="1"/>
      <c r="AO93" s="1"/>
      <c r="AP93" s="1"/>
      <c r="AQ93" s="1"/>
      <c r="AR93" s="1"/>
    </row>
    <row r="94" spans="1:44" ht="12.75" hidden="1" customHeight="1" outlineLevel="1" x14ac:dyDescent="0.25">
      <c r="A94" s="41">
        <v>2</v>
      </c>
      <c r="B94" s="42"/>
      <c r="C94" s="51"/>
      <c r="D94" s="52"/>
      <c r="E94" s="53"/>
      <c r="F94" s="53"/>
      <c r="G94" s="53"/>
      <c r="H94" s="52"/>
      <c r="I94" s="52"/>
      <c r="J94" s="11"/>
      <c r="K94" s="54"/>
      <c r="L94" s="53"/>
      <c r="M94" s="47"/>
      <c r="N94" s="47"/>
      <c r="O94" s="47"/>
      <c r="P94" s="53"/>
      <c r="Q94" s="53"/>
      <c r="R94" s="47"/>
      <c r="S94" s="47"/>
      <c r="T94" s="47"/>
      <c r="U94" s="48">
        <f t="shared" ref="U94:U102" si="58">SUM(R94:T94)</f>
        <v>0</v>
      </c>
      <c r="V94" s="47"/>
      <c r="W94" s="47"/>
      <c r="X94" s="47"/>
      <c r="Y94" s="48">
        <f t="shared" ref="Y94:Y102" si="59">SUM(V94:X94)</f>
        <v>0</v>
      </c>
      <c r="Z94" s="47"/>
      <c r="AA94" s="47"/>
      <c r="AB94" s="47"/>
      <c r="AC94" s="48">
        <f t="shared" ref="AC94:AC102" si="60">SUM(Z94:AB94)</f>
        <v>0</v>
      </c>
      <c r="AD94" s="47"/>
      <c r="AE94" s="47"/>
      <c r="AF94" s="47"/>
      <c r="AG94" s="48">
        <f t="shared" ref="AG94:AG102" si="61">SUM(AD94:AF94)</f>
        <v>0</v>
      </c>
      <c r="AH94" s="48">
        <f t="shared" si="56"/>
        <v>0</v>
      </c>
      <c r="AI94" s="49">
        <f t="shared" ref="AI94:AI102" si="62">IF(ISERROR(AH94/J94),0,AH94/J94)</f>
        <v>0</v>
      </c>
      <c r="AJ94" s="50">
        <f t="shared" si="57"/>
        <v>0</v>
      </c>
      <c r="AK94" s="1"/>
      <c r="AL94" s="1"/>
      <c r="AM94" s="1"/>
      <c r="AN94" s="1"/>
      <c r="AO94" s="1"/>
      <c r="AP94" s="1"/>
      <c r="AQ94" s="1"/>
      <c r="AR94" s="1"/>
    </row>
    <row r="95" spans="1:44" ht="12.75" hidden="1" customHeight="1" outlineLevel="1" x14ac:dyDescent="0.25">
      <c r="A95" s="41">
        <v>3</v>
      </c>
      <c r="B95" s="42"/>
      <c r="C95" s="51"/>
      <c r="D95" s="52"/>
      <c r="E95" s="53"/>
      <c r="F95" s="53"/>
      <c r="G95" s="53"/>
      <c r="H95" s="52"/>
      <c r="I95" s="52"/>
      <c r="J95" s="11"/>
      <c r="K95" s="54"/>
      <c r="L95" s="53"/>
      <c r="M95" s="47"/>
      <c r="N95" s="47"/>
      <c r="O95" s="47"/>
      <c r="P95" s="53"/>
      <c r="Q95" s="53"/>
      <c r="R95" s="47"/>
      <c r="S95" s="47"/>
      <c r="T95" s="47"/>
      <c r="U95" s="48">
        <f t="shared" si="58"/>
        <v>0</v>
      </c>
      <c r="V95" s="47"/>
      <c r="W95" s="47"/>
      <c r="X95" s="47"/>
      <c r="Y95" s="48">
        <f t="shared" si="59"/>
        <v>0</v>
      </c>
      <c r="Z95" s="47"/>
      <c r="AA95" s="47"/>
      <c r="AB95" s="47"/>
      <c r="AC95" s="48">
        <f t="shared" si="60"/>
        <v>0</v>
      </c>
      <c r="AD95" s="47"/>
      <c r="AE95" s="47"/>
      <c r="AF95" s="47"/>
      <c r="AG95" s="48">
        <f t="shared" si="61"/>
        <v>0</v>
      </c>
      <c r="AH95" s="48">
        <f t="shared" si="56"/>
        <v>0</v>
      </c>
      <c r="AI95" s="49">
        <f t="shared" si="62"/>
        <v>0</v>
      </c>
      <c r="AJ95" s="50">
        <f t="shared" si="57"/>
        <v>0</v>
      </c>
    </row>
    <row r="96" spans="1:44" ht="12.75" hidden="1" customHeight="1" outlineLevel="1" x14ac:dyDescent="0.25">
      <c r="A96" s="41">
        <v>4</v>
      </c>
      <c r="B96" s="42"/>
      <c r="C96" s="51"/>
      <c r="D96" s="52"/>
      <c r="E96" s="53"/>
      <c r="F96" s="53"/>
      <c r="G96" s="53"/>
      <c r="H96" s="52"/>
      <c r="I96" s="52"/>
      <c r="J96" s="11"/>
      <c r="K96" s="54"/>
      <c r="L96" s="53"/>
      <c r="M96" s="47"/>
      <c r="N96" s="47"/>
      <c r="O96" s="47"/>
      <c r="P96" s="53"/>
      <c r="Q96" s="53"/>
      <c r="R96" s="47"/>
      <c r="S96" s="47"/>
      <c r="T96" s="47"/>
      <c r="U96" s="48">
        <f t="shared" si="58"/>
        <v>0</v>
      </c>
      <c r="V96" s="47"/>
      <c r="W96" s="47"/>
      <c r="X96" s="47"/>
      <c r="Y96" s="48">
        <f t="shared" si="59"/>
        <v>0</v>
      </c>
      <c r="Z96" s="47"/>
      <c r="AA96" s="47"/>
      <c r="AB96" s="47"/>
      <c r="AC96" s="48">
        <f t="shared" si="60"/>
        <v>0</v>
      </c>
      <c r="AD96" s="47"/>
      <c r="AE96" s="47"/>
      <c r="AF96" s="47"/>
      <c r="AG96" s="48">
        <f t="shared" si="61"/>
        <v>0</v>
      </c>
      <c r="AH96" s="48">
        <f t="shared" si="56"/>
        <v>0</v>
      </c>
      <c r="AI96" s="49">
        <f t="shared" si="62"/>
        <v>0</v>
      </c>
      <c r="AJ96" s="50">
        <f t="shared" si="57"/>
        <v>0</v>
      </c>
      <c r="AK96" s="1"/>
      <c r="AL96" s="1"/>
      <c r="AM96" s="1"/>
      <c r="AN96" s="1"/>
      <c r="AO96" s="1"/>
      <c r="AP96" s="1"/>
      <c r="AQ96" s="1"/>
      <c r="AR96" s="1"/>
    </row>
    <row r="97" spans="1:44" ht="12.75" hidden="1" customHeight="1" outlineLevel="1" x14ac:dyDescent="0.25">
      <c r="A97" s="41">
        <v>5</v>
      </c>
      <c r="B97" s="42"/>
      <c r="C97" s="51"/>
      <c r="D97" s="52"/>
      <c r="E97" s="53"/>
      <c r="F97" s="53"/>
      <c r="G97" s="53"/>
      <c r="H97" s="52"/>
      <c r="I97" s="52"/>
      <c r="J97" s="11"/>
      <c r="K97" s="54"/>
      <c r="L97" s="53"/>
      <c r="M97" s="47"/>
      <c r="N97" s="47"/>
      <c r="O97" s="47"/>
      <c r="P97" s="53"/>
      <c r="Q97" s="53"/>
      <c r="R97" s="47"/>
      <c r="S97" s="47"/>
      <c r="T97" s="47"/>
      <c r="U97" s="48">
        <f t="shared" si="58"/>
        <v>0</v>
      </c>
      <c r="V97" s="47"/>
      <c r="W97" s="47"/>
      <c r="X97" s="47"/>
      <c r="Y97" s="48">
        <f t="shared" si="59"/>
        <v>0</v>
      </c>
      <c r="Z97" s="47"/>
      <c r="AA97" s="47"/>
      <c r="AB97" s="47"/>
      <c r="AC97" s="48">
        <f t="shared" si="60"/>
        <v>0</v>
      </c>
      <c r="AD97" s="47"/>
      <c r="AE97" s="47"/>
      <c r="AF97" s="47"/>
      <c r="AG97" s="48">
        <f t="shared" si="61"/>
        <v>0</v>
      </c>
      <c r="AH97" s="48">
        <f t="shared" si="56"/>
        <v>0</v>
      </c>
      <c r="AI97" s="49">
        <f t="shared" si="62"/>
        <v>0</v>
      </c>
      <c r="AJ97" s="50">
        <f t="shared" si="57"/>
        <v>0</v>
      </c>
      <c r="AK97" s="1"/>
      <c r="AL97" s="1"/>
      <c r="AM97" s="1"/>
      <c r="AN97" s="1"/>
      <c r="AO97" s="1"/>
      <c r="AP97" s="1"/>
      <c r="AQ97" s="1"/>
      <c r="AR97" s="1"/>
    </row>
    <row r="98" spans="1:44" ht="12.75" hidden="1" customHeight="1" outlineLevel="1" x14ac:dyDescent="0.25">
      <c r="A98" s="41">
        <v>6</v>
      </c>
      <c r="B98" s="42"/>
      <c r="C98" s="51"/>
      <c r="D98" s="52"/>
      <c r="E98" s="53"/>
      <c r="F98" s="53"/>
      <c r="G98" s="53"/>
      <c r="H98" s="52"/>
      <c r="I98" s="52"/>
      <c r="J98" s="11"/>
      <c r="K98" s="54"/>
      <c r="L98" s="53"/>
      <c r="M98" s="47"/>
      <c r="N98" s="47"/>
      <c r="O98" s="47"/>
      <c r="P98" s="53"/>
      <c r="Q98" s="53"/>
      <c r="R98" s="47"/>
      <c r="S98" s="47"/>
      <c r="T98" s="47"/>
      <c r="U98" s="48">
        <f t="shared" si="58"/>
        <v>0</v>
      </c>
      <c r="V98" s="47"/>
      <c r="W98" s="47"/>
      <c r="X98" s="47"/>
      <c r="Y98" s="48">
        <f t="shared" si="59"/>
        <v>0</v>
      </c>
      <c r="Z98" s="47"/>
      <c r="AA98" s="47"/>
      <c r="AB98" s="47"/>
      <c r="AC98" s="48">
        <f t="shared" si="60"/>
        <v>0</v>
      </c>
      <c r="AD98" s="47"/>
      <c r="AE98" s="47"/>
      <c r="AF98" s="47"/>
      <c r="AG98" s="48">
        <f t="shared" si="61"/>
        <v>0</v>
      </c>
      <c r="AH98" s="48">
        <f t="shared" si="56"/>
        <v>0</v>
      </c>
      <c r="AI98" s="49">
        <f t="shared" si="62"/>
        <v>0</v>
      </c>
      <c r="AJ98" s="50">
        <f t="shared" si="57"/>
        <v>0</v>
      </c>
    </row>
    <row r="99" spans="1:44" ht="12.75" hidden="1" customHeight="1" outlineLevel="1" x14ac:dyDescent="0.25">
      <c r="A99" s="41">
        <v>7</v>
      </c>
      <c r="B99" s="42"/>
      <c r="C99" s="51"/>
      <c r="D99" s="52"/>
      <c r="E99" s="53"/>
      <c r="F99" s="53"/>
      <c r="G99" s="53"/>
      <c r="H99" s="52"/>
      <c r="I99" s="52"/>
      <c r="J99" s="11"/>
      <c r="K99" s="54"/>
      <c r="L99" s="53"/>
      <c r="M99" s="47"/>
      <c r="N99" s="47"/>
      <c r="O99" s="47"/>
      <c r="P99" s="53"/>
      <c r="Q99" s="53"/>
      <c r="R99" s="47"/>
      <c r="S99" s="47"/>
      <c r="T99" s="47"/>
      <c r="U99" s="48">
        <f t="shared" si="58"/>
        <v>0</v>
      </c>
      <c r="V99" s="47"/>
      <c r="W99" s="47"/>
      <c r="X99" s="47"/>
      <c r="Y99" s="48">
        <f t="shared" si="59"/>
        <v>0</v>
      </c>
      <c r="Z99" s="47"/>
      <c r="AA99" s="47"/>
      <c r="AB99" s="47"/>
      <c r="AC99" s="48">
        <f t="shared" si="60"/>
        <v>0</v>
      </c>
      <c r="AD99" s="47"/>
      <c r="AE99" s="47"/>
      <c r="AF99" s="47"/>
      <c r="AG99" s="48">
        <f t="shared" si="61"/>
        <v>0</v>
      </c>
      <c r="AH99" s="48">
        <f t="shared" si="56"/>
        <v>0</v>
      </c>
      <c r="AI99" s="49">
        <f t="shared" si="62"/>
        <v>0</v>
      </c>
      <c r="AJ99" s="50">
        <f t="shared" si="57"/>
        <v>0</v>
      </c>
      <c r="AK99" s="1"/>
      <c r="AL99" s="1"/>
      <c r="AM99" s="1"/>
      <c r="AN99" s="1"/>
      <c r="AO99" s="1"/>
      <c r="AP99" s="1"/>
      <c r="AQ99" s="1"/>
      <c r="AR99" s="1"/>
    </row>
    <row r="100" spans="1:44" ht="12.75" hidden="1" customHeight="1" outlineLevel="1" x14ac:dyDescent="0.25">
      <c r="A100" s="41">
        <v>8</v>
      </c>
      <c r="B100" s="42"/>
      <c r="C100" s="51"/>
      <c r="D100" s="52"/>
      <c r="E100" s="53"/>
      <c r="F100" s="53"/>
      <c r="G100" s="53"/>
      <c r="H100" s="52"/>
      <c r="I100" s="52"/>
      <c r="J100" s="11"/>
      <c r="K100" s="54"/>
      <c r="L100" s="53"/>
      <c r="M100" s="47"/>
      <c r="N100" s="47"/>
      <c r="O100" s="47"/>
      <c r="P100" s="53"/>
      <c r="Q100" s="53"/>
      <c r="R100" s="47"/>
      <c r="S100" s="47"/>
      <c r="T100" s="47"/>
      <c r="U100" s="48">
        <f t="shared" si="58"/>
        <v>0</v>
      </c>
      <c r="V100" s="47"/>
      <c r="W100" s="47"/>
      <c r="X100" s="47"/>
      <c r="Y100" s="48">
        <f t="shared" si="59"/>
        <v>0</v>
      </c>
      <c r="Z100" s="47"/>
      <c r="AA100" s="47"/>
      <c r="AB100" s="47"/>
      <c r="AC100" s="48">
        <f t="shared" si="60"/>
        <v>0</v>
      </c>
      <c r="AD100" s="47"/>
      <c r="AE100" s="47"/>
      <c r="AF100" s="47"/>
      <c r="AG100" s="48">
        <f t="shared" si="61"/>
        <v>0</v>
      </c>
      <c r="AH100" s="48">
        <f t="shared" si="56"/>
        <v>0</v>
      </c>
      <c r="AI100" s="49">
        <f t="shared" si="62"/>
        <v>0</v>
      </c>
      <c r="AJ100" s="50">
        <f t="shared" si="57"/>
        <v>0</v>
      </c>
      <c r="AK100" s="1"/>
      <c r="AL100" s="1"/>
      <c r="AM100" s="1"/>
      <c r="AN100" s="1"/>
      <c r="AO100" s="1"/>
      <c r="AP100" s="1"/>
      <c r="AQ100" s="1"/>
      <c r="AR100" s="1"/>
    </row>
    <row r="101" spans="1:44" ht="12.75" hidden="1" customHeight="1" outlineLevel="1" x14ac:dyDescent="0.25">
      <c r="A101" s="41">
        <v>9</v>
      </c>
      <c r="B101" s="42"/>
      <c r="C101" s="51"/>
      <c r="D101" s="52"/>
      <c r="E101" s="53"/>
      <c r="F101" s="53"/>
      <c r="G101" s="53"/>
      <c r="H101" s="52"/>
      <c r="I101" s="52"/>
      <c r="J101" s="11"/>
      <c r="K101" s="54"/>
      <c r="L101" s="53"/>
      <c r="M101" s="47"/>
      <c r="N101" s="47"/>
      <c r="O101" s="47"/>
      <c r="P101" s="53"/>
      <c r="Q101" s="53"/>
      <c r="R101" s="47"/>
      <c r="S101" s="47"/>
      <c r="T101" s="47"/>
      <c r="U101" s="48">
        <f t="shared" si="58"/>
        <v>0</v>
      </c>
      <c r="V101" s="47"/>
      <c r="W101" s="47"/>
      <c r="X101" s="47"/>
      <c r="Y101" s="48">
        <f t="shared" si="59"/>
        <v>0</v>
      </c>
      <c r="Z101" s="47"/>
      <c r="AA101" s="47"/>
      <c r="AB101" s="47"/>
      <c r="AC101" s="48">
        <f t="shared" si="60"/>
        <v>0</v>
      </c>
      <c r="AD101" s="47"/>
      <c r="AE101" s="47"/>
      <c r="AF101" s="47"/>
      <c r="AG101" s="48">
        <f t="shared" si="61"/>
        <v>0</v>
      </c>
      <c r="AH101" s="48">
        <f t="shared" si="56"/>
        <v>0</v>
      </c>
      <c r="AI101" s="49">
        <f t="shared" si="62"/>
        <v>0</v>
      </c>
      <c r="AJ101" s="50">
        <f t="shared" si="57"/>
        <v>0</v>
      </c>
    </row>
    <row r="102" spans="1:44" ht="12.75" hidden="1" customHeight="1" outlineLevel="1" x14ac:dyDescent="0.25">
      <c r="A102" s="41">
        <v>10</v>
      </c>
      <c r="B102" s="42"/>
      <c r="C102" s="51"/>
      <c r="D102" s="52"/>
      <c r="E102" s="53"/>
      <c r="F102" s="53"/>
      <c r="G102" s="53"/>
      <c r="H102" s="52"/>
      <c r="I102" s="52"/>
      <c r="J102" s="11"/>
      <c r="K102" s="55"/>
      <c r="L102" s="53"/>
      <c r="M102" s="47"/>
      <c r="N102" s="47"/>
      <c r="O102" s="47"/>
      <c r="P102" s="53"/>
      <c r="Q102" s="53"/>
      <c r="R102" s="47"/>
      <c r="S102" s="47"/>
      <c r="T102" s="47"/>
      <c r="U102" s="48">
        <f t="shared" si="58"/>
        <v>0</v>
      </c>
      <c r="V102" s="47"/>
      <c r="W102" s="47"/>
      <c r="X102" s="47"/>
      <c r="Y102" s="48">
        <f t="shared" si="59"/>
        <v>0</v>
      </c>
      <c r="Z102" s="47"/>
      <c r="AA102" s="47"/>
      <c r="AB102" s="47"/>
      <c r="AC102" s="48">
        <f t="shared" si="60"/>
        <v>0</v>
      </c>
      <c r="AD102" s="47"/>
      <c r="AE102" s="47"/>
      <c r="AF102" s="47"/>
      <c r="AG102" s="48">
        <f t="shared" si="61"/>
        <v>0</v>
      </c>
      <c r="AH102" s="48">
        <f t="shared" si="56"/>
        <v>0</v>
      </c>
      <c r="AI102" s="49">
        <f t="shared" si="62"/>
        <v>0</v>
      </c>
      <c r="AJ102" s="50">
        <f t="shared" si="57"/>
        <v>0</v>
      </c>
      <c r="AK102" s="1"/>
      <c r="AL102" s="1"/>
      <c r="AM102" s="1"/>
      <c r="AN102" s="1"/>
      <c r="AO102" s="1"/>
      <c r="AP102" s="1"/>
      <c r="AQ102" s="1"/>
      <c r="AR102" s="1"/>
    </row>
    <row r="103" spans="1:44" ht="12.75" customHeight="1" collapsed="1" x14ac:dyDescent="0.25">
      <c r="A103" s="142" t="s">
        <v>60</v>
      </c>
      <c r="B103" s="143"/>
      <c r="C103" s="144"/>
      <c r="D103" s="144"/>
      <c r="E103" s="144"/>
      <c r="F103" s="144"/>
      <c r="G103" s="144"/>
      <c r="H103" s="144"/>
      <c r="I103" s="145"/>
      <c r="J103" s="33">
        <f>SUM(J93:J102)</f>
        <v>0</v>
      </c>
      <c r="K103" s="33">
        <f>SUM(K93:K102)</f>
        <v>0</v>
      </c>
      <c r="L103" s="34"/>
      <c r="M103" s="33">
        <f>SUM(M93:M102)</f>
        <v>0</v>
      </c>
      <c r="N103" s="33">
        <f>SUM(N93:N102)</f>
        <v>0</v>
      </c>
      <c r="O103" s="33">
        <f>SUM(O93:O102)</f>
        <v>0</v>
      </c>
      <c r="P103" s="35"/>
      <c r="Q103" s="38"/>
      <c r="R103" s="33">
        <f t="shared" ref="R103:AH103" si="63">SUM(R93:R102)</f>
        <v>0</v>
      </c>
      <c r="S103" s="33">
        <f t="shared" si="63"/>
        <v>0</v>
      </c>
      <c r="T103" s="33">
        <f t="shared" si="63"/>
        <v>0</v>
      </c>
      <c r="U103" s="33">
        <f t="shared" si="63"/>
        <v>0</v>
      </c>
      <c r="V103" s="33">
        <f t="shared" si="63"/>
        <v>0</v>
      </c>
      <c r="W103" s="33">
        <f t="shared" si="63"/>
        <v>0</v>
      </c>
      <c r="X103" s="33">
        <f t="shared" si="63"/>
        <v>0</v>
      </c>
      <c r="Y103" s="33">
        <f t="shared" si="63"/>
        <v>0</v>
      </c>
      <c r="Z103" s="33">
        <f t="shared" si="63"/>
        <v>0</v>
      </c>
      <c r="AA103" s="33">
        <f t="shared" si="63"/>
        <v>0</v>
      </c>
      <c r="AB103" s="33">
        <f t="shared" si="63"/>
        <v>0</v>
      </c>
      <c r="AC103" s="33">
        <f t="shared" si="63"/>
        <v>0</v>
      </c>
      <c r="AD103" s="33">
        <f t="shared" si="63"/>
        <v>0</v>
      </c>
      <c r="AE103" s="33">
        <f t="shared" si="63"/>
        <v>0</v>
      </c>
      <c r="AF103" s="33">
        <f t="shared" si="63"/>
        <v>0</v>
      </c>
      <c r="AG103" s="33">
        <f t="shared" si="63"/>
        <v>0</v>
      </c>
      <c r="AH103" s="33">
        <f t="shared" si="63"/>
        <v>0</v>
      </c>
      <c r="AI103" s="37">
        <f>IF(ISERROR(AH103/J103),0,AH103/J103)</f>
        <v>0</v>
      </c>
      <c r="AJ103" s="37">
        <f>IF(ISERROR(AH103/$AH$191),0,AH103/$AH$191)</f>
        <v>0</v>
      </c>
      <c r="AK103" s="1"/>
      <c r="AL103" s="1"/>
      <c r="AM103" s="1"/>
      <c r="AN103" s="1"/>
      <c r="AO103" s="1"/>
      <c r="AP103" s="1"/>
      <c r="AQ103" s="1"/>
      <c r="AR103" s="1"/>
    </row>
    <row r="104" spans="1:44" ht="12.75" customHeight="1" x14ac:dyDescent="0.25">
      <c r="A104" s="149" t="s">
        <v>61</v>
      </c>
      <c r="B104" s="150"/>
      <c r="C104" s="150"/>
      <c r="D104" s="150"/>
      <c r="E104" s="151"/>
      <c r="F104" s="8"/>
      <c r="G104" s="9"/>
      <c r="H104" s="10"/>
      <c r="I104" s="10"/>
      <c r="J104" s="11"/>
      <c r="K104" s="12"/>
      <c r="L104" s="13"/>
      <c r="M104" s="14"/>
      <c r="N104" s="14"/>
      <c r="O104" s="14"/>
      <c r="P104" s="9"/>
      <c r="Q104" s="15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6"/>
      <c r="AJ104" s="16"/>
    </row>
    <row r="105" spans="1:44" hidden="1" outlineLevel="1" x14ac:dyDescent="0.25">
      <c r="A105" s="41">
        <v>1</v>
      </c>
      <c r="B105" s="42"/>
      <c r="C105" s="56"/>
      <c r="D105" s="57"/>
      <c r="E105" s="58"/>
      <c r="F105" s="59"/>
      <c r="G105" s="59"/>
      <c r="H105" s="57"/>
      <c r="I105" s="57"/>
      <c r="J105" s="11"/>
      <c r="K105" s="61"/>
      <c r="L105" s="56"/>
      <c r="M105" s="62"/>
      <c r="N105" s="63"/>
      <c r="O105" s="62"/>
      <c r="P105" s="64"/>
      <c r="Q105" s="64"/>
      <c r="R105" s="47"/>
      <c r="S105" s="47"/>
      <c r="T105" s="47"/>
      <c r="U105" s="48">
        <f>SUM(R105:T105)</f>
        <v>0</v>
      </c>
      <c r="V105" s="47"/>
      <c r="W105" s="47"/>
      <c r="X105" s="47"/>
      <c r="Y105" s="48">
        <f>SUM(V105:X105)</f>
        <v>0</v>
      </c>
      <c r="Z105" s="47"/>
      <c r="AA105" s="47"/>
      <c r="AB105" s="47"/>
      <c r="AC105" s="48">
        <f>SUM(Z105:AB105)</f>
        <v>0</v>
      </c>
      <c r="AD105" s="47"/>
      <c r="AE105" s="47">
        <v>0</v>
      </c>
      <c r="AF105" s="47">
        <v>0</v>
      </c>
      <c r="AG105" s="48">
        <f>SUM(AD105:AF105)</f>
        <v>0</v>
      </c>
      <c r="AH105" s="48">
        <f t="shared" ref="AH105:AH114" si="64">SUM(U105,Y105,AC105,AG105)</f>
        <v>0</v>
      </c>
      <c r="AI105" s="49">
        <f t="shared" ref="AI105:AI114" si="65">IF(ISERROR(AH105/J105),0,AH105/J105)</f>
        <v>0</v>
      </c>
      <c r="AJ105" s="50">
        <f t="shared" ref="AJ105:AJ114" si="66">IF(ISERROR(AH105/$AH$191),"-",AH105/$AH$191)</f>
        <v>0</v>
      </c>
      <c r="AK105" s="1"/>
      <c r="AL105" s="1"/>
      <c r="AM105" s="1"/>
      <c r="AN105" s="1"/>
      <c r="AO105" s="1"/>
      <c r="AP105" s="1"/>
      <c r="AQ105" s="1"/>
      <c r="AR105" s="1"/>
    </row>
    <row r="106" spans="1:44" ht="12.75" hidden="1" customHeight="1" outlineLevel="1" x14ac:dyDescent="0.25">
      <c r="A106" s="41">
        <v>2</v>
      </c>
      <c r="B106" s="42"/>
      <c r="C106" s="43"/>
      <c r="D106" s="44"/>
      <c r="E106" s="53"/>
      <c r="F106" s="53"/>
      <c r="G106" s="53"/>
      <c r="H106" s="52"/>
      <c r="I106" s="52"/>
      <c r="J106" s="11"/>
      <c r="K106" s="54"/>
      <c r="L106" s="45"/>
      <c r="M106" s="47"/>
      <c r="N106" s="47"/>
      <c r="O106" s="47"/>
      <c r="P106" s="53"/>
      <c r="Q106" s="53"/>
      <c r="R106" s="47"/>
      <c r="S106" s="47"/>
      <c r="T106" s="47"/>
      <c r="U106" s="48">
        <f t="shared" ref="U106:U114" si="67">SUM(R106:T106)</f>
        <v>0</v>
      </c>
      <c r="V106" s="47"/>
      <c r="W106" s="47"/>
      <c r="X106" s="47"/>
      <c r="Y106" s="48">
        <f t="shared" ref="Y106:Y114" si="68">SUM(V106:X106)</f>
        <v>0</v>
      </c>
      <c r="Z106" s="47"/>
      <c r="AA106" s="47"/>
      <c r="AB106" s="47"/>
      <c r="AC106" s="48">
        <f t="shared" ref="AC106:AC114" si="69">SUM(Z106:AB106)</f>
        <v>0</v>
      </c>
      <c r="AD106" s="47"/>
      <c r="AE106" s="47"/>
      <c r="AF106" s="47"/>
      <c r="AG106" s="48">
        <f t="shared" ref="AG106:AG114" si="70">SUM(AD106:AF106)</f>
        <v>0</v>
      </c>
      <c r="AH106" s="48">
        <f t="shared" si="64"/>
        <v>0</v>
      </c>
      <c r="AI106" s="49">
        <f t="shared" si="65"/>
        <v>0</v>
      </c>
      <c r="AJ106" s="50">
        <f t="shared" si="66"/>
        <v>0</v>
      </c>
      <c r="AK106" s="1"/>
      <c r="AL106" s="1"/>
      <c r="AM106" s="1"/>
      <c r="AN106" s="1"/>
      <c r="AO106" s="1"/>
      <c r="AP106" s="1"/>
      <c r="AQ106" s="1"/>
      <c r="AR106" s="1"/>
    </row>
    <row r="107" spans="1:44" ht="12.75" hidden="1" customHeight="1" outlineLevel="1" x14ac:dyDescent="0.25">
      <c r="A107" s="41">
        <v>3</v>
      </c>
      <c r="B107" s="42"/>
      <c r="C107" s="51"/>
      <c r="D107" s="52"/>
      <c r="E107" s="53"/>
      <c r="F107" s="53"/>
      <c r="G107" s="53"/>
      <c r="H107" s="52"/>
      <c r="I107" s="52"/>
      <c r="J107" s="11"/>
      <c r="K107" s="54"/>
      <c r="L107" s="53"/>
      <c r="M107" s="47"/>
      <c r="N107" s="47"/>
      <c r="O107" s="47"/>
      <c r="P107" s="53"/>
      <c r="Q107" s="53"/>
      <c r="R107" s="47"/>
      <c r="S107" s="47"/>
      <c r="T107" s="47"/>
      <c r="U107" s="48">
        <f t="shared" si="67"/>
        <v>0</v>
      </c>
      <c r="V107" s="47"/>
      <c r="W107" s="47"/>
      <c r="X107" s="47"/>
      <c r="Y107" s="48">
        <f t="shared" si="68"/>
        <v>0</v>
      </c>
      <c r="Z107" s="47"/>
      <c r="AA107" s="47"/>
      <c r="AB107" s="47"/>
      <c r="AC107" s="48">
        <f t="shared" si="69"/>
        <v>0</v>
      </c>
      <c r="AD107" s="47"/>
      <c r="AE107" s="47"/>
      <c r="AF107" s="47"/>
      <c r="AG107" s="48">
        <f t="shared" si="70"/>
        <v>0</v>
      </c>
      <c r="AH107" s="48">
        <f t="shared" si="64"/>
        <v>0</v>
      </c>
      <c r="AI107" s="49">
        <f t="shared" si="65"/>
        <v>0</v>
      </c>
      <c r="AJ107" s="50">
        <f t="shared" si="66"/>
        <v>0</v>
      </c>
    </row>
    <row r="108" spans="1:44" ht="12.75" hidden="1" customHeight="1" outlineLevel="1" x14ac:dyDescent="0.25">
      <c r="A108" s="41">
        <v>4</v>
      </c>
      <c r="B108" s="42"/>
      <c r="C108" s="51"/>
      <c r="D108" s="52"/>
      <c r="E108" s="53"/>
      <c r="F108" s="53"/>
      <c r="G108" s="53"/>
      <c r="H108" s="52"/>
      <c r="I108" s="52"/>
      <c r="J108" s="11"/>
      <c r="K108" s="54"/>
      <c r="L108" s="53"/>
      <c r="M108" s="47"/>
      <c r="N108" s="47"/>
      <c r="O108" s="47"/>
      <c r="P108" s="53"/>
      <c r="Q108" s="53"/>
      <c r="R108" s="47"/>
      <c r="S108" s="47"/>
      <c r="T108" s="47"/>
      <c r="U108" s="48">
        <f t="shared" si="67"/>
        <v>0</v>
      </c>
      <c r="V108" s="47"/>
      <c r="W108" s="47"/>
      <c r="X108" s="47"/>
      <c r="Y108" s="48">
        <f t="shared" si="68"/>
        <v>0</v>
      </c>
      <c r="Z108" s="47"/>
      <c r="AA108" s="47"/>
      <c r="AB108" s="47"/>
      <c r="AC108" s="48">
        <f t="shared" si="69"/>
        <v>0</v>
      </c>
      <c r="AD108" s="47"/>
      <c r="AE108" s="47"/>
      <c r="AF108" s="47"/>
      <c r="AG108" s="48">
        <f t="shared" si="70"/>
        <v>0</v>
      </c>
      <c r="AH108" s="48">
        <f t="shared" si="64"/>
        <v>0</v>
      </c>
      <c r="AI108" s="49">
        <f t="shared" si="65"/>
        <v>0</v>
      </c>
      <c r="AJ108" s="50">
        <f t="shared" si="66"/>
        <v>0</v>
      </c>
      <c r="AK108" s="1"/>
      <c r="AL108" s="1"/>
      <c r="AM108" s="1"/>
      <c r="AN108" s="1"/>
      <c r="AO108" s="1"/>
      <c r="AP108" s="1"/>
      <c r="AQ108" s="1"/>
      <c r="AR108" s="1"/>
    </row>
    <row r="109" spans="1:44" ht="12.75" hidden="1" customHeight="1" outlineLevel="1" x14ac:dyDescent="0.25">
      <c r="A109" s="41">
        <v>5</v>
      </c>
      <c r="B109" s="42"/>
      <c r="C109" s="51"/>
      <c r="D109" s="52"/>
      <c r="E109" s="53"/>
      <c r="F109" s="53"/>
      <c r="G109" s="53"/>
      <c r="H109" s="52"/>
      <c r="I109" s="52"/>
      <c r="J109" s="11"/>
      <c r="K109" s="54"/>
      <c r="L109" s="53"/>
      <c r="M109" s="47"/>
      <c r="N109" s="47"/>
      <c r="O109" s="47"/>
      <c r="P109" s="53"/>
      <c r="Q109" s="53"/>
      <c r="R109" s="47"/>
      <c r="S109" s="47"/>
      <c r="T109" s="47"/>
      <c r="U109" s="48">
        <f t="shared" si="67"/>
        <v>0</v>
      </c>
      <c r="V109" s="47"/>
      <c r="W109" s="47"/>
      <c r="X109" s="47"/>
      <c r="Y109" s="48">
        <f t="shared" si="68"/>
        <v>0</v>
      </c>
      <c r="Z109" s="47"/>
      <c r="AA109" s="47"/>
      <c r="AB109" s="47"/>
      <c r="AC109" s="48">
        <f t="shared" si="69"/>
        <v>0</v>
      </c>
      <c r="AD109" s="47"/>
      <c r="AE109" s="47"/>
      <c r="AF109" s="47"/>
      <c r="AG109" s="48">
        <f t="shared" si="70"/>
        <v>0</v>
      </c>
      <c r="AH109" s="48">
        <f t="shared" si="64"/>
        <v>0</v>
      </c>
      <c r="AI109" s="49">
        <f t="shared" si="65"/>
        <v>0</v>
      </c>
      <c r="AJ109" s="50">
        <f t="shared" si="66"/>
        <v>0</v>
      </c>
      <c r="AK109" s="1"/>
      <c r="AL109" s="1"/>
      <c r="AM109" s="1"/>
      <c r="AN109" s="1"/>
      <c r="AO109" s="1"/>
      <c r="AP109" s="1"/>
      <c r="AQ109" s="1"/>
      <c r="AR109" s="1"/>
    </row>
    <row r="110" spans="1:44" ht="12.75" hidden="1" customHeight="1" outlineLevel="1" x14ac:dyDescent="0.25">
      <c r="A110" s="41">
        <v>6</v>
      </c>
      <c r="B110" s="42"/>
      <c r="C110" s="51"/>
      <c r="D110" s="52"/>
      <c r="E110" s="53"/>
      <c r="F110" s="53"/>
      <c r="G110" s="53"/>
      <c r="H110" s="52"/>
      <c r="I110" s="52"/>
      <c r="J110" s="11"/>
      <c r="K110" s="54"/>
      <c r="L110" s="53"/>
      <c r="M110" s="47"/>
      <c r="N110" s="47"/>
      <c r="O110" s="47"/>
      <c r="P110" s="53"/>
      <c r="Q110" s="53"/>
      <c r="R110" s="47"/>
      <c r="S110" s="47"/>
      <c r="T110" s="47"/>
      <c r="U110" s="48">
        <f t="shared" si="67"/>
        <v>0</v>
      </c>
      <c r="V110" s="47"/>
      <c r="W110" s="47"/>
      <c r="X110" s="47"/>
      <c r="Y110" s="48">
        <f t="shared" si="68"/>
        <v>0</v>
      </c>
      <c r="Z110" s="47"/>
      <c r="AA110" s="47"/>
      <c r="AB110" s="47"/>
      <c r="AC110" s="48">
        <f t="shared" si="69"/>
        <v>0</v>
      </c>
      <c r="AD110" s="47"/>
      <c r="AE110" s="47"/>
      <c r="AF110" s="47"/>
      <c r="AG110" s="48">
        <f t="shared" si="70"/>
        <v>0</v>
      </c>
      <c r="AH110" s="48">
        <f t="shared" si="64"/>
        <v>0</v>
      </c>
      <c r="AI110" s="49">
        <f t="shared" si="65"/>
        <v>0</v>
      </c>
      <c r="AJ110" s="50">
        <f t="shared" si="66"/>
        <v>0</v>
      </c>
    </row>
    <row r="111" spans="1:44" ht="12.75" hidden="1" customHeight="1" outlineLevel="1" x14ac:dyDescent="0.25">
      <c r="A111" s="41">
        <v>7</v>
      </c>
      <c r="B111" s="42"/>
      <c r="C111" s="51"/>
      <c r="D111" s="52"/>
      <c r="E111" s="53"/>
      <c r="F111" s="53"/>
      <c r="G111" s="53"/>
      <c r="H111" s="52"/>
      <c r="I111" s="52"/>
      <c r="J111" s="11"/>
      <c r="K111" s="54"/>
      <c r="L111" s="53"/>
      <c r="M111" s="47"/>
      <c r="N111" s="47"/>
      <c r="O111" s="47"/>
      <c r="P111" s="53"/>
      <c r="Q111" s="53"/>
      <c r="R111" s="47"/>
      <c r="S111" s="47"/>
      <c r="T111" s="47"/>
      <c r="U111" s="48">
        <f t="shared" si="67"/>
        <v>0</v>
      </c>
      <c r="V111" s="47"/>
      <c r="W111" s="47"/>
      <c r="X111" s="47"/>
      <c r="Y111" s="48">
        <f t="shared" si="68"/>
        <v>0</v>
      </c>
      <c r="Z111" s="47"/>
      <c r="AA111" s="47"/>
      <c r="AB111" s="47"/>
      <c r="AC111" s="48">
        <f t="shared" si="69"/>
        <v>0</v>
      </c>
      <c r="AD111" s="47"/>
      <c r="AE111" s="47"/>
      <c r="AF111" s="47"/>
      <c r="AG111" s="48">
        <f t="shared" si="70"/>
        <v>0</v>
      </c>
      <c r="AH111" s="48">
        <f t="shared" si="64"/>
        <v>0</v>
      </c>
      <c r="AI111" s="49">
        <f t="shared" si="65"/>
        <v>0</v>
      </c>
      <c r="AJ111" s="50">
        <f t="shared" si="66"/>
        <v>0</v>
      </c>
      <c r="AK111" s="1"/>
      <c r="AL111" s="1"/>
      <c r="AM111" s="1"/>
      <c r="AN111" s="1"/>
      <c r="AO111" s="1"/>
      <c r="AP111" s="1"/>
      <c r="AQ111" s="1"/>
      <c r="AR111" s="1"/>
    </row>
    <row r="112" spans="1:44" ht="12.75" hidden="1" customHeight="1" outlineLevel="1" x14ac:dyDescent="0.25">
      <c r="A112" s="41">
        <v>8</v>
      </c>
      <c r="B112" s="42"/>
      <c r="C112" s="51"/>
      <c r="D112" s="52"/>
      <c r="E112" s="53"/>
      <c r="F112" s="53"/>
      <c r="G112" s="53"/>
      <c r="H112" s="52"/>
      <c r="I112" s="52"/>
      <c r="J112" s="11"/>
      <c r="K112" s="54"/>
      <c r="L112" s="53"/>
      <c r="M112" s="47"/>
      <c r="N112" s="47"/>
      <c r="O112" s="47"/>
      <c r="P112" s="53"/>
      <c r="Q112" s="53"/>
      <c r="R112" s="47"/>
      <c r="S112" s="47"/>
      <c r="T112" s="47"/>
      <c r="U112" s="48">
        <f t="shared" si="67"/>
        <v>0</v>
      </c>
      <c r="V112" s="47"/>
      <c r="W112" s="47"/>
      <c r="X112" s="47"/>
      <c r="Y112" s="48">
        <f t="shared" si="68"/>
        <v>0</v>
      </c>
      <c r="Z112" s="47"/>
      <c r="AA112" s="47"/>
      <c r="AB112" s="47"/>
      <c r="AC112" s="48">
        <f t="shared" si="69"/>
        <v>0</v>
      </c>
      <c r="AD112" s="47"/>
      <c r="AE112" s="47"/>
      <c r="AF112" s="47"/>
      <c r="AG112" s="48">
        <f t="shared" si="70"/>
        <v>0</v>
      </c>
      <c r="AH112" s="48">
        <f t="shared" si="64"/>
        <v>0</v>
      </c>
      <c r="AI112" s="49">
        <f t="shared" si="65"/>
        <v>0</v>
      </c>
      <c r="AJ112" s="50">
        <f t="shared" si="66"/>
        <v>0</v>
      </c>
      <c r="AK112" s="1"/>
      <c r="AL112" s="1"/>
      <c r="AM112" s="1"/>
      <c r="AN112" s="1"/>
      <c r="AO112" s="1"/>
      <c r="AP112" s="1"/>
      <c r="AQ112" s="1"/>
      <c r="AR112" s="1"/>
    </row>
    <row r="113" spans="1:44" ht="12.75" hidden="1" customHeight="1" outlineLevel="1" x14ac:dyDescent="0.25">
      <c r="A113" s="41">
        <v>9</v>
      </c>
      <c r="B113" s="42"/>
      <c r="C113" s="51"/>
      <c r="D113" s="52"/>
      <c r="E113" s="53"/>
      <c r="F113" s="53"/>
      <c r="G113" s="53"/>
      <c r="H113" s="52"/>
      <c r="I113" s="52"/>
      <c r="J113" s="11"/>
      <c r="K113" s="54"/>
      <c r="L113" s="53"/>
      <c r="M113" s="47"/>
      <c r="N113" s="47"/>
      <c r="O113" s="47"/>
      <c r="P113" s="53"/>
      <c r="Q113" s="53"/>
      <c r="R113" s="47"/>
      <c r="S113" s="47"/>
      <c r="T113" s="47"/>
      <c r="U113" s="48">
        <f t="shared" si="67"/>
        <v>0</v>
      </c>
      <c r="V113" s="47"/>
      <c r="W113" s="47"/>
      <c r="X113" s="47"/>
      <c r="Y113" s="48">
        <f t="shared" si="68"/>
        <v>0</v>
      </c>
      <c r="Z113" s="47"/>
      <c r="AA113" s="47"/>
      <c r="AB113" s="47"/>
      <c r="AC113" s="48">
        <f t="shared" si="69"/>
        <v>0</v>
      </c>
      <c r="AD113" s="47"/>
      <c r="AE113" s="47"/>
      <c r="AF113" s="47"/>
      <c r="AG113" s="48">
        <f t="shared" si="70"/>
        <v>0</v>
      </c>
      <c r="AH113" s="48">
        <f t="shared" si="64"/>
        <v>0</v>
      </c>
      <c r="AI113" s="49">
        <f t="shared" si="65"/>
        <v>0</v>
      </c>
      <c r="AJ113" s="50">
        <f t="shared" si="66"/>
        <v>0</v>
      </c>
    </row>
    <row r="114" spans="1:44" ht="12.75" hidden="1" customHeight="1" outlineLevel="1" x14ac:dyDescent="0.25">
      <c r="A114" s="41">
        <v>10</v>
      </c>
      <c r="B114" s="42"/>
      <c r="C114" s="51"/>
      <c r="D114" s="52"/>
      <c r="E114" s="53"/>
      <c r="F114" s="53"/>
      <c r="G114" s="53"/>
      <c r="H114" s="52"/>
      <c r="I114" s="52"/>
      <c r="J114" s="11"/>
      <c r="K114" s="55"/>
      <c r="L114" s="53"/>
      <c r="M114" s="47"/>
      <c r="N114" s="47"/>
      <c r="O114" s="47"/>
      <c r="P114" s="53"/>
      <c r="Q114" s="53"/>
      <c r="R114" s="47"/>
      <c r="S114" s="47"/>
      <c r="T114" s="47"/>
      <c r="U114" s="48">
        <f t="shared" si="67"/>
        <v>0</v>
      </c>
      <c r="V114" s="47"/>
      <c r="W114" s="47"/>
      <c r="X114" s="47"/>
      <c r="Y114" s="48">
        <f t="shared" si="68"/>
        <v>0</v>
      </c>
      <c r="Z114" s="47"/>
      <c r="AA114" s="47"/>
      <c r="AB114" s="47"/>
      <c r="AC114" s="48">
        <f t="shared" si="69"/>
        <v>0</v>
      </c>
      <c r="AD114" s="47"/>
      <c r="AE114" s="47"/>
      <c r="AF114" s="47"/>
      <c r="AG114" s="48">
        <f t="shared" si="70"/>
        <v>0</v>
      </c>
      <c r="AH114" s="48">
        <f t="shared" si="64"/>
        <v>0</v>
      </c>
      <c r="AI114" s="49">
        <f t="shared" si="65"/>
        <v>0</v>
      </c>
      <c r="AJ114" s="50">
        <f t="shared" si="66"/>
        <v>0</v>
      </c>
      <c r="AK114" s="1"/>
      <c r="AL114" s="1"/>
      <c r="AM114" s="1"/>
      <c r="AN114" s="1"/>
      <c r="AO114" s="1"/>
      <c r="AP114" s="1"/>
      <c r="AQ114" s="1"/>
      <c r="AR114" s="1"/>
    </row>
    <row r="115" spans="1:44" ht="12.75" customHeight="1" collapsed="1" x14ac:dyDescent="0.25">
      <c r="A115" s="142" t="s">
        <v>62</v>
      </c>
      <c r="B115" s="143"/>
      <c r="C115" s="144"/>
      <c r="D115" s="144"/>
      <c r="E115" s="144"/>
      <c r="F115" s="144"/>
      <c r="G115" s="144"/>
      <c r="H115" s="144"/>
      <c r="I115" s="145"/>
      <c r="J115" s="33">
        <f>SUM(J105:J114)</f>
        <v>0</v>
      </c>
      <c r="K115" s="33">
        <f>SUM(K105:K114)</f>
        <v>0</v>
      </c>
      <c r="L115" s="34"/>
      <c r="M115" s="33">
        <f>SUM(M105:M114)</f>
        <v>0</v>
      </c>
      <c r="N115" s="33">
        <f>SUM(N105:N114)</f>
        <v>0</v>
      </c>
      <c r="O115" s="33">
        <f>SUM(O105:O114)</f>
        <v>0</v>
      </c>
      <c r="P115" s="35"/>
      <c r="Q115" s="38"/>
      <c r="R115" s="33">
        <f t="shared" ref="R115:AH115" si="71">SUM(R105:R114)</f>
        <v>0</v>
      </c>
      <c r="S115" s="33">
        <f t="shared" si="71"/>
        <v>0</v>
      </c>
      <c r="T115" s="33">
        <f t="shared" si="71"/>
        <v>0</v>
      </c>
      <c r="U115" s="33">
        <f t="shared" si="71"/>
        <v>0</v>
      </c>
      <c r="V115" s="33">
        <f t="shared" si="71"/>
        <v>0</v>
      </c>
      <c r="W115" s="33">
        <f t="shared" si="71"/>
        <v>0</v>
      </c>
      <c r="X115" s="33">
        <f t="shared" si="71"/>
        <v>0</v>
      </c>
      <c r="Y115" s="33">
        <f t="shared" si="71"/>
        <v>0</v>
      </c>
      <c r="Z115" s="33">
        <f t="shared" si="71"/>
        <v>0</v>
      </c>
      <c r="AA115" s="33">
        <f t="shared" si="71"/>
        <v>0</v>
      </c>
      <c r="AB115" s="33">
        <f t="shared" si="71"/>
        <v>0</v>
      </c>
      <c r="AC115" s="33">
        <f t="shared" si="71"/>
        <v>0</v>
      </c>
      <c r="AD115" s="33">
        <f t="shared" si="71"/>
        <v>0</v>
      </c>
      <c r="AE115" s="33">
        <f t="shared" si="71"/>
        <v>0</v>
      </c>
      <c r="AF115" s="33">
        <f t="shared" si="71"/>
        <v>0</v>
      </c>
      <c r="AG115" s="33">
        <f t="shared" si="71"/>
        <v>0</v>
      </c>
      <c r="AH115" s="33">
        <f t="shared" si="71"/>
        <v>0</v>
      </c>
      <c r="AI115" s="37">
        <f>IF(ISERROR(AH115/J115),0,AH115/J115)</f>
        <v>0</v>
      </c>
      <c r="AJ115" s="37">
        <f>IF(ISERROR(AH115/$AH$191),0,AH115/$AH$191)</f>
        <v>0</v>
      </c>
      <c r="AK115" s="1"/>
      <c r="AL115" s="1"/>
      <c r="AM115" s="1"/>
      <c r="AN115" s="1"/>
      <c r="AO115" s="1"/>
      <c r="AP115" s="1"/>
      <c r="AQ115" s="1"/>
      <c r="AR115" s="1"/>
    </row>
    <row r="116" spans="1:44" ht="12.75" customHeight="1" x14ac:dyDescent="0.25">
      <c r="A116" s="149" t="s">
        <v>63</v>
      </c>
      <c r="B116" s="150"/>
      <c r="C116" s="150"/>
      <c r="D116" s="150"/>
      <c r="E116" s="151"/>
      <c r="F116" s="8"/>
      <c r="G116" s="9"/>
      <c r="H116" s="10"/>
      <c r="I116" s="10"/>
      <c r="J116" s="11"/>
      <c r="K116" s="12"/>
      <c r="L116" s="13"/>
      <c r="M116" s="14"/>
      <c r="N116" s="14"/>
      <c r="O116" s="14"/>
      <c r="P116" s="9"/>
      <c r="Q116" s="15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6"/>
      <c r="AJ116" s="16"/>
    </row>
    <row r="117" spans="1:44" hidden="1" outlineLevel="1" x14ac:dyDescent="0.25">
      <c r="A117" s="41">
        <v>1</v>
      </c>
      <c r="B117" s="42"/>
      <c r="C117" s="56"/>
      <c r="D117" s="57"/>
      <c r="E117" s="68"/>
      <c r="F117" s="59"/>
      <c r="G117" s="59"/>
      <c r="H117" s="57"/>
      <c r="I117" s="57"/>
      <c r="J117" s="11"/>
      <c r="K117" s="46"/>
      <c r="L117" s="69"/>
      <c r="M117" s="62"/>
      <c r="N117" s="63"/>
      <c r="O117" s="62"/>
      <c r="P117" s="64"/>
      <c r="Q117" s="64"/>
      <c r="R117" s="47">
        <v>0</v>
      </c>
      <c r="S117" s="47">
        <v>0</v>
      </c>
      <c r="T117" s="47">
        <v>0</v>
      </c>
      <c r="U117" s="48">
        <f>SUM(R117:T117)</f>
        <v>0</v>
      </c>
      <c r="V117" s="47">
        <v>0</v>
      </c>
      <c r="W117" s="47">
        <v>0</v>
      </c>
      <c r="X117" s="47">
        <v>0</v>
      </c>
      <c r="Y117" s="48">
        <f>SUM(V117:X117)</f>
        <v>0</v>
      </c>
      <c r="Z117" s="47">
        <v>0</v>
      </c>
      <c r="AA117" s="47">
        <v>0</v>
      </c>
      <c r="AB117" s="47">
        <v>0</v>
      </c>
      <c r="AC117" s="48">
        <f>SUM(Z117:AB117)</f>
        <v>0</v>
      </c>
      <c r="AD117" s="47">
        <v>0</v>
      </c>
      <c r="AE117" s="47">
        <v>0</v>
      </c>
      <c r="AF117" s="47">
        <v>0</v>
      </c>
      <c r="AG117" s="48">
        <f>SUM(AD117:AF117)</f>
        <v>0</v>
      </c>
      <c r="AH117" s="48">
        <f t="shared" ref="AH117:AH126" si="72">SUM(U117,Y117,AC117,AG117)</f>
        <v>0</v>
      </c>
      <c r="AI117" s="49">
        <f t="shared" ref="AI117:AI126" si="73">IF(ISERROR(AH117/J117),0,AH117/J117)</f>
        <v>0</v>
      </c>
      <c r="AJ117" s="50">
        <f t="shared" ref="AJ117:AJ126" si="74">IF(ISERROR(AH117/$AH$191),"-",AH117/$AH$191)</f>
        <v>0</v>
      </c>
      <c r="AK117" s="1"/>
      <c r="AL117" s="1"/>
      <c r="AM117" s="1"/>
      <c r="AN117" s="1"/>
      <c r="AO117" s="1"/>
      <c r="AP117" s="1"/>
      <c r="AQ117" s="1"/>
      <c r="AR117" s="1"/>
    </row>
    <row r="118" spans="1:44" ht="12.75" hidden="1" customHeight="1" outlineLevel="1" x14ac:dyDescent="0.25">
      <c r="A118" s="41">
        <v>2</v>
      </c>
      <c r="B118" s="42"/>
      <c r="C118" s="43"/>
      <c r="D118" s="44"/>
      <c r="E118" s="53"/>
      <c r="F118" s="45"/>
      <c r="G118" s="45"/>
      <c r="H118" s="44"/>
      <c r="I118" s="52"/>
      <c r="J118" s="11"/>
      <c r="K118" s="54"/>
      <c r="L118" s="53"/>
      <c r="M118" s="47"/>
      <c r="N118" s="47"/>
      <c r="O118" s="47"/>
      <c r="P118" s="53"/>
      <c r="Q118" s="53"/>
      <c r="R118" s="47"/>
      <c r="S118" s="47"/>
      <c r="T118" s="47"/>
      <c r="U118" s="48">
        <f t="shared" ref="U118:U126" si="75">SUM(R118:T118)</f>
        <v>0</v>
      </c>
      <c r="V118" s="47"/>
      <c r="W118" s="47"/>
      <c r="X118" s="47"/>
      <c r="Y118" s="48">
        <f t="shared" ref="Y118:Y126" si="76">SUM(V118:X118)</f>
        <v>0</v>
      </c>
      <c r="Z118" s="47"/>
      <c r="AA118" s="47"/>
      <c r="AB118" s="47"/>
      <c r="AC118" s="48">
        <f t="shared" ref="AC118:AC126" si="77">SUM(Z118:AB118)</f>
        <v>0</v>
      </c>
      <c r="AD118" s="47"/>
      <c r="AE118" s="47"/>
      <c r="AF118" s="47"/>
      <c r="AG118" s="48">
        <f t="shared" ref="AG118:AG126" si="78">SUM(AD118:AF118)</f>
        <v>0</v>
      </c>
      <c r="AH118" s="48">
        <f t="shared" si="72"/>
        <v>0</v>
      </c>
      <c r="AI118" s="49">
        <f t="shared" si="73"/>
        <v>0</v>
      </c>
      <c r="AJ118" s="50">
        <f t="shared" si="74"/>
        <v>0</v>
      </c>
      <c r="AK118" s="1"/>
      <c r="AL118" s="1"/>
      <c r="AM118" s="1"/>
      <c r="AN118" s="1"/>
      <c r="AO118" s="1"/>
      <c r="AP118" s="1"/>
      <c r="AQ118" s="1"/>
      <c r="AR118" s="1"/>
    </row>
    <row r="119" spans="1:44" ht="12.75" hidden="1" customHeight="1" outlineLevel="1" x14ac:dyDescent="0.25">
      <c r="A119" s="41">
        <v>3</v>
      </c>
      <c r="B119" s="42"/>
      <c r="C119" s="51"/>
      <c r="D119" s="52"/>
      <c r="E119" s="53"/>
      <c r="F119" s="53"/>
      <c r="G119" s="53"/>
      <c r="H119" s="52"/>
      <c r="I119" s="52"/>
      <c r="J119" s="11"/>
      <c r="K119" s="54"/>
      <c r="L119" s="53"/>
      <c r="M119" s="47"/>
      <c r="N119" s="47"/>
      <c r="O119" s="47"/>
      <c r="P119" s="53"/>
      <c r="Q119" s="53"/>
      <c r="R119" s="47"/>
      <c r="S119" s="47"/>
      <c r="T119" s="47"/>
      <c r="U119" s="48">
        <f t="shared" si="75"/>
        <v>0</v>
      </c>
      <c r="V119" s="47"/>
      <c r="W119" s="47"/>
      <c r="X119" s="47"/>
      <c r="Y119" s="48">
        <f t="shared" si="76"/>
        <v>0</v>
      </c>
      <c r="Z119" s="47"/>
      <c r="AA119" s="47"/>
      <c r="AB119" s="47"/>
      <c r="AC119" s="48">
        <f t="shared" si="77"/>
        <v>0</v>
      </c>
      <c r="AD119" s="47"/>
      <c r="AE119" s="47"/>
      <c r="AF119" s="47"/>
      <c r="AG119" s="48">
        <f t="shared" si="78"/>
        <v>0</v>
      </c>
      <c r="AH119" s="48">
        <f t="shared" si="72"/>
        <v>0</v>
      </c>
      <c r="AI119" s="49">
        <f t="shared" si="73"/>
        <v>0</v>
      </c>
      <c r="AJ119" s="50">
        <f t="shared" si="74"/>
        <v>0</v>
      </c>
    </row>
    <row r="120" spans="1:44" ht="12.75" hidden="1" customHeight="1" outlineLevel="1" x14ac:dyDescent="0.25">
      <c r="A120" s="41">
        <v>4</v>
      </c>
      <c r="B120" s="42"/>
      <c r="C120" s="51"/>
      <c r="D120" s="52"/>
      <c r="E120" s="53"/>
      <c r="F120" s="53"/>
      <c r="G120" s="53"/>
      <c r="H120" s="52"/>
      <c r="I120" s="52"/>
      <c r="J120" s="11"/>
      <c r="K120" s="54"/>
      <c r="L120" s="53"/>
      <c r="M120" s="47"/>
      <c r="N120" s="47"/>
      <c r="O120" s="47"/>
      <c r="P120" s="53"/>
      <c r="Q120" s="53"/>
      <c r="R120" s="47"/>
      <c r="S120" s="47"/>
      <c r="T120" s="47"/>
      <c r="U120" s="48">
        <f t="shared" si="75"/>
        <v>0</v>
      </c>
      <c r="V120" s="47"/>
      <c r="W120" s="47"/>
      <c r="X120" s="47"/>
      <c r="Y120" s="48">
        <f t="shared" si="76"/>
        <v>0</v>
      </c>
      <c r="Z120" s="47"/>
      <c r="AA120" s="47"/>
      <c r="AB120" s="47"/>
      <c r="AC120" s="48">
        <f t="shared" si="77"/>
        <v>0</v>
      </c>
      <c r="AD120" s="47"/>
      <c r="AE120" s="47"/>
      <c r="AF120" s="47"/>
      <c r="AG120" s="48">
        <f t="shared" si="78"/>
        <v>0</v>
      </c>
      <c r="AH120" s="48">
        <f t="shared" si="72"/>
        <v>0</v>
      </c>
      <c r="AI120" s="49">
        <f t="shared" si="73"/>
        <v>0</v>
      </c>
      <c r="AJ120" s="50">
        <f t="shared" si="74"/>
        <v>0</v>
      </c>
      <c r="AK120" s="1"/>
      <c r="AL120" s="1"/>
      <c r="AM120" s="1"/>
      <c r="AN120" s="1"/>
      <c r="AO120" s="1"/>
      <c r="AP120" s="1"/>
      <c r="AQ120" s="1"/>
      <c r="AR120" s="1"/>
    </row>
    <row r="121" spans="1:44" ht="12.75" hidden="1" customHeight="1" outlineLevel="1" x14ac:dyDescent="0.25">
      <c r="A121" s="41">
        <v>5</v>
      </c>
      <c r="B121" s="42"/>
      <c r="C121" s="51"/>
      <c r="D121" s="52"/>
      <c r="E121" s="53"/>
      <c r="F121" s="53"/>
      <c r="G121" s="53"/>
      <c r="H121" s="52"/>
      <c r="I121" s="52"/>
      <c r="J121" s="11"/>
      <c r="K121" s="54"/>
      <c r="L121" s="53"/>
      <c r="M121" s="47"/>
      <c r="N121" s="47"/>
      <c r="O121" s="47"/>
      <c r="P121" s="53"/>
      <c r="Q121" s="53"/>
      <c r="R121" s="47"/>
      <c r="S121" s="47"/>
      <c r="T121" s="47"/>
      <c r="U121" s="48">
        <f t="shared" si="75"/>
        <v>0</v>
      </c>
      <c r="V121" s="47"/>
      <c r="W121" s="47"/>
      <c r="X121" s="47"/>
      <c r="Y121" s="48">
        <f t="shared" si="76"/>
        <v>0</v>
      </c>
      <c r="Z121" s="47"/>
      <c r="AA121" s="47"/>
      <c r="AB121" s="47"/>
      <c r="AC121" s="48">
        <f t="shared" si="77"/>
        <v>0</v>
      </c>
      <c r="AD121" s="47"/>
      <c r="AE121" s="47"/>
      <c r="AF121" s="47"/>
      <c r="AG121" s="48">
        <f t="shared" si="78"/>
        <v>0</v>
      </c>
      <c r="AH121" s="48">
        <f t="shared" si="72"/>
        <v>0</v>
      </c>
      <c r="AI121" s="49">
        <f t="shared" si="73"/>
        <v>0</v>
      </c>
      <c r="AJ121" s="50">
        <f t="shared" si="74"/>
        <v>0</v>
      </c>
      <c r="AK121" s="1"/>
      <c r="AL121" s="1"/>
      <c r="AM121" s="1"/>
      <c r="AN121" s="1"/>
      <c r="AO121" s="1"/>
      <c r="AP121" s="1"/>
      <c r="AQ121" s="1"/>
      <c r="AR121" s="1"/>
    </row>
    <row r="122" spans="1:44" ht="12.75" hidden="1" customHeight="1" outlineLevel="1" x14ac:dyDescent="0.25">
      <c r="A122" s="41">
        <v>6</v>
      </c>
      <c r="B122" s="42"/>
      <c r="C122" s="51"/>
      <c r="D122" s="52"/>
      <c r="E122" s="53"/>
      <c r="F122" s="53"/>
      <c r="G122" s="53"/>
      <c r="H122" s="52"/>
      <c r="I122" s="52"/>
      <c r="J122" s="11"/>
      <c r="K122" s="54"/>
      <c r="L122" s="53"/>
      <c r="M122" s="47"/>
      <c r="N122" s="47"/>
      <c r="O122" s="47"/>
      <c r="P122" s="53"/>
      <c r="Q122" s="53"/>
      <c r="R122" s="47"/>
      <c r="S122" s="47"/>
      <c r="T122" s="47"/>
      <c r="U122" s="48">
        <f t="shared" si="75"/>
        <v>0</v>
      </c>
      <c r="V122" s="47"/>
      <c r="W122" s="47"/>
      <c r="X122" s="47"/>
      <c r="Y122" s="48">
        <f t="shared" si="76"/>
        <v>0</v>
      </c>
      <c r="Z122" s="47"/>
      <c r="AA122" s="47"/>
      <c r="AB122" s="47"/>
      <c r="AC122" s="48">
        <f t="shared" si="77"/>
        <v>0</v>
      </c>
      <c r="AD122" s="47"/>
      <c r="AE122" s="47"/>
      <c r="AF122" s="47"/>
      <c r="AG122" s="48">
        <f t="shared" si="78"/>
        <v>0</v>
      </c>
      <c r="AH122" s="48">
        <f t="shared" si="72"/>
        <v>0</v>
      </c>
      <c r="AI122" s="49">
        <f t="shared" si="73"/>
        <v>0</v>
      </c>
      <c r="AJ122" s="50">
        <f t="shared" si="74"/>
        <v>0</v>
      </c>
    </row>
    <row r="123" spans="1:44" ht="12.75" hidden="1" customHeight="1" outlineLevel="1" x14ac:dyDescent="0.25">
      <c r="A123" s="41">
        <v>7</v>
      </c>
      <c r="B123" s="42"/>
      <c r="C123" s="51"/>
      <c r="D123" s="52"/>
      <c r="E123" s="53"/>
      <c r="F123" s="53"/>
      <c r="G123" s="53"/>
      <c r="H123" s="52"/>
      <c r="I123" s="52"/>
      <c r="J123" s="11"/>
      <c r="K123" s="54"/>
      <c r="L123" s="53"/>
      <c r="M123" s="47"/>
      <c r="N123" s="47"/>
      <c r="O123" s="47"/>
      <c r="P123" s="53"/>
      <c r="Q123" s="53"/>
      <c r="R123" s="47"/>
      <c r="S123" s="47"/>
      <c r="T123" s="47"/>
      <c r="U123" s="48">
        <f t="shared" si="75"/>
        <v>0</v>
      </c>
      <c r="V123" s="47"/>
      <c r="W123" s="47"/>
      <c r="X123" s="47"/>
      <c r="Y123" s="48">
        <f t="shared" si="76"/>
        <v>0</v>
      </c>
      <c r="Z123" s="47"/>
      <c r="AA123" s="47"/>
      <c r="AB123" s="47"/>
      <c r="AC123" s="48">
        <f t="shared" si="77"/>
        <v>0</v>
      </c>
      <c r="AD123" s="47"/>
      <c r="AE123" s="47"/>
      <c r="AF123" s="47"/>
      <c r="AG123" s="48">
        <f t="shared" si="78"/>
        <v>0</v>
      </c>
      <c r="AH123" s="48">
        <f t="shared" si="72"/>
        <v>0</v>
      </c>
      <c r="AI123" s="49">
        <f t="shared" si="73"/>
        <v>0</v>
      </c>
      <c r="AJ123" s="50">
        <f t="shared" si="74"/>
        <v>0</v>
      </c>
      <c r="AK123" s="1"/>
      <c r="AL123" s="1"/>
      <c r="AM123" s="1"/>
      <c r="AN123" s="1"/>
      <c r="AO123" s="1"/>
      <c r="AP123" s="1"/>
      <c r="AQ123" s="1"/>
      <c r="AR123" s="1"/>
    </row>
    <row r="124" spans="1:44" ht="12.75" hidden="1" customHeight="1" outlineLevel="1" x14ac:dyDescent="0.25">
      <c r="A124" s="41">
        <v>8</v>
      </c>
      <c r="B124" s="42"/>
      <c r="C124" s="51"/>
      <c r="D124" s="52"/>
      <c r="E124" s="53"/>
      <c r="F124" s="53"/>
      <c r="G124" s="53"/>
      <c r="H124" s="52"/>
      <c r="I124" s="52"/>
      <c r="J124" s="11"/>
      <c r="K124" s="54"/>
      <c r="L124" s="53"/>
      <c r="M124" s="47"/>
      <c r="N124" s="47"/>
      <c r="O124" s="47"/>
      <c r="P124" s="53"/>
      <c r="Q124" s="53"/>
      <c r="R124" s="47"/>
      <c r="S124" s="47"/>
      <c r="T124" s="47"/>
      <c r="U124" s="48">
        <f t="shared" si="75"/>
        <v>0</v>
      </c>
      <c r="V124" s="47"/>
      <c r="W124" s="47"/>
      <c r="X124" s="47"/>
      <c r="Y124" s="48">
        <f t="shared" si="76"/>
        <v>0</v>
      </c>
      <c r="Z124" s="47"/>
      <c r="AA124" s="47"/>
      <c r="AB124" s="47"/>
      <c r="AC124" s="48">
        <f t="shared" si="77"/>
        <v>0</v>
      </c>
      <c r="AD124" s="47"/>
      <c r="AE124" s="47"/>
      <c r="AF124" s="47"/>
      <c r="AG124" s="48">
        <f t="shared" si="78"/>
        <v>0</v>
      </c>
      <c r="AH124" s="48">
        <f t="shared" si="72"/>
        <v>0</v>
      </c>
      <c r="AI124" s="49">
        <f t="shared" si="73"/>
        <v>0</v>
      </c>
      <c r="AJ124" s="50">
        <f t="shared" si="74"/>
        <v>0</v>
      </c>
      <c r="AK124" s="1"/>
      <c r="AL124" s="1"/>
      <c r="AM124" s="1"/>
      <c r="AN124" s="1"/>
      <c r="AO124" s="1"/>
      <c r="AP124" s="1"/>
      <c r="AQ124" s="1"/>
      <c r="AR124" s="1"/>
    </row>
    <row r="125" spans="1:44" ht="12.75" hidden="1" customHeight="1" outlineLevel="1" x14ac:dyDescent="0.25">
      <c r="A125" s="41">
        <v>9</v>
      </c>
      <c r="B125" s="42"/>
      <c r="C125" s="51"/>
      <c r="D125" s="52"/>
      <c r="E125" s="53"/>
      <c r="F125" s="53"/>
      <c r="G125" s="53"/>
      <c r="H125" s="52"/>
      <c r="I125" s="52"/>
      <c r="J125" s="11"/>
      <c r="K125" s="54"/>
      <c r="L125" s="53"/>
      <c r="M125" s="47"/>
      <c r="N125" s="47"/>
      <c r="O125" s="47"/>
      <c r="P125" s="53"/>
      <c r="Q125" s="53"/>
      <c r="R125" s="47"/>
      <c r="S125" s="47"/>
      <c r="T125" s="47"/>
      <c r="U125" s="48">
        <f t="shared" si="75"/>
        <v>0</v>
      </c>
      <c r="V125" s="47"/>
      <c r="W125" s="47"/>
      <c r="X125" s="47"/>
      <c r="Y125" s="48">
        <f t="shared" si="76"/>
        <v>0</v>
      </c>
      <c r="Z125" s="47"/>
      <c r="AA125" s="47"/>
      <c r="AB125" s="47"/>
      <c r="AC125" s="48">
        <f t="shared" si="77"/>
        <v>0</v>
      </c>
      <c r="AD125" s="47"/>
      <c r="AE125" s="47"/>
      <c r="AF125" s="47"/>
      <c r="AG125" s="48">
        <f t="shared" si="78"/>
        <v>0</v>
      </c>
      <c r="AH125" s="48">
        <f t="shared" si="72"/>
        <v>0</v>
      </c>
      <c r="AI125" s="49">
        <f t="shared" si="73"/>
        <v>0</v>
      </c>
      <c r="AJ125" s="50">
        <f t="shared" si="74"/>
        <v>0</v>
      </c>
    </row>
    <row r="126" spans="1:44" ht="12.75" hidden="1" customHeight="1" outlineLevel="1" x14ac:dyDescent="0.25">
      <c r="A126" s="41">
        <v>10</v>
      </c>
      <c r="B126" s="42"/>
      <c r="C126" s="51"/>
      <c r="D126" s="52"/>
      <c r="E126" s="53"/>
      <c r="F126" s="53"/>
      <c r="G126" s="53"/>
      <c r="H126" s="52"/>
      <c r="I126" s="52"/>
      <c r="J126" s="11"/>
      <c r="K126" s="55"/>
      <c r="L126" s="53"/>
      <c r="M126" s="47"/>
      <c r="N126" s="47"/>
      <c r="O126" s="47"/>
      <c r="P126" s="53"/>
      <c r="Q126" s="53"/>
      <c r="R126" s="47"/>
      <c r="S126" s="47"/>
      <c r="T126" s="47"/>
      <c r="U126" s="48">
        <f t="shared" si="75"/>
        <v>0</v>
      </c>
      <c r="V126" s="47"/>
      <c r="W126" s="47"/>
      <c r="X126" s="47"/>
      <c r="Y126" s="48">
        <f t="shared" si="76"/>
        <v>0</v>
      </c>
      <c r="Z126" s="47"/>
      <c r="AA126" s="47"/>
      <c r="AB126" s="47"/>
      <c r="AC126" s="48">
        <f t="shared" si="77"/>
        <v>0</v>
      </c>
      <c r="AD126" s="47"/>
      <c r="AE126" s="47"/>
      <c r="AF126" s="47"/>
      <c r="AG126" s="48">
        <f t="shared" si="78"/>
        <v>0</v>
      </c>
      <c r="AH126" s="48">
        <f t="shared" si="72"/>
        <v>0</v>
      </c>
      <c r="AI126" s="49">
        <f t="shared" si="73"/>
        <v>0</v>
      </c>
      <c r="AJ126" s="50">
        <f t="shared" si="74"/>
        <v>0</v>
      </c>
      <c r="AK126" s="1"/>
      <c r="AL126" s="1"/>
      <c r="AM126" s="1"/>
      <c r="AN126" s="1"/>
      <c r="AO126" s="1"/>
      <c r="AP126" s="1"/>
      <c r="AQ126" s="1"/>
      <c r="AR126" s="1"/>
    </row>
    <row r="127" spans="1:44" ht="12.75" customHeight="1" collapsed="1" x14ac:dyDescent="0.25">
      <c r="A127" s="142" t="s">
        <v>64</v>
      </c>
      <c r="B127" s="143"/>
      <c r="C127" s="144"/>
      <c r="D127" s="144"/>
      <c r="E127" s="144"/>
      <c r="F127" s="144"/>
      <c r="G127" s="144"/>
      <c r="H127" s="144"/>
      <c r="I127" s="145"/>
      <c r="J127" s="33">
        <f>SUM(J117:J126)</f>
        <v>0</v>
      </c>
      <c r="K127" s="33">
        <f>SUM(K117:K126)</f>
        <v>0</v>
      </c>
      <c r="L127" s="34"/>
      <c r="M127" s="33">
        <f>SUM(M117:M126)</f>
        <v>0</v>
      </c>
      <c r="N127" s="33">
        <f>SUM(N117:N126)</f>
        <v>0</v>
      </c>
      <c r="O127" s="33">
        <f>SUM(O117:O126)</f>
        <v>0</v>
      </c>
      <c r="P127" s="35"/>
      <c r="Q127" s="38"/>
      <c r="R127" s="33">
        <f t="shared" ref="R127:AH127" si="79">SUM(R117:R126)</f>
        <v>0</v>
      </c>
      <c r="S127" s="33">
        <f t="shared" si="79"/>
        <v>0</v>
      </c>
      <c r="T127" s="33">
        <f t="shared" si="79"/>
        <v>0</v>
      </c>
      <c r="U127" s="33">
        <f t="shared" si="79"/>
        <v>0</v>
      </c>
      <c r="V127" s="33">
        <f t="shared" si="79"/>
        <v>0</v>
      </c>
      <c r="W127" s="33">
        <f t="shared" si="79"/>
        <v>0</v>
      </c>
      <c r="X127" s="33">
        <f t="shared" si="79"/>
        <v>0</v>
      </c>
      <c r="Y127" s="33">
        <f t="shared" si="79"/>
        <v>0</v>
      </c>
      <c r="Z127" s="33">
        <f t="shared" si="79"/>
        <v>0</v>
      </c>
      <c r="AA127" s="33">
        <f t="shared" si="79"/>
        <v>0</v>
      </c>
      <c r="AB127" s="33">
        <f t="shared" si="79"/>
        <v>0</v>
      </c>
      <c r="AC127" s="33">
        <f t="shared" si="79"/>
        <v>0</v>
      </c>
      <c r="AD127" s="33">
        <f t="shared" si="79"/>
        <v>0</v>
      </c>
      <c r="AE127" s="33">
        <f t="shared" si="79"/>
        <v>0</v>
      </c>
      <c r="AF127" s="33">
        <f t="shared" si="79"/>
        <v>0</v>
      </c>
      <c r="AG127" s="33">
        <f t="shared" si="79"/>
        <v>0</v>
      </c>
      <c r="AH127" s="33">
        <f t="shared" si="79"/>
        <v>0</v>
      </c>
      <c r="AI127" s="37">
        <f>IF(ISERROR(AH127/J127),0,AH127/J127)</f>
        <v>0</v>
      </c>
      <c r="AJ127" s="37">
        <f>IF(ISERROR(AH127/$AH$191),0,AH127/$AH$191)</f>
        <v>0</v>
      </c>
      <c r="AK127" s="1"/>
      <c r="AL127" s="1"/>
      <c r="AM127" s="1"/>
      <c r="AN127" s="1"/>
      <c r="AO127" s="1"/>
      <c r="AP127" s="1"/>
      <c r="AQ127" s="1"/>
      <c r="AR127" s="1"/>
    </row>
    <row r="128" spans="1:44" ht="12.75" customHeight="1" x14ac:dyDescent="0.25">
      <c r="A128" s="149" t="s">
        <v>65</v>
      </c>
      <c r="B128" s="150"/>
      <c r="C128" s="150"/>
      <c r="D128" s="150"/>
      <c r="E128" s="151"/>
      <c r="F128" s="8"/>
      <c r="G128" s="9"/>
      <c r="H128" s="10"/>
      <c r="I128" s="10"/>
      <c r="J128" s="11"/>
      <c r="K128" s="12"/>
      <c r="L128" s="13"/>
      <c r="M128" s="14"/>
      <c r="N128" s="14"/>
      <c r="O128" s="14"/>
      <c r="P128" s="9"/>
      <c r="Q128" s="15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70"/>
      <c r="AJ128" s="70"/>
    </row>
    <row r="129" spans="1:44" hidden="1" outlineLevel="1" x14ac:dyDescent="0.25">
      <c r="A129" s="42">
        <v>1</v>
      </c>
      <c r="B129" s="56"/>
      <c r="C129" s="56"/>
      <c r="D129" s="60"/>
      <c r="E129" s="71"/>
      <c r="F129" s="72"/>
      <c r="G129" s="73"/>
      <c r="H129" s="57"/>
      <c r="I129" s="57"/>
      <c r="J129" s="11"/>
      <c r="K129" s="74"/>
      <c r="L129" s="75"/>
      <c r="M129" s="76"/>
      <c r="N129" s="76"/>
      <c r="O129" s="73"/>
      <c r="P129" s="73"/>
      <c r="Q129" s="73"/>
      <c r="R129" s="77"/>
      <c r="S129" s="77"/>
      <c r="T129" s="77"/>
      <c r="U129" s="48">
        <f>SUM(R129:T129)</f>
        <v>0</v>
      </c>
      <c r="V129" s="47"/>
      <c r="W129" s="47"/>
      <c r="X129" s="47"/>
      <c r="Y129" s="48">
        <f>SUM(V129:X129)</f>
        <v>0</v>
      </c>
      <c r="Z129" s="47"/>
      <c r="AA129" s="47"/>
      <c r="AB129" s="47"/>
      <c r="AC129" s="48">
        <f>SUM(Z129:AB129)</f>
        <v>0</v>
      </c>
      <c r="AD129" s="47"/>
      <c r="AE129" s="47"/>
      <c r="AF129" s="47"/>
      <c r="AG129" s="48">
        <f>SUM(AD129:AF129)</f>
        <v>0</v>
      </c>
      <c r="AH129" s="48">
        <f t="shared" ref="AH129:AH138" si="80">SUM(U129,Y129,AC129,AG129)</f>
        <v>0</v>
      </c>
      <c r="AI129" s="49">
        <f>IF(ISERROR(AH129/J129),0,AH129/J129)</f>
        <v>0</v>
      </c>
      <c r="AJ129" s="49">
        <f t="shared" ref="AJ129:AJ138" si="81">IF(ISERROR(AH129/$AH$191),"-",AH129/$AH$191)</f>
        <v>0</v>
      </c>
      <c r="AK129" s="1"/>
      <c r="AL129" s="1"/>
      <c r="AM129" s="1"/>
      <c r="AN129" s="1"/>
      <c r="AO129" s="1"/>
      <c r="AP129" s="1"/>
      <c r="AQ129" s="1"/>
      <c r="AR129" s="1"/>
    </row>
    <row r="130" spans="1:44" ht="12.75" hidden="1" customHeight="1" outlineLevel="1" x14ac:dyDescent="0.25">
      <c r="A130" s="42">
        <v>2</v>
      </c>
      <c r="B130" s="42"/>
      <c r="C130" s="78"/>
      <c r="D130" s="52"/>
      <c r="E130" s="78"/>
      <c r="F130" s="78"/>
      <c r="G130" s="78"/>
      <c r="H130" s="52"/>
      <c r="I130" s="52"/>
      <c r="J130" s="11"/>
      <c r="K130" s="54"/>
      <c r="L130" s="53"/>
      <c r="M130" s="47"/>
      <c r="N130" s="47"/>
      <c r="O130" s="47"/>
      <c r="P130" s="53"/>
      <c r="Q130" s="53"/>
      <c r="R130" s="47"/>
      <c r="S130" s="47"/>
      <c r="T130" s="47"/>
      <c r="U130" s="48">
        <f t="shared" ref="U130:U138" si="82">SUM(R130:T130)</f>
        <v>0</v>
      </c>
      <c r="V130" s="47"/>
      <c r="W130" s="47"/>
      <c r="X130" s="47"/>
      <c r="Y130" s="48">
        <f t="shared" ref="Y130:Y138" si="83">SUM(V130:X130)</f>
        <v>0</v>
      </c>
      <c r="Z130" s="47"/>
      <c r="AA130" s="47"/>
      <c r="AB130" s="47"/>
      <c r="AC130" s="48">
        <f t="shared" ref="AC130:AC138" si="84">SUM(Z130:AB130)</f>
        <v>0</v>
      </c>
      <c r="AD130" s="47"/>
      <c r="AE130" s="47"/>
      <c r="AF130" s="47"/>
      <c r="AG130" s="48">
        <f t="shared" ref="AG130:AG138" si="85">SUM(AD130:AF130)</f>
        <v>0</v>
      </c>
      <c r="AH130" s="48">
        <f t="shared" si="80"/>
        <v>0</v>
      </c>
      <c r="AI130" s="49">
        <f t="shared" ref="AI130:AI138" si="86">IF(ISERROR(AH130/J130),0,AH130/J130)</f>
        <v>0</v>
      </c>
      <c r="AJ130" s="49">
        <f t="shared" si="81"/>
        <v>0</v>
      </c>
      <c r="AK130" s="1"/>
      <c r="AL130" s="1"/>
      <c r="AM130" s="1"/>
      <c r="AN130" s="1"/>
      <c r="AO130" s="1"/>
      <c r="AP130" s="1"/>
      <c r="AQ130" s="1"/>
      <c r="AR130" s="1"/>
    </row>
    <row r="131" spans="1:44" ht="12.75" hidden="1" customHeight="1" outlineLevel="1" x14ac:dyDescent="0.25">
      <c r="A131" s="42">
        <v>3</v>
      </c>
      <c r="B131" s="42"/>
      <c r="C131" s="78"/>
      <c r="D131" s="52"/>
      <c r="E131" s="78"/>
      <c r="F131" s="78"/>
      <c r="G131" s="78"/>
      <c r="H131" s="52"/>
      <c r="I131" s="52"/>
      <c r="J131" s="11"/>
      <c r="K131" s="54"/>
      <c r="L131" s="53"/>
      <c r="M131" s="47"/>
      <c r="N131" s="47"/>
      <c r="O131" s="47"/>
      <c r="P131" s="53"/>
      <c r="Q131" s="53"/>
      <c r="R131" s="47"/>
      <c r="S131" s="47"/>
      <c r="T131" s="47"/>
      <c r="U131" s="48">
        <f t="shared" si="82"/>
        <v>0</v>
      </c>
      <c r="V131" s="47"/>
      <c r="W131" s="47"/>
      <c r="X131" s="47"/>
      <c r="Y131" s="48">
        <f t="shared" si="83"/>
        <v>0</v>
      </c>
      <c r="Z131" s="47"/>
      <c r="AA131" s="47"/>
      <c r="AB131" s="47"/>
      <c r="AC131" s="48">
        <f t="shared" si="84"/>
        <v>0</v>
      </c>
      <c r="AD131" s="47"/>
      <c r="AE131" s="47"/>
      <c r="AF131" s="47"/>
      <c r="AG131" s="48">
        <f t="shared" si="85"/>
        <v>0</v>
      </c>
      <c r="AH131" s="48">
        <f t="shared" si="80"/>
        <v>0</v>
      </c>
      <c r="AI131" s="49">
        <f t="shared" si="86"/>
        <v>0</v>
      </c>
      <c r="AJ131" s="49">
        <f t="shared" si="81"/>
        <v>0</v>
      </c>
    </row>
    <row r="132" spans="1:44" ht="12.75" hidden="1" customHeight="1" outlineLevel="1" x14ac:dyDescent="0.25">
      <c r="A132" s="42">
        <v>4</v>
      </c>
      <c r="B132" s="41"/>
      <c r="C132" s="78"/>
      <c r="D132" s="79"/>
      <c r="E132" s="78"/>
      <c r="F132" s="78"/>
      <c r="G132" s="78"/>
      <c r="H132" s="52"/>
      <c r="I132" s="52"/>
      <c r="J132" s="11"/>
      <c r="K132" s="54"/>
      <c r="L132" s="53"/>
      <c r="M132" s="47"/>
      <c r="N132" s="47"/>
      <c r="O132" s="47"/>
      <c r="P132" s="53"/>
      <c r="Q132" s="53"/>
      <c r="R132" s="47"/>
      <c r="S132" s="47"/>
      <c r="T132" s="47"/>
      <c r="U132" s="48">
        <f t="shared" si="82"/>
        <v>0</v>
      </c>
      <c r="V132" s="47"/>
      <c r="W132" s="47"/>
      <c r="X132" s="47"/>
      <c r="Y132" s="48">
        <f t="shared" si="83"/>
        <v>0</v>
      </c>
      <c r="Z132" s="47"/>
      <c r="AA132" s="47"/>
      <c r="AB132" s="47"/>
      <c r="AC132" s="48">
        <f t="shared" si="84"/>
        <v>0</v>
      </c>
      <c r="AD132" s="47"/>
      <c r="AE132" s="47"/>
      <c r="AF132" s="47"/>
      <c r="AG132" s="48">
        <f t="shared" si="85"/>
        <v>0</v>
      </c>
      <c r="AH132" s="48">
        <f t="shared" si="80"/>
        <v>0</v>
      </c>
      <c r="AI132" s="49">
        <f t="shared" si="86"/>
        <v>0</v>
      </c>
      <c r="AJ132" s="49">
        <f t="shared" si="81"/>
        <v>0</v>
      </c>
      <c r="AK132" s="1"/>
      <c r="AL132" s="1"/>
      <c r="AM132" s="1"/>
      <c r="AN132" s="1"/>
      <c r="AO132" s="1"/>
      <c r="AP132" s="1"/>
      <c r="AQ132" s="1"/>
      <c r="AR132" s="1"/>
    </row>
    <row r="133" spans="1:44" ht="12.75" hidden="1" customHeight="1" outlineLevel="1" x14ac:dyDescent="0.25">
      <c r="A133" s="42">
        <v>5</v>
      </c>
      <c r="B133" s="41"/>
      <c r="C133" s="78"/>
      <c r="D133" s="79"/>
      <c r="E133" s="78"/>
      <c r="F133" s="78"/>
      <c r="G133" s="78"/>
      <c r="H133" s="52"/>
      <c r="I133" s="52"/>
      <c r="J133" s="11"/>
      <c r="K133" s="54"/>
      <c r="L133" s="53"/>
      <c r="M133" s="47"/>
      <c r="N133" s="47"/>
      <c r="O133" s="47"/>
      <c r="P133" s="53"/>
      <c r="Q133" s="53"/>
      <c r="R133" s="47"/>
      <c r="S133" s="47"/>
      <c r="T133" s="47"/>
      <c r="U133" s="48">
        <f t="shared" si="82"/>
        <v>0</v>
      </c>
      <c r="V133" s="47"/>
      <c r="W133" s="47"/>
      <c r="X133" s="47"/>
      <c r="Y133" s="48">
        <f t="shared" si="83"/>
        <v>0</v>
      </c>
      <c r="Z133" s="47"/>
      <c r="AA133" s="47"/>
      <c r="AB133" s="47"/>
      <c r="AC133" s="48">
        <f t="shared" si="84"/>
        <v>0</v>
      </c>
      <c r="AD133" s="47"/>
      <c r="AE133" s="47"/>
      <c r="AF133" s="47"/>
      <c r="AG133" s="48">
        <f t="shared" si="85"/>
        <v>0</v>
      </c>
      <c r="AH133" s="48">
        <f t="shared" si="80"/>
        <v>0</v>
      </c>
      <c r="AI133" s="49">
        <f t="shared" si="86"/>
        <v>0</v>
      </c>
      <c r="AJ133" s="49">
        <f t="shared" si="81"/>
        <v>0</v>
      </c>
      <c r="AK133" s="1"/>
      <c r="AL133" s="1"/>
      <c r="AM133" s="1"/>
      <c r="AN133" s="1"/>
      <c r="AO133" s="1"/>
      <c r="AP133" s="1"/>
      <c r="AQ133" s="1"/>
      <c r="AR133" s="1"/>
    </row>
    <row r="134" spans="1:44" ht="12.75" hidden="1" customHeight="1" outlineLevel="1" x14ac:dyDescent="0.25">
      <c r="A134" s="42">
        <v>6</v>
      </c>
      <c r="B134" s="42"/>
      <c r="C134" s="78"/>
      <c r="D134" s="52"/>
      <c r="E134" s="78"/>
      <c r="F134" s="78"/>
      <c r="G134" s="78"/>
      <c r="H134" s="52"/>
      <c r="I134" s="52"/>
      <c r="J134" s="11"/>
      <c r="K134" s="54"/>
      <c r="L134" s="53"/>
      <c r="M134" s="47"/>
      <c r="N134" s="47"/>
      <c r="O134" s="47"/>
      <c r="P134" s="53"/>
      <c r="Q134" s="53"/>
      <c r="R134" s="47"/>
      <c r="S134" s="47"/>
      <c r="T134" s="47"/>
      <c r="U134" s="48">
        <f t="shared" si="82"/>
        <v>0</v>
      </c>
      <c r="V134" s="47"/>
      <c r="W134" s="47"/>
      <c r="X134" s="47"/>
      <c r="Y134" s="48">
        <f t="shared" si="83"/>
        <v>0</v>
      </c>
      <c r="Z134" s="47"/>
      <c r="AA134" s="47"/>
      <c r="AB134" s="47"/>
      <c r="AC134" s="48">
        <f t="shared" si="84"/>
        <v>0</v>
      </c>
      <c r="AD134" s="47"/>
      <c r="AE134" s="47"/>
      <c r="AF134" s="47"/>
      <c r="AG134" s="48">
        <f t="shared" si="85"/>
        <v>0</v>
      </c>
      <c r="AH134" s="48">
        <f t="shared" si="80"/>
        <v>0</v>
      </c>
      <c r="AI134" s="49">
        <f t="shared" si="86"/>
        <v>0</v>
      </c>
      <c r="AJ134" s="49">
        <f t="shared" si="81"/>
        <v>0</v>
      </c>
    </row>
    <row r="135" spans="1:44" ht="12.75" hidden="1" customHeight="1" outlineLevel="1" x14ac:dyDescent="0.25">
      <c r="A135" s="42">
        <v>7</v>
      </c>
      <c r="B135" s="42"/>
      <c r="C135" s="78"/>
      <c r="D135" s="52"/>
      <c r="E135" s="78"/>
      <c r="F135" s="78"/>
      <c r="G135" s="78"/>
      <c r="H135" s="52"/>
      <c r="I135" s="52"/>
      <c r="J135" s="11"/>
      <c r="K135" s="54"/>
      <c r="L135" s="53"/>
      <c r="M135" s="47"/>
      <c r="N135" s="47"/>
      <c r="O135" s="47"/>
      <c r="P135" s="53"/>
      <c r="Q135" s="53"/>
      <c r="R135" s="47"/>
      <c r="S135" s="47"/>
      <c r="T135" s="47"/>
      <c r="U135" s="48">
        <f t="shared" si="82"/>
        <v>0</v>
      </c>
      <c r="V135" s="47"/>
      <c r="W135" s="47"/>
      <c r="X135" s="47"/>
      <c r="Y135" s="48">
        <f t="shared" si="83"/>
        <v>0</v>
      </c>
      <c r="Z135" s="47"/>
      <c r="AA135" s="47"/>
      <c r="AB135" s="47"/>
      <c r="AC135" s="48">
        <f t="shared" si="84"/>
        <v>0</v>
      </c>
      <c r="AD135" s="47"/>
      <c r="AE135" s="47"/>
      <c r="AF135" s="47"/>
      <c r="AG135" s="48">
        <f t="shared" si="85"/>
        <v>0</v>
      </c>
      <c r="AH135" s="48">
        <f t="shared" si="80"/>
        <v>0</v>
      </c>
      <c r="AI135" s="49">
        <f t="shared" si="86"/>
        <v>0</v>
      </c>
      <c r="AJ135" s="49">
        <f t="shared" si="81"/>
        <v>0</v>
      </c>
      <c r="AK135" s="1"/>
      <c r="AL135" s="1"/>
      <c r="AM135" s="1"/>
      <c r="AN135" s="1"/>
      <c r="AO135" s="1"/>
      <c r="AP135" s="1"/>
      <c r="AQ135" s="1"/>
      <c r="AR135" s="1"/>
    </row>
    <row r="136" spans="1:44" ht="12.75" hidden="1" customHeight="1" outlineLevel="1" x14ac:dyDescent="0.25">
      <c r="A136" s="42">
        <v>8</v>
      </c>
      <c r="B136" s="42"/>
      <c r="C136" s="78"/>
      <c r="D136" s="52"/>
      <c r="E136" s="78"/>
      <c r="F136" s="78"/>
      <c r="G136" s="78"/>
      <c r="H136" s="52"/>
      <c r="I136" s="52"/>
      <c r="J136" s="11"/>
      <c r="K136" s="54"/>
      <c r="L136" s="53"/>
      <c r="M136" s="47"/>
      <c r="N136" s="47"/>
      <c r="O136" s="47"/>
      <c r="P136" s="53"/>
      <c r="Q136" s="53"/>
      <c r="R136" s="47"/>
      <c r="S136" s="47"/>
      <c r="T136" s="47"/>
      <c r="U136" s="48">
        <f t="shared" si="82"/>
        <v>0</v>
      </c>
      <c r="V136" s="47"/>
      <c r="W136" s="47"/>
      <c r="X136" s="47"/>
      <c r="Y136" s="48">
        <f t="shared" si="83"/>
        <v>0</v>
      </c>
      <c r="Z136" s="47"/>
      <c r="AA136" s="47"/>
      <c r="AB136" s="47"/>
      <c r="AC136" s="48">
        <f t="shared" si="84"/>
        <v>0</v>
      </c>
      <c r="AD136" s="47"/>
      <c r="AE136" s="47"/>
      <c r="AF136" s="47"/>
      <c r="AG136" s="48">
        <f t="shared" si="85"/>
        <v>0</v>
      </c>
      <c r="AH136" s="48">
        <f t="shared" si="80"/>
        <v>0</v>
      </c>
      <c r="AI136" s="49">
        <f t="shared" si="86"/>
        <v>0</v>
      </c>
      <c r="AJ136" s="49">
        <f t="shared" si="81"/>
        <v>0</v>
      </c>
      <c r="AK136" s="1"/>
      <c r="AL136" s="1"/>
      <c r="AM136" s="1"/>
      <c r="AN136" s="1"/>
      <c r="AO136" s="1"/>
      <c r="AP136" s="1"/>
      <c r="AQ136" s="1"/>
      <c r="AR136" s="1"/>
    </row>
    <row r="137" spans="1:44" ht="12.75" hidden="1" customHeight="1" outlineLevel="1" x14ac:dyDescent="0.25">
      <c r="A137" s="42">
        <v>9</v>
      </c>
      <c r="B137" s="42"/>
      <c r="C137" s="78"/>
      <c r="D137" s="52"/>
      <c r="E137" s="78"/>
      <c r="F137" s="78"/>
      <c r="G137" s="78"/>
      <c r="H137" s="52"/>
      <c r="I137" s="52"/>
      <c r="J137" s="11"/>
      <c r="K137" s="54"/>
      <c r="L137" s="53"/>
      <c r="M137" s="47"/>
      <c r="N137" s="47"/>
      <c r="O137" s="47"/>
      <c r="P137" s="53"/>
      <c r="Q137" s="53"/>
      <c r="R137" s="47"/>
      <c r="S137" s="47"/>
      <c r="T137" s="47"/>
      <c r="U137" s="48">
        <f t="shared" si="82"/>
        <v>0</v>
      </c>
      <c r="V137" s="47"/>
      <c r="W137" s="47"/>
      <c r="X137" s="47"/>
      <c r="Y137" s="48">
        <f t="shared" si="83"/>
        <v>0</v>
      </c>
      <c r="Z137" s="47"/>
      <c r="AA137" s="47"/>
      <c r="AB137" s="47"/>
      <c r="AC137" s="48">
        <f t="shared" si="84"/>
        <v>0</v>
      </c>
      <c r="AD137" s="47"/>
      <c r="AE137" s="47"/>
      <c r="AF137" s="47"/>
      <c r="AG137" s="48">
        <f t="shared" si="85"/>
        <v>0</v>
      </c>
      <c r="AH137" s="48">
        <f t="shared" si="80"/>
        <v>0</v>
      </c>
      <c r="AI137" s="49">
        <f t="shared" si="86"/>
        <v>0</v>
      </c>
      <c r="AJ137" s="49">
        <f t="shared" si="81"/>
        <v>0</v>
      </c>
    </row>
    <row r="138" spans="1:44" ht="12.75" hidden="1" customHeight="1" outlineLevel="1" x14ac:dyDescent="0.25">
      <c r="A138" s="42">
        <v>10</v>
      </c>
      <c r="B138" s="42"/>
      <c r="C138" s="78"/>
      <c r="D138" s="52"/>
      <c r="E138" s="78"/>
      <c r="F138" s="78"/>
      <c r="G138" s="78"/>
      <c r="H138" s="52"/>
      <c r="I138" s="52"/>
      <c r="J138" s="11"/>
      <c r="K138" s="55"/>
      <c r="L138" s="53"/>
      <c r="M138" s="47"/>
      <c r="N138" s="47"/>
      <c r="O138" s="47"/>
      <c r="P138" s="53"/>
      <c r="Q138" s="53"/>
      <c r="R138" s="47"/>
      <c r="S138" s="47"/>
      <c r="T138" s="47"/>
      <c r="U138" s="48">
        <f t="shared" si="82"/>
        <v>0</v>
      </c>
      <c r="V138" s="47"/>
      <c r="W138" s="47"/>
      <c r="X138" s="47"/>
      <c r="Y138" s="48">
        <f t="shared" si="83"/>
        <v>0</v>
      </c>
      <c r="Z138" s="47"/>
      <c r="AA138" s="47"/>
      <c r="AB138" s="47"/>
      <c r="AC138" s="48">
        <f t="shared" si="84"/>
        <v>0</v>
      </c>
      <c r="AD138" s="47"/>
      <c r="AE138" s="47"/>
      <c r="AF138" s="47"/>
      <c r="AG138" s="48">
        <f t="shared" si="85"/>
        <v>0</v>
      </c>
      <c r="AH138" s="48">
        <f t="shared" si="80"/>
        <v>0</v>
      </c>
      <c r="AI138" s="49">
        <f t="shared" si="86"/>
        <v>0</v>
      </c>
      <c r="AJ138" s="49">
        <f t="shared" si="81"/>
        <v>0</v>
      </c>
      <c r="AK138" s="1"/>
      <c r="AL138" s="1"/>
      <c r="AM138" s="1"/>
      <c r="AN138" s="1"/>
      <c r="AO138" s="1"/>
      <c r="AP138" s="1"/>
      <c r="AQ138" s="1"/>
      <c r="AR138" s="1"/>
    </row>
    <row r="139" spans="1:44" ht="12.75" customHeight="1" collapsed="1" x14ac:dyDescent="0.25">
      <c r="A139" s="152" t="s">
        <v>66</v>
      </c>
      <c r="B139" s="152"/>
      <c r="C139" s="152"/>
      <c r="D139" s="152"/>
      <c r="E139" s="152"/>
      <c r="F139" s="152"/>
      <c r="G139" s="152"/>
      <c r="H139" s="152"/>
      <c r="I139" s="152"/>
      <c r="J139" s="33">
        <v>0</v>
      </c>
      <c r="K139" s="33">
        <v>0</v>
      </c>
      <c r="L139" s="34"/>
      <c r="M139" s="33">
        <f>SUM(M129:M138)</f>
        <v>0</v>
      </c>
      <c r="N139" s="33">
        <f>SUM(N129:N138)</f>
        <v>0</v>
      </c>
      <c r="O139" s="33">
        <f>SUM(O129:O138)</f>
        <v>0</v>
      </c>
      <c r="P139" s="35"/>
      <c r="Q139" s="38"/>
      <c r="R139" s="33">
        <f t="shared" ref="R139:AH139" si="87">SUM(R129:R138)</f>
        <v>0</v>
      </c>
      <c r="S139" s="33">
        <f t="shared" si="87"/>
        <v>0</v>
      </c>
      <c r="T139" s="33">
        <f t="shared" si="87"/>
        <v>0</v>
      </c>
      <c r="U139" s="33">
        <f t="shared" si="87"/>
        <v>0</v>
      </c>
      <c r="V139" s="33">
        <f t="shared" si="87"/>
        <v>0</v>
      </c>
      <c r="W139" s="33">
        <f t="shared" si="87"/>
        <v>0</v>
      </c>
      <c r="X139" s="33">
        <f t="shared" si="87"/>
        <v>0</v>
      </c>
      <c r="Y139" s="33">
        <f t="shared" si="87"/>
        <v>0</v>
      </c>
      <c r="Z139" s="33">
        <f t="shared" si="87"/>
        <v>0</v>
      </c>
      <c r="AA139" s="33">
        <f t="shared" si="87"/>
        <v>0</v>
      </c>
      <c r="AB139" s="33">
        <f t="shared" si="87"/>
        <v>0</v>
      </c>
      <c r="AC139" s="33">
        <f t="shared" si="87"/>
        <v>0</v>
      </c>
      <c r="AD139" s="33">
        <f t="shared" si="87"/>
        <v>0</v>
      </c>
      <c r="AE139" s="33">
        <f t="shared" si="87"/>
        <v>0</v>
      </c>
      <c r="AF139" s="33">
        <f t="shared" si="87"/>
        <v>0</v>
      </c>
      <c r="AG139" s="33">
        <f t="shared" si="87"/>
        <v>0</v>
      </c>
      <c r="AH139" s="33">
        <f t="shared" si="87"/>
        <v>0</v>
      </c>
      <c r="AI139" s="37">
        <f>IF(ISERROR(AH139/J139),0,AH139/J139)</f>
        <v>0</v>
      </c>
      <c r="AJ139" s="37">
        <f>IF(ISERROR(AH139/$AH$191),0,AH139/$AH$191)</f>
        <v>0</v>
      </c>
      <c r="AK139" s="1"/>
      <c r="AL139" s="1"/>
      <c r="AM139" s="1"/>
      <c r="AN139" s="1"/>
      <c r="AO139" s="1"/>
      <c r="AP139" s="1"/>
      <c r="AQ139" s="1"/>
      <c r="AR139" s="1"/>
    </row>
    <row r="140" spans="1:44" ht="12.75" customHeight="1" x14ac:dyDescent="0.25">
      <c r="A140" s="153" t="s">
        <v>67</v>
      </c>
      <c r="B140" s="154"/>
      <c r="C140" s="154"/>
      <c r="D140" s="154"/>
      <c r="E140" s="155"/>
      <c r="F140" s="80"/>
      <c r="G140" s="81"/>
      <c r="H140" s="82"/>
      <c r="I140" s="82"/>
      <c r="J140" s="11"/>
      <c r="K140" s="12"/>
      <c r="L140" s="13"/>
      <c r="M140" s="14"/>
      <c r="N140" s="14"/>
      <c r="O140" s="14"/>
      <c r="P140" s="9"/>
      <c r="Q140" s="15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70"/>
      <c r="AJ140" s="70"/>
    </row>
    <row r="141" spans="1:44" ht="12.75" hidden="1" customHeight="1" outlineLevel="1" x14ac:dyDescent="0.25">
      <c r="A141" s="41">
        <v>1</v>
      </c>
      <c r="B141" s="42"/>
      <c r="C141" s="43"/>
      <c r="D141" s="44"/>
      <c r="E141" s="45"/>
      <c r="F141" s="45"/>
      <c r="G141" s="45"/>
      <c r="H141" s="44"/>
      <c r="I141" s="44"/>
      <c r="J141" s="11"/>
      <c r="K141" s="46"/>
      <c r="L141" s="45"/>
      <c r="M141" s="47"/>
      <c r="N141" s="47"/>
      <c r="O141" s="47"/>
      <c r="P141" s="45"/>
      <c r="Q141" s="45"/>
      <c r="R141" s="47"/>
      <c r="S141" s="47"/>
      <c r="T141" s="47"/>
      <c r="U141" s="48">
        <f>SUM(R141:T141)</f>
        <v>0</v>
      </c>
      <c r="V141" s="47"/>
      <c r="W141" s="47"/>
      <c r="X141" s="47"/>
      <c r="Y141" s="48">
        <f>SUM(V141:X141)</f>
        <v>0</v>
      </c>
      <c r="Z141" s="47"/>
      <c r="AA141" s="47"/>
      <c r="AB141" s="47"/>
      <c r="AC141" s="48">
        <f>SUM(Z141:AB141)</f>
        <v>0</v>
      </c>
      <c r="AD141" s="47"/>
      <c r="AE141" s="47"/>
      <c r="AF141" s="47"/>
      <c r="AG141" s="48">
        <f>SUM(AD141:AF141)</f>
        <v>0</v>
      </c>
      <c r="AH141" s="48">
        <f t="shared" ref="AH141:AH150" si="88">SUM(U141,Y141,AC141,AG141)</f>
        <v>0</v>
      </c>
      <c r="AI141" s="49">
        <f>IF(ISERROR(AH141/J141),0,AH141/J141)</f>
        <v>0</v>
      </c>
      <c r="AJ141" s="49">
        <f t="shared" ref="AJ141:AJ150" si="89">IF(ISERROR(AH141/$AH$191),"-",AH141/$AH$191)</f>
        <v>0</v>
      </c>
      <c r="AK141" s="1"/>
      <c r="AL141" s="1"/>
      <c r="AM141" s="1"/>
      <c r="AN141" s="1"/>
      <c r="AO141" s="1"/>
      <c r="AP141" s="1"/>
      <c r="AQ141" s="1"/>
      <c r="AR141" s="1"/>
    </row>
    <row r="142" spans="1:44" ht="12.75" hidden="1" customHeight="1" outlineLevel="1" x14ac:dyDescent="0.25">
      <c r="A142" s="41">
        <v>2</v>
      </c>
      <c r="B142" s="42"/>
      <c r="C142" s="51"/>
      <c r="D142" s="52"/>
      <c r="E142" s="53"/>
      <c r="F142" s="53"/>
      <c r="G142" s="53"/>
      <c r="H142" s="52"/>
      <c r="I142" s="52"/>
      <c r="J142" s="11"/>
      <c r="K142" s="54"/>
      <c r="L142" s="53"/>
      <c r="M142" s="47"/>
      <c r="N142" s="47"/>
      <c r="O142" s="47"/>
      <c r="P142" s="53"/>
      <c r="Q142" s="53"/>
      <c r="R142" s="47"/>
      <c r="S142" s="47"/>
      <c r="T142" s="47"/>
      <c r="U142" s="48">
        <f t="shared" ref="U142:U150" si="90">SUM(R142:T142)</f>
        <v>0</v>
      </c>
      <c r="V142" s="47"/>
      <c r="W142" s="47"/>
      <c r="X142" s="47"/>
      <c r="Y142" s="48">
        <f t="shared" ref="Y142:Y150" si="91">SUM(V142:X142)</f>
        <v>0</v>
      </c>
      <c r="Z142" s="47"/>
      <c r="AA142" s="47"/>
      <c r="AB142" s="47"/>
      <c r="AC142" s="48">
        <f t="shared" ref="AC142:AC150" si="92">SUM(Z142:AB142)</f>
        <v>0</v>
      </c>
      <c r="AD142" s="47"/>
      <c r="AE142" s="47"/>
      <c r="AF142" s="47"/>
      <c r="AG142" s="48">
        <f t="shared" ref="AG142:AG150" si="93">SUM(AD142:AF142)</f>
        <v>0</v>
      </c>
      <c r="AH142" s="48">
        <f t="shared" si="88"/>
        <v>0</v>
      </c>
      <c r="AI142" s="49">
        <f t="shared" ref="AI142:AI150" si="94">IF(ISERROR(AH142/J142),0,AH142/J142)</f>
        <v>0</v>
      </c>
      <c r="AJ142" s="49">
        <f t="shared" si="89"/>
        <v>0</v>
      </c>
      <c r="AK142" s="1"/>
      <c r="AL142" s="1"/>
      <c r="AM142" s="1"/>
      <c r="AN142" s="1"/>
      <c r="AO142" s="1"/>
      <c r="AP142" s="1"/>
      <c r="AQ142" s="1"/>
      <c r="AR142" s="1"/>
    </row>
    <row r="143" spans="1:44" ht="12.75" hidden="1" customHeight="1" outlineLevel="1" x14ac:dyDescent="0.25">
      <c r="A143" s="41">
        <v>3</v>
      </c>
      <c r="B143" s="42"/>
      <c r="C143" s="51"/>
      <c r="D143" s="52"/>
      <c r="E143" s="53"/>
      <c r="F143" s="53"/>
      <c r="G143" s="53"/>
      <c r="H143" s="52"/>
      <c r="I143" s="52"/>
      <c r="J143" s="11"/>
      <c r="K143" s="54"/>
      <c r="L143" s="53"/>
      <c r="M143" s="47"/>
      <c r="N143" s="47"/>
      <c r="O143" s="47"/>
      <c r="P143" s="53"/>
      <c r="Q143" s="53"/>
      <c r="R143" s="47"/>
      <c r="S143" s="47"/>
      <c r="T143" s="47"/>
      <c r="U143" s="48">
        <f t="shared" si="90"/>
        <v>0</v>
      </c>
      <c r="V143" s="47"/>
      <c r="W143" s="47"/>
      <c r="X143" s="47"/>
      <c r="Y143" s="48">
        <f t="shared" si="91"/>
        <v>0</v>
      </c>
      <c r="Z143" s="47"/>
      <c r="AA143" s="47"/>
      <c r="AB143" s="47"/>
      <c r="AC143" s="48">
        <f t="shared" si="92"/>
        <v>0</v>
      </c>
      <c r="AD143" s="47"/>
      <c r="AE143" s="47"/>
      <c r="AF143" s="47"/>
      <c r="AG143" s="48">
        <f t="shared" si="93"/>
        <v>0</v>
      </c>
      <c r="AH143" s="48">
        <f t="shared" si="88"/>
        <v>0</v>
      </c>
      <c r="AI143" s="49">
        <f t="shared" si="94"/>
        <v>0</v>
      </c>
      <c r="AJ143" s="49">
        <f t="shared" si="89"/>
        <v>0</v>
      </c>
    </row>
    <row r="144" spans="1:44" ht="12.75" hidden="1" customHeight="1" outlineLevel="1" x14ac:dyDescent="0.25">
      <c r="A144" s="41">
        <v>4</v>
      </c>
      <c r="B144" s="42"/>
      <c r="C144" s="51"/>
      <c r="D144" s="52"/>
      <c r="E144" s="53"/>
      <c r="F144" s="53"/>
      <c r="G144" s="53"/>
      <c r="H144" s="52"/>
      <c r="I144" s="52"/>
      <c r="J144" s="11"/>
      <c r="K144" s="54"/>
      <c r="L144" s="53"/>
      <c r="M144" s="47"/>
      <c r="N144" s="47"/>
      <c r="O144" s="47"/>
      <c r="P144" s="53"/>
      <c r="Q144" s="53"/>
      <c r="R144" s="47"/>
      <c r="S144" s="47"/>
      <c r="T144" s="47"/>
      <c r="U144" s="48">
        <f t="shared" si="90"/>
        <v>0</v>
      </c>
      <c r="V144" s="47"/>
      <c r="W144" s="47"/>
      <c r="X144" s="47"/>
      <c r="Y144" s="48">
        <f t="shared" si="91"/>
        <v>0</v>
      </c>
      <c r="Z144" s="47"/>
      <c r="AA144" s="47"/>
      <c r="AB144" s="47"/>
      <c r="AC144" s="48">
        <f t="shared" si="92"/>
        <v>0</v>
      </c>
      <c r="AD144" s="47"/>
      <c r="AE144" s="47"/>
      <c r="AF144" s="47"/>
      <c r="AG144" s="48">
        <f t="shared" si="93"/>
        <v>0</v>
      </c>
      <c r="AH144" s="48">
        <f t="shared" si="88"/>
        <v>0</v>
      </c>
      <c r="AI144" s="49">
        <f t="shared" si="94"/>
        <v>0</v>
      </c>
      <c r="AJ144" s="49">
        <f t="shared" si="89"/>
        <v>0</v>
      </c>
      <c r="AK144" s="1"/>
      <c r="AL144" s="1"/>
      <c r="AM144" s="1"/>
      <c r="AN144" s="1"/>
      <c r="AO144" s="1"/>
      <c r="AP144" s="1"/>
      <c r="AQ144" s="1"/>
      <c r="AR144" s="1"/>
    </row>
    <row r="145" spans="1:44" ht="12.75" hidden="1" customHeight="1" outlineLevel="1" x14ac:dyDescent="0.25">
      <c r="A145" s="41">
        <v>5</v>
      </c>
      <c r="B145" s="42"/>
      <c r="C145" s="51"/>
      <c r="D145" s="52"/>
      <c r="E145" s="53"/>
      <c r="F145" s="53"/>
      <c r="G145" s="53"/>
      <c r="H145" s="52"/>
      <c r="I145" s="52"/>
      <c r="J145" s="11"/>
      <c r="K145" s="54"/>
      <c r="L145" s="53"/>
      <c r="M145" s="47"/>
      <c r="N145" s="47"/>
      <c r="O145" s="47"/>
      <c r="P145" s="53"/>
      <c r="Q145" s="53"/>
      <c r="R145" s="47"/>
      <c r="S145" s="47"/>
      <c r="T145" s="47"/>
      <c r="U145" s="48">
        <f t="shared" si="90"/>
        <v>0</v>
      </c>
      <c r="V145" s="47"/>
      <c r="W145" s="47"/>
      <c r="X145" s="47"/>
      <c r="Y145" s="48">
        <f t="shared" si="91"/>
        <v>0</v>
      </c>
      <c r="Z145" s="47"/>
      <c r="AA145" s="47"/>
      <c r="AB145" s="47"/>
      <c r="AC145" s="48">
        <f t="shared" si="92"/>
        <v>0</v>
      </c>
      <c r="AD145" s="47"/>
      <c r="AE145" s="47"/>
      <c r="AF145" s="47"/>
      <c r="AG145" s="48">
        <f t="shared" si="93"/>
        <v>0</v>
      </c>
      <c r="AH145" s="48">
        <f t="shared" si="88"/>
        <v>0</v>
      </c>
      <c r="AI145" s="49">
        <f t="shared" si="94"/>
        <v>0</v>
      </c>
      <c r="AJ145" s="49">
        <f t="shared" si="89"/>
        <v>0</v>
      </c>
      <c r="AK145" s="1"/>
      <c r="AL145" s="1"/>
      <c r="AM145" s="1"/>
      <c r="AN145" s="1"/>
      <c r="AO145" s="1"/>
      <c r="AP145" s="1"/>
      <c r="AQ145" s="1"/>
      <c r="AR145" s="1"/>
    </row>
    <row r="146" spans="1:44" ht="12.75" hidden="1" customHeight="1" outlineLevel="1" x14ac:dyDescent="0.25">
      <c r="A146" s="41">
        <v>6</v>
      </c>
      <c r="B146" s="42"/>
      <c r="C146" s="51"/>
      <c r="D146" s="52"/>
      <c r="E146" s="53"/>
      <c r="F146" s="53"/>
      <c r="G146" s="53"/>
      <c r="H146" s="52"/>
      <c r="I146" s="52"/>
      <c r="J146" s="11"/>
      <c r="K146" s="54"/>
      <c r="L146" s="53"/>
      <c r="M146" s="47"/>
      <c r="N146" s="47"/>
      <c r="O146" s="47"/>
      <c r="P146" s="53"/>
      <c r="Q146" s="53"/>
      <c r="R146" s="47"/>
      <c r="S146" s="47"/>
      <c r="T146" s="47"/>
      <c r="U146" s="48">
        <f t="shared" si="90"/>
        <v>0</v>
      </c>
      <c r="V146" s="47"/>
      <c r="W146" s="47"/>
      <c r="X146" s="47"/>
      <c r="Y146" s="48">
        <f t="shared" si="91"/>
        <v>0</v>
      </c>
      <c r="Z146" s="47"/>
      <c r="AA146" s="47"/>
      <c r="AB146" s="47"/>
      <c r="AC146" s="48">
        <f t="shared" si="92"/>
        <v>0</v>
      </c>
      <c r="AD146" s="47"/>
      <c r="AE146" s="47"/>
      <c r="AF146" s="47"/>
      <c r="AG146" s="48">
        <f t="shared" si="93"/>
        <v>0</v>
      </c>
      <c r="AH146" s="48">
        <f t="shared" si="88"/>
        <v>0</v>
      </c>
      <c r="AI146" s="49">
        <f t="shared" si="94"/>
        <v>0</v>
      </c>
      <c r="AJ146" s="49">
        <f t="shared" si="89"/>
        <v>0</v>
      </c>
    </row>
    <row r="147" spans="1:44" ht="12.75" hidden="1" customHeight="1" outlineLevel="1" x14ac:dyDescent="0.25">
      <c r="A147" s="41">
        <v>7</v>
      </c>
      <c r="B147" s="42"/>
      <c r="C147" s="51"/>
      <c r="D147" s="52"/>
      <c r="E147" s="53"/>
      <c r="F147" s="53"/>
      <c r="G147" s="53"/>
      <c r="H147" s="52"/>
      <c r="I147" s="52"/>
      <c r="J147" s="11"/>
      <c r="K147" s="54"/>
      <c r="L147" s="53"/>
      <c r="M147" s="47"/>
      <c r="N147" s="47"/>
      <c r="O147" s="47"/>
      <c r="P147" s="53"/>
      <c r="Q147" s="53"/>
      <c r="R147" s="47"/>
      <c r="S147" s="47"/>
      <c r="T147" s="47"/>
      <c r="U147" s="48">
        <f t="shared" si="90"/>
        <v>0</v>
      </c>
      <c r="V147" s="47"/>
      <c r="W147" s="47"/>
      <c r="X147" s="47"/>
      <c r="Y147" s="48">
        <f t="shared" si="91"/>
        <v>0</v>
      </c>
      <c r="Z147" s="47"/>
      <c r="AA147" s="47"/>
      <c r="AB147" s="47"/>
      <c r="AC147" s="48">
        <f t="shared" si="92"/>
        <v>0</v>
      </c>
      <c r="AD147" s="47"/>
      <c r="AE147" s="47"/>
      <c r="AF147" s="47"/>
      <c r="AG147" s="48">
        <f t="shared" si="93"/>
        <v>0</v>
      </c>
      <c r="AH147" s="48">
        <f t="shared" si="88"/>
        <v>0</v>
      </c>
      <c r="AI147" s="49">
        <f t="shared" si="94"/>
        <v>0</v>
      </c>
      <c r="AJ147" s="49">
        <f t="shared" si="89"/>
        <v>0</v>
      </c>
      <c r="AK147" s="1"/>
      <c r="AL147" s="1"/>
      <c r="AM147" s="1"/>
      <c r="AN147" s="1"/>
      <c r="AO147" s="1"/>
      <c r="AP147" s="1"/>
      <c r="AQ147" s="1"/>
      <c r="AR147" s="1"/>
    </row>
    <row r="148" spans="1:44" ht="12.75" hidden="1" customHeight="1" outlineLevel="1" x14ac:dyDescent="0.25">
      <c r="A148" s="41">
        <v>8</v>
      </c>
      <c r="B148" s="42"/>
      <c r="C148" s="51"/>
      <c r="D148" s="52"/>
      <c r="E148" s="53"/>
      <c r="F148" s="53"/>
      <c r="G148" s="53"/>
      <c r="H148" s="52"/>
      <c r="I148" s="52"/>
      <c r="J148" s="11"/>
      <c r="K148" s="54"/>
      <c r="L148" s="53"/>
      <c r="M148" s="47"/>
      <c r="N148" s="47"/>
      <c r="O148" s="47"/>
      <c r="P148" s="53"/>
      <c r="Q148" s="53"/>
      <c r="R148" s="47"/>
      <c r="S148" s="47"/>
      <c r="T148" s="47"/>
      <c r="U148" s="48">
        <f t="shared" si="90"/>
        <v>0</v>
      </c>
      <c r="V148" s="47"/>
      <c r="W148" s="47"/>
      <c r="X148" s="47"/>
      <c r="Y148" s="48">
        <f t="shared" si="91"/>
        <v>0</v>
      </c>
      <c r="Z148" s="47"/>
      <c r="AA148" s="47"/>
      <c r="AB148" s="47"/>
      <c r="AC148" s="48">
        <f t="shared" si="92"/>
        <v>0</v>
      </c>
      <c r="AD148" s="47"/>
      <c r="AE148" s="47"/>
      <c r="AF148" s="47"/>
      <c r="AG148" s="48">
        <f t="shared" si="93"/>
        <v>0</v>
      </c>
      <c r="AH148" s="48">
        <f t="shared" si="88"/>
        <v>0</v>
      </c>
      <c r="AI148" s="49">
        <f t="shared" si="94"/>
        <v>0</v>
      </c>
      <c r="AJ148" s="49">
        <f t="shared" si="89"/>
        <v>0</v>
      </c>
      <c r="AK148" s="1"/>
      <c r="AL148" s="1"/>
      <c r="AM148" s="1"/>
      <c r="AN148" s="1"/>
      <c r="AO148" s="1"/>
      <c r="AP148" s="1"/>
      <c r="AQ148" s="1"/>
      <c r="AR148" s="1"/>
    </row>
    <row r="149" spans="1:44" ht="12.75" hidden="1" customHeight="1" outlineLevel="1" x14ac:dyDescent="0.25">
      <c r="A149" s="41">
        <v>9</v>
      </c>
      <c r="B149" s="42"/>
      <c r="C149" s="51"/>
      <c r="D149" s="52"/>
      <c r="E149" s="53"/>
      <c r="F149" s="53"/>
      <c r="G149" s="53"/>
      <c r="H149" s="52"/>
      <c r="I149" s="52"/>
      <c r="J149" s="11"/>
      <c r="K149" s="54"/>
      <c r="L149" s="53"/>
      <c r="M149" s="47"/>
      <c r="N149" s="47"/>
      <c r="O149" s="47"/>
      <c r="P149" s="53"/>
      <c r="Q149" s="53"/>
      <c r="R149" s="47"/>
      <c r="S149" s="47"/>
      <c r="T149" s="47"/>
      <c r="U149" s="48">
        <f t="shared" si="90"/>
        <v>0</v>
      </c>
      <c r="V149" s="47"/>
      <c r="W149" s="47"/>
      <c r="X149" s="47"/>
      <c r="Y149" s="48">
        <f t="shared" si="91"/>
        <v>0</v>
      </c>
      <c r="Z149" s="47"/>
      <c r="AA149" s="47"/>
      <c r="AB149" s="47"/>
      <c r="AC149" s="48">
        <f t="shared" si="92"/>
        <v>0</v>
      </c>
      <c r="AD149" s="47"/>
      <c r="AE149" s="47"/>
      <c r="AF149" s="47"/>
      <c r="AG149" s="48">
        <f t="shared" si="93"/>
        <v>0</v>
      </c>
      <c r="AH149" s="48">
        <f t="shared" si="88"/>
        <v>0</v>
      </c>
      <c r="AI149" s="49">
        <f t="shared" si="94"/>
        <v>0</v>
      </c>
      <c r="AJ149" s="49">
        <f t="shared" si="89"/>
        <v>0</v>
      </c>
    </row>
    <row r="150" spans="1:44" ht="12.75" hidden="1" customHeight="1" outlineLevel="1" x14ac:dyDescent="0.25">
      <c r="A150" s="41">
        <v>10</v>
      </c>
      <c r="B150" s="42"/>
      <c r="C150" s="51"/>
      <c r="D150" s="52"/>
      <c r="E150" s="53"/>
      <c r="F150" s="53"/>
      <c r="G150" s="53"/>
      <c r="H150" s="52"/>
      <c r="I150" s="52"/>
      <c r="J150" s="11"/>
      <c r="K150" s="55"/>
      <c r="L150" s="53"/>
      <c r="M150" s="47"/>
      <c r="N150" s="47"/>
      <c r="O150" s="47"/>
      <c r="P150" s="53"/>
      <c r="Q150" s="53"/>
      <c r="R150" s="47"/>
      <c r="S150" s="47"/>
      <c r="T150" s="47"/>
      <c r="U150" s="48">
        <f t="shared" si="90"/>
        <v>0</v>
      </c>
      <c r="V150" s="47"/>
      <c r="W150" s="47"/>
      <c r="X150" s="47"/>
      <c r="Y150" s="48">
        <f t="shared" si="91"/>
        <v>0</v>
      </c>
      <c r="Z150" s="47"/>
      <c r="AA150" s="47"/>
      <c r="AB150" s="47"/>
      <c r="AC150" s="48">
        <f t="shared" si="92"/>
        <v>0</v>
      </c>
      <c r="AD150" s="47"/>
      <c r="AE150" s="47"/>
      <c r="AF150" s="47"/>
      <c r="AG150" s="48">
        <f t="shared" si="93"/>
        <v>0</v>
      </c>
      <c r="AH150" s="48">
        <f t="shared" si="88"/>
        <v>0</v>
      </c>
      <c r="AI150" s="49">
        <f t="shared" si="94"/>
        <v>0</v>
      </c>
      <c r="AJ150" s="49">
        <f t="shared" si="89"/>
        <v>0</v>
      </c>
      <c r="AK150" s="1"/>
      <c r="AL150" s="1"/>
      <c r="AM150" s="1"/>
      <c r="AN150" s="1"/>
      <c r="AO150" s="1"/>
      <c r="AP150" s="1"/>
      <c r="AQ150" s="1"/>
      <c r="AR150" s="1"/>
    </row>
    <row r="151" spans="1:44" ht="12.75" customHeight="1" collapsed="1" x14ac:dyDescent="0.25">
      <c r="A151" s="142" t="s">
        <v>68</v>
      </c>
      <c r="B151" s="144"/>
      <c r="C151" s="144"/>
      <c r="D151" s="144"/>
      <c r="E151" s="144"/>
      <c r="F151" s="144"/>
      <c r="G151" s="144"/>
      <c r="H151" s="144"/>
      <c r="I151" s="145"/>
      <c r="J151" s="33">
        <f>SUM(J141:J150)</f>
        <v>0</v>
      </c>
      <c r="K151" s="33">
        <f>SUM(K141:K150)</f>
        <v>0</v>
      </c>
      <c r="L151" s="34"/>
      <c r="M151" s="33">
        <f>SUM(M141:M150)</f>
        <v>0</v>
      </c>
      <c r="N151" s="33">
        <f>SUM(N141:N150)</f>
        <v>0</v>
      </c>
      <c r="O151" s="33">
        <f>SUM(O141:O150)</f>
        <v>0</v>
      </c>
      <c r="P151" s="35"/>
      <c r="Q151" s="38"/>
      <c r="R151" s="33">
        <f t="shared" ref="R151:AH151" si="95">SUM(R141:R150)</f>
        <v>0</v>
      </c>
      <c r="S151" s="33">
        <f t="shared" si="95"/>
        <v>0</v>
      </c>
      <c r="T151" s="33">
        <f t="shared" si="95"/>
        <v>0</v>
      </c>
      <c r="U151" s="33">
        <f t="shared" si="95"/>
        <v>0</v>
      </c>
      <c r="V151" s="33">
        <f t="shared" si="95"/>
        <v>0</v>
      </c>
      <c r="W151" s="33">
        <f t="shared" si="95"/>
        <v>0</v>
      </c>
      <c r="X151" s="33">
        <f t="shared" si="95"/>
        <v>0</v>
      </c>
      <c r="Y151" s="33">
        <f t="shared" si="95"/>
        <v>0</v>
      </c>
      <c r="Z151" s="33">
        <f t="shared" si="95"/>
        <v>0</v>
      </c>
      <c r="AA151" s="33">
        <f t="shared" si="95"/>
        <v>0</v>
      </c>
      <c r="AB151" s="33">
        <f t="shared" si="95"/>
        <v>0</v>
      </c>
      <c r="AC151" s="33">
        <f t="shared" si="95"/>
        <v>0</v>
      </c>
      <c r="AD151" s="33">
        <f t="shared" si="95"/>
        <v>0</v>
      </c>
      <c r="AE151" s="33">
        <f t="shared" si="95"/>
        <v>0</v>
      </c>
      <c r="AF151" s="33">
        <f t="shared" si="95"/>
        <v>0</v>
      </c>
      <c r="AG151" s="33">
        <f t="shared" si="95"/>
        <v>0</v>
      </c>
      <c r="AH151" s="33">
        <f t="shared" si="95"/>
        <v>0</v>
      </c>
      <c r="AI151" s="37">
        <f>IF(ISERROR(AH151/J151),0,AH151/J151)</f>
        <v>0</v>
      </c>
      <c r="AJ151" s="37">
        <f>IF(ISERROR(AH151/$AH$191),0,AH151/$AH$191)</f>
        <v>0</v>
      </c>
      <c r="AK151" s="1"/>
      <c r="AL151" s="1"/>
      <c r="AM151" s="1"/>
      <c r="AN151" s="1"/>
      <c r="AO151" s="1"/>
      <c r="AP151" s="1"/>
      <c r="AQ151" s="1"/>
      <c r="AR151" s="1"/>
    </row>
    <row r="152" spans="1:44" ht="12.75" customHeight="1" x14ac:dyDescent="0.25">
      <c r="A152" s="149" t="s">
        <v>69</v>
      </c>
      <c r="B152" s="150"/>
      <c r="C152" s="150"/>
      <c r="D152" s="150"/>
      <c r="E152" s="151"/>
      <c r="F152" s="8"/>
      <c r="G152" s="9"/>
      <c r="H152" s="10"/>
      <c r="I152" s="10"/>
      <c r="J152" s="11"/>
      <c r="K152" s="12"/>
      <c r="L152" s="13"/>
      <c r="M152" s="14"/>
      <c r="N152" s="14"/>
      <c r="O152" s="14"/>
      <c r="P152" s="9"/>
      <c r="Q152" s="15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70"/>
      <c r="AJ152" s="70"/>
    </row>
    <row r="153" spans="1:44" ht="12.75" hidden="1" customHeight="1" outlineLevel="1" x14ac:dyDescent="0.25">
      <c r="A153" s="41">
        <v>1</v>
      </c>
      <c r="B153" s="42"/>
      <c r="C153" s="43"/>
      <c r="D153" s="44"/>
      <c r="E153" s="45"/>
      <c r="F153" s="45"/>
      <c r="G153" s="45"/>
      <c r="H153" s="44"/>
      <c r="I153" s="44"/>
      <c r="J153" s="11"/>
      <c r="K153" s="46"/>
      <c r="L153" s="45"/>
      <c r="M153" s="47"/>
      <c r="N153" s="47"/>
      <c r="O153" s="47"/>
      <c r="P153" s="45"/>
      <c r="Q153" s="45"/>
      <c r="R153" s="47"/>
      <c r="S153" s="47"/>
      <c r="T153" s="47"/>
      <c r="U153" s="48">
        <f>SUM(R153:T153)</f>
        <v>0</v>
      </c>
      <c r="V153" s="47"/>
      <c r="W153" s="47"/>
      <c r="X153" s="47"/>
      <c r="Y153" s="48">
        <f>SUM(V153:X153)</f>
        <v>0</v>
      </c>
      <c r="Z153" s="47"/>
      <c r="AA153" s="47"/>
      <c r="AB153" s="47"/>
      <c r="AC153" s="48">
        <f>SUM(Z153:AB153)</f>
        <v>0</v>
      </c>
      <c r="AD153" s="47"/>
      <c r="AE153" s="47"/>
      <c r="AF153" s="47"/>
      <c r="AG153" s="48">
        <f>SUM(AD153:AF153)</f>
        <v>0</v>
      </c>
      <c r="AH153" s="48">
        <f t="shared" ref="AH153:AH162" si="96">SUM(U153,Y153,AC153,AG153)</f>
        <v>0</v>
      </c>
      <c r="AI153" s="49">
        <f>IF(ISERROR(AH153/J153),0,AH153/J153)</f>
        <v>0</v>
      </c>
      <c r="AJ153" s="49">
        <f t="shared" ref="AJ153:AJ162" si="97">IF(ISERROR(AH153/$AH$191),"-",AH153/$AH$191)</f>
        <v>0</v>
      </c>
      <c r="AK153" s="1"/>
      <c r="AL153" s="1"/>
      <c r="AM153" s="1"/>
      <c r="AN153" s="1"/>
      <c r="AO153" s="1"/>
      <c r="AP153" s="1"/>
      <c r="AQ153" s="1"/>
      <c r="AR153" s="1"/>
    </row>
    <row r="154" spans="1:44" ht="12.75" hidden="1" customHeight="1" outlineLevel="1" x14ac:dyDescent="0.25">
      <c r="A154" s="41">
        <v>2</v>
      </c>
      <c r="B154" s="42"/>
      <c r="C154" s="51"/>
      <c r="D154" s="52"/>
      <c r="E154" s="53"/>
      <c r="F154" s="53"/>
      <c r="G154" s="53"/>
      <c r="H154" s="52"/>
      <c r="I154" s="52"/>
      <c r="J154" s="11"/>
      <c r="K154" s="54"/>
      <c r="L154" s="53"/>
      <c r="M154" s="47"/>
      <c r="N154" s="47"/>
      <c r="O154" s="47"/>
      <c r="P154" s="53"/>
      <c r="Q154" s="53"/>
      <c r="R154" s="47"/>
      <c r="S154" s="47"/>
      <c r="T154" s="47"/>
      <c r="U154" s="48">
        <f t="shared" ref="U154:U162" si="98">SUM(R154:T154)</f>
        <v>0</v>
      </c>
      <c r="V154" s="47"/>
      <c r="W154" s="47"/>
      <c r="X154" s="47"/>
      <c r="Y154" s="48">
        <f t="shared" ref="Y154:Y162" si="99">SUM(V154:X154)</f>
        <v>0</v>
      </c>
      <c r="Z154" s="47"/>
      <c r="AA154" s="47"/>
      <c r="AB154" s="47"/>
      <c r="AC154" s="48">
        <f t="shared" ref="AC154:AC162" si="100">SUM(Z154:AB154)</f>
        <v>0</v>
      </c>
      <c r="AD154" s="47"/>
      <c r="AE154" s="47"/>
      <c r="AF154" s="47"/>
      <c r="AG154" s="48">
        <f t="shared" ref="AG154:AG162" si="101">SUM(AD154:AF154)</f>
        <v>0</v>
      </c>
      <c r="AH154" s="48">
        <f t="shared" si="96"/>
        <v>0</v>
      </c>
      <c r="AI154" s="49">
        <f t="shared" ref="AI154:AI162" si="102">IF(ISERROR(AH154/J154),0,AH154/J154)</f>
        <v>0</v>
      </c>
      <c r="AJ154" s="49">
        <f t="shared" si="97"/>
        <v>0</v>
      </c>
      <c r="AK154" s="1"/>
      <c r="AL154" s="1"/>
      <c r="AM154" s="1"/>
      <c r="AN154" s="1"/>
      <c r="AO154" s="1"/>
      <c r="AP154" s="1"/>
      <c r="AQ154" s="1"/>
      <c r="AR154" s="1"/>
    </row>
    <row r="155" spans="1:44" ht="12.75" hidden="1" customHeight="1" outlineLevel="1" x14ac:dyDescent="0.25">
      <c r="A155" s="41">
        <v>3</v>
      </c>
      <c r="B155" s="42"/>
      <c r="C155" s="51"/>
      <c r="D155" s="52"/>
      <c r="E155" s="53"/>
      <c r="F155" s="53"/>
      <c r="G155" s="53"/>
      <c r="H155" s="52"/>
      <c r="I155" s="52"/>
      <c r="J155" s="11"/>
      <c r="K155" s="54"/>
      <c r="L155" s="53"/>
      <c r="M155" s="47"/>
      <c r="N155" s="47"/>
      <c r="O155" s="47"/>
      <c r="P155" s="53"/>
      <c r="Q155" s="53"/>
      <c r="R155" s="47"/>
      <c r="S155" s="47"/>
      <c r="T155" s="47"/>
      <c r="U155" s="48">
        <f t="shared" si="98"/>
        <v>0</v>
      </c>
      <c r="V155" s="47"/>
      <c r="W155" s="47"/>
      <c r="X155" s="47"/>
      <c r="Y155" s="48">
        <f t="shared" si="99"/>
        <v>0</v>
      </c>
      <c r="Z155" s="47"/>
      <c r="AA155" s="47"/>
      <c r="AB155" s="47"/>
      <c r="AC155" s="48">
        <f t="shared" si="100"/>
        <v>0</v>
      </c>
      <c r="AD155" s="47"/>
      <c r="AE155" s="47"/>
      <c r="AF155" s="47"/>
      <c r="AG155" s="48">
        <f t="shared" si="101"/>
        <v>0</v>
      </c>
      <c r="AH155" s="48">
        <f t="shared" si="96"/>
        <v>0</v>
      </c>
      <c r="AI155" s="49">
        <f t="shared" si="102"/>
        <v>0</v>
      </c>
      <c r="AJ155" s="49">
        <f t="shared" si="97"/>
        <v>0</v>
      </c>
    </row>
    <row r="156" spans="1:44" ht="12.75" hidden="1" customHeight="1" outlineLevel="1" x14ac:dyDescent="0.25">
      <c r="A156" s="41">
        <v>4</v>
      </c>
      <c r="B156" s="42"/>
      <c r="C156" s="51"/>
      <c r="D156" s="52"/>
      <c r="E156" s="53"/>
      <c r="F156" s="53"/>
      <c r="G156" s="53"/>
      <c r="H156" s="52"/>
      <c r="I156" s="52"/>
      <c r="J156" s="11"/>
      <c r="K156" s="54"/>
      <c r="L156" s="53"/>
      <c r="M156" s="47"/>
      <c r="N156" s="47"/>
      <c r="O156" s="47"/>
      <c r="P156" s="53"/>
      <c r="Q156" s="53"/>
      <c r="R156" s="47"/>
      <c r="S156" s="47"/>
      <c r="T156" s="47"/>
      <c r="U156" s="48">
        <f t="shared" si="98"/>
        <v>0</v>
      </c>
      <c r="V156" s="47"/>
      <c r="W156" s="47"/>
      <c r="X156" s="47"/>
      <c r="Y156" s="48">
        <f t="shared" si="99"/>
        <v>0</v>
      </c>
      <c r="Z156" s="47"/>
      <c r="AA156" s="47"/>
      <c r="AB156" s="47"/>
      <c r="AC156" s="48">
        <f t="shared" si="100"/>
        <v>0</v>
      </c>
      <c r="AD156" s="47"/>
      <c r="AE156" s="47"/>
      <c r="AF156" s="47"/>
      <c r="AG156" s="48">
        <f t="shared" si="101"/>
        <v>0</v>
      </c>
      <c r="AH156" s="48">
        <f t="shared" si="96"/>
        <v>0</v>
      </c>
      <c r="AI156" s="49">
        <f t="shared" si="102"/>
        <v>0</v>
      </c>
      <c r="AJ156" s="49">
        <f t="shared" si="97"/>
        <v>0</v>
      </c>
      <c r="AK156" s="1"/>
      <c r="AL156" s="1"/>
      <c r="AM156" s="1"/>
      <c r="AN156" s="1"/>
      <c r="AO156" s="1"/>
      <c r="AP156" s="1"/>
      <c r="AQ156" s="1"/>
      <c r="AR156" s="1"/>
    </row>
    <row r="157" spans="1:44" ht="12.75" hidden="1" customHeight="1" outlineLevel="1" x14ac:dyDescent="0.25">
      <c r="A157" s="41">
        <v>5</v>
      </c>
      <c r="B157" s="42"/>
      <c r="C157" s="51"/>
      <c r="D157" s="52"/>
      <c r="E157" s="53"/>
      <c r="F157" s="53"/>
      <c r="G157" s="53"/>
      <c r="H157" s="52"/>
      <c r="I157" s="52"/>
      <c r="J157" s="11"/>
      <c r="K157" s="54"/>
      <c r="L157" s="53"/>
      <c r="M157" s="47"/>
      <c r="N157" s="47"/>
      <c r="O157" s="47"/>
      <c r="P157" s="53"/>
      <c r="Q157" s="53"/>
      <c r="R157" s="47"/>
      <c r="S157" s="47"/>
      <c r="T157" s="47"/>
      <c r="U157" s="48">
        <f t="shared" si="98"/>
        <v>0</v>
      </c>
      <c r="V157" s="47"/>
      <c r="W157" s="47"/>
      <c r="X157" s="47"/>
      <c r="Y157" s="48">
        <f t="shared" si="99"/>
        <v>0</v>
      </c>
      <c r="Z157" s="47"/>
      <c r="AA157" s="47"/>
      <c r="AB157" s="47"/>
      <c r="AC157" s="48">
        <f t="shared" si="100"/>
        <v>0</v>
      </c>
      <c r="AD157" s="47"/>
      <c r="AE157" s="47"/>
      <c r="AF157" s="47"/>
      <c r="AG157" s="48">
        <f t="shared" si="101"/>
        <v>0</v>
      </c>
      <c r="AH157" s="48">
        <f t="shared" si="96"/>
        <v>0</v>
      </c>
      <c r="AI157" s="49">
        <f t="shared" si="102"/>
        <v>0</v>
      </c>
      <c r="AJ157" s="49">
        <f t="shared" si="97"/>
        <v>0</v>
      </c>
      <c r="AK157" s="1"/>
      <c r="AL157" s="1"/>
      <c r="AM157" s="1"/>
      <c r="AN157" s="1"/>
      <c r="AO157" s="1"/>
      <c r="AP157" s="1"/>
      <c r="AQ157" s="1"/>
      <c r="AR157" s="1"/>
    </row>
    <row r="158" spans="1:44" ht="12.75" hidden="1" customHeight="1" outlineLevel="1" x14ac:dyDescent="0.25">
      <c r="A158" s="41">
        <v>6</v>
      </c>
      <c r="B158" s="42"/>
      <c r="C158" s="51"/>
      <c r="D158" s="52"/>
      <c r="E158" s="53"/>
      <c r="F158" s="53"/>
      <c r="G158" s="53"/>
      <c r="H158" s="52"/>
      <c r="I158" s="52"/>
      <c r="J158" s="11"/>
      <c r="K158" s="54"/>
      <c r="L158" s="53"/>
      <c r="M158" s="47"/>
      <c r="N158" s="47"/>
      <c r="O158" s="47"/>
      <c r="P158" s="53"/>
      <c r="Q158" s="53"/>
      <c r="R158" s="47"/>
      <c r="S158" s="47"/>
      <c r="T158" s="47"/>
      <c r="U158" s="48">
        <f t="shared" si="98"/>
        <v>0</v>
      </c>
      <c r="V158" s="47"/>
      <c r="W158" s="47"/>
      <c r="X158" s="47"/>
      <c r="Y158" s="48">
        <f t="shared" si="99"/>
        <v>0</v>
      </c>
      <c r="Z158" s="47"/>
      <c r="AA158" s="47"/>
      <c r="AB158" s="47"/>
      <c r="AC158" s="48">
        <f t="shared" si="100"/>
        <v>0</v>
      </c>
      <c r="AD158" s="47"/>
      <c r="AE158" s="47"/>
      <c r="AF158" s="47"/>
      <c r="AG158" s="48">
        <f t="shared" si="101"/>
        <v>0</v>
      </c>
      <c r="AH158" s="48">
        <f t="shared" si="96"/>
        <v>0</v>
      </c>
      <c r="AI158" s="49">
        <f t="shared" si="102"/>
        <v>0</v>
      </c>
      <c r="AJ158" s="49">
        <f t="shared" si="97"/>
        <v>0</v>
      </c>
    </row>
    <row r="159" spans="1:44" ht="12.75" hidden="1" customHeight="1" outlineLevel="1" x14ac:dyDescent="0.25">
      <c r="A159" s="41">
        <v>7</v>
      </c>
      <c r="B159" s="42"/>
      <c r="C159" s="51"/>
      <c r="D159" s="52"/>
      <c r="E159" s="53"/>
      <c r="F159" s="53"/>
      <c r="G159" s="53"/>
      <c r="H159" s="52"/>
      <c r="I159" s="52"/>
      <c r="J159" s="11"/>
      <c r="K159" s="54"/>
      <c r="L159" s="53"/>
      <c r="M159" s="47"/>
      <c r="N159" s="47"/>
      <c r="O159" s="47"/>
      <c r="P159" s="53"/>
      <c r="Q159" s="53"/>
      <c r="R159" s="47"/>
      <c r="S159" s="47"/>
      <c r="T159" s="47"/>
      <c r="U159" s="48">
        <f t="shared" si="98"/>
        <v>0</v>
      </c>
      <c r="V159" s="47"/>
      <c r="W159" s="47"/>
      <c r="X159" s="47"/>
      <c r="Y159" s="48">
        <f t="shared" si="99"/>
        <v>0</v>
      </c>
      <c r="Z159" s="47"/>
      <c r="AA159" s="47"/>
      <c r="AB159" s="47"/>
      <c r="AC159" s="48">
        <f t="shared" si="100"/>
        <v>0</v>
      </c>
      <c r="AD159" s="47"/>
      <c r="AE159" s="47"/>
      <c r="AF159" s="47"/>
      <c r="AG159" s="48">
        <f t="shared" si="101"/>
        <v>0</v>
      </c>
      <c r="AH159" s="48">
        <f t="shared" si="96"/>
        <v>0</v>
      </c>
      <c r="AI159" s="49">
        <f t="shared" si="102"/>
        <v>0</v>
      </c>
      <c r="AJ159" s="49">
        <f t="shared" si="97"/>
        <v>0</v>
      </c>
      <c r="AK159" s="1"/>
      <c r="AL159" s="1"/>
      <c r="AM159" s="1"/>
      <c r="AN159" s="1"/>
      <c r="AO159" s="1"/>
      <c r="AP159" s="1"/>
      <c r="AQ159" s="1"/>
      <c r="AR159" s="1"/>
    </row>
    <row r="160" spans="1:44" ht="12.75" hidden="1" customHeight="1" outlineLevel="1" x14ac:dyDescent="0.25">
      <c r="A160" s="41">
        <v>8</v>
      </c>
      <c r="B160" s="42"/>
      <c r="C160" s="51"/>
      <c r="D160" s="52"/>
      <c r="E160" s="53"/>
      <c r="F160" s="53"/>
      <c r="G160" s="53"/>
      <c r="H160" s="52"/>
      <c r="I160" s="52"/>
      <c r="J160" s="11"/>
      <c r="K160" s="54"/>
      <c r="L160" s="53"/>
      <c r="M160" s="47"/>
      <c r="N160" s="47"/>
      <c r="O160" s="47"/>
      <c r="P160" s="53"/>
      <c r="Q160" s="53"/>
      <c r="R160" s="47"/>
      <c r="S160" s="47"/>
      <c r="T160" s="47"/>
      <c r="U160" s="48">
        <f t="shared" si="98"/>
        <v>0</v>
      </c>
      <c r="V160" s="47"/>
      <c r="W160" s="47"/>
      <c r="X160" s="47"/>
      <c r="Y160" s="48">
        <f t="shared" si="99"/>
        <v>0</v>
      </c>
      <c r="Z160" s="47"/>
      <c r="AA160" s="47"/>
      <c r="AB160" s="47"/>
      <c r="AC160" s="48">
        <f t="shared" si="100"/>
        <v>0</v>
      </c>
      <c r="AD160" s="47"/>
      <c r="AE160" s="47"/>
      <c r="AF160" s="47"/>
      <c r="AG160" s="48">
        <f t="shared" si="101"/>
        <v>0</v>
      </c>
      <c r="AH160" s="48">
        <f t="shared" si="96"/>
        <v>0</v>
      </c>
      <c r="AI160" s="49">
        <f t="shared" si="102"/>
        <v>0</v>
      </c>
      <c r="AJ160" s="49">
        <f t="shared" si="97"/>
        <v>0</v>
      </c>
      <c r="AK160" s="1"/>
      <c r="AL160" s="1"/>
      <c r="AM160" s="1"/>
      <c r="AN160" s="1"/>
      <c r="AO160" s="1"/>
      <c r="AP160" s="1"/>
      <c r="AQ160" s="1"/>
      <c r="AR160" s="1"/>
    </row>
    <row r="161" spans="1:44" ht="12.75" hidden="1" customHeight="1" outlineLevel="1" x14ac:dyDescent="0.25">
      <c r="A161" s="41">
        <v>9</v>
      </c>
      <c r="B161" s="42"/>
      <c r="C161" s="51"/>
      <c r="D161" s="52"/>
      <c r="E161" s="53"/>
      <c r="F161" s="53"/>
      <c r="G161" s="53"/>
      <c r="H161" s="52"/>
      <c r="I161" s="52"/>
      <c r="J161" s="11"/>
      <c r="K161" s="54"/>
      <c r="L161" s="53"/>
      <c r="M161" s="47"/>
      <c r="N161" s="47"/>
      <c r="O161" s="47"/>
      <c r="P161" s="53"/>
      <c r="Q161" s="53"/>
      <c r="R161" s="47"/>
      <c r="S161" s="47"/>
      <c r="T161" s="47"/>
      <c r="U161" s="48">
        <f t="shared" si="98"/>
        <v>0</v>
      </c>
      <c r="V161" s="47"/>
      <c r="W161" s="47"/>
      <c r="X161" s="47"/>
      <c r="Y161" s="48">
        <f t="shared" si="99"/>
        <v>0</v>
      </c>
      <c r="Z161" s="47"/>
      <c r="AA161" s="47"/>
      <c r="AB161" s="47"/>
      <c r="AC161" s="48">
        <f t="shared" si="100"/>
        <v>0</v>
      </c>
      <c r="AD161" s="47"/>
      <c r="AE161" s="47"/>
      <c r="AF161" s="47"/>
      <c r="AG161" s="48">
        <f t="shared" si="101"/>
        <v>0</v>
      </c>
      <c r="AH161" s="48">
        <f t="shared" si="96"/>
        <v>0</v>
      </c>
      <c r="AI161" s="49">
        <f t="shared" si="102"/>
        <v>0</v>
      </c>
      <c r="AJ161" s="49">
        <f t="shared" si="97"/>
        <v>0</v>
      </c>
    </row>
    <row r="162" spans="1:44" ht="12.75" hidden="1" customHeight="1" outlineLevel="1" x14ac:dyDescent="0.25">
      <c r="A162" s="41">
        <v>10</v>
      </c>
      <c r="B162" s="42"/>
      <c r="C162" s="51"/>
      <c r="D162" s="52"/>
      <c r="E162" s="53"/>
      <c r="F162" s="53"/>
      <c r="G162" s="53"/>
      <c r="H162" s="52"/>
      <c r="I162" s="52"/>
      <c r="J162" s="11"/>
      <c r="K162" s="55"/>
      <c r="L162" s="53"/>
      <c r="M162" s="47"/>
      <c r="N162" s="47"/>
      <c r="O162" s="47"/>
      <c r="P162" s="53"/>
      <c r="Q162" s="53"/>
      <c r="R162" s="47"/>
      <c r="S162" s="47"/>
      <c r="T162" s="47"/>
      <c r="U162" s="48">
        <f t="shared" si="98"/>
        <v>0</v>
      </c>
      <c r="V162" s="47"/>
      <c r="W162" s="47"/>
      <c r="X162" s="47"/>
      <c r="Y162" s="48">
        <f t="shared" si="99"/>
        <v>0</v>
      </c>
      <c r="Z162" s="47"/>
      <c r="AA162" s="47"/>
      <c r="AB162" s="47"/>
      <c r="AC162" s="48">
        <f t="shared" si="100"/>
        <v>0</v>
      </c>
      <c r="AD162" s="47"/>
      <c r="AE162" s="47"/>
      <c r="AF162" s="47"/>
      <c r="AG162" s="48">
        <f t="shared" si="101"/>
        <v>0</v>
      </c>
      <c r="AH162" s="48">
        <f t="shared" si="96"/>
        <v>0</v>
      </c>
      <c r="AI162" s="49">
        <f t="shared" si="102"/>
        <v>0</v>
      </c>
      <c r="AJ162" s="49">
        <f t="shared" si="97"/>
        <v>0</v>
      </c>
      <c r="AK162" s="1"/>
      <c r="AL162" s="1"/>
      <c r="AM162" s="1"/>
      <c r="AN162" s="1"/>
      <c r="AO162" s="1"/>
      <c r="AP162" s="1"/>
      <c r="AQ162" s="1"/>
      <c r="AR162" s="1"/>
    </row>
    <row r="163" spans="1:44" ht="12.75" customHeight="1" collapsed="1" x14ac:dyDescent="0.25">
      <c r="A163" s="142" t="s">
        <v>70</v>
      </c>
      <c r="B163" s="144"/>
      <c r="C163" s="144"/>
      <c r="D163" s="144"/>
      <c r="E163" s="144"/>
      <c r="F163" s="144"/>
      <c r="G163" s="144"/>
      <c r="H163" s="144"/>
      <c r="I163" s="145"/>
      <c r="J163" s="33">
        <f>SUM(J153:J162)</f>
        <v>0</v>
      </c>
      <c r="K163" s="33">
        <f>SUM(K153:K162)</f>
        <v>0</v>
      </c>
      <c r="L163" s="34"/>
      <c r="M163" s="33">
        <f>SUM(M153:M162)</f>
        <v>0</v>
      </c>
      <c r="N163" s="33">
        <f>SUM(N153:N162)</f>
        <v>0</v>
      </c>
      <c r="O163" s="33">
        <f>SUM(O153:O162)</f>
        <v>0</v>
      </c>
      <c r="P163" s="35"/>
      <c r="Q163" s="38"/>
      <c r="R163" s="33">
        <f t="shared" ref="R163:AH163" si="103">SUM(R153:R162)</f>
        <v>0</v>
      </c>
      <c r="S163" s="33">
        <f t="shared" si="103"/>
        <v>0</v>
      </c>
      <c r="T163" s="33">
        <f t="shared" si="103"/>
        <v>0</v>
      </c>
      <c r="U163" s="33">
        <f t="shared" si="103"/>
        <v>0</v>
      </c>
      <c r="V163" s="33">
        <f t="shared" si="103"/>
        <v>0</v>
      </c>
      <c r="W163" s="33">
        <f t="shared" si="103"/>
        <v>0</v>
      </c>
      <c r="X163" s="33">
        <f t="shared" si="103"/>
        <v>0</v>
      </c>
      <c r="Y163" s="33">
        <f t="shared" si="103"/>
        <v>0</v>
      </c>
      <c r="Z163" s="33">
        <f t="shared" si="103"/>
        <v>0</v>
      </c>
      <c r="AA163" s="33">
        <f t="shared" si="103"/>
        <v>0</v>
      </c>
      <c r="AB163" s="33">
        <f t="shared" si="103"/>
        <v>0</v>
      </c>
      <c r="AC163" s="33">
        <f t="shared" si="103"/>
        <v>0</v>
      </c>
      <c r="AD163" s="33">
        <f t="shared" si="103"/>
        <v>0</v>
      </c>
      <c r="AE163" s="33">
        <f t="shared" si="103"/>
        <v>0</v>
      </c>
      <c r="AF163" s="33">
        <f t="shared" si="103"/>
        <v>0</v>
      </c>
      <c r="AG163" s="33">
        <f t="shared" si="103"/>
        <v>0</v>
      </c>
      <c r="AH163" s="33">
        <f t="shared" si="103"/>
        <v>0</v>
      </c>
      <c r="AI163" s="37">
        <f>IF(ISERROR(AH163/J163),0,AH163/J163)</f>
        <v>0</v>
      </c>
      <c r="AJ163" s="37">
        <f>IF(ISERROR(AH163/$AH$191),0,AH163/$AH$191)</f>
        <v>0</v>
      </c>
      <c r="AK163" s="1"/>
      <c r="AL163" s="1"/>
      <c r="AM163" s="1"/>
      <c r="AN163" s="1"/>
      <c r="AO163" s="1"/>
      <c r="AP163" s="1"/>
      <c r="AQ163" s="1"/>
      <c r="AR163" s="1"/>
    </row>
    <row r="164" spans="1:44" ht="12.75" customHeight="1" x14ac:dyDescent="0.25">
      <c r="A164" s="149" t="s">
        <v>71</v>
      </c>
      <c r="B164" s="150"/>
      <c r="C164" s="150"/>
      <c r="D164" s="150"/>
      <c r="E164" s="151"/>
      <c r="F164" s="8"/>
      <c r="G164" s="9"/>
      <c r="H164" s="10"/>
      <c r="I164" s="10"/>
      <c r="J164" s="11"/>
      <c r="K164" s="12"/>
      <c r="L164" s="13"/>
      <c r="M164" s="14"/>
      <c r="N164" s="14"/>
      <c r="O164" s="14"/>
      <c r="P164" s="9"/>
      <c r="Q164" s="15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70"/>
      <c r="AJ164" s="70"/>
    </row>
    <row r="165" spans="1:44" ht="12.75" hidden="1" customHeight="1" outlineLevel="1" x14ac:dyDescent="0.25">
      <c r="A165" s="41">
        <v>1</v>
      </c>
      <c r="B165" s="42"/>
      <c r="C165" s="43"/>
      <c r="D165" s="44"/>
      <c r="E165" s="45"/>
      <c r="F165" s="45"/>
      <c r="G165" s="45"/>
      <c r="H165" s="44"/>
      <c r="I165" s="44"/>
      <c r="J165" s="11"/>
      <c r="K165" s="46"/>
      <c r="L165" s="45"/>
      <c r="M165" s="47"/>
      <c r="N165" s="47"/>
      <c r="O165" s="47"/>
      <c r="P165" s="45"/>
      <c r="Q165" s="45"/>
      <c r="R165" s="47"/>
      <c r="S165" s="47"/>
      <c r="T165" s="47"/>
      <c r="U165" s="48">
        <f>SUM(R165:T165)</f>
        <v>0</v>
      </c>
      <c r="V165" s="47"/>
      <c r="W165" s="47"/>
      <c r="X165" s="47"/>
      <c r="Y165" s="48">
        <f>SUM(V165:X165)</f>
        <v>0</v>
      </c>
      <c r="Z165" s="47"/>
      <c r="AA165" s="47"/>
      <c r="AB165" s="47"/>
      <c r="AC165" s="48">
        <f>SUM(Z165:AB165)</f>
        <v>0</v>
      </c>
      <c r="AD165" s="47"/>
      <c r="AE165" s="47"/>
      <c r="AF165" s="47"/>
      <c r="AG165" s="48">
        <f>SUM(AD165:AF165)</f>
        <v>0</v>
      </c>
      <c r="AH165" s="48">
        <f t="shared" ref="AH165:AH174" si="104">SUM(U165,Y165,AC165,AG165)</f>
        <v>0</v>
      </c>
      <c r="AI165" s="49">
        <f>IF(ISERROR(AH165/J165),0,AH165/J165)</f>
        <v>0</v>
      </c>
      <c r="AJ165" s="49">
        <f t="shared" ref="AJ165:AJ174" si="105">IF(ISERROR(AH165/$AH$191),"-",AH165/$AH$191)</f>
        <v>0</v>
      </c>
      <c r="AK165" s="1"/>
      <c r="AL165" s="1"/>
      <c r="AM165" s="1"/>
      <c r="AN165" s="1"/>
      <c r="AO165" s="1"/>
      <c r="AP165" s="1"/>
      <c r="AQ165" s="1"/>
      <c r="AR165" s="1"/>
    </row>
    <row r="166" spans="1:44" ht="12.75" hidden="1" customHeight="1" outlineLevel="1" x14ac:dyDescent="0.25">
      <c r="A166" s="41">
        <v>2</v>
      </c>
      <c r="B166" s="42"/>
      <c r="C166" s="51"/>
      <c r="D166" s="52"/>
      <c r="E166" s="53"/>
      <c r="F166" s="53"/>
      <c r="G166" s="53"/>
      <c r="H166" s="52"/>
      <c r="I166" s="52"/>
      <c r="J166" s="11"/>
      <c r="K166" s="54"/>
      <c r="L166" s="53"/>
      <c r="M166" s="47"/>
      <c r="N166" s="47"/>
      <c r="O166" s="47"/>
      <c r="P166" s="53"/>
      <c r="Q166" s="53"/>
      <c r="R166" s="47"/>
      <c r="S166" s="47"/>
      <c r="T166" s="47"/>
      <c r="U166" s="48">
        <f t="shared" ref="U166:U174" si="106">SUM(R166:T166)</f>
        <v>0</v>
      </c>
      <c r="V166" s="47"/>
      <c r="W166" s="47"/>
      <c r="X166" s="47"/>
      <c r="Y166" s="48">
        <f t="shared" ref="Y166:Y174" si="107">SUM(V166:X166)</f>
        <v>0</v>
      </c>
      <c r="Z166" s="47"/>
      <c r="AA166" s="47"/>
      <c r="AB166" s="47"/>
      <c r="AC166" s="48">
        <f t="shared" ref="AC166:AC174" si="108">SUM(Z166:AB166)</f>
        <v>0</v>
      </c>
      <c r="AD166" s="47"/>
      <c r="AE166" s="47"/>
      <c r="AF166" s="47"/>
      <c r="AG166" s="48">
        <f t="shared" ref="AG166:AG174" si="109">SUM(AD166:AF166)</f>
        <v>0</v>
      </c>
      <c r="AH166" s="48">
        <f t="shared" si="104"/>
        <v>0</v>
      </c>
      <c r="AI166" s="49">
        <f t="shared" ref="AI166:AI174" si="110">IF(ISERROR(AH166/J166),0,AH166/J166)</f>
        <v>0</v>
      </c>
      <c r="AJ166" s="49">
        <f t="shared" si="105"/>
        <v>0</v>
      </c>
      <c r="AK166" s="1"/>
      <c r="AL166" s="1"/>
      <c r="AM166" s="1"/>
      <c r="AN166" s="1"/>
      <c r="AO166" s="1"/>
      <c r="AP166" s="1"/>
      <c r="AQ166" s="1"/>
      <c r="AR166" s="1"/>
    </row>
    <row r="167" spans="1:44" ht="12.75" hidden="1" customHeight="1" outlineLevel="1" x14ac:dyDescent="0.25">
      <c r="A167" s="41">
        <v>3</v>
      </c>
      <c r="B167" s="42"/>
      <c r="C167" s="51"/>
      <c r="D167" s="52"/>
      <c r="E167" s="53"/>
      <c r="F167" s="53"/>
      <c r="G167" s="53"/>
      <c r="H167" s="52"/>
      <c r="I167" s="52"/>
      <c r="J167" s="11"/>
      <c r="K167" s="54"/>
      <c r="L167" s="53"/>
      <c r="M167" s="47"/>
      <c r="N167" s="47"/>
      <c r="O167" s="47"/>
      <c r="P167" s="53"/>
      <c r="Q167" s="53"/>
      <c r="R167" s="47"/>
      <c r="S167" s="47"/>
      <c r="T167" s="47"/>
      <c r="U167" s="48">
        <f t="shared" si="106"/>
        <v>0</v>
      </c>
      <c r="V167" s="47"/>
      <c r="W167" s="47"/>
      <c r="X167" s="47"/>
      <c r="Y167" s="48">
        <f t="shared" si="107"/>
        <v>0</v>
      </c>
      <c r="Z167" s="47"/>
      <c r="AA167" s="47"/>
      <c r="AB167" s="47"/>
      <c r="AC167" s="48">
        <f t="shared" si="108"/>
        <v>0</v>
      </c>
      <c r="AD167" s="47"/>
      <c r="AE167" s="47"/>
      <c r="AF167" s="47"/>
      <c r="AG167" s="48">
        <f t="shared" si="109"/>
        <v>0</v>
      </c>
      <c r="AH167" s="48">
        <f t="shared" si="104"/>
        <v>0</v>
      </c>
      <c r="AI167" s="49">
        <f t="shared" si="110"/>
        <v>0</v>
      </c>
      <c r="AJ167" s="49">
        <f t="shared" si="105"/>
        <v>0</v>
      </c>
    </row>
    <row r="168" spans="1:44" ht="12.75" hidden="1" customHeight="1" outlineLevel="1" x14ac:dyDescent="0.25">
      <c r="A168" s="41">
        <v>4</v>
      </c>
      <c r="B168" s="42"/>
      <c r="C168" s="51"/>
      <c r="D168" s="52"/>
      <c r="E168" s="53"/>
      <c r="F168" s="53"/>
      <c r="G168" s="53"/>
      <c r="H168" s="52"/>
      <c r="I168" s="52"/>
      <c r="J168" s="11"/>
      <c r="K168" s="54"/>
      <c r="L168" s="53"/>
      <c r="M168" s="47"/>
      <c r="N168" s="47"/>
      <c r="O168" s="47"/>
      <c r="P168" s="53"/>
      <c r="Q168" s="53"/>
      <c r="R168" s="47"/>
      <c r="S168" s="47"/>
      <c r="T168" s="47"/>
      <c r="U168" s="48">
        <f t="shared" si="106"/>
        <v>0</v>
      </c>
      <c r="V168" s="47"/>
      <c r="W168" s="47"/>
      <c r="X168" s="47"/>
      <c r="Y168" s="48">
        <f t="shared" si="107"/>
        <v>0</v>
      </c>
      <c r="Z168" s="47"/>
      <c r="AA168" s="47"/>
      <c r="AB168" s="47"/>
      <c r="AC168" s="48">
        <f t="shared" si="108"/>
        <v>0</v>
      </c>
      <c r="AD168" s="47"/>
      <c r="AE168" s="47"/>
      <c r="AF168" s="47"/>
      <c r="AG168" s="48">
        <f t="shared" si="109"/>
        <v>0</v>
      </c>
      <c r="AH168" s="48">
        <f t="shared" si="104"/>
        <v>0</v>
      </c>
      <c r="AI168" s="49">
        <f t="shared" si="110"/>
        <v>0</v>
      </c>
      <c r="AJ168" s="49">
        <f t="shared" si="105"/>
        <v>0</v>
      </c>
      <c r="AK168" s="1"/>
      <c r="AL168" s="1"/>
      <c r="AM168" s="1"/>
      <c r="AN168" s="1"/>
      <c r="AO168" s="1"/>
      <c r="AP168" s="1"/>
      <c r="AQ168" s="1"/>
      <c r="AR168" s="1"/>
    </row>
    <row r="169" spans="1:44" ht="12.75" hidden="1" customHeight="1" outlineLevel="1" x14ac:dyDescent="0.25">
      <c r="A169" s="41">
        <v>5</v>
      </c>
      <c r="B169" s="42"/>
      <c r="C169" s="51"/>
      <c r="D169" s="52"/>
      <c r="E169" s="53"/>
      <c r="F169" s="53"/>
      <c r="G169" s="53"/>
      <c r="H169" s="52"/>
      <c r="I169" s="52"/>
      <c r="J169" s="11"/>
      <c r="K169" s="54"/>
      <c r="L169" s="53"/>
      <c r="M169" s="47"/>
      <c r="N169" s="47"/>
      <c r="O169" s="47"/>
      <c r="P169" s="53"/>
      <c r="Q169" s="53"/>
      <c r="R169" s="47"/>
      <c r="S169" s="47"/>
      <c r="T169" s="47"/>
      <c r="U169" s="48">
        <f t="shared" si="106"/>
        <v>0</v>
      </c>
      <c r="V169" s="47"/>
      <c r="W169" s="47"/>
      <c r="X169" s="47"/>
      <c r="Y169" s="48">
        <f t="shared" si="107"/>
        <v>0</v>
      </c>
      <c r="Z169" s="47"/>
      <c r="AA169" s="47"/>
      <c r="AB169" s="47"/>
      <c r="AC169" s="48">
        <f t="shared" si="108"/>
        <v>0</v>
      </c>
      <c r="AD169" s="47"/>
      <c r="AE169" s="47"/>
      <c r="AF169" s="47"/>
      <c r="AG169" s="48">
        <f t="shared" si="109"/>
        <v>0</v>
      </c>
      <c r="AH169" s="48">
        <f t="shared" si="104"/>
        <v>0</v>
      </c>
      <c r="AI169" s="49">
        <f t="shared" si="110"/>
        <v>0</v>
      </c>
      <c r="AJ169" s="49">
        <f t="shared" si="105"/>
        <v>0</v>
      </c>
      <c r="AK169" s="1"/>
      <c r="AL169" s="1"/>
      <c r="AM169" s="1"/>
      <c r="AN169" s="1"/>
      <c r="AO169" s="1"/>
      <c r="AP169" s="1"/>
      <c r="AQ169" s="1"/>
      <c r="AR169" s="1"/>
    </row>
    <row r="170" spans="1:44" ht="12.75" hidden="1" customHeight="1" outlineLevel="1" x14ac:dyDescent="0.25">
      <c r="A170" s="41">
        <v>6</v>
      </c>
      <c r="B170" s="42"/>
      <c r="C170" s="51"/>
      <c r="D170" s="52"/>
      <c r="E170" s="53"/>
      <c r="F170" s="53"/>
      <c r="G170" s="53"/>
      <c r="H170" s="52"/>
      <c r="I170" s="52"/>
      <c r="J170" s="11"/>
      <c r="K170" s="54"/>
      <c r="L170" s="53"/>
      <c r="M170" s="47"/>
      <c r="N170" s="47"/>
      <c r="O170" s="47"/>
      <c r="P170" s="53"/>
      <c r="Q170" s="53"/>
      <c r="R170" s="47"/>
      <c r="S170" s="47"/>
      <c r="T170" s="47"/>
      <c r="U170" s="48">
        <f t="shared" si="106"/>
        <v>0</v>
      </c>
      <c r="V170" s="47"/>
      <c r="W170" s="47"/>
      <c r="X170" s="47"/>
      <c r="Y170" s="48">
        <f t="shared" si="107"/>
        <v>0</v>
      </c>
      <c r="Z170" s="47"/>
      <c r="AA170" s="47"/>
      <c r="AB170" s="47"/>
      <c r="AC170" s="48">
        <f t="shared" si="108"/>
        <v>0</v>
      </c>
      <c r="AD170" s="47"/>
      <c r="AE170" s="47"/>
      <c r="AF170" s="47"/>
      <c r="AG170" s="48">
        <f t="shared" si="109"/>
        <v>0</v>
      </c>
      <c r="AH170" s="48">
        <f t="shared" si="104"/>
        <v>0</v>
      </c>
      <c r="AI170" s="49">
        <f t="shared" si="110"/>
        <v>0</v>
      </c>
      <c r="AJ170" s="49">
        <f t="shared" si="105"/>
        <v>0</v>
      </c>
    </row>
    <row r="171" spans="1:44" ht="12.75" hidden="1" customHeight="1" outlineLevel="1" x14ac:dyDescent="0.25">
      <c r="A171" s="41">
        <v>7</v>
      </c>
      <c r="B171" s="42"/>
      <c r="C171" s="51"/>
      <c r="D171" s="52"/>
      <c r="E171" s="53"/>
      <c r="F171" s="53"/>
      <c r="G171" s="53"/>
      <c r="H171" s="52"/>
      <c r="I171" s="52"/>
      <c r="J171" s="11"/>
      <c r="K171" s="54"/>
      <c r="L171" s="53"/>
      <c r="M171" s="47"/>
      <c r="N171" s="47"/>
      <c r="O171" s="47"/>
      <c r="P171" s="53"/>
      <c r="Q171" s="53"/>
      <c r="R171" s="47"/>
      <c r="S171" s="47"/>
      <c r="T171" s="47"/>
      <c r="U171" s="48">
        <f t="shared" si="106"/>
        <v>0</v>
      </c>
      <c r="V171" s="47"/>
      <c r="W171" s="47"/>
      <c r="X171" s="47"/>
      <c r="Y171" s="48">
        <f t="shared" si="107"/>
        <v>0</v>
      </c>
      <c r="Z171" s="47"/>
      <c r="AA171" s="47"/>
      <c r="AB171" s="47"/>
      <c r="AC171" s="48">
        <f t="shared" si="108"/>
        <v>0</v>
      </c>
      <c r="AD171" s="47"/>
      <c r="AE171" s="47"/>
      <c r="AF171" s="47"/>
      <c r="AG171" s="48">
        <f t="shared" si="109"/>
        <v>0</v>
      </c>
      <c r="AH171" s="48">
        <f t="shared" si="104"/>
        <v>0</v>
      </c>
      <c r="AI171" s="49">
        <f t="shared" si="110"/>
        <v>0</v>
      </c>
      <c r="AJ171" s="49">
        <f t="shared" si="105"/>
        <v>0</v>
      </c>
      <c r="AK171" s="1"/>
      <c r="AL171" s="1"/>
      <c r="AM171" s="1"/>
      <c r="AN171" s="1"/>
      <c r="AO171" s="1"/>
      <c r="AP171" s="1"/>
      <c r="AQ171" s="1"/>
      <c r="AR171" s="1"/>
    </row>
    <row r="172" spans="1:44" ht="12.75" hidden="1" customHeight="1" outlineLevel="1" x14ac:dyDescent="0.25">
      <c r="A172" s="41">
        <v>8</v>
      </c>
      <c r="B172" s="42"/>
      <c r="C172" s="51"/>
      <c r="D172" s="52"/>
      <c r="E172" s="53"/>
      <c r="F172" s="53"/>
      <c r="G172" s="53"/>
      <c r="H172" s="52"/>
      <c r="I172" s="52"/>
      <c r="J172" s="11"/>
      <c r="K172" s="54"/>
      <c r="L172" s="53"/>
      <c r="M172" s="47"/>
      <c r="N172" s="47"/>
      <c r="O172" s="47"/>
      <c r="P172" s="53"/>
      <c r="Q172" s="53"/>
      <c r="R172" s="47"/>
      <c r="S172" s="47"/>
      <c r="T172" s="47"/>
      <c r="U172" s="48">
        <f t="shared" si="106"/>
        <v>0</v>
      </c>
      <c r="V172" s="47"/>
      <c r="W172" s="47"/>
      <c r="X172" s="47"/>
      <c r="Y172" s="48">
        <f t="shared" si="107"/>
        <v>0</v>
      </c>
      <c r="Z172" s="47"/>
      <c r="AA172" s="47"/>
      <c r="AB172" s="47"/>
      <c r="AC172" s="48">
        <f t="shared" si="108"/>
        <v>0</v>
      </c>
      <c r="AD172" s="47"/>
      <c r="AE172" s="47"/>
      <c r="AF172" s="47"/>
      <c r="AG172" s="48">
        <f t="shared" si="109"/>
        <v>0</v>
      </c>
      <c r="AH172" s="48">
        <f t="shared" si="104"/>
        <v>0</v>
      </c>
      <c r="AI172" s="49">
        <f t="shared" si="110"/>
        <v>0</v>
      </c>
      <c r="AJ172" s="49">
        <f t="shared" si="105"/>
        <v>0</v>
      </c>
      <c r="AK172" s="1"/>
      <c r="AL172" s="1"/>
      <c r="AM172" s="1"/>
      <c r="AN172" s="1"/>
      <c r="AO172" s="1"/>
      <c r="AP172" s="1"/>
      <c r="AQ172" s="1"/>
      <c r="AR172" s="1"/>
    </row>
    <row r="173" spans="1:44" ht="12.75" hidden="1" customHeight="1" outlineLevel="1" x14ac:dyDescent="0.25">
      <c r="A173" s="41">
        <v>9</v>
      </c>
      <c r="B173" s="42"/>
      <c r="C173" s="51"/>
      <c r="D173" s="52"/>
      <c r="E173" s="53"/>
      <c r="F173" s="53"/>
      <c r="G173" s="53"/>
      <c r="H173" s="52"/>
      <c r="I173" s="52"/>
      <c r="J173" s="11"/>
      <c r="K173" s="54"/>
      <c r="L173" s="53"/>
      <c r="M173" s="47"/>
      <c r="N173" s="47"/>
      <c r="O173" s="47"/>
      <c r="P173" s="53"/>
      <c r="Q173" s="53"/>
      <c r="R173" s="47"/>
      <c r="S173" s="47"/>
      <c r="T173" s="47"/>
      <c r="U173" s="48">
        <f t="shared" si="106"/>
        <v>0</v>
      </c>
      <c r="V173" s="47"/>
      <c r="W173" s="47"/>
      <c r="X173" s="47"/>
      <c r="Y173" s="48">
        <f t="shared" si="107"/>
        <v>0</v>
      </c>
      <c r="Z173" s="47"/>
      <c r="AA173" s="47"/>
      <c r="AB173" s="47"/>
      <c r="AC173" s="48">
        <f t="shared" si="108"/>
        <v>0</v>
      </c>
      <c r="AD173" s="47"/>
      <c r="AE173" s="47"/>
      <c r="AF173" s="47"/>
      <c r="AG173" s="48">
        <f t="shared" si="109"/>
        <v>0</v>
      </c>
      <c r="AH173" s="48">
        <f t="shared" si="104"/>
        <v>0</v>
      </c>
      <c r="AI173" s="49">
        <f t="shared" si="110"/>
        <v>0</v>
      </c>
      <c r="AJ173" s="49">
        <f t="shared" si="105"/>
        <v>0</v>
      </c>
    </row>
    <row r="174" spans="1:44" ht="12.75" hidden="1" customHeight="1" outlineLevel="1" x14ac:dyDescent="0.25">
      <c r="A174" s="41">
        <v>10</v>
      </c>
      <c r="B174" s="42"/>
      <c r="C174" s="51"/>
      <c r="D174" s="52"/>
      <c r="E174" s="53"/>
      <c r="F174" s="53"/>
      <c r="G174" s="53"/>
      <c r="H174" s="52"/>
      <c r="I174" s="52"/>
      <c r="J174" s="11"/>
      <c r="K174" s="55"/>
      <c r="L174" s="53"/>
      <c r="M174" s="47"/>
      <c r="N174" s="47"/>
      <c r="O174" s="47"/>
      <c r="P174" s="53"/>
      <c r="Q174" s="53"/>
      <c r="R174" s="47"/>
      <c r="S174" s="47"/>
      <c r="T174" s="47"/>
      <c r="U174" s="48">
        <f t="shared" si="106"/>
        <v>0</v>
      </c>
      <c r="V174" s="47"/>
      <c r="W174" s="47"/>
      <c r="X174" s="47"/>
      <c r="Y174" s="48">
        <f t="shared" si="107"/>
        <v>0</v>
      </c>
      <c r="Z174" s="47"/>
      <c r="AA174" s="47"/>
      <c r="AB174" s="47"/>
      <c r="AC174" s="48">
        <f t="shared" si="108"/>
        <v>0</v>
      </c>
      <c r="AD174" s="47"/>
      <c r="AE174" s="47"/>
      <c r="AF174" s="47"/>
      <c r="AG174" s="48">
        <f t="shared" si="109"/>
        <v>0</v>
      </c>
      <c r="AH174" s="48">
        <f t="shared" si="104"/>
        <v>0</v>
      </c>
      <c r="AI174" s="49">
        <f t="shared" si="110"/>
        <v>0</v>
      </c>
      <c r="AJ174" s="49">
        <f t="shared" si="105"/>
        <v>0</v>
      </c>
      <c r="AK174" s="1"/>
      <c r="AL174" s="1"/>
      <c r="AM174" s="1"/>
      <c r="AN174" s="1"/>
      <c r="AO174" s="1"/>
      <c r="AP174" s="1"/>
      <c r="AQ174" s="1"/>
      <c r="AR174" s="1"/>
    </row>
    <row r="175" spans="1:44" ht="12.75" customHeight="1" collapsed="1" x14ac:dyDescent="0.25">
      <c r="A175" s="142" t="s">
        <v>72</v>
      </c>
      <c r="B175" s="144"/>
      <c r="C175" s="144"/>
      <c r="D175" s="144"/>
      <c r="E175" s="144"/>
      <c r="F175" s="144"/>
      <c r="G175" s="144"/>
      <c r="H175" s="144"/>
      <c r="I175" s="145"/>
      <c r="J175" s="33">
        <f>SUM(J165:J174)</f>
        <v>0</v>
      </c>
      <c r="K175" s="33">
        <f>SUM(K165:K174)</f>
        <v>0</v>
      </c>
      <c r="L175" s="34"/>
      <c r="M175" s="33">
        <f>SUM(M165:M174)</f>
        <v>0</v>
      </c>
      <c r="N175" s="33">
        <f>SUM(N165:N174)</f>
        <v>0</v>
      </c>
      <c r="O175" s="33">
        <f>SUM(O165:O174)</f>
        <v>0</v>
      </c>
      <c r="P175" s="35"/>
      <c r="Q175" s="38"/>
      <c r="R175" s="33">
        <f t="shared" ref="R175:AH175" si="111">SUM(R165:R174)</f>
        <v>0</v>
      </c>
      <c r="S175" s="33">
        <f t="shared" si="111"/>
        <v>0</v>
      </c>
      <c r="T175" s="33">
        <f t="shared" si="111"/>
        <v>0</v>
      </c>
      <c r="U175" s="33">
        <f t="shared" si="111"/>
        <v>0</v>
      </c>
      <c r="V175" s="33">
        <f t="shared" si="111"/>
        <v>0</v>
      </c>
      <c r="W175" s="33">
        <f t="shared" si="111"/>
        <v>0</v>
      </c>
      <c r="X175" s="33">
        <f t="shared" si="111"/>
        <v>0</v>
      </c>
      <c r="Y175" s="33">
        <f t="shared" si="111"/>
        <v>0</v>
      </c>
      <c r="Z175" s="33">
        <f t="shared" si="111"/>
        <v>0</v>
      </c>
      <c r="AA175" s="33">
        <f t="shared" si="111"/>
        <v>0</v>
      </c>
      <c r="AB175" s="33">
        <f t="shared" si="111"/>
        <v>0</v>
      </c>
      <c r="AC175" s="33">
        <f t="shared" si="111"/>
        <v>0</v>
      </c>
      <c r="AD175" s="33">
        <f t="shared" si="111"/>
        <v>0</v>
      </c>
      <c r="AE175" s="33">
        <f t="shared" si="111"/>
        <v>0</v>
      </c>
      <c r="AF175" s="33">
        <f t="shared" si="111"/>
        <v>0</v>
      </c>
      <c r="AG175" s="33">
        <f t="shared" si="111"/>
        <v>0</v>
      </c>
      <c r="AH175" s="33">
        <f t="shared" si="111"/>
        <v>0</v>
      </c>
      <c r="AI175" s="37">
        <f>IF(ISERROR(AH175/J175),0,AH175/J175)</f>
        <v>0</v>
      </c>
      <c r="AJ175" s="37">
        <f>IF(ISERROR(AH175/$AH$191),0,AH175/$AH$191)</f>
        <v>0</v>
      </c>
      <c r="AK175" s="1"/>
      <c r="AL175" s="1"/>
      <c r="AM175" s="1"/>
      <c r="AN175" s="1"/>
      <c r="AO175" s="1"/>
      <c r="AP175" s="1"/>
      <c r="AQ175" s="1"/>
      <c r="AR175" s="1"/>
    </row>
    <row r="176" spans="1:44" ht="12.75" customHeight="1" x14ac:dyDescent="0.25">
      <c r="A176" s="149" t="s">
        <v>73</v>
      </c>
      <c r="B176" s="150"/>
      <c r="C176" s="150"/>
      <c r="D176" s="150"/>
      <c r="E176" s="151"/>
      <c r="F176" s="8"/>
      <c r="G176" s="9"/>
      <c r="H176" s="10"/>
      <c r="I176" s="10"/>
      <c r="J176" s="11"/>
      <c r="K176" s="12"/>
      <c r="L176" s="13"/>
      <c r="M176" s="14"/>
      <c r="N176" s="14"/>
      <c r="O176" s="14"/>
      <c r="P176" s="9"/>
      <c r="Q176" s="15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70"/>
      <c r="AJ176" s="70"/>
    </row>
    <row r="177" spans="1:44" ht="12.75" hidden="1" customHeight="1" outlineLevel="1" x14ac:dyDescent="0.25">
      <c r="A177" s="41">
        <v>1</v>
      </c>
      <c r="B177" s="42"/>
      <c r="C177" s="43"/>
      <c r="D177" s="44"/>
      <c r="E177" s="45"/>
      <c r="F177" s="45"/>
      <c r="G177" s="45"/>
      <c r="H177" s="44"/>
      <c r="I177" s="44"/>
      <c r="J177" s="11"/>
      <c r="K177" s="46"/>
      <c r="L177" s="45"/>
      <c r="M177" s="47"/>
      <c r="N177" s="47"/>
      <c r="O177" s="47"/>
      <c r="P177" s="45"/>
      <c r="Q177" s="45"/>
      <c r="R177" s="47"/>
      <c r="S177" s="47"/>
      <c r="T177" s="47"/>
      <c r="U177" s="48">
        <f>SUM(R177:T177)</f>
        <v>0</v>
      </c>
      <c r="V177" s="47"/>
      <c r="W177" s="47"/>
      <c r="X177" s="47"/>
      <c r="Y177" s="48">
        <f>SUM(V177:X177)</f>
        <v>0</v>
      </c>
      <c r="Z177" s="47"/>
      <c r="AA177" s="47"/>
      <c r="AB177" s="47"/>
      <c r="AC177" s="48">
        <f>SUM(Z177:AB177)</f>
        <v>0</v>
      </c>
      <c r="AD177" s="47"/>
      <c r="AE177" s="47"/>
      <c r="AF177" s="47"/>
      <c r="AG177" s="48">
        <f>SUM(AD177:AF177)</f>
        <v>0</v>
      </c>
      <c r="AH177" s="48">
        <f t="shared" ref="AH177:AH186" si="112">SUM(U177,Y177,AC177,AG177)</f>
        <v>0</v>
      </c>
      <c r="AI177" s="49">
        <f>IF(ISERROR(AH177/J177),0,AH177/J177)</f>
        <v>0</v>
      </c>
      <c r="AJ177" s="49">
        <f t="shared" ref="AJ177:AJ186" si="113">IF(ISERROR(AH177/$AH$191),"-",AH177/$AH$191)</f>
        <v>0</v>
      </c>
      <c r="AK177" s="1"/>
      <c r="AL177" s="1"/>
      <c r="AM177" s="1"/>
      <c r="AN177" s="1"/>
      <c r="AO177" s="1"/>
      <c r="AP177" s="1"/>
      <c r="AQ177" s="1"/>
      <c r="AR177" s="1"/>
    </row>
    <row r="178" spans="1:44" ht="12.75" hidden="1" customHeight="1" outlineLevel="1" x14ac:dyDescent="0.25">
      <c r="A178" s="41">
        <v>2</v>
      </c>
      <c r="B178" s="42"/>
      <c r="C178" s="51"/>
      <c r="D178" s="52"/>
      <c r="E178" s="53"/>
      <c r="F178" s="53"/>
      <c r="G178" s="53"/>
      <c r="H178" s="52"/>
      <c r="I178" s="52"/>
      <c r="J178" s="11"/>
      <c r="K178" s="54"/>
      <c r="L178" s="53"/>
      <c r="M178" s="47"/>
      <c r="N178" s="47"/>
      <c r="O178" s="47"/>
      <c r="P178" s="53"/>
      <c r="Q178" s="53"/>
      <c r="R178" s="47"/>
      <c r="S178" s="47"/>
      <c r="T178" s="47"/>
      <c r="U178" s="48">
        <f t="shared" ref="U178:U186" si="114">SUM(R178:T178)</f>
        <v>0</v>
      </c>
      <c r="V178" s="47"/>
      <c r="W178" s="47"/>
      <c r="X178" s="47"/>
      <c r="Y178" s="48">
        <f t="shared" ref="Y178:Y186" si="115">SUM(V178:X178)</f>
        <v>0</v>
      </c>
      <c r="Z178" s="47"/>
      <c r="AA178" s="47"/>
      <c r="AB178" s="47"/>
      <c r="AC178" s="48">
        <f t="shared" ref="AC178:AC186" si="116">SUM(Z178:AB178)</f>
        <v>0</v>
      </c>
      <c r="AD178" s="47"/>
      <c r="AE178" s="47"/>
      <c r="AF178" s="47"/>
      <c r="AG178" s="48">
        <f t="shared" ref="AG178:AG186" si="117">SUM(AD178:AF178)</f>
        <v>0</v>
      </c>
      <c r="AH178" s="48">
        <f t="shared" si="112"/>
        <v>0</v>
      </c>
      <c r="AI178" s="49">
        <f t="shared" ref="AI178:AI186" si="118">IF(ISERROR(AH178/J178),0,AH178/J178)</f>
        <v>0</v>
      </c>
      <c r="AJ178" s="49">
        <f t="shared" si="113"/>
        <v>0</v>
      </c>
      <c r="AK178" s="1"/>
      <c r="AL178" s="1"/>
      <c r="AM178" s="1"/>
      <c r="AN178" s="1"/>
      <c r="AO178" s="1"/>
      <c r="AP178" s="1"/>
      <c r="AQ178" s="1"/>
      <c r="AR178" s="1"/>
    </row>
    <row r="179" spans="1:44" ht="12.75" hidden="1" customHeight="1" outlineLevel="1" x14ac:dyDescent="0.25">
      <c r="A179" s="41">
        <v>3</v>
      </c>
      <c r="B179" s="42"/>
      <c r="C179" s="51"/>
      <c r="D179" s="52"/>
      <c r="E179" s="53"/>
      <c r="F179" s="53"/>
      <c r="G179" s="53"/>
      <c r="H179" s="52"/>
      <c r="I179" s="52"/>
      <c r="J179" s="11"/>
      <c r="K179" s="54"/>
      <c r="L179" s="53"/>
      <c r="M179" s="47"/>
      <c r="N179" s="47"/>
      <c r="O179" s="47"/>
      <c r="P179" s="53"/>
      <c r="Q179" s="53"/>
      <c r="R179" s="47"/>
      <c r="S179" s="47"/>
      <c r="T179" s="47"/>
      <c r="U179" s="48">
        <f t="shared" si="114"/>
        <v>0</v>
      </c>
      <c r="V179" s="47"/>
      <c r="W179" s="47"/>
      <c r="X179" s="47"/>
      <c r="Y179" s="48">
        <f t="shared" si="115"/>
        <v>0</v>
      </c>
      <c r="Z179" s="47"/>
      <c r="AA179" s="47"/>
      <c r="AB179" s="47"/>
      <c r="AC179" s="48">
        <f t="shared" si="116"/>
        <v>0</v>
      </c>
      <c r="AD179" s="47"/>
      <c r="AE179" s="47"/>
      <c r="AF179" s="47"/>
      <c r="AG179" s="48">
        <f t="shared" si="117"/>
        <v>0</v>
      </c>
      <c r="AH179" s="48">
        <f t="shared" si="112"/>
        <v>0</v>
      </c>
      <c r="AI179" s="49">
        <f t="shared" si="118"/>
        <v>0</v>
      </c>
      <c r="AJ179" s="49">
        <f t="shared" si="113"/>
        <v>0</v>
      </c>
    </row>
    <row r="180" spans="1:44" ht="12.75" hidden="1" customHeight="1" outlineLevel="1" x14ac:dyDescent="0.25">
      <c r="A180" s="41">
        <v>4</v>
      </c>
      <c r="B180" s="42"/>
      <c r="C180" s="51"/>
      <c r="D180" s="52"/>
      <c r="E180" s="53"/>
      <c r="F180" s="53"/>
      <c r="G180" s="53"/>
      <c r="H180" s="52"/>
      <c r="I180" s="52"/>
      <c r="J180" s="11"/>
      <c r="K180" s="54"/>
      <c r="L180" s="53"/>
      <c r="M180" s="47"/>
      <c r="N180" s="47"/>
      <c r="O180" s="47"/>
      <c r="P180" s="53"/>
      <c r="Q180" s="53"/>
      <c r="R180" s="47"/>
      <c r="S180" s="47"/>
      <c r="T180" s="47"/>
      <c r="U180" s="48">
        <f t="shared" si="114"/>
        <v>0</v>
      </c>
      <c r="V180" s="47"/>
      <c r="W180" s="47"/>
      <c r="X180" s="47"/>
      <c r="Y180" s="48">
        <f t="shared" si="115"/>
        <v>0</v>
      </c>
      <c r="Z180" s="47"/>
      <c r="AA180" s="47"/>
      <c r="AB180" s="47"/>
      <c r="AC180" s="48">
        <f t="shared" si="116"/>
        <v>0</v>
      </c>
      <c r="AD180" s="47"/>
      <c r="AE180" s="47"/>
      <c r="AF180" s="47"/>
      <c r="AG180" s="48">
        <f t="shared" si="117"/>
        <v>0</v>
      </c>
      <c r="AH180" s="48">
        <f t="shared" si="112"/>
        <v>0</v>
      </c>
      <c r="AI180" s="49">
        <f t="shared" si="118"/>
        <v>0</v>
      </c>
      <c r="AJ180" s="49">
        <f t="shared" si="113"/>
        <v>0</v>
      </c>
      <c r="AK180" s="1"/>
      <c r="AL180" s="1"/>
      <c r="AM180" s="1"/>
      <c r="AN180" s="1"/>
      <c r="AO180" s="1"/>
      <c r="AP180" s="1"/>
      <c r="AQ180" s="1"/>
      <c r="AR180" s="1"/>
    </row>
    <row r="181" spans="1:44" ht="12.75" hidden="1" customHeight="1" outlineLevel="1" x14ac:dyDescent="0.25">
      <c r="A181" s="41">
        <v>5</v>
      </c>
      <c r="B181" s="42"/>
      <c r="C181" s="51"/>
      <c r="D181" s="52"/>
      <c r="E181" s="53"/>
      <c r="F181" s="53"/>
      <c r="G181" s="53"/>
      <c r="H181" s="52"/>
      <c r="I181" s="52"/>
      <c r="J181" s="11"/>
      <c r="K181" s="54"/>
      <c r="L181" s="53"/>
      <c r="M181" s="47"/>
      <c r="N181" s="47"/>
      <c r="O181" s="47"/>
      <c r="P181" s="53"/>
      <c r="Q181" s="53"/>
      <c r="R181" s="47"/>
      <c r="S181" s="47"/>
      <c r="T181" s="47"/>
      <c r="U181" s="48">
        <f t="shared" si="114"/>
        <v>0</v>
      </c>
      <c r="V181" s="47"/>
      <c r="W181" s="47"/>
      <c r="X181" s="47"/>
      <c r="Y181" s="48">
        <f t="shared" si="115"/>
        <v>0</v>
      </c>
      <c r="Z181" s="47"/>
      <c r="AA181" s="47"/>
      <c r="AB181" s="47"/>
      <c r="AC181" s="48">
        <f t="shared" si="116"/>
        <v>0</v>
      </c>
      <c r="AD181" s="47"/>
      <c r="AE181" s="47"/>
      <c r="AF181" s="47"/>
      <c r="AG181" s="48">
        <f t="shared" si="117"/>
        <v>0</v>
      </c>
      <c r="AH181" s="48">
        <f t="shared" si="112"/>
        <v>0</v>
      </c>
      <c r="AI181" s="49">
        <f t="shared" si="118"/>
        <v>0</v>
      </c>
      <c r="AJ181" s="49">
        <f t="shared" si="113"/>
        <v>0</v>
      </c>
      <c r="AK181" s="1"/>
      <c r="AL181" s="1"/>
      <c r="AM181" s="1"/>
      <c r="AN181" s="1"/>
      <c r="AO181" s="1"/>
      <c r="AP181" s="1"/>
      <c r="AQ181" s="1"/>
      <c r="AR181" s="1"/>
    </row>
    <row r="182" spans="1:44" ht="12.75" hidden="1" customHeight="1" outlineLevel="1" x14ac:dyDescent="0.25">
      <c r="A182" s="41">
        <v>6</v>
      </c>
      <c r="B182" s="42"/>
      <c r="C182" s="51"/>
      <c r="D182" s="52"/>
      <c r="E182" s="53"/>
      <c r="F182" s="53"/>
      <c r="G182" s="53"/>
      <c r="H182" s="52"/>
      <c r="I182" s="52"/>
      <c r="J182" s="11"/>
      <c r="K182" s="54"/>
      <c r="L182" s="53"/>
      <c r="M182" s="47"/>
      <c r="N182" s="47"/>
      <c r="O182" s="47"/>
      <c r="P182" s="53"/>
      <c r="Q182" s="53"/>
      <c r="R182" s="47"/>
      <c r="S182" s="47"/>
      <c r="T182" s="47"/>
      <c r="U182" s="48">
        <f t="shared" si="114"/>
        <v>0</v>
      </c>
      <c r="V182" s="47"/>
      <c r="W182" s="47"/>
      <c r="X182" s="47"/>
      <c r="Y182" s="48">
        <f t="shared" si="115"/>
        <v>0</v>
      </c>
      <c r="Z182" s="47"/>
      <c r="AA182" s="47"/>
      <c r="AB182" s="47"/>
      <c r="AC182" s="48">
        <f t="shared" si="116"/>
        <v>0</v>
      </c>
      <c r="AD182" s="47"/>
      <c r="AE182" s="47"/>
      <c r="AF182" s="47"/>
      <c r="AG182" s="48">
        <f t="shared" si="117"/>
        <v>0</v>
      </c>
      <c r="AH182" s="48">
        <f t="shared" si="112"/>
        <v>0</v>
      </c>
      <c r="AI182" s="49">
        <f t="shared" si="118"/>
        <v>0</v>
      </c>
      <c r="AJ182" s="49">
        <f t="shared" si="113"/>
        <v>0</v>
      </c>
    </row>
    <row r="183" spans="1:44" ht="12.75" hidden="1" customHeight="1" outlineLevel="1" x14ac:dyDescent="0.25">
      <c r="A183" s="41">
        <v>7</v>
      </c>
      <c r="B183" s="42"/>
      <c r="C183" s="51"/>
      <c r="D183" s="52"/>
      <c r="E183" s="53"/>
      <c r="F183" s="53"/>
      <c r="G183" s="53"/>
      <c r="H183" s="52"/>
      <c r="I183" s="52"/>
      <c r="J183" s="11"/>
      <c r="K183" s="54"/>
      <c r="L183" s="53"/>
      <c r="M183" s="47"/>
      <c r="N183" s="47"/>
      <c r="O183" s="47"/>
      <c r="P183" s="53"/>
      <c r="Q183" s="53"/>
      <c r="R183" s="47"/>
      <c r="S183" s="47"/>
      <c r="T183" s="47"/>
      <c r="U183" s="48">
        <f t="shared" si="114"/>
        <v>0</v>
      </c>
      <c r="V183" s="47"/>
      <c r="W183" s="47"/>
      <c r="X183" s="47"/>
      <c r="Y183" s="48">
        <f t="shared" si="115"/>
        <v>0</v>
      </c>
      <c r="Z183" s="47"/>
      <c r="AA183" s="47"/>
      <c r="AB183" s="47"/>
      <c r="AC183" s="48">
        <f t="shared" si="116"/>
        <v>0</v>
      </c>
      <c r="AD183" s="47"/>
      <c r="AE183" s="47"/>
      <c r="AF183" s="47"/>
      <c r="AG183" s="48">
        <f t="shared" si="117"/>
        <v>0</v>
      </c>
      <c r="AH183" s="48">
        <f t="shared" si="112"/>
        <v>0</v>
      </c>
      <c r="AI183" s="49">
        <f t="shared" si="118"/>
        <v>0</v>
      </c>
      <c r="AJ183" s="49">
        <f t="shared" si="113"/>
        <v>0</v>
      </c>
      <c r="AK183" s="1"/>
      <c r="AL183" s="1"/>
      <c r="AM183" s="1"/>
      <c r="AN183" s="1"/>
      <c r="AO183" s="1"/>
      <c r="AP183" s="1"/>
      <c r="AQ183" s="1"/>
      <c r="AR183" s="1"/>
    </row>
    <row r="184" spans="1:44" ht="12.75" hidden="1" customHeight="1" outlineLevel="1" x14ac:dyDescent="0.25">
      <c r="A184" s="41">
        <v>8</v>
      </c>
      <c r="B184" s="42"/>
      <c r="C184" s="51"/>
      <c r="D184" s="52"/>
      <c r="E184" s="53"/>
      <c r="F184" s="53"/>
      <c r="G184" s="53"/>
      <c r="H184" s="52"/>
      <c r="I184" s="52"/>
      <c r="J184" s="11"/>
      <c r="K184" s="54"/>
      <c r="L184" s="53"/>
      <c r="M184" s="47"/>
      <c r="N184" s="47"/>
      <c r="O184" s="47"/>
      <c r="P184" s="53"/>
      <c r="Q184" s="53"/>
      <c r="R184" s="47"/>
      <c r="S184" s="47"/>
      <c r="T184" s="47"/>
      <c r="U184" s="48">
        <f t="shared" si="114"/>
        <v>0</v>
      </c>
      <c r="V184" s="47"/>
      <c r="W184" s="47"/>
      <c r="X184" s="47"/>
      <c r="Y184" s="48">
        <f t="shared" si="115"/>
        <v>0</v>
      </c>
      <c r="Z184" s="47"/>
      <c r="AA184" s="47"/>
      <c r="AB184" s="47"/>
      <c r="AC184" s="48">
        <f t="shared" si="116"/>
        <v>0</v>
      </c>
      <c r="AD184" s="47"/>
      <c r="AE184" s="47"/>
      <c r="AF184" s="47"/>
      <c r="AG184" s="48">
        <f t="shared" si="117"/>
        <v>0</v>
      </c>
      <c r="AH184" s="48">
        <f t="shared" si="112"/>
        <v>0</v>
      </c>
      <c r="AI184" s="49">
        <f t="shared" si="118"/>
        <v>0</v>
      </c>
      <c r="AJ184" s="49">
        <f t="shared" si="113"/>
        <v>0</v>
      </c>
      <c r="AK184" s="1"/>
      <c r="AL184" s="1"/>
      <c r="AM184" s="1"/>
      <c r="AN184" s="1"/>
      <c r="AO184" s="1"/>
      <c r="AP184" s="1"/>
      <c r="AQ184" s="1"/>
      <c r="AR184" s="1"/>
    </row>
    <row r="185" spans="1:44" ht="12.75" hidden="1" customHeight="1" outlineLevel="1" x14ac:dyDescent="0.25">
      <c r="A185" s="41">
        <v>9</v>
      </c>
      <c r="B185" s="42"/>
      <c r="C185" s="51"/>
      <c r="D185" s="52"/>
      <c r="E185" s="53"/>
      <c r="F185" s="53"/>
      <c r="G185" s="53"/>
      <c r="H185" s="52"/>
      <c r="I185" s="52"/>
      <c r="J185" s="11"/>
      <c r="K185" s="54"/>
      <c r="L185" s="53"/>
      <c r="M185" s="47"/>
      <c r="N185" s="47"/>
      <c r="O185" s="47"/>
      <c r="P185" s="53"/>
      <c r="Q185" s="53"/>
      <c r="R185" s="47"/>
      <c r="S185" s="47"/>
      <c r="T185" s="47"/>
      <c r="U185" s="48">
        <f t="shared" si="114"/>
        <v>0</v>
      </c>
      <c r="V185" s="47"/>
      <c r="W185" s="47"/>
      <c r="X185" s="47"/>
      <c r="Y185" s="48">
        <f t="shared" si="115"/>
        <v>0</v>
      </c>
      <c r="Z185" s="47"/>
      <c r="AA185" s="47"/>
      <c r="AB185" s="47"/>
      <c r="AC185" s="48">
        <f t="shared" si="116"/>
        <v>0</v>
      </c>
      <c r="AD185" s="47"/>
      <c r="AE185" s="47"/>
      <c r="AF185" s="47"/>
      <c r="AG185" s="48">
        <f t="shared" si="117"/>
        <v>0</v>
      </c>
      <c r="AH185" s="48">
        <f t="shared" si="112"/>
        <v>0</v>
      </c>
      <c r="AI185" s="49">
        <f t="shared" si="118"/>
        <v>0</v>
      </c>
      <c r="AJ185" s="49">
        <f t="shared" si="113"/>
        <v>0</v>
      </c>
    </row>
    <row r="186" spans="1:44" ht="12.75" hidden="1" customHeight="1" outlineLevel="1" x14ac:dyDescent="0.25">
      <c r="A186" s="41">
        <v>10</v>
      </c>
      <c r="B186" s="42"/>
      <c r="C186" s="51"/>
      <c r="D186" s="52"/>
      <c r="E186" s="53"/>
      <c r="F186" s="53"/>
      <c r="G186" s="53"/>
      <c r="H186" s="52"/>
      <c r="I186" s="52"/>
      <c r="J186" s="11"/>
      <c r="K186" s="55"/>
      <c r="L186" s="53"/>
      <c r="M186" s="47"/>
      <c r="N186" s="47"/>
      <c r="O186" s="47"/>
      <c r="P186" s="53"/>
      <c r="Q186" s="53"/>
      <c r="R186" s="47"/>
      <c r="S186" s="47"/>
      <c r="T186" s="47"/>
      <c r="U186" s="48">
        <f t="shared" si="114"/>
        <v>0</v>
      </c>
      <c r="V186" s="47"/>
      <c r="W186" s="47"/>
      <c r="X186" s="47"/>
      <c r="Y186" s="48">
        <f t="shared" si="115"/>
        <v>0</v>
      </c>
      <c r="Z186" s="47"/>
      <c r="AA186" s="47"/>
      <c r="AB186" s="47"/>
      <c r="AC186" s="48">
        <f t="shared" si="116"/>
        <v>0</v>
      </c>
      <c r="AD186" s="47"/>
      <c r="AE186" s="47"/>
      <c r="AF186" s="47"/>
      <c r="AG186" s="48">
        <f t="shared" si="117"/>
        <v>0</v>
      </c>
      <c r="AH186" s="48">
        <f t="shared" si="112"/>
        <v>0</v>
      </c>
      <c r="AI186" s="49">
        <f t="shared" si="118"/>
        <v>0</v>
      </c>
      <c r="AJ186" s="49">
        <f t="shared" si="113"/>
        <v>0</v>
      </c>
      <c r="AK186" s="1"/>
      <c r="AL186" s="1"/>
      <c r="AM186" s="1"/>
      <c r="AN186" s="1"/>
      <c r="AO186" s="1"/>
      <c r="AP186" s="1"/>
      <c r="AQ186" s="1"/>
      <c r="AR186" s="1"/>
    </row>
    <row r="187" spans="1:44" ht="12.75" customHeight="1" collapsed="1" x14ac:dyDescent="0.25">
      <c r="A187" s="142" t="s">
        <v>74</v>
      </c>
      <c r="B187" s="144"/>
      <c r="C187" s="144"/>
      <c r="D187" s="144"/>
      <c r="E187" s="144"/>
      <c r="F187" s="144"/>
      <c r="G187" s="144"/>
      <c r="H187" s="144"/>
      <c r="I187" s="145"/>
      <c r="J187" s="33">
        <f>SUM(J177:J186)</f>
        <v>0</v>
      </c>
      <c r="K187" s="33">
        <f>SUM(K177:K186)</f>
        <v>0</v>
      </c>
      <c r="L187" s="34"/>
      <c r="M187" s="33">
        <f>SUM(M177:M186)</f>
        <v>0</v>
      </c>
      <c r="N187" s="33">
        <f>SUM(N177:N186)</f>
        <v>0</v>
      </c>
      <c r="O187" s="33">
        <f>SUM(O177:O186)</f>
        <v>0</v>
      </c>
      <c r="P187" s="35"/>
      <c r="Q187" s="38"/>
      <c r="R187" s="33">
        <f t="shared" ref="R187:AH187" si="119">SUM(R177:R186)</f>
        <v>0</v>
      </c>
      <c r="S187" s="33">
        <f t="shared" si="119"/>
        <v>0</v>
      </c>
      <c r="T187" s="33">
        <f t="shared" si="119"/>
        <v>0</v>
      </c>
      <c r="U187" s="33">
        <f t="shared" si="119"/>
        <v>0</v>
      </c>
      <c r="V187" s="33">
        <f t="shared" si="119"/>
        <v>0</v>
      </c>
      <c r="W187" s="33">
        <f t="shared" si="119"/>
        <v>0</v>
      </c>
      <c r="X187" s="33">
        <f t="shared" si="119"/>
        <v>0</v>
      </c>
      <c r="Y187" s="33">
        <f t="shared" si="119"/>
        <v>0</v>
      </c>
      <c r="Z187" s="33">
        <f t="shared" si="119"/>
        <v>0</v>
      </c>
      <c r="AA187" s="33">
        <f t="shared" si="119"/>
        <v>0</v>
      </c>
      <c r="AB187" s="33">
        <f t="shared" si="119"/>
        <v>0</v>
      </c>
      <c r="AC187" s="33">
        <f t="shared" si="119"/>
        <v>0</v>
      </c>
      <c r="AD187" s="33">
        <f t="shared" si="119"/>
        <v>0</v>
      </c>
      <c r="AE187" s="33">
        <f t="shared" si="119"/>
        <v>0</v>
      </c>
      <c r="AF187" s="33">
        <f t="shared" si="119"/>
        <v>0</v>
      </c>
      <c r="AG187" s="33">
        <f t="shared" si="119"/>
        <v>0</v>
      </c>
      <c r="AH187" s="33">
        <f t="shared" si="119"/>
        <v>0</v>
      </c>
      <c r="AI187" s="37">
        <f>IF(ISERROR(AH187/J187),0,AH187/J187)</f>
        <v>0</v>
      </c>
      <c r="AJ187" s="37">
        <f>IF(ISERROR(AH187/$AH$191),0,AH187/$AH$191)</f>
        <v>0</v>
      </c>
      <c r="AK187" s="1"/>
      <c r="AL187" s="1"/>
      <c r="AM187" s="1"/>
      <c r="AN187" s="1"/>
      <c r="AO187" s="1"/>
      <c r="AP187" s="1"/>
      <c r="AQ187" s="1"/>
      <c r="AR187" s="1"/>
    </row>
    <row r="188" spans="1:44" ht="12.75" customHeight="1" x14ac:dyDescent="0.25">
      <c r="A188" s="149" t="s">
        <v>75</v>
      </c>
      <c r="B188" s="150"/>
      <c r="C188" s="150"/>
      <c r="D188" s="150"/>
      <c r="E188" s="151"/>
      <c r="F188" s="8"/>
      <c r="G188" s="9"/>
      <c r="H188" s="10"/>
      <c r="I188" s="10"/>
      <c r="J188" s="156">
        <v>507449000</v>
      </c>
      <c r="K188" s="12"/>
      <c r="L188" s="13"/>
      <c r="M188" s="14"/>
      <c r="N188" s="14"/>
      <c r="O188" s="14"/>
      <c r="P188" s="9"/>
      <c r="Q188" s="15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70"/>
      <c r="AJ188" s="70"/>
    </row>
    <row r="189" spans="1:44" outlineLevel="1" x14ac:dyDescent="0.25">
      <c r="A189" s="42">
        <v>1</v>
      </c>
      <c r="B189" s="42"/>
      <c r="C189" s="56" t="s">
        <v>138</v>
      </c>
      <c r="D189" s="57">
        <v>44273</v>
      </c>
      <c r="E189" s="58" t="s">
        <v>139</v>
      </c>
      <c r="F189" s="83" t="s">
        <v>140</v>
      </c>
      <c r="G189" s="59" t="s">
        <v>141</v>
      </c>
      <c r="H189" s="84"/>
      <c r="I189" s="60"/>
      <c r="J189" s="157"/>
      <c r="K189" s="61">
        <v>507449000</v>
      </c>
      <c r="L189" s="71"/>
      <c r="M189" s="62"/>
      <c r="N189" s="63"/>
      <c r="O189" s="62"/>
      <c r="P189" s="64"/>
      <c r="Q189" s="64"/>
      <c r="R189" s="47"/>
      <c r="S189" s="47"/>
      <c r="T189" s="47">
        <v>253724500</v>
      </c>
      <c r="U189" s="48">
        <f>SUM(R189:T189)</f>
        <v>253724500</v>
      </c>
      <c r="V189" s="47"/>
      <c r="W189" s="47"/>
      <c r="X189" s="47"/>
      <c r="Y189" s="48">
        <f>SUM(V189:X189)</f>
        <v>0</v>
      </c>
      <c r="Z189" s="47"/>
      <c r="AA189" s="47"/>
      <c r="AB189" s="47"/>
      <c r="AC189" s="48">
        <f>SUM(Z189:AB189)</f>
        <v>0</v>
      </c>
      <c r="AD189" s="47"/>
      <c r="AE189" s="47"/>
      <c r="AF189" s="47">
        <v>0</v>
      </c>
      <c r="AG189" s="48">
        <f>SUM(AD189:AF189)</f>
        <v>0</v>
      </c>
      <c r="AH189" s="48">
        <f t="shared" ref="AH189" si="120">SUM(U189,Y189,AC189,AG189)</f>
        <v>253724500</v>
      </c>
      <c r="AI189" s="49">
        <f t="shared" ref="AI189" si="121">IF(ISERROR(AH189/J189),0,AH189/J189)</f>
        <v>0</v>
      </c>
      <c r="AJ189" s="49">
        <f>IF(ISERROR(AH189/$AH$191),"-",AH189/$AH$191)</f>
        <v>1</v>
      </c>
      <c r="AK189" s="1"/>
      <c r="AL189" s="1"/>
      <c r="AM189" s="1"/>
      <c r="AN189" s="1"/>
      <c r="AO189" s="1"/>
      <c r="AP189" s="1"/>
      <c r="AQ189" s="1"/>
      <c r="AR189" s="1"/>
    </row>
    <row r="190" spans="1:44" x14ac:dyDescent="0.25">
      <c r="A190" s="142" t="s">
        <v>76</v>
      </c>
      <c r="B190" s="144"/>
      <c r="C190" s="144"/>
      <c r="D190" s="144"/>
      <c r="E190" s="144"/>
      <c r="F190" s="144"/>
      <c r="G190" s="144"/>
      <c r="H190" s="144"/>
      <c r="I190" s="145"/>
      <c r="J190" s="33">
        <f>J188</f>
        <v>507449000</v>
      </c>
      <c r="K190" s="33">
        <f>SUM(K189:K189)</f>
        <v>507449000</v>
      </c>
      <c r="L190" s="34"/>
      <c r="M190" s="33">
        <f>SUM(M189:M189)</f>
        <v>0</v>
      </c>
      <c r="N190" s="33">
        <f>SUM(N189:N189)</f>
        <v>0</v>
      </c>
      <c r="O190" s="33">
        <f>SUM(O189:O189)</f>
        <v>0</v>
      </c>
      <c r="P190" s="35"/>
      <c r="Q190" s="38"/>
      <c r="R190" s="33">
        <f t="shared" ref="R190:AH190" si="122">SUM(R189:R189)</f>
        <v>0</v>
      </c>
      <c r="S190" s="33">
        <f t="shared" si="122"/>
        <v>0</v>
      </c>
      <c r="T190" s="33">
        <f t="shared" si="122"/>
        <v>253724500</v>
      </c>
      <c r="U190" s="33">
        <f t="shared" si="122"/>
        <v>253724500</v>
      </c>
      <c r="V190" s="33">
        <f t="shared" si="122"/>
        <v>0</v>
      </c>
      <c r="W190" s="33">
        <f t="shared" si="122"/>
        <v>0</v>
      </c>
      <c r="X190" s="33">
        <f t="shared" si="122"/>
        <v>0</v>
      </c>
      <c r="Y190" s="33">
        <f t="shared" si="122"/>
        <v>0</v>
      </c>
      <c r="Z190" s="33">
        <f t="shared" si="122"/>
        <v>0</v>
      </c>
      <c r="AA190" s="33">
        <f t="shared" si="122"/>
        <v>0</v>
      </c>
      <c r="AB190" s="33">
        <f t="shared" si="122"/>
        <v>0</v>
      </c>
      <c r="AC190" s="33">
        <f t="shared" si="122"/>
        <v>0</v>
      </c>
      <c r="AD190" s="33">
        <f t="shared" si="122"/>
        <v>0</v>
      </c>
      <c r="AE190" s="33">
        <f t="shared" si="122"/>
        <v>0</v>
      </c>
      <c r="AF190" s="33">
        <f t="shared" si="122"/>
        <v>0</v>
      </c>
      <c r="AG190" s="33">
        <f t="shared" si="122"/>
        <v>0</v>
      </c>
      <c r="AH190" s="33">
        <f t="shared" si="122"/>
        <v>253724500</v>
      </c>
      <c r="AI190" s="37">
        <f>IF(ISERROR(AH190/J190),0,AH190/J190)</f>
        <v>0.5</v>
      </c>
      <c r="AJ190" s="37">
        <f>IF(ISERROR(AH190/$AH$191),0,AH190/$AH$191)</f>
        <v>1</v>
      </c>
      <c r="AK190" s="1"/>
      <c r="AL190" s="1"/>
      <c r="AM190" s="1"/>
      <c r="AN190" s="1"/>
      <c r="AO190" s="1"/>
      <c r="AP190" s="1"/>
      <c r="AQ190" s="1"/>
      <c r="AR190" s="1"/>
    </row>
    <row r="191" spans="1:44" ht="15" customHeight="1" x14ac:dyDescent="0.25">
      <c r="A191" s="165" t="str">
        <f>+A5</f>
        <v>24-03-999 "Programa de Generación de Microemprendimiento Indígena Urbano"</v>
      </c>
      <c r="B191" s="159"/>
      <c r="C191" s="159"/>
      <c r="D191" s="159"/>
      <c r="E191" s="159"/>
      <c r="F191" s="159"/>
      <c r="G191" s="159"/>
      <c r="H191" s="159"/>
      <c r="I191" s="160"/>
      <c r="J191" s="85">
        <f>SUM(J19,J31,J43,J55,J67,J79,J91,J103,J115,J127,J139,J151,J163,J175,J187,J190)</f>
        <v>507449000</v>
      </c>
      <c r="K191" s="85">
        <f>+K19+K31+K43+K55+K67+K79+K91+K103+K115+K127+K139+K151+K187+K163+K175+K190</f>
        <v>507449000</v>
      </c>
      <c r="L191" s="86"/>
      <c r="M191" s="85">
        <f>+M19+M31+M43+M55+M67+M79+M91+M103+M115+M127+M139+M151+M187+M163+M175+M190</f>
        <v>0</v>
      </c>
      <c r="N191" s="85">
        <f>+N19+N31+N43+N55+N67+N79+N91+N103+N115+N127+N139+N151+N187+N163+N175+N190</f>
        <v>0</v>
      </c>
      <c r="O191" s="85">
        <f>+O19+O31+O43+O55+O67+O79+O91+O103+O115+O127+O139+O151+O187+O163+O175+O190</f>
        <v>0</v>
      </c>
      <c r="P191" s="87"/>
      <c r="Q191" s="88"/>
      <c r="R191" s="85">
        <f t="shared" ref="R191:AH191" si="123">+R19+R31+R43+R55+R67+R79+R91+R103+R115+R127+R139+R151+R187+R163+R175+R190</f>
        <v>0</v>
      </c>
      <c r="S191" s="85">
        <f t="shared" si="123"/>
        <v>0</v>
      </c>
      <c r="T191" s="85">
        <f t="shared" si="123"/>
        <v>253724500</v>
      </c>
      <c r="U191" s="85">
        <f t="shared" si="123"/>
        <v>253724500</v>
      </c>
      <c r="V191" s="85">
        <f t="shared" si="123"/>
        <v>0</v>
      </c>
      <c r="W191" s="85">
        <f t="shared" si="123"/>
        <v>0</v>
      </c>
      <c r="X191" s="85">
        <f t="shared" si="123"/>
        <v>0</v>
      </c>
      <c r="Y191" s="85">
        <f t="shared" si="123"/>
        <v>0</v>
      </c>
      <c r="Z191" s="85">
        <f t="shared" si="123"/>
        <v>0</v>
      </c>
      <c r="AA191" s="85">
        <f t="shared" si="123"/>
        <v>0</v>
      </c>
      <c r="AB191" s="85">
        <f t="shared" si="123"/>
        <v>0</v>
      </c>
      <c r="AC191" s="85">
        <f t="shared" si="123"/>
        <v>0</v>
      </c>
      <c r="AD191" s="85">
        <f t="shared" si="123"/>
        <v>0</v>
      </c>
      <c r="AE191" s="85">
        <f t="shared" si="123"/>
        <v>0</v>
      </c>
      <c r="AF191" s="85">
        <f t="shared" si="123"/>
        <v>0</v>
      </c>
      <c r="AG191" s="85">
        <f t="shared" si="123"/>
        <v>0</v>
      </c>
      <c r="AH191" s="85">
        <f t="shared" si="123"/>
        <v>253724500</v>
      </c>
      <c r="AI191" s="89">
        <f>IF(ISERROR(AH191/J191),0,AH191/J191)</f>
        <v>0.5</v>
      </c>
      <c r="AJ191" s="89">
        <f>IF(ISERROR(AH191/$AH$191),0,AH191/$AH$191)</f>
        <v>1</v>
      </c>
    </row>
    <row r="192" spans="1:44" x14ac:dyDescent="0.25">
      <c r="J192" s="90"/>
      <c r="R192" s="90"/>
      <c r="S192" s="90"/>
      <c r="T192" s="90"/>
      <c r="V192" s="90"/>
      <c r="W192" s="90"/>
      <c r="X192" s="90"/>
      <c r="Z192" s="90"/>
      <c r="AA192" s="90"/>
      <c r="AB192" s="90"/>
      <c r="AD192" s="90"/>
      <c r="AE192" s="90"/>
      <c r="AF192" s="90"/>
      <c r="AK192" s="1"/>
      <c r="AL192" s="1"/>
      <c r="AM192" s="1"/>
      <c r="AN192" s="1"/>
      <c r="AO192" s="1"/>
      <c r="AP192" s="1"/>
      <c r="AQ192" s="1"/>
      <c r="AR192" s="1"/>
    </row>
    <row r="193" spans="1:44" x14ac:dyDescent="0.25">
      <c r="J193" s="90"/>
      <c r="R193" s="90"/>
      <c r="S193" s="90"/>
      <c r="T193" s="90"/>
      <c r="V193" s="90"/>
      <c r="W193" s="90"/>
      <c r="X193" s="90"/>
      <c r="Z193" s="90"/>
      <c r="AA193" s="90"/>
      <c r="AB193" s="90"/>
      <c r="AD193" s="90"/>
      <c r="AE193" s="90"/>
      <c r="AF193" s="90"/>
      <c r="AK193" s="1"/>
      <c r="AL193" s="1"/>
      <c r="AM193" s="1"/>
      <c r="AN193" s="1"/>
      <c r="AO193" s="1"/>
      <c r="AP193" s="1"/>
      <c r="AQ193" s="1"/>
      <c r="AR193" s="1"/>
    </row>
    <row r="194" spans="1:44" x14ac:dyDescent="0.25">
      <c r="J194" s="90"/>
      <c r="R194" s="90"/>
      <c r="S194" s="90"/>
      <c r="T194" s="90"/>
      <c r="V194" s="90"/>
      <c r="W194" s="90"/>
      <c r="X194" s="90"/>
      <c r="Z194" s="90"/>
      <c r="AA194" s="90"/>
      <c r="AB194" s="90"/>
      <c r="AD194" s="90"/>
      <c r="AE194" s="90"/>
      <c r="AF194" s="90"/>
    </row>
    <row r="195" spans="1:44" x14ac:dyDescent="0.25">
      <c r="J195" s="90"/>
      <c r="R195" s="90"/>
      <c r="S195" s="90"/>
      <c r="T195" s="90"/>
      <c r="V195" s="90"/>
      <c r="W195" s="90"/>
      <c r="X195" s="90"/>
      <c r="Z195" s="90"/>
      <c r="AA195" s="90"/>
      <c r="AB195" s="90"/>
      <c r="AD195" s="90"/>
      <c r="AE195" s="90"/>
      <c r="AF195" s="90"/>
      <c r="AK195" s="1"/>
      <c r="AL195" s="1"/>
      <c r="AM195" s="1"/>
      <c r="AN195" s="1"/>
      <c r="AO195" s="1"/>
      <c r="AP195" s="1"/>
      <c r="AQ195" s="1"/>
      <c r="AR195" s="1"/>
    </row>
    <row r="196" spans="1:44" x14ac:dyDescent="0.25">
      <c r="J196" s="90"/>
      <c r="R196" s="90"/>
      <c r="S196" s="90"/>
      <c r="T196" s="90"/>
      <c r="V196" s="90"/>
      <c r="W196" s="90"/>
      <c r="X196" s="90"/>
      <c r="Z196" s="90"/>
      <c r="AA196" s="90"/>
      <c r="AB196" s="90"/>
      <c r="AD196" s="90"/>
      <c r="AE196" s="90"/>
      <c r="AF196" s="90"/>
    </row>
    <row r="197" spans="1:44" x14ac:dyDescent="0.25">
      <c r="J197" s="90"/>
      <c r="R197" s="90"/>
      <c r="S197" s="90"/>
      <c r="T197" s="90"/>
      <c r="V197" s="90"/>
      <c r="W197" s="90"/>
      <c r="X197" s="90"/>
      <c r="Z197" s="90"/>
      <c r="AA197" s="90"/>
      <c r="AB197" s="90"/>
      <c r="AD197" s="90"/>
      <c r="AE197" s="90"/>
      <c r="AF197" s="90"/>
    </row>
    <row r="198" spans="1:44" x14ac:dyDescent="0.25">
      <c r="J198" s="90"/>
      <c r="R198" s="90"/>
      <c r="S198" s="90"/>
      <c r="T198" s="90"/>
      <c r="V198" s="90"/>
      <c r="W198" s="90"/>
      <c r="X198" s="90"/>
      <c r="Z198" s="90"/>
      <c r="AA198" s="90"/>
      <c r="AB198" s="90"/>
      <c r="AD198" s="90"/>
      <c r="AE198" s="90"/>
      <c r="AF198" s="90"/>
    </row>
    <row r="199" spans="1:44" x14ac:dyDescent="0.25">
      <c r="J199" s="90"/>
      <c r="R199" s="90"/>
      <c r="S199" s="90"/>
      <c r="T199" s="90"/>
      <c r="V199" s="90"/>
      <c r="W199" s="90"/>
      <c r="X199" s="90"/>
      <c r="Z199" s="90"/>
      <c r="AA199" s="90"/>
      <c r="AB199" s="90"/>
      <c r="AD199" s="90"/>
      <c r="AE199" s="90"/>
      <c r="AF199" s="90"/>
    </row>
    <row r="200" spans="1:44" x14ac:dyDescent="0.25">
      <c r="A200" s="2"/>
      <c r="J200" s="90"/>
      <c r="R200" s="90"/>
      <c r="S200" s="90"/>
      <c r="T200" s="90"/>
      <c r="V200" s="90"/>
      <c r="W200" s="90"/>
      <c r="X200" s="90"/>
      <c r="Z200" s="90"/>
      <c r="AA200" s="90"/>
      <c r="AB200" s="90"/>
      <c r="AD200" s="90"/>
      <c r="AE200" s="90"/>
      <c r="AF200" s="90"/>
    </row>
    <row r="201" spans="1:44" x14ac:dyDescent="0.25">
      <c r="A201" s="2"/>
      <c r="J201" s="90"/>
      <c r="R201" s="90"/>
      <c r="S201" s="90"/>
      <c r="T201" s="90"/>
      <c r="V201" s="90"/>
      <c r="W201" s="90"/>
      <c r="X201" s="90"/>
      <c r="Z201" s="90"/>
      <c r="AA201" s="90"/>
      <c r="AB201" s="90"/>
      <c r="AD201" s="90"/>
      <c r="AE201" s="90"/>
      <c r="AF201" s="90"/>
    </row>
    <row r="202" spans="1:44" x14ac:dyDescent="0.25">
      <c r="A202" s="2"/>
      <c r="J202" s="90"/>
      <c r="R202" s="90"/>
      <c r="S202" s="90"/>
      <c r="T202" s="90"/>
      <c r="V202" s="90"/>
      <c r="W202" s="90"/>
      <c r="X202" s="90"/>
      <c r="Z202" s="90"/>
      <c r="AA202" s="90"/>
      <c r="AB202" s="90"/>
      <c r="AD202" s="90"/>
      <c r="AE202" s="90"/>
      <c r="AF202" s="90"/>
    </row>
    <row r="203" spans="1:44" x14ac:dyDescent="0.25">
      <c r="A203" s="2"/>
      <c r="J203" s="90"/>
      <c r="R203" s="90"/>
      <c r="S203" s="90"/>
      <c r="T203" s="90"/>
      <c r="V203" s="90"/>
      <c r="W203" s="90"/>
      <c r="X203" s="90"/>
      <c r="Z203" s="90"/>
      <c r="AA203" s="90"/>
      <c r="AB203" s="90"/>
      <c r="AD203" s="90"/>
      <c r="AE203" s="90"/>
      <c r="AF203" s="90"/>
    </row>
    <row r="204" spans="1:44" x14ac:dyDescent="0.25">
      <c r="A204" s="2"/>
      <c r="J204" s="90"/>
      <c r="R204" s="90"/>
      <c r="S204" s="90"/>
      <c r="T204" s="90"/>
      <c r="V204" s="90"/>
      <c r="W204" s="90"/>
      <c r="X204" s="90"/>
      <c r="Z204" s="90"/>
      <c r="AA204" s="90"/>
      <c r="AB204" s="90"/>
      <c r="AD204" s="90"/>
      <c r="AE204" s="90"/>
      <c r="AF204" s="90"/>
    </row>
    <row r="205" spans="1:44" x14ac:dyDescent="0.25">
      <c r="A205" s="2"/>
      <c r="J205" s="90"/>
      <c r="R205" s="90"/>
      <c r="S205" s="90"/>
      <c r="T205" s="90"/>
      <c r="V205" s="90"/>
      <c r="W205" s="90"/>
      <c r="X205" s="90"/>
      <c r="Z205" s="90"/>
      <c r="AA205" s="90"/>
      <c r="AB205" s="90"/>
      <c r="AD205" s="90"/>
      <c r="AE205" s="90"/>
      <c r="AF205" s="90"/>
    </row>
    <row r="206" spans="1:44" x14ac:dyDescent="0.25">
      <c r="A206" s="2"/>
      <c r="J206" s="90"/>
      <c r="R206" s="90"/>
      <c r="S206" s="90"/>
      <c r="T206" s="90"/>
      <c r="V206" s="90"/>
      <c r="W206" s="90"/>
      <c r="X206" s="90"/>
      <c r="Z206" s="90"/>
      <c r="AA206" s="90"/>
      <c r="AB206" s="90"/>
      <c r="AD206" s="90"/>
      <c r="AE206" s="90"/>
      <c r="AF206" s="90"/>
    </row>
    <row r="207" spans="1:44" x14ac:dyDescent="0.25">
      <c r="A207" s="2"/>
      <c r="J207" s="90"/>
      <c r="R207" s="90"/>
      <c r="S207" s="90"/>
      <c r="T207" s="90"/>
      <c r="V207" s="90"/>
      <c r="W207" s="90"/>
      <c r="X207" s="90"/>
      <c r="Z207" s="90"/>
      <c r="AA207" s="90"/>
      <c r="AB207" s="90"/>
      <c r="AD207" s="90"/>
      <c r="AE207" s="90"/>
      <c r="AF207" s="90"/>
    </row>
    <row r="208" spans="1:44" x14ac:dyDescent="0.25">
      <c r="A208" s="2"/>
      <c r="J208" s="90"/>
      <c r="R208" s="90"/>
      <c r="S208" s="90"/>
      <c r="T208" s="90"/>
      <c r="V208" s="90"/>
      <c r="W208" s="90"/>
      <c r="X208" s="90"/>
      <c r="Z208" s="90"/>
      <c r="AA208" s="90"/>
      <c r="AB208" s="90"/>
      <c r="AD208" s="90"/>
      <c r="AE208" s="90"/>
      <c r="AF208" s="90"/>
    </row>
  </sheetData>
  <mergeCells count="62">
    <mergeCell ref="M6:O6"/>
    <mergeCell ref="A1:AJ1"/>
    <mergeCell ref="A2:AJ2"/>
    <mergeCell ref="A3:AJ3"/>
    <mergeCell ref="A4:AJ4"/>
    <mergeCell ref="A5:AJ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188:E188"/>
    <mergeCell ref="J188:J189"/>
    <mergeCell ref="A190:I190"/>
    <mergeCell ref="A191:I191"/>
    <mergeCell ref="A152:E152"/>
    <mergeCell ref="A163:I163"/>
    <mergeCell ref="A164:E164"/>
    <mergeCell ref="A175:I175"/>
    <mergeCell ref="A176:E176"/>
    <mergeCell ref="A187:I187"/>
  </mergeCells>
  <dataValidations count="11">
    <dataValidation type="date" errorStyle="information" operator="greaterThan" allowBlank="1" showInputMessage="1" showErrorMessage="1" errorTitle="SÓLO FECHAS" error="Las fechas corresponden al Presupuesto 2014" sqref="H170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188:O189 O92:O102 O80:O90 O68:O78 O104:O114 O44:O54 O32:O42 O20:O30"/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>
      <formula1>41275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89:Q189 N189 P105:Q114 E93:G102 L93:L102 P93:Q102 E81:G90 L81:L90 P81:Q90 E69:G78 L69:L78 P69:Q78 E189:G189 C59:C66 N57:N58 L9:L18 P9:Q18 E21:G30 L21:L30 P21:Q30 E33:G42 L33:L42 P33:Q42 E45:G54 L45:L54 P45:Q54">
      <formula1>255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>
      <formula1>42005</formula1>
    </dataValidation>
    <dataValidation type="textLength" operator="lessThanOrEqual" allowBlank="1" showInputMessage="1" showErrorMessage="1" sqref="K105:K114 K141:K150 K177:K186 K129:K138 K93:K102 K33:K42 K165:K174 K117:K126 K153:K162 K81:K90 K57:K66 K45:K54 K189 K9:K18 K21:K30 K69:K78">
      <formula1>255</formula1>
    </dataValidation>
    <dataValidation type="decimal" allowBlank="1" showInputMessage="1" showErrorMessage="1" errorTitle="Sólo números" error="Sólo ingresar números sin letras_x000a_" sqref="M117 AD189:AF189 M59:N66 M106:N114 M189 M118:N126 V189:X189 Z189:AB189 V117:X126 R189:T189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M177:N186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189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55" orientation="landscape" r:id="rId1"/>
  <headerFooter>
    <oddHeader>&amp;L&amp;G</oddHeader>
    <oddFooter>Preparado por Fabiola Oyanedel &amp;D&amp;RPágina &amp;P</oddFooter>
  </headerFooter>
  <legacyDrawingHF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41"/>
  <sheetViews>
    <sheetView zoomScaleNormal="100" workbookViewId="0">
      <selection activeCell="AC15" sqref="AC15"/>
    </sheetView>
  </sheetViews>
  <sheetFormatPr baseColWidth="10" defaultColWidth="11.42578125" defaultRowHeight="12.75" outlineLevelCol="1" x14ac:dyDescent="0.25"/>
  <cols>
    <col min="1" max="1" width="39.28515625" style="96" customWidth="1"/>
    <col min="2" max="2" width="12.140625" style="105" customWidth="1"/>
    <col min="3" max="3" width="12.140625" style="96" customWidth="1"/>
    <col min="4" max="4" width="10" style="96" hidden="1" customWidth="1"/>
    <col min="5" max="5" width="10.28515625" style="96" hidden="1" customWidth="1"/>
    <col min="6" max="6" width="9.85546875" style="96" hidden="1" customWidth="1"/>
    <col min="7" max="7" width="10.7109375" style="105" customWidth="1" outlineLevel="1"/>
    <col min="8" max="9" width="8.85546875" style="105" customWidth="1" outlineLevel="1"/>
    <col min="10" max="10" width="11.42578125" style="105" customWidth="1"/>
    <col min="11" max="11" width="12.28515625" style="105" hidden="1" customWidth="1" outlineLevel="1"/>
    <col min="12" max="12" width="10.140625" style="105" hidden="1" customWidth="1" outlineLevel="1"/>
    <col min="13" max="13" width="12.28515625" style="105" hidden="1" customWidth="1" outlineLevel="1"/>
    <col min="14" max="14" width="11.42578125" style="105" hidden="1" customWidth="1" collapsed="1"/>
    <col min="15" max="17" width="12.5703125" style="105" hidden="1" customWidth="1" outlineLevel="1"/>
    <col min="18" max="18" width="11.42578125" style="105" hidden="1" customWidth="1" collapsed="1"/>
    <col min="19" max="19" width="10.7109375" style="105" hidden="1" customWidth="1" outlineLevel="1"/>
    <col min="20" max="20" width="11.140625" style="105" hidden="1" customWidth="1" outlineLevel="1"/>
    <col min="21" max="21" width="10.7109375" style="105" hidden="1" customWidth="1" outlineLevel="1"/>
    <col min="22" max="22" width="11.42578125" style="105" hidden="1" customWidth="1" collapsed="1"/>
    <col min="23" max="23" width="11.42578125" style="105" customWidth="1"/>
    <col min="24" max="24" width="10.140625" style="106" customWidth="1"/>
    <col min="25" max="25" width="11.7109375" style="106" customWidth="1"/>
    <col min="26" max="16384" width="11.42578125" style="95"/>
  </cols>
  <sheetData>
    <row r="1" spans="1:25" s="94" customFormat="1" ht="15" customHeight="1" x14ac:dyDescent="0.25">
      <c r="A1" s="161" t="s">
        <v>0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61"/>
    </row>
    <row r="2" spans="1:25" s="94" customFormat="1" ht="15" customHeight="1" x14ac:dyDescent="0.25">
      <c r="A2" s="162" t="s">
        <v>1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</row>
    <row r="3" spans="1:25" s="94" customFormat="1" ht="15" customHeight="1" x14ac:dyDescent="0.25">
      <c r="A3" s="162" t="str">
        <f>+'24-03-999 Ind. Proy'!A3:AJ3</f>
        <v>EJECUCIÓN AL 30 DE JUNIO DE 2021</v>
      </c>
      <c r="B3" s="162"/>
      <c r="C3" s="162"/>
      <c r="D3" s="162"/>
      <c r="E3" s="162"/>
      <c r="F3" s="162"/>
      <c r="G3" s="162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62"/>
      <c r="Y3" s="162"/>
    </row>
    <row r="4" spans="1:25" s="94" customFormat="1" ht="15" customHeight="1" x14ac:dyDescent="0.25">
      <c r="A4" s="163" t="s">
        <v>2</v>
      </c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</row>
    <row r="5" spans="1:25" ht="18" customHeight="1" x14ac:dyDescent="0.25">
      <c r="A5" s="164" t="str">
        <f>+'24-03-999 Ind. Proy'!A5:U5</f>
        <v>24-03-999 "Programa de Generación de Microemprendimiento Indígena Urbano"</v>
      </c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8"/>
    </row>
    <row r="6" spans="1:25" s="96" customFormat="1" x14ac:dyDescent="0.25">
      <c r="A6" s="135" t="s">
        <v>6</v>
      </c>
      <c r="B6" s="138" t="s">
        <v>12</v>
      </c>
      <c r="C6" s="138" t="s">
        <v>78</v>
      </c>
      <c r="D6" s="127" t="s">
        <v>15</v>
      </c>
      <c r="E6" s="128"/>
      <c r="F6" s="129"/>
      <c r="G6" s="141" t="s">
        <v>18</v>
      </c>
      <c r="H6" s="141"/>
      <c r="I6" s="141"/>
      <c r="J6" s="138" t="s">
        <v>19</v>
      </c>
      <c r="K6" s="141" t="s">
        <v>18</v>
      </c>
      <c r="L6" s="141"/>
      <c r="M6" s="141"/>
      <c r="N6" s="138" t="s">
        <v>20</v>
      </c>
      <c r="O6" s="141" t="s">
        <v>18</v>
      </c>
      <c r="P6" s="141"/>
      <c r="Q6" s="141"/>
      <c r="R6" s="138" t="s">
        <v>21</v>
      </c>
      <c r="S6" s="141" t="s">
        <v>18</v>
      </c>
      <c r="T6" s="141"/>
      <c r="U6" s="141"/>
      <c r="V6" s="138" t="s">
        <v>22</v>
      </c>
      <c r="W6" s="138" t="s">
        <v>23</v>
      </c>
      <c r="X6" s="140" t="s">
        <v>79</v>
      </c>
      <c r="Y6" s="140"/>
    </row>
    <row r="7" spans="1:25" s="96" customFormat="1" ht="25.5" x14ac:dyDescent="0.25">
      <c r="A7" s="135"/>
      <c r="B7" s="139"/>
      <c r="C7" s="139"/>
      <c r="D7" s="6" t="s">
        <v>28</v>
      </c>
      <c r="E7" s="6" t="s">
        <v>29</v>
      </c>
      <c r="F7" s="6" t="s">
        <v>30</v>
      </c>
      <c r="G7" s="6" t="s">
        <v>31</v>
      </c>
      <c r="H7" s="6" t="s">
        <v>32</v>
      </c>
      <c r="I7" s="6" t="s">
        <v>33</v>
      </c>
      <c r="J7" s="139"/>
      <c r="K7" s="6" t="s">
        <v>34</v>
      </c>
      <c r="L7" s="6" t="s">
        <v>35</v>
      </c>
      <c r="M7" s="6" t="s">
        <v>36</v>
      </c>
      <c r="N7" s="139"/>
      <c r="O7" s="6" t="s">
        <v>37</v>
      </c>
      <c r="P7" s="6" t="s">
        <v>38</v>
      </c>
      <c r="Q7" s="6" t="s">
        <v>39</v>
      </c>
      <c r="R7" s="139"/>
      <c r="S7" s="6" t="s">
        <v>40</v>
      </c>
      <c r="T7" s="6" t="s">
        <v>41</v>
      </c>
      <c r="U7" s="6" t="s">
        <v>42</v>
      </c>
      <c r="V7" s="139"/>
      <c r="W7" s="139"/>
      <c r="X7" s="7" t="s">
        <v>43</v>
      </c>
      <c r="Y7" s="7" t="s">
        <v>80</v>
      </c>
    </row>
    <row r="8" spans="1:25" s="2" customFormat="1" ht="24.75" customHeight="1" x14ac:dyDescent="0.25">
      <c r="A8" s="97" t="s">
        <v>45</v>
      </c>
      <c r="B8" s="77">
        <f>+'24-03-999 Ind. Proy'!J19</f>
        <v>0</v>
      </c>
      <c r="C8" s="77">
        <f>+'24-03-999 Ind. Proy'!K19</f>
        <v>0</v>
      </c>
      <c r="D8" s="77">
        <f>+'24-03-999 Ind. Proy'!M19</f>
        <v>0</v>
      </c>
      <c r="E8" s="77">
        <f>+'24-03-999 Ind. Proy'!N19</f>
        <v>0</v>
      </c>
      <c r="F8" s="77">
        <f>+'24-03-999 Ind. Proy'!O19</f>
        <v>0</v>
      </c>
      <c r="G8" s="77">
        <f>+'24-03-999 Ind. Proy'!R19</f>
        <v>0</v>
      </c>
      <c r="H8" s="77">
        <f>+'24-03-999 Ind. Proy'!S19</f>
        <v>0</v>
      </c>
      <c r="I8" s="77">
        <f>+'24-03-999 Ind. Proy'!T19</f>
        <v>0</v>
      </c>
      <c r="J8" s="77">
        <f>+'24-03-999 Ind. Proy'!U19</f>
        <v>0</v>
      </c>
      <c r="K8" s="77">
        <f>+'24-03-999 Ind. Proy'!V19</f>
        <v>0</v>
      </c>
      <c r="L8" s="77">
        <f>+'24-03-999 Ind. Proy'!W19</f>
        <v>0</v>
      </c>
      <c r="M8" s="77">
        <f>+'24-03-999 Ind. Proy'!X19</f>
        <v>0</v>
      </c>
      <c r="N8" s="77">
        <f>+'24-03-999 Ind. Proy'!Y19</f>
        <v>0</v>
      </c>
      <c r="O8" s="77">
        <f>+'24-03-999 Ind. Proy'!Z19</f>
        <v>0</v>
      </c>
      <c r="P8" s="77">
        <f>+'24-03-999 Ind. Proy'!AA19</f>
        <v>0</v>
      </c>
      <c r="Q8" s="77">
        <f>+'24-03-999 Ind. Proy'!AB19</f>
        <v>0</v>
      </c>
      <c r="R8" s="77">
        <f>+'24-03-999 Ind. Proy'!AC19</f>
        <v>0</v>
      </c>
      <c r="S8" s="77">
        <f>+'24-03-999 Ind. Proy'!AD19</f>
        <v>0</v>
      </c>
      <c r="T8" s="77">
        <f>+'24-03-999 Ind. Proy'!AE19</f>
        <v>0</v>
      </c>
      <c r="U8" s="77">
        <f>+'24-03-999 Ind. Proy'!AF19</f>
        <v>0</v>
      </c>
      <c r="V8" s="77">
        <f>+'24-03-999 Ind. Proy'!AG19</f>
        <v>0</v>
      </c>
      <c r="W8" s="77">
        <f>+'24-03-999 Ind. Proy'!AH19</f>
        <v>0</v>
      </c>
      <c r="X8" s="98">
        <f>+'24-03-999 Ind. Proy'!AI19</f>
        <v>0</v>
      </c>
      <c r="Y8" s="98">
        <f>+'24-03-999 Ind. Proy'!AJ19</f>
        <v>0</v>
      </c>
    </row>
    <row r="9" spans="1:25" s="2" customFormat="1" ht="24.75" customHeight="1" x14ac:dyDescent="0.25">
      <c r="A9" s="97" t="s">
        <v>47</v>
      </c>
      <c r="B9" s="77">
        <f>+'24-03-999 Ind. Proy'!J31</f>
        <v>0</v>
      </c>
      <c r="C9" s="77">
        <f>+'24-03-999 Ind. Proy'!K31</f>
        <v>0</v>
      </c>
      <c r="D9" s="77">
        <f>+'24-03-999 Ind. Proy'!M31</f>
        <v>0</v>
      </c>
      <c r="E9" s="77">
        <f>+'24-03-999 Ind. Proy'!N31</f>
        <v>0</v>
      </c>
      <c r="F9" s="77">
        <f>+'24-03-999 Ind. Proy'!O31</f>
        <v>0</v>
      </c>
      <c r="G9" s="77">
        <f>+'24-03-999 Ind. Proy'!R31</f>
        <v>0</v>
      </c>
      <c r="H9" s="77">
        <f>+'24-03-999 Ind. Proy'!S31</f>
        <v>0</v>
      </c>
      <c r="I9" s="77">
        <f>+'24-03-999 Ind. Proy'!T31</f>
        <v>0</v>
      </c>
      <c r="J9" s="77">
        <f>+'24-03-999 Ind. Proy'!U31</f>
        <v>0</v>
      </c>
      <c r="K9" s="77">
        <f>+'24-03-999 Ind. Proy'!V31</f>
        <v>0</v>
      </c>
      <c r="L9" s="77">
        <f>+'24-03-999 Ind. Proy'!W31</f>
        <v>0</v>
      </c>
      <c r="M9" s="77">
        <f>+'24-03-999 Ind. Proy'!X31</f>
        <v>0</v>
      </c>
      <c r="N9" s="77">
        <f>+'24-03-999 Ind. Proy'!Y31</f>
        <v>0</v>
      </c>
      <c r="O9" s="77">
        <f>+'24-03-999 Ind. Proy'!Z31</f>
        <v>0</v>
      </c>
      <c r="P9" s="77">
        <f>+'24-03-999 Ind. Proy'!AA31</f>
        <v>0</v>
      </c>
      <c r="Q9" s="77">
        <f>+'24-03-999 Ind. Proy'!AB31</f>
        <v>0</v>
      </c>
      <c r="R9" s="77">
        <f>+'24-03-999 Ind. Proy'!AC31</f>
        <v>0</v>
      </c>
      <c r="S9" s="77">
        <f>+'24-03-999 Ind. Proy'!AD31</f>
        <v>0</v>
      </c>
      <c r="T9" s="77">
        <f>+'24-03-999 Ind. Proy'!AE31</f>
        <v>0</v>
      </c>
      <c r="U9" s="77">
        <f>+'24-03-999 Ind. Proy'!AF31</f>
        <v>0</v>
      </c>
      <c r="V9" s="77">
        <f>+'24-03-999 Ind. Proy'!AG31</f>
        <v>0</v>
      </c>
      <c r="W9" s="77">
        <f>+'24-03-999 Ind. Proy'!AH31</f>
        <v>0</v>
      </c>
      <c r="X9" s="98">
        <f>+'24-03-999 Ind. Proy'!AI31</f>
        <v>0</v>
      </c>
      <c r="Y9" s="98">
        <f>+'24-03-999 Ind. Proy'!AJ31</f>
        <v>0</v>
      </c>
    </row>
    <row r="10" spans="1:25" s="2" customFormat="1" ht="24.75" customHeight="1" x14ac:dyDescent="0.25">
      <c r="A10" s="97" t="s">
        <v>49</v>
      </c>
      <c r="B10" s="77">
        <f>+'24-03-999 Ind. Proy'!J43</f>
        <v>0</v>
      </c>
      <c r="C10" s="77">
        <f>+'24-03-999 Ind. Proy'!K43</f>
        <v>0</v>
      </c>
      <c r="D10" s="77">
        <f>+'24-03-999 Ind. Proy'!M43</f>
        <v>0</v>
      </c>
      <c r="E10" s="77">
        <f>+'24-03-999 Ind. Proy'!N43</f>
        <v>0</v>
      </c>
      <c r="F10" s="77">
        <f>+'24-03-999 Ind. Proy'!O43</f>
        <v>0</v>
      </c>
      <c r="G10" s="77">
        <f>+'24-03-999 Ind. Proy'!R43</f>
        <v>0</v>
      </c>
      <c r="H10" s="77">
        <f>+'24-03-999 Ind. Proy'!S43</f>
        <v>0</v>
      </c>
      <c r="I10" s="77">
        <f>+'24-03-999 Ind. Proy'!T43</f>
        <v>0</v>
      </c>
      <c r="J10" s="77">
        <f>+'24-03-999 Ind. Proy'!U43</f>
        <v>0</v>
      </c>
      <c r="K10" s="77">
        <f>+'24-03-999 Ind. Proy'!V43</f>
        <v>0</v>
      </c>
      <c r="L10" s="77">
        <f>+'24-03-999 Ind. Proy'!W43</f>
        <v>0</v>
      </c>
      <c r="M10" s="77">
        <f>+'24-03-999 Ind. Proy'!X43</f>
        <v>0</v>
      </c>
      <c r="N10" s="77">
        <f>+'24-03-999 Ind. Proy'!Y43</f>
        <v>0</v>
      </c>
      <c r="O10" s="77">
        <f>+'24-03-999 Ind. Proy'!Z43</f>
        <v>0</v>
      </c>
      <c r="P10" s="77">
        <f>+'24-03-999 Ind. Proy'!AA43</f>
        <v>0</v>
      </c>
      <c r="Q10" s="77">
        <f>+'24-03-999 Ind. Proy'!AB43</f>
        <v>0</v>
      </c>
      <c r="R10" s="77">
        <f>+'24-03-999 Ind. Proy'!AC43</f>
        <v>0</v>
      </c>
      <c r="S10" s="77">
        <f>+'24-03-999 Ind. Proy'!AD43</f>
        <v>0</v>
      </c>
      <c r="T10" s="77">
        <f>+'24-03-999 Ind. Proy'!AE43</f>
        <v>0</v>
      </c>
      <c r="U10" s="77">
        <f>+'24-03-999 Ind. Proy'!AF43</f>
        <v>0</v>
      </c>
      <c r="V10" s="77">
        <f>+'24-03-999 Ind. Proy'!AG43</f>
        <v>0</v>
      </c>
      <c r="W10" s="77">
        <f>+'24-03-999 Ind. Proy'!AH43</f>
        <v>0</v>
      </c>
      <c r="X10" s="98">
        <f>+'24-03-999 Ind. Proy'!AI43</f>
        <v>0</v>
      </c>
      <c r="Y10" s="98">
        <f>+'24-03-999 Ind. Proy'!AJ43</f>
        <v>0</v>
      </c>
    </row>
    <row r="11" spans="1:25" s="2" customFormat="1" ht="24.75" customHeight="1" x14ac:dyDescent="0.25">
      <c r="A11" s="97" t="s">
        <v>51</v>
      </c>
      <c r="B11" s="77">
        <f>+'24-03-999 Ind. Proy'!J55</f>
        <v>0</v>
      </c>
      <c r="C11" s="77">
        <f>+'24-03-999 Ind. Proy'!K55</f>
        <v>0</v>
      </c>
      <c r="D11" s="77">
        <f>+'24-03-999 Ind. Proy'!M55</f>
        <v>0</v>
      </c>
      <c r="E11" s="77">
        <f>+'24-03-999 Ind. Proy'!N55</f>
        <v>0</v>
      </c>
      <c r="F11" s="77">
        <f>+'24-03-999 Ind. Proy'!O55</f>
        <v>0</v>
      </c>
      <c r="G11" s="77">
        <f>+'24-03-999 Ind. Proy'!R55</f>
        <v>0</v>
      </c>
      <c r="H11" s="77">
        <f>+'24-03-999 Ind. Proy'!S55</f>
        <v>0</v>
      </c>
      <c r="I11" s="77">
        <f>+'24-03-999 Ind. Proy'!T55</f>
        <v>0</v>
      </c>
      <c r="J11" s="77">
        <f>+'24-03-999 Ind. Proy'!U55</f>
        <v>0</v>
      </c>
      <c r="K11" s="77">
        <f>+'24-03-999 Ind. Proy'!V55</f>
        <v>0</v>
      </c>
      <c r="L11" s="77">
        <f>+'24-03-999 Ind. Proy'!W55</f>
        <v>0</v>
      </c>
      <c r="M11" s="77">
        <f>+'24-03-999 Ind. Proy'!X55</f>
        <v>0</v>
      </c>
      <c r="N11" s="77">
        <f>+'24-03-999 Ind. Proy'!Y55</f>
        <v>0</v>
      </c>
      <c r="O11" s="77">
        <f>+'24-03-999 Ind. Proy'!Z55</f>
        <v>0</v>
      </c>
      <c r="P11" s="77">
        <f>+'24-03-999 Ind. Proy'!AA55</f>
        <v>0</v>
      </c>
      <c r="Q11" s="77">
        <f>+'24-03-999 Ind. Proy'!AB55</f>
        <v>0</v>
      </c>
      <c r="R11" s="77">
        <f>+'24-03-999 Ind. Proy'!AC55</f>
        <v>0</v>
      </c>
      <c r="S11" s="77">
        <f>+'24-03-999 Ind. Proy'!AD55</f>
        <v>0</v>
      </c>
      <c r="T11" s="77">
        <f>+'24-03-999 Ind. Proy'!AE55</f>
        <v>0</v>
      </c>
      <c r="U11" s="77">
        <f>+'24-03-999 Ind. Proy'!AF55</f>
        <v>0</v>
      </c>
      <c r="V11" s="77">
        <f>+'24-03-999 Ind. Proy'!AG55</f>
        <v>0</v>
      </c>
      <c r="W11" s="77">
        <f>+'24-03-999 Ind. Proy'!AH55</f>
        <v>0</v>
      </c>
      <c r="X11" s="98">
        <f>+'24-03-999 Ind. Proy'!AI55</f>
        <v>0</v>
      </c>
      <c r="Y11" s="98">
        <f>+'24-03-999 Ind. Proy'!AJ55</f>
        <v>0</v>
      </c>
    </row>
    <row r="12" spans="1:25" s="2" customFormat="1" ht="24.75" customHeight="1" x14ac:dyDescent="0.25">
      <c r="A12" s="97" t="s">
        <v>53</v>
      </c>
      <c r="B12" s="77">
        <f>+'24-03-999 Ind. Proy'!J67</f>
        <v>0</v>
      </c>
      <c r="C12" s="77">
        <f>+'24-03-999 Ind. Proy'!K67</f>
        <v>0</v>
      </c>
      <c r="D12" s="77">
        <f>+'24-03-999 Ind. Proy'!M67</f>
        <v>0</v>
      </c>
      <c r="E12" s="77">
        <f>+'24-03-999 Ind. Proy'!N67</f>
        <v>0</v>
      </c>
      <c r="F12" s="77">
        <f>+'24-03-999 Ind. Proy'!O67</f>
        <v>0</v>
      </c>
      <c r="G12" s="77">
        <f>+'24-03-999 Ind. Proy'!R67</f>
        <v>0</v>
      </c>
      <c r="H12" s="77">
        <f>+'24-03-999 Ind. Proy'!S67</f>
        <v>0</v>
      </c>
      <c r="I12" s="77">
        <f>+'24-03-999 Ind. Proy'!T67</f>
        <v>0</v>
      </c>
      <c r="J12" s="77">
        <f>+'24-03-999 Ind. Proy'!U67</f>
        <v>0</v>
      </c>
      <c r="K12" s="77">
        <f>+'24-03-999 Ind. Proy'!V67</f>
        <v>0</v>
      </c>
      <c r="L12" s="77">
        <f>+'24-03-999 Ind. Proy'!W67</f>
        <v>0</v>
      </c>
      <c r="M12" s="77">
        <f>+'24-03-999 Ind. Proy'!X67</f>
        <v>0</v>
      </c>
      <c r="N12" s="77">
        <f>+'24-03-999 Ind. Proy'!Y67</f>
        <v>0</v>
      </c>
      <c r="O12" s="77">
        <f>+'24-03-999 Ind. Proy'!Z67</f>
        <v>0</v>
      </c>
      <c r="P12" s="77">
        <f>+'24-03-999 Ind. Proy'!AA67</f>
        <v>0</v>
      </c>
      <c r="Q12" s="77">
        <f>+'24-03-999 Ind. Proy'!AB67</f>
        <v>0</v>
      </c>
      <c r="R12" s="77">
        <f>+'24-03-999 Ind. Proy'!AC67</f>
        <v>0</v>
      </c>
      <c r="S12" s="77">
        <f>+'24-03-999 Ind. Proy'!AD67</f>
        <v>0</v>
      </c>
      <c r="T12" s="77">
        <f>+'24-03-999 Ind. Proy'!AE67</f>
        <v>0</v>
      </c>
      <c r="U12" s="77">
        <f>+'24-03-999 Ind. Proy'!AF67</f>
        <v>0</v>
      </c>
      <c r="V12" s="77">
        <f>+'24-03-999 Ind. Proy'!AG67</f>
        <v>0</v>
      </c>
      <c r="W12" s="77">
        <f>+'24-03-999 Ind. Proy'!AH67</f>
        <v>0</v>
      </c>
      <c r="X12" s="98">
        <f>+'24-03-999 Ind. Proy'!AI67</f>
        <v>0</v>
      </c>
      <c r="Y12" s="98">
        <f>+'24-03-999 Ind. Proy'!AJ67</f>
        <v>0</v>
      </c>
    </row>
    <row r="13" spans="1:25" s="2" customFormat="1" ht="24.75" customHeight="1" x14ac:dyDescent="0.25">
      <c r="A13" s="97" t="s">
        <v>55</v>
      </c>
      <c r="B13" s="77">
        <f>+'24-03-999 Ind. Proy'!J79</f>
        <v>0</v>
      </c>
      <c r="C13" s="77">
        <f>+'24-03-999 Ind. Proy'!K79</f>
        <v>0</v>
      </c>
      <c r="D13" s="77">
        <f>+'24-03-999 Ind. Proy'!M79</f>
        <v>0</v>
      </c>
      <c r="E13" s="77">
        <f>+'24-03-999 Ind. Proy'!N79</f>
        <v>0</v>
      </c>
      <c r="F13" s="77">
        <f>+'24-03-999 Ind. Proy'!O79</f>
        <v>0</v>
      </c>
      <c r="G13" s="77">
        <f>+'24-03-999 Ind. Proy'!R79</f>
        <v>0</v>
      </c>
      <c r="H13" s="77">
        <f>+'24-03-999 Ind. Proy'!S79</f>
        <v>0</v>
      </c>
      <c r="I13" s="77">
        <f>+'24-03-999 Ind. Proy'!T79</f>
        <v>0</v>
      </c>
      <c r="J13" s="77">
        <f>+'24-03-999 Ind. Proy'!U79</f>
        <v>0</v>
      </c>
      <c r="K13" s="77">
        <f>+'24-03-999 Ind. Proy'!V79</f>
        <v>0</v>
      </c>
      <c r="L13" s="77">
        <f>+'24-03-999 Ind. Proy'!W79</f>
        <v>0</v>
      </c>
      <c r="M13" s="77">
        <f>+'24-03-999 Ind. Proy'!X79</f>
        <v>0</v>
      </c>
      <c r="N13" s="77">
        <f>+'24-03-999 Ind. Proy'!Y79</f>
        <v>0</v>
      </c>
      <c r="O13" s="77">
        <f>+'24-03-999 Ind. Proy'!Z79</f>
        <v>0</v>
      </c>
      <c r="P13" s="77">
        <f>+'24-03-999 Ind. Proy'!AA79</f>
        <v>0</v>
      </c>
      <c r="Q13" s="77">
        <f>+'24-03-999 Ind. Proy'!AB79</f>
        <v>0</v>
      </c>
      <c r="R13" s="77">
        <f>+'24-03-999 Ind. Proy'!AC79</f>
        <v>0</v>
      </c>
      <c r="S13" s="77">
        <f>+'24-03-999 Ind. Proy'!AD79</f>
        <v>0</v>
      </c>
      <c r="T13" s="77">
        <f>+'24-03-999 Ind. Proy'!AE79</f>
        <v>0</v>
      </c>
      <c r="U13" s="77">
        <f>+'24-03-999 Ind. Proy'!AF79</f>
        <v>0</v>
      </c>
      <c r="V13" s="77">
        <f>+'24-03-999 Ind. Proy'!AG79</f>
        <v>0</v>
      </c>
      <c r="W13" s="77">
        <f>+'24-03-999 Ind. Proy'!AH79</f>
        <v>0</v>
      </c>
      <c r="X13" s="98">
        <f>+'24-03-999 Ind. Proy'!AI79</f>
        <v>0</v>
      </c>
      <c r="Y13" s="98">
        <f>+'24-03-999 Ind. Proy'!AJ79</f>
        <v>0</v>
      </c>
    </row>
    <row r="14" spans="1:25" s="2" customFormat="1" ht="24.75" customHeight="1" x14ac:dyDescent="0.25">
      <c r="A14" s="97" t="s">
        <v>57</v>
      </c>
      <c r="B14" s="77">
        <f>+'24-03-999 Ind. Proy'!J91</f>
        <v>0</v>
      </c>
      <c r="C14" s="77">
        <f>+'24-03-999 Ind. Proy'!K91</f>
        <v>0</v>
      </c>
      <c r="D14" s="77">
        <f>+'24-03-999 Ind. Proy'!M91</f>
        <v>0</v>
      </c>
      <c r="E14" s="77">
        <f>+'24-03-999 Ind. Proy'!N91</f>
        <v>0</v>
      </c>
      <c r="F14" s="77">
        <f>+'24-03-999 Ind. Proy'!O91</f>
        <v>0</v>
      </c>
      <c r="G14" s="77">
        <f>+'24-03-999 Ind. Proy'!R91</f>
        <v>0</v>
      </c>
      <c r="H14" s="77">
        <f>+'24-03-999 Ind. Proy'!S91</f>
        <v>0</v>
      </c>
      <c r="I14" s="77">
        <f>+'24-03-999 Ind. Proy'!T91</f>
        <v>0</v>
      </c>
      <c r="J14" s="77">
        <f>+'24-03-999 Ind. Proy'!U91</f>
        <v>0</v>
      </c>
      <c r="K14" s="77">
        <f>+'24-03-999 Ind. Proy'!V91</f>
        <v>0</v>
      </c>
      <c r="L14" s="77">
        <f>+'24-03-999 Ind. Proy'!W91</f>
        <v>0</v>
      </c>
      <c r="M14" s="77">
        <f>+'24-03-999 Ind. Proy'!X91</f>
        <v>0</v>
      </c>
      <c r="N14" s="77">
        <f>+'24-03-999 Ind. Proy'!Y91</f>
        <v>0</v>
      </c>
      <c r="O14" s="77">
        <f>+'24-03-999 Ind. Proy'!Z91</f>
        <v>0</v>
      </c>
      <c r="P14" s="77">
        <f>+'24-03-999 Ind. Proy'!AA91</f>
        <v>0</v>
      </c>
      <c r="Q14" s="77">
        <f>+'24-03-999 Ind. Proy'!AB91</f>
        <v>0</v>
      </c>
      <c r="R14" s="77">
        <f>+'24-03-999 Ind. Proy'!AC91</f>
        <v>0</v>
      </c>
      <c r="S14" s="77">
        <f>+'24-03-999 Ind. Proy'!AD91</f>
        <v>0</v>
      </c>
      <c r="T14" s="77">
        <f>+'24-03-999 Ind. Proy'!AE91</f>
        <v>0</v>
      </c>
      <c r="U14" s="77">
        <f>+'24-03-999 Ind. Proy'!AF91</f>
        <v>0</v>
      </c>
      <c r="V14" s="77">
        <f>+'24-03-999 Ind. Proy'!AG91</f>
        <v>0</v>
      </c>
      <c r="W14" s="77">
        <f>+'24-03-999 Ind. Proy'!AH91</f>
        <v>0</v>
      </c>
      <c r="X14" s="98">
        <f>+'24-03-999 Ind. Proy'!AI91</f>
        <v>0</v>
      </c>
      <c r="Y14" s="98">
        <f>+'24-03-999 Ind. Proy'!AJ91</f>
        <v>0</v>
      </c>
    </row>
    <row r="15" spans="1:25" s="2" customFormat="1" ht="24.75" customHeight="1" x14ac:dyDescent="0.25">
      <c r="A15" s="97" t="s">
        <v>59</v>
      </c>
      <c r="B15" s="77">
        <f>+'24-03-999 Ind. Proy'!J103</f>
        <v>0</v>
      </c>
      <c r="C15" s="77">
        <f>+'24-03-999 Ind. Proy'!K103</f>
        <v>0</v>
      </c>
      <c r="D15" s="77">
        <f>+'24-03-999 Ind. Proy'!M103</f>
        <v>0</v>
      </c>
      <c r="E15" s="77">
        <f>+'24-03-999 Ind. Proy'!N103</f>
        <v>0</v>
      </c>
      <c r="F15" s="77">
        <f>+'24-03-999 Ind. Proy'!O103</f>
        <v>0</v>
      </c>
      <c r="G15" s="77">
        <f>+'24-03-999 Ind. Proy'!R103</f>
        <v>0</v>
      </c>
      <c r="H15" s="77">
        <f>+'24-03-999 Ind. Proy'!S103</f>
        <v>0</v>
      </c>
      <c r="I15" s="77">
        <f>+'24-03-999 Ind. Proy'!T103</f>
        <v>0</v>
      </c>
      <c r="J15" s="77">
        <f>+'24-03-999 Ind. Proy'!U103</f>
        <v>0</v>
      </c>
      <c r="K15" s="77">
        <f>+'24-03-999 Ind. Proy'!V103</f>
        <v>0</v>
      </c>
      <c r="L15" s="77">
        <f>+'24-03-999 Ind. Proy'!W103</f>
        <v>0</v>
      </c>
      <c r="M15" s="77">
        <f>+'24-03-999 Ind. Proy'!X103</f>
        <v>0</v>
      </c>
      <c r="N15" s="77">
        <f>+'24-03-999 Ind. Proy'!Y103</f>
        <v>0</v>
      </c>
      <c r="O15" s="77">
        <f>+'24-03-999 Ind. Proy'!Z103</f>
        <v>0</v>
      </c>
      <c r="P15" s="77">
        <f>+'24-03-999 Ind. Proy'!AA103</f>
        <v>0</v>
      </c>
      <c r="Q15" s="77">
        <f>+'24-03-999 Ind. Proy'!AB103</f>
        <v>0</v>
      </c>
      <c r="R15" s="77">
        <f>+'24-03-999 Ind. Proy'!AC103</f>
        <v>0</v>
      </c>
      <c r="S15" s="77">
        <f>+'24-03-999 Ind. Proy'!AD103</f>
        <v>0</v>
      </c>
      <c r="T15" s="77">
        <f>+'24-03-999 Ind. Proy'!AE103</f>
        <v>0</v>
      </c>
      <c r="U15" s="77">
        <f>+'24-03-999 Ind. Proy'!AF103</f>
        <v>0</v>
      </c>
      <c r="V15" s="77">
        <f>+'24-03-999 Ind. Proy'!AG103</f>
        <v>0</v>
      </c>
      <c r="W15" s="77">
        <f>+'24-03-999 Ind. Proy'!AH103</f>
        <v>0</v>
      </c>
      <c r="X15" s="98">
        <f>+'24-03-999 Ind. Proy'!AI103</f>
        <v>0</v>
      </c>
      <c r="Y15" s="98">
        <f>+'24-03-999 Ind. Proy'!AJ103</f>
        <v>0</v>
      </c>
    </row>
    <row r="16" spans="1:25" s="2" customFormat="1" ht="24.75" customHeight="1" x14ac:dyDescent="0.25">
      <c r="A16" s="97" t="s">
        <v>61</v>
      </c>
      <c r="B16" s="77">
        <f>+'24-03-999 Ind. Proy'!J115</f>
        <v>0</v>
      </c>
      <c r="C16" s="77">
        <f>+'24-03-999 Ind. Proy'!K115</f>
        <v>0</v>
      </c>
      <c r="D16" s="77">
        <f>+'24-03-999 Ind. Proy'!M115</f>
        <v>0</v>
      </c>
      <c r="E16" s="77">
        <f>+'24-03-999 Ind. Proy'!N115</f>
        <v>0</v>
      </c>
      <c r="F16" s="77">
        <f>+'24-03-999 Ind. Proy'!O115</f>
        <v>0</v>
      </c>
      <c r="G16" s="77">
        <f>+'24-03-999 Ind. Proy'!R115</f>
        <v>0</v>
      </c>
      <c r="H16" s="77">
        <f>+'24-03-999 Ind. Proy'!S115</f>
        <v>0</v>
      </c>
      <c r="I16" s="77">
        <f>+'24-03-999 Ind. Proy'!T115</f>
        <v>0</v>
      </c>
      <c r="J16" s="77">
        <f>+'24-03-999 Ind. Proy'!U115</f>
        <v>0</v>
      </c>
      <c r="K16" s="77">
        <f>+'24-03-999 Ind. Proy'!V115</f>
        <v>0</v>
      </c>
      <c r="L16" s="77">
        <f>+'24-03-999 Ind. Proy'!W115</f>
        <v>0</v>
      </c>
      <c r="M16" s="77">
        <f>+'24-03-999 Ind. Proy'!X115</f>
        <v>0</v>
      </c>
      <c r="N16" s="77">
        <f>+'24-03-999 Ind. Proy'!Y115</f>
        <v>0</v>
      </c>
      <c r="O16" s="77">
        <f>+'24-03-999 Ind. Proy'!Z115</f>
        <v>0</v>
      </c>
      <c r="P16" s="77">
        <f>+'24-03-999 Ind. Proy'!AA115</f>
        <v>0</v>
      </c>
      <c r="Q16" s="77">
        <f>+'24-03-999 Ind. Proy'!AB115</f>
        <v>0</v>
      </c>
      <c r="R16" s="77">
        <f>+'24-03-999 Ind. Proy'!AC115</f>
        <v>0</v>
      </c>
      <c r="S16" s="77">
        <f>+'24-03-999 Ind. Proy'!AD115</f>
        <v>0</v>
      </c>
      <c r="T16" s="77">
        <f>+'24-03-999 Ind. Proy'!AE115</f>
        <v>0</v>
      </c>
      <c r="U16" s="77">
        <f>+'24-03-999 Ind. Proy'!AF115</f>
        <v>0</v>
      </c>
      <c r="V16" s="77">
        <f>+'24-03-999 Ind. Proy'!AG115</f>
        <v>0</v>
      </c>
      <c r="W16" s="77">
        <f>+'24-03-999 Ind. Proy'!AH115</f>
        <v>0</v>
      </c>
      <c r="X16" s="98">
        <f>+'24-03-999 Ind. Proy'!AI115</f>
        <v>0</v>
      </c>
      <c r="Y16" s="98">
        <f>+'24-03-999 Ind. Proy'!AJ115</f>
        <v>0</v>
      </c>
    </row>
    <row r="17" spans="1:25" s="2" customFormat="1" ht="24.75" customHeight="1" x14ac:dyDescent="0.25">
      <c r="A17" s="97" t="s">
        <v>63</v>
      </c>
      <c r="B17" s="77">
        <f>+'24-03-999 Ind. Proy'!J127</f>
        <v>0</v>
      </c>
      <c r="C17" s="77">
        <f>+'24-03-999 Ind. Proy'!K127</f>
        <v>0</v>
      </c>
      <c r="D17" s="77">
        <f>+'24-03-999 Ind. Proy'!M127</f>
        <v>0</v>
      </c>
      <c r="E17" s="77">
        <f>+'24-03-999 Ind. Proy'!N127</f>
        <v>0</v>
      </c>
      <c r="F17" s="77">
        <f>+'24-03-999 Ind. Proy'!O127</f>
        <v>0</v>
      </c>
      <c r="G17" s="77">
        <f>+'24-03-999 Ind. Proy'!R127</f>
        <v>0</v>
      </c>
      <c r="H17" s="77">
        <f>+'24-03-999 Ind. Proy'!S127</f>
        <v>0</v>
      </c>
      <c r="I17" s="77">
        <f>+'24-03-999 Ind. Proy'!T127</f>
        <v>0</v>
      </c>
      <c r="J17" s="77">
        <f>+'24-03-999 Ind. Proy'!U127</f>
        <v>0</v>
      </c>
      <c r="K17" s="77">
        <f>+'24-03-999 Ind. Proy'!V127</f>
        <v>0</v>
      </c>
      <c r="L17" s="77">
        <f>+'24-03-999 Ind. Proy'!W127</f>
        <v>0</v>
      </c>
      <c r="M17" s="77">
        <f>+'24-03-999 Ind. Proy'!X127</f>
        <v>0</v>
      </c>
      <c r="N17" s="77">
        <f>+'24-03-999 Ind. Proy'!Y127</f>
        <v>0</v>
      </c>
      <c r="O17" s="77">
        <f>+'24-03-999 Ind. Proy'!Z127</f>
        <v>0</v>
      </c>
      <c r="P17" s="77">
        <f>+'24-03-999 Ind. Proy'!AA127</f>
        <v>0</v>
      </c>
      <c r="Q17" s="77">
        <f>+'24-03-999 Ind. Proy'!AB127</f>
        <v>0</v>
      </c>
      <c r="R17" s="77">
        <f>+'24-03-999 Ind. Proy'!AC127</f>
        <v>0</v>
      </c>
      <c r="S17" s="77">
        <f>+'24-03-999 Ind. Proy'!AD127</f>
        <v>0</v>
      </c>
      <c r="T17" s="77">
        <f>+'24-03-999 Ind. Proy'!AE127</f>
        <v>0</v>
      </c>
      <c r="U17" s="77">
        <f>+'24-03-999 Ind. Proy'!AF127</f>
        <v>0</v>
      </c>
      <c r="V17" s="77">
        <f>+'24-03-999 Ind. Proy'!AG127</f>
        <v>0</v>
      </c>
      <c r="W17" s="77">
        <f>+'24-03-999 Ind. Proy'!AH127</f>
        <v>0</v>
      </c>
      <c r="X17" s="98">
        <f>+'24-03-999 Ind. Proy'!AI116</f>
        <v>0</v>
      </c>
      <c r="Y17" s="98">
        <f>+'24-03-999 Ind. Proy'!AJ116</f>
        <v>0</v>
      </c>
    </row>
    <row r="18" spans="1:25" s="2" customFormat="1" ht="24.75" customHeight="1" x14ac:dyDescent="0.25">
      <c r="A18" s="97" t="s">
        <v>65</v>
      </c>
      <c r="B18" s="77">
        <f>+'24-03-999 Ind. Proy'!J139</f>
        <v>0</v>
      </c>
      <c r="C18" s="77">
        <f>+'24-03-999 Ind. Proy'!K139</f>
        <v>0</v>
      </c>
      <c r="D18" s="77">
        <f>+'24-03-999 Ind. Proy'!M139</f>
        <v>0</v>
      </c>
      <c r="E18" s="77">
        <f>+'24-03-999 Ind. Proy'!N139</f>
        <v>0</v>
      </c>
      <c r="F18" s="77">
        <f>+'24-03-999 Ind. Proy'!O139</f>
        <v>0</v>
      </c>
      <c r="G18" s="77">
        <f>+'24-03-999 Ind. Proy'!R139</f>
        <v>0</v>
      </c>
      <c r="H18" s="77">
        <f>+'24-03-999 Ind. Proy'!S139</f>
        <v>0</v>
      </c>
      <c r="I18" s="77">
        <f>+'24-03-999 Ind. Proy'!T139</f>
        <v>0</v>
      </c>
      <c r="J18" s="77">
        <f>+'24-03-999 Ind. Proy'!U139</f>
        <v>0</v>
      </c>
      <c r="K18" s="77">
        <f>+'24-03-999 Ind. Proy'!V139</f>
        <v>0</v>
      </c>
      <c r="L18" s="77">
        <f>+'24-03-999 Ind. Proy'!W139</f>
        <v>0</v>
      </c>
      <c r="M18" s="77">
        <f>+'24-03-999 Ind. Proy'!X139</f>
        <v>0</v>
      </c>
      <c r="N18" s="77">
        <f>+'24-03-999 Ind. Proy'!Y139</f>
        <v>0</v>
      </c>
      <c r="O18" s="77">
        <f>+'24-03-999 Ind. Proy'!Z139</f>
        <v>0</v>
      </c>
      <c r="P18" s="77">
        <f>+'24-03-999 Ind. Proy'!AA139</f>
        <v>0</v>
      </c>
      <c r="Q18" s="77">
        <f>+'24-03-999 Ind. Proy'!AB139</f>
        <v>0</v>
      </c>
      <c r="R18" s="77">
        <f>+'24-03-999 Ind. Proy'!AC139</f>
        <v>0</v>
      </c>
      <c r="S18" s="77">
        <f>+'24-03-999 Ind. Proy'!AD139</f>
        <v>0</v>
      </c>
      <c r="T18" s="77">
        <f>+'24-03-999 Ind. Proy'!AE139</f>
        <v>0</v>
      </c>
      <c r="U18" s="77">
        <f>+'24-03-999 Ind. Proy'!AF139</f>
        <v>0</v>
      </c>
      <c r="V18" s="77">
        <f>+'24-03-999 Ind. Proy'!AG139</f>
        <v>0</v>
      </c>
      <c r="W18" s="77">
        <f>+'24-03-999 Ind. Proy'!AH139</f>
        <v>0</v>
      </c>
      <c r="X18" s="98">
        <f>+'24-03-999 Ind. Proy'!AI139</f>
        <v>0</v>
      </c>
      <c r="Y18" s="98">
        <f>+'24-03-999 Ind. Proy'!AJ139</f>
        <v>0</v>
      </c>
    </row>
    <row r="19" spans="1:25" s="2" customFormat="1" ht="24.75" customHeight="1" x14ac:dyDescent="0.25">
      <c r="A19" s="97" t="s">
        <v>67</v>
      </c>
      <c r="B19" s="77">
        <f>+'24-03-999 Ind. Proy'!J151</f>
        <v>0</v>
      </c>
      <c r="C19" s="77">
        <f>+'24-03-999 Ind. Proy'!K151</f>
        <v>0</v>
      </c>
      <c r="D19" s="77">
        <f>+'24-03-999 Ind. Proy'!M151</f>
        <v>0</v>
      </c>
      <c r="E19" s="77">
        <f>+'24-03-999 Ind. Proy'!N151</f>
        <v>0</v>
      </c>
      <c r="F19" s="77">
        <f>+'24-03-999 Ind. Proy'!O151</f>
        <v>0</v>
      </c>
      <c r="G19" s="77">
        <f>+'24-03-999 Ind. Proy'!R151</f>
        <v>0</v>
      </c>
      <c r="H19" s="77">
        <f>+'24-03-999 Ind. Proy'!S151</f>
        <v>0</v>
      </c>
      <c r="I19" s="77">
        <f>+'24-03-999 Ind. Proy'!T151</f>
        <v>0</v>
      </c>
      <c r="J19" s="77">
        <f>+'24-03-999 Ind. Proy'!U151</f>
        <v>0</v>
      </c>
      <c r="K19" s="77">
        <f>+'24-03-999 Ind. Proy'!V151</f>
        <v>0</v>
      </c>
      <c r="L19" s="77">
        <f>+'24-03-999 Ind. Proy'!W151</f>
        <v>0</v>
      </c>
      <c r="M19" s="77">
        <f>+'24-03-999 Ind. Proy'!X151</f>
        <v>0</v>
      </c>
      <c r="N19" s="77">
        <f>+'24-03-999 Ind. Proy'!Y151</f>
        <v>0</v>
      </c>
      <c r="O19" s="77">
        <f>+'24-03-999 Ind. Proy'!Z151</f>
        <v>0</v>
      </c>
      <c r="P19" s="77">
        <f>+'24-03-999 Ind. Proy'!AA151</f>
        <v>0</v>
      </c>
      <c r="Q19" s="77">
        <f>+'24-03-999 Ind. Proy'!AB151</f>
        <v>0</v>
      </c>
      <c r="R19" s="77">
        <f>+'24-03-999 Ind. Proy'!AC151</f>
        <v>0</v>
      </c>
      <c r="S19" s="77">
        <f>+'24-03-999 Ind. Proy'!AD151</f>
        <v>0</v>
      </c>
      <c r="T19" s="77">
        <f>+'24-03-999 Ind. Proy'!AE151</f>
        <v>0</v>
      </c>
      <c r="U19" s="77">
        <f>+'24-03-999 Ind. Proy'!AF151</f>
        <v>0</v>
      </c>
      <c r="V19" s="77">
        <f>+'24-03-999 Ind. Proy'!AG151</f>
        <v>0</v>
      </c>
      <c r="W19" s="77">
        <f>+'24-03-999 Ind. Proy'!AH151</f>
        <v>0</v>
      </c>
      <c r="X19" s="98">
        <f>+'24-03-999 Ind. Proy'!AI151</f>
        <v>0</v>
      </c>
      <c r="Y19" s="98">
        <f>+'24-03-999 Ind. Proy'!AJ151</f>
        <v>0</v>
      </c>
    </row>
    <row r="20" spans="1:25" s="2" customFormat="1" ht="24.75" customHeight="1" x14ac:dyDescent="0.25">
      <c r="A20" s="99" t="s">
        <v>69</v>
      </c>
      <c r="B20" s="77">
        <f>+'24-03-999 Ind. Proy'!J163</f>
        <v>0</v>
      </c>
      <c r="C20" s="77">
        <f>+'24-03-999 Ind. Proy'!K163</f>
        <v>0</v>
      </c>
      <c r="D20" s="77">
        <f>+'24-03-999 Ind. Proy'!M163</f>
        <v>0</v>
      </c>
      <c r="E20" s="77">
        <f>+'24-03-999 Ind. Proy'!N163</f>
        <v>0</v>
      </c>
      <c r="F20" s="77">
        <f>+'24-03-999 Ind. Proy'!O163</f>
        <v>0</v>
      </c>
      <c r="G20" s="77">
        <f>+'24-03-999 Ind. Proy'!R163</f>
        <v>0</v>
      </c>
      <c r="H20" s="77">
        <f>+'24-03-999 Ind. Proy'!S163</f>
        <v>0</v>
      </c>
      <c r="I20" s="77">
        <f>+'24-03-999 Ind. Proy'!T163</f>
        <v>0</v>
      </c>
      <c r="J20" s="77">
        <f>+'24-03-999 Ind. Proy'!U163</f>
        <v>0</v>
      </c>
      <c r="K20" s="77">
        <f>+'24-03-999 Ind. Proy'!V163</f>
        <v>0</v>
      </c>
      <c r="L20" s="77">
        <f>+'24-03-999 Ind. Proy'!W163</f>
        <v>0</v>
      </c>
      <c r="M20" s="77">
        <f>+'24-03-999 Ind. Proy'!X163</f>
        <v>0</v>
      </c>
      <c r="N20" s="77">
        <f>+'24-03-999 Ind. Proy'!Y163</f>
        <v>0</v>
      </c>
      <c r="O20" s="77">
        <f>+'24-03-999 Ind. Proy'!Z163</f>
        <v>0</v>
      </c>
      <c r="P20" s="77">
        <f>+'24-03-999 Ind. Proy'!AA163</f>
        <v>0</v>
      </c>
      <c r="Q20" s="77">
        <f>+'24-03-999 Ind. Proy'!AB163</f>
        <v>0</v>
      </c>
      <c r="R20" s="77">
        <f>+'24-03-999 Ind. Proy'!AC163</f>
        <v>0</v>
      </c>
      <c r="S20" s="77">
        <f>+'24-03-999 Ind. Proy'!AD163</f>
        <v>0</v>
      </c>
      <c r="T20" s="77">
        <f>+'24-03-999 Ind. Proy'!AE163</f>
        <v>0</v>
      </c>
      <c r="U20" s="77">
        <f>+'24-03-999 Ind. Proy'!AF163</f>
        <v>0</v>
      </c>
      <c r="V20" s="77">
        <f>+'24-03-999 Ind. Proy'!AG163</f>
        <v>0</v>
      </c>
      <c r="W20" s="77">
        <f>+'24-03-999 Ind. Proy'!AH163</f>
        <v>0</v>
      </c>
      <c r="X20" s="98">
        <f>+'24-03-999 Ind. Proy'!AI163</f>
        <v>0</v>
      </c>
      <c r="Y20" s="98">
        <f>+'24-03-999 Ind. Proy'!AJ163</f>
        <v>0</v>
      </c>
    </row>
    <row r="21" spans="1:25" s="2" customFormat="1" ht="24.75" customHeight="1" x14ac:dyDescent="0.25">
      <c r="A21" s="99" t="s">
        <v>71</v>
      </c>
      <c r="B21" s="77">
        <f>+'24-03-999 Ind. Proy'!J175</f>
        <v>0</v>
      </c>
      <c r="C21" s="77">
        <f>+'24-03-999 Ind. Proy'!K175</f>
        <v>0</v>
      </c>
      <c r="D21" s="77">
        <f>+'24-03-999 Ind. Proy'!M175</f>
        <v>0</v>
      </c>
      <c r="E21" s="77">
        <f>+'24-03-999 Ind. Proy'!N175</f>
        <v>0</v>
      </c>
      <c r="F21" s="77">
        <f>+'24-03-999 Ind. Proy'!O175</f>
        <v>0</v>
      </c>
      <c r="G21" s="77">
        <f>+'24-03-999 Ind. Proy'!R175</f>
        <v>0</v>
      </c>
      <c r="H21" s="77">
        <f>+'24-03-999 Ind. Proy'!S175</f>
        <v>0</v>
      </c>
      <c r="I21" s="77">
        <f>+'24-03-999 Ind. Proy'!T175</f>
        <v>0</v>
      </c>
      <c r="J21" s="77">
        <f>+'24-03-999 Ind. Proy'!U175</f>
        <v>0</v>
      </c>
      <c r="K21" s="77">
        <f>+'24-03-999 Ind. Proy'!V175</f>
        <v>0</v>
      </c>
      <c r="L21" s="77">
        <f>+'24-03-999 Ind. Proy'!W175</f>
        <v>0</v>
      </c>
      <c r="M21" s="77">
        <f>+'24-03-999 Ind. Proy'!X175</f>
        <v>0</v>
      </c>
      <c r="N21" s="77">
        <f>+'24-03-999 Ind. Proy'!Y175</f>
        <v>0</v>
      </c>
      <c r="O21" s="77">
        <f>+'24-03-999 Ind. Proy'!Z175</f>
        <v>0</v>
      </c>
      <c r="P21" s="77">
        <f>+'24-03-999 Ind. Proy'!AA175</f>
        <v>0</v>
      </c>
      <c r="Q21" s="77">
        <f>+'24-03-999 Ind. Proy'!AB175</f>
        <v>0</v>
      </c>
      <c r="R21" s="77">
        <f>+'24-03-999 Ind. Proy'!AC175</f>
        <v>0</v>
      </c>
      <c r="S21" s="77">
        <f>+'24-03-999 Ind. Proy'!AD175</f>
        <v>0</v>
      </c>
      <c r="T21" s="77">
        <f>+'24-03-999 Ind. Proy'!AE175</f>
        <v>0</v>
      </c>
      <c r="U21" s="77">
        <f>+'24-03-999 Ind. Proy'!AF175</f>
        <v>0</v>
      </c>
      <c r="V21" s="77">
        <f>+'24-03-999 Ind. Proy'!AG175</f>
        <v>0</v>
      </c>
      <c r="W21" s="77">
        <f>+'24-03-999 Ind. Proy'!AH175</f>
        <v>0</v>
      </c>
      <c r="X21" s="98">
        <f>+'24-03-999 Ind. Proy'!AI175</f>
        <v>0</v>
      </c>
      <c r="Y21" s="98">
        <f>+'24-03-999 Ind. Proy'!AJ175</f>
        <v>0</v>
      </c>
    </row>
    <row r="22" spans="1:25" s="2" customFormat="1" ht="24.75" customHeight="1" x14ac:dyDescent="0.25">
      <c r="A22" s="99" t="s">
        <v>73</v>
      </c>
      <c r="B22" s="77">
        <f>+'24-03-999 Ind. Proy'!J187</f>
        <v>0</v>
      </c>
      <c r="C22" s="77">
        <f>+'24-03-999 Ind. Proy'!K187</f>
        <v>0</v>
      </c>
      <c r="D22" s="77">
        <f>+'24-03-999 Ind. Proy'!M187</f>
        <v>0</v>
      </c>
      <c r="E22" s="77">
        <f>+'24-03-999 Ind. Proy'!N187</f>
        <v>0</v>
      </c>
      <c r="F22" s="77">
        <f>+'24-03-999 Ind. Proy'!O187</f>
        <v>0</v>
      </c>
      <c r="G22" s="77">
        <f>+'24-03-999 Ind. Proy'!R187</f>
        <v>0</v>
      </c>
      <c r="H22" s="77">
        <f>+'24-03-999 Ind. Proy'!S187</f>
        <v>0</v>
      </c>
      <c r="I22" s="77">
        <f>+'24-03-999 Ind. Proy'!T187</f>
        <v>0</v>
      </c>
      <c r="J22" s="77">
        <f>+'24-03-999 Ind. Proy'!U187</f>
        <v>0</v>
      </c>
      <c r="K22" s="77">
        <f>+'24-03-999 Ind. Proy'!V187</f>
        <v>0</v>
      </c>
      <c r="L22" s="77">
        <f>+'24-03-999 Ind. Proy'!W187</f>
        <v>0</v>
      </c>
      <c r="M22" s="77">
        <f>+'24-03-999 Ind. Proy'!X187</f>
        <v>0</v>
      </c>
      <c r="N22" s="77">
        <f>+'24-03-999 Ind. Proy'!Y187</f>
        <v>0</v>
      </c>
      <c r="O22" s="77">
        <f>+'24-03-999 Ind. Proy'!Z187</f>
        <v>0</v>
      </c>
      <c r="P22" s="77">
        <f>+'24-03-999 Ind. Proy'!AA187</f>
        <v>0</v>
      </c>
      <c r="Q22" s="77">
        <f>+'24-03-999 Ind. Proy'!AB187</f>
        <v>0</v>
      </c>
      <c r="R22" s="77">
        <f>+'24-03-999 Ind. Proy'!AC187</f>
        <v>0</v>
      </c>
      <c r="S22" s="77">
        <f>+'24-03-999 Ind. Proy'!AD187</f>
        <v>0</v>
      </c>
      <c r="T22" s="77">
        <f>+'24-03-999 Ind. Proy'!AE187</f>
        <v>0</v>
      </c>
      <c r="U22" s="77">
        <f>+'24-03-999 Ind. Proy'!AF187</f>
        <v>0</v>
      </c>
      <c r="V22" s="77">
        <f>+'24-03-999 Ind. Proy'!AG187</f>
        <v>0</v>
      </c>
      <c r="W22" s="77">
        <f>+'24-03-999 Ind. Proy'!AH187</f>
        <v>0</v>
      </c>
      <c r="X22" s="98">
        <f>+'24-03-999 Ind. Proy'!AI187</f>
        <v>0</v>
      </c>
      <c r="Y22" s="98">
        <f>+'24-03-999 Ind. Proy'!AJ187</f>
        <v>0</v>
      </c>
    </row>
    <row r="23" spans="1:25" s="2" customFormat="1" ht="24.75" customHeight="1" x14ac:dyDescent="0.25">
      <c r="A23" s="100" t="s">
        <v>75</v>
      </c>
      <c r="B23" s="77">
        <f>+'24-03-999 Ind. Proy'!J190</f>
        <v>507449000</v>
      </c>
      <c r="C23" s="77">
        <f>+'24-03-999 Ind. Proy'!K190</f>
        <v>507449000</v>
      </c>
      <c r="D23" s="77">
        <f>+'24-03-999 Ind. Proy'!M190</f>
        <v>0</v>
      </c>
      <c r="E23" s="77">
        <f>+'24-03-999 Ind. Proy'!N190</f>
        <v>0</v>
      </c>
      <c r="F23" s="77">
        <f>+'24-03-999 Ind. Proy'!O190</f>
        <v>0</v>
      </c>
      <c r="G23" s="77">
        <f>+'24-03-999 Ind. Proy'!R190</f>
        <v>0</v>
      </c>
      <c r="H23" s="77">
        <f>+'24-03-999 Ind. Proy'!S190</f>
        <v>0</v>
      </c>
      <c r="I23" s="77">
        <f>+'24-03-999 Ind. Proy'!T190</f>
        <v>253724500</v>
      </c>
      <c r="J23" s="77">
        <f>+'24-03-999 Ind. Proy'!U190</f>
        <v>253724500</v>
      </c>
      <c r="K23" s="77">
        <f>+'24-03-999 Ind. Proy'!V190</f>
        <v>0</v>
      </c>
      <c r="L23" s="77">
        <f>+'24-03-999 Ind. Proy'!W190</f>
        <v>0</v>
      </c>
      <c r="M23" s="77">
        <f>+'24-03-999 Ind. Proy'!X190</f>
        <v>0</v>
      </c>
      <c r="N23" s="77">
        <f>+'24-03-999 Ind. Proy'!Y190</f>
        <v>0</v>
      </c>
      <c r="O23" s="77">
        <f>+'24-03-999 Ind. Proy'!Z190</f>
        <v>0</v>
      </c>
      <c r="P23" s="77">
        <f>+'24-03-999 Ind. Proy'!AA190</f>
        <v>0</v>
      </c>
      <c r="Q23" s="77">
        <f>+'24-03-999 Ind. Proy'!AB190</f>
        <v>0</v>
      </c>
      <c r="R23" s="77">
        <f>+'24-03-999 Ind. Proy'!AC190</f>
        <v>0</v>
      </c>
      <c r="S23" s="77">
        <f>+'24-03-999 Ind. Proy'!AD190</f>
        <v>0</v>
      </c>
      <c r="T23" s="77">
        <f>+'24-03-999 Ind. Proy'!AE190</f>
        <v>0</v>
      </c>
      <c r="U23" s="77">
        <f>+'24-03-999 Ind. Proy'!AF190</f>
        <v>0</v>
      </c>
      <c r="V23" s="77">
        <f>+'24-03-999 Ind. Proy'!AG190</f>
        <v>0</v>
      </c>
      <c r="W23" s="77">
        <f>+'24-03-999 Ind. Proy'!AH190</f>
        <v>253724500</v>
      </c>
      <c r="X23" s="98">
        <f>+'24-03-999 Ind. Proy'!AI190</f>
        <v>0.5</v>
      </c>
      <c r="Y23" s="98">
        <f>+'24-03-999 Ind. Proy'!AJ190</f>
        <v>1</v>
      </c>
    </row>
    <row r="24" spans="1:25" ht="20.45" customHeight="1" x14ac:dyDescent="0.25">
      <c r="A24" s="107" t="str">
        <f>+A5</f>
        <v>24-03-999 "Programa de Generación de Microemprendimiento Indígena Urbano"</v>
      </c>
      <c r="B24" s="102">
        <f t="shared" ref="B24:W24" si="0">SUM(B8:B23)</f>
        <v>507449000</v>
      </c>
      <c r="C24" s="102">
        <f t="shared" si="0"/>
        <v>507449000</v>
      </c>
      <c r="D24" s="102">
        <f t="shared" si="0"/>
        <v>0</v>
      </c>
      <c r="E24" s="102">
        <f>SUM(E8:E23)</f>
        <v>0</v>
      </c>
      <c r="F24" s="102">
        <f t="shared" si="0"/>
        <v>0</v>
      </c>
      <c r="G24" s="102">
        <f t="shared" si="0"/>
        <v>0</v>
      </c>
      <c r="H24" s="102">
        <f t="shared" si="0"/>
        <v>0</v>
      </c>
      <c r="I24" s="102">
        <f t="shared" si="0"/>
        <v>253724500</v>
      </c>
      <c r="J24" s="102">
        <f t="shared" si="0"/>
        <v>253724500</v>
      </c>
      <c r="K24" s="102">
        <f t="shared" si="0"/>
        <v>0</v>
      </c>
      <c r="L24" s="102">
        <f t="shared" si="0"/>
        <v>0</v>
      </c>
      <c r="M24" s="102">
        <f t="shared" si="0"/>
        <v>0</v>
      </c>
      <c r="N24" s="102">
        <f t="shared" si="0"/>
        <v>0</v>
      </c>
      <c r="O24" s="102">
        <f t="shared" si="0"/>
        <v>0</v>
      </c>
      <c r="P24" s="102">
        <f t="shared" si="0"/>
        <v>0</v>
      </c>
      <c r="Q24" s="102">
        <f t="shared" si="0"/>
        <v>0</v>
      </c>
      <c r="R24" s="102">
        <f t="shared" si="0"/>
        <v>0</v>
      </c>
      <c r="S24" s="102">
        <f t="shared" si="0"/>
        <v>0</v>
      </c>
      <c r="T24" s="102">
        <f t="shared" si="0"/>
        <v>0</v>
      </c>
      <c r="U24" s="102">
        <f t="shared" si="0"/>
        <v>0</v>
      </c>
      <c r="V24" s="102">
        <f t="shared" si="0"/>
        <v>0</v>
      </c>
      <c r="W24" s="102">
        <f t="shared" si="0"/>
        <v>253724500</v>
      </c>
      <c r="X24" s="103">
        <f>+'24-03-999 Ind. Proy'!AI191</f>
        <v>0.5</v>
      </c>
      <c r="Y24" s="103">
        <f>'24-03-999 Ind. Proy'!AJ191</f>
        <v>1</v>
      </c>
    </row>
    <row r="25" spans="1:25" x14ac:dyDescent="0.25">
      <c r="B25" s="104"/>
      <c r="G25" s="104"/>
      <c r="H25" s="104"/>
      <c r="I25" s="104"/>
      <c r="K25" s="104"/>
      <c r="L25" s="104"/>
      <c r="M25" s="104"/>
      <c r="O25" s="104"/>
      <c r="P25" s="104"/>
      <c r="Q25" s="104"/>
      <c r="S25" s="104"/>
      <c r="T25" s="104"/>
      <c r="U25" s="104"/>
    </row>
    <row r="26" spans="1:25" x14ac:dyDescent="0.25">
      <c r="B26" s="104"/>
      <c r="G26" s="104"/>
      <c r="H26" s="104"/>
      <c r="I26" s="104"/>
      <c r="K26" s="104"/>
      <c r="L26" s="104"/>
      <c r="M26" s="104"/>
      <c r="O26" s="104"/>
      <c r="P26" s="104"/>
      <c r="Q26" s="104"/>
      <c r="S26" s="104"/>
      <c r="T26" s="104"/>
      <c r="U26" s="104"/>
    </row>
    <row r="27" spans="1:25" x14ac:dyDescent="0.25">
      <c r="B27" s="104"/>
      <c r="G27" s="104"/>
      <c r="H27" s="104"/>
      <c r="I27" s="104"/>
      <c r="K27" s="104"/>
      <c r="L27" s="104"/>
      <c r="M27" s="104"/>
      <c r="O27" s="104"/>
      <c r="P27" s="104"/>
      <c r="Q27" s="104"/>
      <c r="S27" s="104"/>
      <c r="T27" s="104"/>
      <c r="U27" s="104"/>
    </row>
    <row r="28" spans="1:25" x14ac:dyDescent="0.25">
      <c r="B28" s="104"/>
      <c r="G28" s="104"/>
      <c r="H28" s="104"/>
      <c r="I28" s="104"/>
      <c r="K28" s="104"/>
      <c r="L28" s="104"/>
      <c r="M28" s="104"/>
      <c r="O28" s="104"/>
      <c r="P28" s="104"/>
      <c r="Q28" s="104"/>
      <c r="S28" s="104"/>
      <c r="T28" s="104"/>
      <c r="U28" s="104"/>
    </row>
    <row r="29" spans="1:25" x14ac:dyDescent="0.25">
      <c r="B29" s="104"/>
      <c r="G29" s="104"/>
      <c r="H29" s="104"/>
      <c r="I29" s="104"/>
      <c r="K29" s="104"/>
      <c r="L29" s="104"/>
      <c r="M29" s="104"/>
      <c r="O29" s="104"/>
      <c r="P29" s="104"/>
      <c r="Q29" s="104"/>
      <c r="S29" s="104"/>
      <c r="T29" s="104"/>
      <c r="U29" s="104"/>
    </row>
    <row r="30" spans="1:25" x14ac:dyDescent="0.25">
      <c r="B30" s="104"/>
      <c r="G30" s="104"/>
      <c r="H30" s="104"/>
      <c r="I30" s="104"/>
      <c r="K30" s="104"/>
      <c r="L30" s="104"/>
      <c r="M30" s="104"/>
      <c r="O30" s="104"/>
      <c r="P30" s="104"/>
      <c r="Q30" s="104"/>
      <c r="S30" s="104"/>
      <c r="T30" s="104"/>
      <c r="U30" s="104"/>
    </row>
    <row r="31" spans="1:25" x14ac:dyDescent="0.25">
      <c r="B31" s="104"/>
      <c r="G31" s="104"/>
      <c r="H31" s="104"/>
      <c r="I31" s="104"/>
      <c r="K31" s="104"/>
      <c r="L31" s="104"/>
      <c r="M31" s="104"/>
      <c r="O31" s="104"/>
      <c r="P31" s="104"/>
      <c r="Q31" s="104"/>
      <c r="S31" s="104"/>
      <c r="T31" s="104"/>
      <c r="U31" s="104"/>
    </row>
    <row r="32" spans="1:25" x14ac:dyDescent="0.25">
      <c r="B32" s="104"/>
      <c r="G32" s="104"/>
      <c r="H32" s="104"/>
      <c r="I32" s="104"/>
      <c r="K32" s="104"/>
      <c r="L32" s="104"/>
      <c r="M32" s="104"/>
      <c r="O32" s="104"/>
      <c r="P32" s="104"/>
      <c r="Q32" s="104"/>
      <c r="S32" s="104"/>
      <c r="T32" s="104"/>
      <c r="U32" s="104"/>
    </row>
    <row r="33" spans="2:21" s="95" customFormat="1" x14ac:dyDescent="0.25">
      <c r="B33" s="104"/>
      <c r="C33" s="96"/>
      <c r="D33" s="96"/>
      <c r="E33" s="96"/>
      <c r="F33" s="96"/>
      <c r="G33" s="104"/>
      <c r="H33" s="104"/>
      <c r="I33" s="104"/>
      <c r="J33" s="105"/>
      <c r="K33" s="104"/>
      <c r="L33" s="104"/>
      <c r="M33" s="104"/>
      <c r="N33" s="105"/>
      <c r="O33" s="104"/>
      <c r="P33" s="104"/>
      <c r="Q33" s="104"/>
      <c r="R33" s="105"/>
      <c r="S33" s="104"/>
      <c r="T33" s="104"/>
      <c r="U33" s="104"/>
    </row>
    <row r="34" spans="2:21" s="95" customFormat="1" x14ac:dyDescent="0.25">
      <c r="B34" s="104"/>
      <c r="C34" s="96"/>
      <c r="D34" s="96"/>
      <c r="E34" s="96"/>
      <c r="F34" s="96"/>
      <c r="G34" s="104"/>
      <c r="H34" s="104"/>
      <c r="I34" s="104"/>
      <c r="J34" s="105"/>
      <c r="K34" s="104"/>
      <c r="L34" s="104"/>
      <c r="M34" s="104"/>
      <c r="N34" s="105"/>
      <c r="O34" s="104"/>
      <c r="P34" s="104"/>
      <c r="Q34" s="104"/>
      <c r="R34" s="105"/>
      <c r="S34" s="104"/>
      <c r="T34" s="104"/>
      <c r="U34" s="104"/>
    </row>
    <row r="35" spans="2:21" s="95" customFormat="1" x14ac:dyDescent="0.25">
      <c r="B35" s="104"/>
      <c r="C35" s="96"/>
      <c r="D35" s="96"/>
      <c r="E35" s="96"/>
      <c r="F35" s="96"/>
      <c r="G35" s="104"/>
      <c r="H35" s="104"/>
      <c r="I35" s="104"/>
      <c r="J35" s="105"/>
      <c r="K35" s="104"/>
      <c r="L35" s="104"/>
      <c r="M35" s="104"/>
      <c r="N35" s="105"/>
      <c r="O35" s="104"/>
      <c r="P35" s="104"/>
      <c r="Q35" s="104"/>
      <c r="R35" s="105"/>
      <c r="S35" s="104"/>
      <c r="T35" s="104"/>
      <c r="U35" s="104"/>
    </row>
    <row r="36" spans="2:21" s="95" customFormat="1" x14ac:dyDescent="0.25">
      <c r="B36" s="104"/>
      <c r="C36" s="96"/>
      <c r="D36" s="96"/>
      <c r="E36" s="96"/>
      <c r="F36" s="96"/>
      <c r="G36" s="104"/>
      <c r="H36" s="104"/>
      <c r="I36" s="104"/>
      <c r="J36" s="105"/>
      <c r="K36" s="104"/>
      <c r="L36" s="104"/>
      <c r="M36" s="104"/>
      <c r="N36" s="105"/>
      <c r="O36" s="104"/>
      <c r="P36" s="104"/>
      <c r="Q36" s="104"/>
      <c r="R36" s="105"/>
      <c r="S36" s="104"/>
      <c r="T36" s="104"/>
      <c r="U36" s="104"/>
    </row>
    <row r="37" spans="2:21" s="95" customFormat="1" x14ac:dyDescent="0.25">
      <c r="B37" s="104"/>
      <c r="C37" s="96"/>
      <c r="D37" s="96"/>
      <c r="E37" s="96"/>
      <c r="F37" s="96"/>
      <c r="G37" s="104"/>
      <c r="H37" s="104"/>
      <c r="I37" s="104"/>
      <c r="J37" s="105"/>
      <c r="K37" s="104"/>
      <c r="L37" s="104"/>
      <c r="M37" s="104"/>
      <c r="N37" s="105"/>
      <c r="O37" s="104"/>
      <c r="P37" s="104"/>
      <c r="Q37" s="104"/>
      <c r="R37" s="105"/>
      <c r="S37" s="104"/>
      <c r="T37" s="104"/>
      <c r="U37" s="104"/>
    </row>
    <row r="38" spans="2:21" s="95" customFormat="1" x14ac:dyDescent="0.25">
      <c r="B38" s="104"/>
      <c r="C38" s="96"/>
      <c r="D38" s="96"/>
      <c r="E38" s="96"/>
      <c r="F38" s="96"/>
      <c r="G38" s="104"/>
      <c r="H38" s="104"/>
      <c r="I38" s="104"/>
      <c r="J38" s="105"/>
      <c r="K38" s="104"/>
      <c r="L38" s="104"/>
      <c r="M38" s="104"/>
      <c r="N38" s="105"/>
      <c r="O38" s="104"/>
      <c r="P38" s="104"/>
      <c r="Q38" s="104"/>
      <c r="R38" s="105"/>
      <c r="S38" s="104"/>
      <c r="T38" s="104"/>
      <c r="U38" s="104"/>
    </row>
    <row r="39" spans="2:21" s="95" customFormat="1" x14ac:dyDescent="0.25">
      <c r="B39" s="104"/>
      <c r="C39" s="96"/>
      <c r="D39" s="96"/>
      <c r="E39" s="96"/>
      <c r="F39" s="96"/>
      <c r="G39" s="104"/>
      <c r="H39" s="104"/>
      <c r="I39" s="104"/>
      <c r="J39" s="105"/>
      <c r="K39" s="104"/>
      <c r="L39" s="104"/>
      <c r="M39" s="104"/>
      <c r="N39" s="105"/>
      <c r="O39" s="104"/>
      <c r="P39" s="104"/>
      <c r="Q39" s="104"/>
      <c r="R39" s="105"/>
      <c r="S39" s="104"/>
      <c r="T39" s="104"/>
      <c r="U39" s="104"/>
    </row>
    <row r="40" spans="2:21" s="95" customFormat="1" x14ac:dyDescent="0.25">
      <c r="B40" s="104"/>
      <c r="C40" s="96"/>
      <c r="D40" s="96"/>
      <c r="E40" s="96"/>
      <c r="F40" s="96"/>
      <c r="G40" s="104"/>
      <c r="H40" s="104"/>
      <c r="I40" s="104"/>
      <c r="J40" s="105"/>
      <c r="K40" s="104"/>
      <c r="L40" s="104"/>
      <c r="M40" s="104"/>
      <c r="N40" s="105"/>
      <c r="O40" s="104"/>
      <c r="P40" s="104"/>
      <c r="Q40" s="104"/>
      <c r="R40" s="105"/>
      <c r="S40" s="104"/>
      <c r="T40" s="104"/>
      <c r="U40" s="104"/>
    </row>
    <row r="41" spans="2:21" s="95" customFormat="1" x14ac:dyDescent="0.25">
      <c r="B41" s="104"/>
      <c r="C41" s="96"/>
      <c r="D41" s="96"/>
      <c r="E41" s="96"/>
      <c r="F41" s="96"/>
      <c r="G41" s="104"/>
      <c r="H41" s="104"/>
      <c r="I41" s="104"/>
      <c r="J41" s="105"/>
      <c r="K41" s="104"/>
      <c r="L41" s="104"/>
      <c r="M41" s="104"/>
      <c r="N41" s="105"/>
      <c r="O41" s="104"/>
      <c r="P41" s="104"/>
      <c r="Q41" s="104"/>
      <c r="R41" s="105"/>
      <c r="S41" s="104"/>
      <c r="T41" s="104"/>
      <c r="U41" s="104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  <legacyDrawingHF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AR208"/>
  <sheetViews>
    <sheetView topLeftCell="G79" zoomScaleNormal="100" workbookViewId="0">
      <selection activeCell="J188" sqref="J188:J189"/>
    </sheetView>
  </sheetViews>
  <sheetFormatPr baseColWidth="10" defaultColWidth="11.42578125" defaultRowHeight="12.75" outlineLevelRow="1" outlineLevelCol="1" x14ac:dyDescent="0.25"/>
  <cols>
    <col min="1" max="1" width="3.5703125" style="4" customWidth="1"/>
    <col min="2" max="2" width="13.28515625" style="4" customWidth="1"/>
    <col min="3" max="3" width="11.85546875" style="4" customWidth="1"/>
    <col min="4" max="4" width="10.42578125" style="4" bestFit="1" customWidth="1"/>
    <col min="5" max="5" width="29.140625" style="2" customWidth="1"/>
    <col min="6" max="6" width="26.42578125" style="2" customWidth="1"/>
    <col min="7" max="7" width="11.140625" style="4" customWidth="1"/>
    <col min="8" max="9" width="9.85546875" style="4" customWidth="1"/>
    <col min="10" max="10" width="12.85546875" style="92" customWidth="1"/>
    <col min="11" max="11" width="12.7109375" style="90" customWidth="1"/>
    <col min="12" max="12" width="14.85546875" style="2" customWidth="1"/>
    <col min="13" max="13" width="10.42578125" style="4" hidden="1" customWidth="1"/>
    <col min="14" max="14" width="9.140625" style="4" hidden="1" customWidth="1"/>
    <col min="15" max="15" width="13" style="4" hidden="1" customWidth="1"/>
    <col min="16" max="16" width="10.5703125" style="4" hidden="1" customWidth="1"/>
    <col min="17" max="17" width="13.85546875" style="91" hidden="1" customWidth="1"/>
    <col min="18" max="18" width="12.85546875" style="92" hidden="1" customWidth="1" outlineLevel="1"/>
    <col min="19" max="20" width="12" style="92" hidden="1" customWidth="1" outlineLevel="1"/>
    <col min="21" max="21" width="10" style="92" bestFit="1" customWidth="1" collapsed="1"/>
    <col min="22" max="22" width="4.28515625" style="92" bestFit="1" customWidth="1" outlineLevel="1"/>
    <col min="23" max="23" width="4.42578125" style="92" bestFit="1" customWidth="1" outlineLevel="1"/>
    <col min="24" max="24" width="4.7109375" style="92" bestFit="1" customWidth="1" outlineLevel="1"/>
    <col min="25" max="25" width="10.42578125" style="92" bestFit="1" customWidth="1"/>
    <col min="26" max="26" width="4.28515625" style="92" hidden="1" customWidth="1" outlineLevel="1"/>
    <col min="27" max="27" width="5.7109375" style="92" hidden="1" customWidth="1" outlineLevel="1"/>
    <col min="28" max="28" width="8.42578125" style="92" hidden="1" customWidth="1" outlineLevel="1"/>
    <col min="29" max="29" width="10" style="92" bestFit="1" customWidth="1" collapsed="1"/>
    <col min="30" max="30" width="6.140625" style="92" hidden="1" customWidth="1" outlineLevel="1"/>
    <col min="31" max="31" width="8.140625" style="92" hidden="1" customWidth="1" outlineLevel="1"/>
    <col min="32" max="32" width="7.7109375" style="92" hidden="1" customWidth="1" outlineLevel="1"/>
    <col min="33" max="33" width="10" style="92" bestFit="1" customWidth="1" collapsed="1"/>
    <col min="34" max="34" width="8.42578125" style="92" bestFit="1" customWidth="1"/>
    <col min="35" max="35" width="10.28515625" style="93" bestFit="1" customWidth="1"/>
    <col min="36" max="36" width="11.140625" style="93" customWidth="1"/>
    <col min="37" max="16384" width="11.42578125" style="2"/>
  </cols>
  <sheetData>
    <row r="1" spans="1:44" s="1" customFormat="1" ht="16.5" customHeight="1" x14ac:dyDescent="0.25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</row>
    <row r="2" spans="1:44" s="1" customFormat="1" ht="16.5" customHeight="1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</row>
    <row r="3" spans="1:44" s="1" customFormat="1" ht="16.5" customHeight="1" x14ac:dyDescent="0.25">
      <c r="A3" s="132" t="str">
        <f>+'24-01-025 Ind. Proy'!A3:AJ3</f>
        <v>EJECUCIÓN AL 30 DE JUNIO DE 2021</v>
      </c>
      <c r="B3" s="132"/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/>
    </row>
    <row r="4" spans="1:44" s="1" customFormat="1" ht="16.5" customHeight="1" x14ac:dyDescent="0.25">
      <c r="A4" s="133" t="s">
        <v>2</v>
      </c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33"/>
      <c r="AI4" s="133"/>
      <c r="AJ4" s="133"/>
    </row>
    <row r="5" spans="1:44" ht="17.25" customHeight="1" x14ac:dyDescent="0.25">
      <c r="A5" s="134" t="s">
        <v>82</v>
      </c>
      <c r="B5" s="134"/>
      <c r="C5" s="134"/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  <c r="AE5" s="134"/>
      <c r="AF5" s="134"/>
      <c r="AG5" s="134"/>
      <c r="AH5" s="134"/>
      <c r="AI5" s="134"/>
      <c r="AJ5" s="134"/>
    </row>
    <row r="6" spans="1:44" s="4" customFormat="1" x14ac:dyDescent="0.25">
      <c r="A6" s="135" t="s">
        <v>4</v>
      </c>
      <c r="B6" s="136" t="s">
        <v>5</v>
      </c>
      <c r="C6" s="3" t="s">
        <v>6</v>
      </c>
      <c r="D6" s="136" t="s">
        <v>7</v>
      </c>
      <c r="E6" s="135" t="s">
        <v>8</v>
      </c>
      <c r="F6" s="136" t="s">
        <v>9</v>
      </c>
      <c r="G6" s="135" t="s">
        <v>10</v>
      </c>
      <c r="H6" s="135" t="s">
        <v>11</v>
      </c>
      <c r="I6" s="135"/>
      <c r="J6" s="138" t="s">
        <v>12</v>
      </c>
      <c r="K6" s="138" t="s">
        <v>13</v>
      </c>
      <c r="L6" s="135" t="s">
        <v>14</v>
      </c>
      <c r="M6" s="127" t="s">
        <v>15</v>
      </c>
      <c r="N6" s="128"/>
      <c r="O6" s="129"/>
      <c r="P6" s="135" t="s">
        <v>16</v>
      </c>
      <c r="Q6" s="136" t="s">
        <v>17</v>
      </c>
      <c r="R6" s="141" t="s">
        <v>18</v>
      </c>
      <c r="S6" s="141"/>
      <c r="T6" s="141"/>
      <c r="U6" s="138" t="s">
        <v>19</v>
      </c>
      <c r="V6" s="141" t="s">
        <v>18</v>
      </c>
      <c r="W6" s="141"/>
      <c r="X6" s="141"/>
      <c r="Y6" s="138" t="s">
        <v>20</v>
      </c>
      <c r="Z6" s="141" t="s">
        <v>18</v>
      </c>
      <c r="AA6" s="141"/>
      <c r="AB6" s="141"/>
      <c r="AC6" s="138" t="s">
        <v>21</v>
      </c>
      <c r="AD6" s="141" t="s">
        <v>18</v>
      </c>
      <c r="AE6" s="141"/>
      <c r="AF6" s="141"/>
      <c r="AG6" s="138" t="s">
        <v>22</v>
      </c>
      <c r="AH6" s="138" t="s">
        <v>23</v>
      </c>
      <c r="AI6" s="140" t="s">
        <v>24</v>
      </c>
      <c r="AJ6" s="140"/>
      <c r="AK6" s="1"/>
      <c r="AL6" s="1"/>
      <c r="AM6" s="1"/>
      <c r="AN6" s="1"/>
      <c r="AO6" s="1"/>
      <c r="AP6" s="1"/>
      <c r="AQ6" s="1"/>
      <c r="AR6" s="1"/>
    </row>
    <row r="7" spans="1:44" s="4" customFormat="1" ht="25.5" x14ac:dyDescent="0.25">
      <c r="A7" s="135"/>
      <c r="B7" s="137"/>
      <c r="C7" s="3" t="s">
        <v>25</v>
      </c>
      <c r="D7" s="137"/>
      <c r="E7" s="135"/>
      <c r="F7" s="137"/>
      <c r="G7" s="135"/>
      <c r="H7" s="5" t="s">
        <v>26</v>
      </c>
      <c r="I7" s="5" t="s">
        <v>27</v>
      </c>
      <c r="J7" s="139"/>
      <c r="K7" s="139"/>
      <c r="L7" s="135"/>
      <c r="M7" s="6" t="s">
        <v>28</v>
      </c>
      <c r="N7" s="6" t="s">
        <v>29</v>
      </c>
      <c r="O7" s="6" t="s">
        <v>30</v>
      </c>
      <c r="P7" s="135"/>
      <c r="Q7" s="137"/>
      <c r="R7" s="6" t="s">
        <v>31</v>
      </c>
      <c r="S7" s="6" t="s">
        <v>32</v>
      </c>
      <c r="T7" s="6" t="s">
        <v>33</v>
      </c>
      <c r="U7" s="139"/>
      <c r="V7" s="6" t="s">
        <v>34</v>
      </c>
      <c r="W7" s="6" t="s">
        <v>35</v>
      </c>
      <c r="X7" s="6" t="s">
        <v>36</v>
      </c>
      <c r="Y7" s="139"/>
      <c r="Z7" s="6" t="s">
        <v>37</v>
      </c>
      <c r="AA7" s="6" t="s">
        <v>38</v>
      </c>
      <c r="AB7" s="6" t="s">
        <v>39</v>
      </c>
      <c r="AC7" s="139"/>
      <c r="AD7" s="6" t="s">
        <v>40</v>
      </c>
      <c r="AE7" s="6" t="s">
        <v>41</v>
      </c>
      <c r="AF7" s="6" t="s">
        <v>42</v>
      </c>
      <c r="AG7" s="139"/>
      <c r="AH7" s="139"/>
      <c r="AI7" s="7" t="s">
        <v>43</v>
      </c>
      <c r="AJ7" s="7" t="s">
        <v>44</v>
      </c>
      <c r="AK7" s="1"/>
      <c r="AL7" s="1"/>
      <c r="AM7" s="1"/>
      <c r="AN7" s="1"/>
      <c r="AO7" s="1"/>
      <c r="AP7" s="1"/>
      <c r="AQ7" s="1"/>
      <c r="AR7" s="1"/>
    </row>
    <row r="8" spans="1:44" ht="12.75" customHeight="1" x14ac:dyDescent="0.25">
      <c r="A8" s="146" t="s">
        <v>45</v>
      </c>
      <c r="B8" s="147"/>
      <c r="C8" s="147"/>
      <c r="D8" s="147"/>
      <c r="E8" s="148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6"/>
    </row>
    <row r="9" spans="1:44" ht="12.75" hidden="1" customHeight="1" outlineLevel="1" x14ac:dyDescent="0.25">
      <c r="A9" s="17">
        <v>1</v>
      </c>
      <c r="B9" s="18"/>
      <c r="C9" s="19"/>
      <c r="D9" s="20"/>
      <c r="E9" s="21"/>
      <c r="F9" s="21"/>
      <c r="G9" s="21"/>
      <c r="H9" s="20"/>
      <c r="I9" s="20"/>
      <c r="J9" s="22"/>
      <c r="K9" s="23"/>
      <c r="L9" s="21"/>
      <c r="M9" s="24"/>
      <c r="N9" s="24"/>
      <c r="O9" s="24"/>
      <c r="P9" s="21"/>
      <c r="Q9" s="21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 t="shared" ref="AH9:AH18" si="0">SUM(U9,Y9,AC9,AG9)</f>
        <v>0</v>
      </c>
      <c r="AI9" s="26">
        <f>IF(ISERROR(AH9/J9),0,AH9/J9)</f>
        <v>0</v>
      </c>
      <c r="AJ9" s="27" t="str">
        <f t="shared" ref="AJ9:AJ18" si="1">IF(ISERROR(AH9/$AH$191),"-",AH9/$AH$191)</f>
        <v>-</v>
      </c>
      <c r="AK9" s="1"/>
      <c r="AL9" s="1"/>
      <c r="AM9" s="1"/>
      <c r="AN9" s="1"/>
      <c r="AO9" s="1"/>
      <c r="AP9" s="1"/>
      <c r="AQ9" s="1"/>
      <c r="AR9" s="1"/>
    </row>
    <row r="10" spans="1:44" ht="12.75" hidden="1" customHeight="1" outlineLevel="1" x14ac:dyDescent="0.25">
      <c r="A10" s="17">
        <v>2</v>
      </c>
      <c r="B10" s="18"/>
      <c r="C10" s="28"/>
      <c r="D10" s="29"/>
      <c r="E10" s="30"/>
      <c r="F10" s="21"/>
      <c r="G10" s="21"/>
      <c r="H10" s="20"/>
      <c r="I10" s="20"/>
      <c r="J10" s="22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 t="shared" ref="U10:U18" si="2">SUM(R10:T10)</f>
        <v>0</v>
      </c>
      <c r="V10" s="24"/>
      <c r="W10" s="24"/>
      <c r="X10" s="24"/>
      <c r="Y10" s="25">
        <f t="shared" ref="Y10:Y18" si="3">SUM(V10:X10)</f>
        <v>0</v>
      </c>
      <c r="Z10" s="24"/>
      <c r="AA10" s="24"/>
      <c r="AB10" s="24"/>
      <c r="AC10" s="25">
        <f t="shared" ref="AC10:AC18" si="4">SUM(Z10:AB10)</f>
        <v>0</v>
      </c>
      <c r="AD10" s="24"/>
      <c r="AE10" s="24"/>
      <c r="AF10" s="24"/>
      <c r="AG10" s="25">
        <f t="shared" ref="AG10:AG18" si="5">SUM(AD10:AF10)</f>
        <v>0</v>
      </c>
      <c r="AH10" s="25">
        <f t="shared" si="0"/>
        <v>0</v>
      </c>
      <c r="AI10" s="26">
        <f t="shared" ref="AI10:AI18" si="6">IF(ISERROR(AH10/J10),0,AH10/J10)</f>
        <v>0</v>
      </c>
      <c r="AJ10" s="27" t="str">
        <f t="shared" si="1"/>
        <v>-</v>
      </c>
      <c r="AK10" s="1"/>
      <c r="AL10" s="1"/>
      <c r="AM10" s="1"/>
      <c r="AN10" s="1"/>
      <c r="AO10" s="1"/>
      <c r="AP10" s="1"/>
      <c r="AQ10" s="1"/>
      <c r="AR10" s="1"/>
    </row>
    <row r="11" spans="1:44" ht="12.75" hidden="1" customHeight="1" outlineLevel="1" x14ac:dyDescent="0.25">
      <c r="A11" s="17">
        <v>3</v>
      </c>
      <c r="B11" s="18"/>
      <c r="C11" s="28"/>
      <c r="D11" s="29"/>
      <c r="E11" s="30"/>
      <c r="F11" s="30"/>
      <c r="G11" s="30"/>
      <c r="H11" s="29"/>
      <c r="I11" s="29"/>
      <c r="J11" s="22"/>
      <c r="K11" s="31"/>
      <c r="L11" s="30"/>
      <c r="M11" s="24"/>
      <c r="N11" s="24"/>
      <c r="O11" s="24"/>
      <c r="P11" s="30"/>
      <c r="Q11" s="30"/>
      <c r="R11" s="24"/>
      <c r="S11" s="24"/>
      <c r="T11" s="24"/>
      <c r="U11" s="25">
        <f t="shared" si="2"/>
        <v>0</v>
      </c>
      <c r="V11" s="24"/>
      <c r="W11" s="24"/>
      <c r="X11" s="24"/>
      <c r="Y11" s="25">
        <f t="shared" si="3"/>
        <v>0</v>
      </c>
      <c r="Z11" s="24"/>
      <c r="AA11" s="24"/>
      <c r="AB11" s="24"/>
      <c r="AC11" s="25">
        <f t="shared" si="4"/>
        <v>0</v>
      </c>
      <c r="AD11" s="24"/>
      <c r="AE11" s="24"/>
      <c r="AF11" s="24"/>
      <c r="AG11" s="25">
        <f t="shared" si="5"/>
        <v>0</v>
      </c>
      <c r="AH11" s="25">
        <f t="shared" si="0"/>
        <v>0</v>
      </c>
      <c r="AI11" s="26">
        <f t="shared" si="6"/>
        <v>0</v>
      </c>
      <c r="AJ11" s="27" t="str">
        <f t="shared" si="1"/>
        <v>-</v>
      </c>
    </row>
    <row r="12" spans="1:44" ht="12.75" hidden="1" customHeight="1" outlineLevel="1" x14ac:dyDescent="0.25">
      <c r="A12" s="17">
        <v>4</v>
      </c>
      <c r="B12" s="18"/>
      <c r="C12" s="28"/>
      <c r="D12" s="29"/>
      <c r="E12" s="30"/>
      <c r="F12" s="30"/>
      <c r="G12" s="30"/>
      <c r="H12" s="29"/>
      <c r="I12" s="29"/>
      <c r="J12" s="22"/>
      <c r="K12" s="31"/>
      <c r="L12" s="30"/>
      <c r="M12" s="24"/>
      <c r="N12" s="24"/>
      <c r="O12" s="24"/>
      <c r="P12" s="30"/>
      <c r="Q12" s="30"/>
      <c r="R12" s="24"/>
      <c r="S12" s="24"/>
      <c r="T12" s="24"/>
      <c r="U12" s="25">
        <f t="shared" si="2"/>
        <v>0</v>
      </c>
      <c r="V12" s="24"/>
      <c r="W12" s="24"/>
      <c r="X12" s="24"/>
      <c r="Y12" s="25">
        <f t="shared" si="3"/>
        <v>0</v>
      </c>
      <c r="Z12" s="24"/>
      <c r="AA12" s="24"/>
      <c r="AB12" s="24"/>
      <c r="AC12" s="25">
        <f t="shared" si="4"/>
        <v>0</v>
      </c>
      <c r="AD12" s="24"/>
      <c r="AE12" s="24"/>
      <c r="AF12" s="24"/>
      <c r="AG12" s="25">
        <f t="shared" si="5"/>
        <v>0</v>
      </c>
      <c r="AH12" s="25">
        <f t="shared" si="0"/>
        <v>0</v>
      </c>
      <c r="AI12" s="26">
        <f t="shared" si="6"/>
        <v>0</v>
      </c>
      <c r="AJ12" s="27" t="str">
        <f t="shared" si="1"/>
        <v>-</v>
      </c>
      <c r="AK12" s="1"/>
      <c r="AL12" s="1"/>
      <c r="AM12" s="1"/>
      <c r="AN12" s="1"/>
      <c r="AO12" s="1"/>
      <c r="AP12" s="1"/>
      <c r="AQ12" s="1"/>
      <c r="AR12" s="1"/>
    </row>
    <row r="13" spans="1:44" ht="12.75" hidden="1" customHeight="1" outlineLevel="1" x14ac:dyDescent="0.25">
      <c r="A13" s="17">
        <v>5</v>
      </c>
      <c r="B13" s="18"/>
      <c r="C13" s="28"/>
      <c r="D13" s="29"/>
      <c r="E13" s="30"/>
      <c r="F13" s="30"/>
      <c r="G13" s="30"/>
      <c r="H13" s="29"/>
      <c r="I13" s="29"/>
      <c r="J13" s="22"/>
      <c r="K13" s="31"/>
      <c r="L13" s="30"/>
      <c r="M13" s="24"/>
      <c r="N13" s="24"/>
      <c r="O13" s="24"/>
      <c r="P13" s="30"/>
      <c r="Q13" s="30"/>
      <c r="R13" s="24"/>
      <c r="S13" s="24"/>
      <c r="T13" s="24"/>
      <c r="U13" s="25">
        <f t="shared" si="2"/>
        <v>0</v>
      </c>
      <c r="V13" s="24"/>
      <c r="W13" s="24"/>
      <c r="X13" s="24"/>
      <c r="Y13" s="25">
        <f t="shared" si="3"/>
        <v>0</v>
      </c>
      <c r="Z13" s="24"/>
      <c r="AA13" s="24"/>
      <c r="AB13" s="24"/>
      <c r="AC13" s="25">
        <f t="shared" si="4"/>
        <v>0</v>
      </c>
      <c r="AD13" s="24"/>
      <c r="AE13" s="24"/>
      <c r="AF13" s="24"/>
      <c r="AG13" s="25">
        <f t="shared" si="5"/>
        <v>0</v>
      </c>
      <c r="AH13" s="25">
        <f t="shared" si="0"/>
        <v>0</v>
      </c>
      <c r="AI13" s="26">
        <f t="shared" si="6"/>
        <v>0</v>
      </c>
      <c r="AJ13" s="27" t="str">
        <f t="shared" si="1"/>
        <v>-</v>
      </c>
      <c r="AK13" s="1"/>
      <c r="AL13" s="1"/>
      <c r="AM13" s="1"/>
      <c r="AN13" s="1"/>
      <c r="AO13" s="1"/>
      <c r="AP13" s="1"/>
      <c r="AQ13" s="1"/>
      <c r="AR13" s="1"/>
    </row>
    <row r="14" spans="1:44" ht="12.75" hidden="1" customHeight="1" outlineLevel="1" x14ac:dyDescent="0.25">
      <c r="A14" s="17">
        <v>6</v>
      </c>
      <c r="B14" s="18"/>
      <c r="C14" s="28"/>
      <c r="D14" s="29"/>
      <c r="E14" s="30"/>
      <c r="F14" s="30"/>
      <c r="G14" s="30"/>
      <c r="H14" s="29"/>
      <c r="I14" s="29"/>
      <c r="J14" s="22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 t="shared" si="2"/>
        <v>0</v>
      </c>
      <c r="V14" s="24"/>
      <c r="W14" s="24"/>
      <c r="X14" s="24"/>
      <c r="Y14" s="25">
        <f t="shared" si="3"/>
        <v>0</v>
      </c>
      <c r="Z14" s="24"/>
      <c r="AA14" s="24"/>
      <c r="AB14" s="24"/>
      <c r="AC14" s="25">
        <f t="shared" si="4"/>
        <v>0</v>
      </c>
      <c r="AD14" s="24"/>
      <c r="AE14" s="24"/>
      <c r="AF14" s="24"/>
      <c r="AG14" s="25">
        <f t="shared" si="5"/>
        <v>0</v>
      </c>
      <c r="AH14" s="25">
        <f t="shared" si="0"/>
        <v>0</v>
      </c>
      <c r="AI14" s="26">
        <f t="shared" si="6"/>
        <v>0</v>
      </c>
      <c r="AJ14" s="27" t="str">
        <f t="shared" si="1"/>
        <v>-</v>
      </c>
    </row>
    <row r="15" spans="1:44" ht="12.75" hidden="1" customHeight="1" outlineLevel="1" x14ac:dyDescent="0.25">
      <c r="A15" s="17">
        <v>7</v>
      </c>
      <c r="B15" s="18"/>
      <c r="C15" s="28"/>
      <c r="D15" s="29"/>
      <c r="E15" s="30"/>
      <c r="F15" s="30"/>
      <c r="G15" s="30"/>
      <c r="H15" s="29"/>
      <c r="I15" s="29"/>
      <c r="J15" s="22"/>
      <c r="K15" s="31"/>
      <c r="L15" s="30"/>
      <c r="M15" s="24"/>
      <c r="N15" s="24"/>
      <c r="O15" s="24"/>
      <c r="P15" s="30"/>
      <c r="Q15" s="30"/>
      <c r="R15" s="24"/>
      <c r="S15" s="24"/>
      <c r="T15" s="24"/>
      <c r="U15" s="25">
        <f t="shared" si="2"/>
        <v>0</v>
      </c>
      <c r="V15" s="24"/>
      <c r="W15" s="24"/>
      <c r="X15" s="24"/>
      <c r="Y15" s="25">
        <f t="shared" si="3"/>
        <v>0</v>
      </c>
      <c r="Z15" s="24"/>
      <c r="AA15" s="24"/>
      <c r="AB15" s="24"/>
      <c r="AC15" s="25">
        <f t="shared" si="4"/>
        <v>0</v>
      </c>
      <c r="AD15" s="24"/>
      <c r="AE15" s="24"/>
      <c r="AF15" s="24"/>
      <c r="AG15" s="25">
        <f t="shared" si="5"/>
        <v>0</v>
      </c>
      <c r="AH15" s="25">
        <f t="shared" si="0"/>
        <v>0</v>
      </c>
      <c r="AI15" s="26">
        <f t="shared" si="6"/>
        <v>0</v>
      </c>
      <c r="AJ15" s="27" t="str">
        <f t="shared" si="1"/>
        <v>-</v>
      </c>
      <c r="AK15" s="1"/>
      <c r="AL15" s="1"/>
      <c r="AM15" s="1"/>
      <c r="AN15" s="1"/>
      <c r="AO15" s="1"/>
      <c r="AP15" s="1"/>
      <c r="AQ15" s="1"/>
      <c r="AR15" s="1"/>
    </row>
    <row r="16" spans="1:44" ht="12.75" hidden="1" customHeight="1" outlineLevel="1" x14ac:dyDescent="0.25">
      <c r="A16" s="17">
        <v>8</v>
      </c>
      <c r="B16" s="18"/>
      <c r="C16" s="28"/>
      <c r="D16" s="29"/>
      <c r="E16" s="30"/>
      <c r="F16" s="30"/>
      <c r="G16" s="30"/>
      <c r="H16" s="29"/>
      <c r="I16" s="29"/>
      <c r="J16" s="22"/>
      <c r="K16" s="31"/>
      <c r="L16" s="30"/>
      <c r="M16" s="24"/>
      <c r="N16" s="24"/>
      <c r="O16" s="24"/>
      <c r="P16" s="30"/>
      <c r="Q16" s="30"/>
      <c r="R16" s="24"/>
      <c r="S16" s="24"/>
      <c r="T16" s="24"/>
      <c r="U16" s="25">
        <f t="shared" si="2"/>
        <v>0</v>
      </c>
      <c r="V16" s="24"/>
      <c r="W16" s="24"/>
      <c r="X16" s="24"/>
      <c r="Y16" s="25">
        <f t="shared" si="3"/>
        <v>0</v>
      </c>
      <c r="Z16" s="24"/>
      <c r="AA16" s="24"/>
      <c r="AB16" s="24"/>
      <c r="AC16" s="25">
        <f t="shared" si="4"/>
        <v>0</v>
      </c>
      <c r="AD16" s="24"/>
      <c r="AE16" s="24"/>
      <c r="AF16" s="24"/>
      <c r="AG16" s="25">
        <f t="shared" si="5"/>
        <v>0</v>
      </c>
      <c r="AH16" s="25">
        <f t="shared" si="0"/>
        <v>0</v>
      </c>
      <c r="AI16" s="26">
        <f t="shared" si="6"/>
        <v>0</v>
      </c>
      <c r="AJ16" s="27" t="str">
        <f t="shared" si="1"/>
        <v>-</v>
      </c>
      <c r="AK16" s="1"/>
      <c r="AL16" s="1"/>
      <c r="AM16" s="1"/>
      <c r="AN16" s="1"/>
      <c r="AO16" s="1"/>
      <c r="AP16" s="1"/>
      <c r="AQ16" s="1"/>
      <c r="AR16" s="1"/>
    </row>
    <row r="17" spans="1:44" ht="12.75" hidden="1" customHeight="1" outlineLevel="1" x14ac:dyDescent="0.25">
      <c r="A17" s="17">
        <v>9</v>
      </c>
      <c r="B17" s="18"/>
      <c r="C17" s="28"/>
      <c r="D17" s="29"/>
      <c r="E17" s="30"/>
      <c r="F17" s="30"/>
      <c r="G17" s="30"/>
      <c r="H17" s="29"/>
      <c r="I17" s="29"/>
      <c r="J17" s="22"/>
      <c r="K17" s="31"/>
      <c r="L17" s="30"/>
      <c r="M17" s="24"/>
      <c r="N17" s="24"/>
      <c r="O17" s="24"/>
      <c r="P17" s="30"/>
      <c r="Q17" s="30"/>
      <c r="R17" s="24"/>
      <c r="S17" s="24"/>
      <c r="T17" s="24"/>
      <c r="U17" s="25">
        <f t="shared" si="2"/>
        <v>0</v>
      </c>
      <c r="V17" s="24"/>
      <c r="W17" s="24"/>
      <c r="X17" s="24"/>
      <c r="Y17" s="25">
        <f t="shared" si="3"/>
        <v>0</v>
      </c>
      <c r="Z17" s="24"/>
      <c r="AA17" s="24"/>
      <c r="AB17" s="24"/>
      <c r="AC17" s="25">
        <f t="shared" si="4"/>
        <v>0</v>
      </c>
      <c r="AD17" s="24"/>
      <c r="AE17" s="24"/>
      <c r="AF17" s="24"/>
      <c r="AG17" s="25">
        <f t="shared" si="5"/>
        <v>0</v>
      </c>
      <c r="AH17" s="25">
        <f t="shared" si="0"/>
        <v>0</v>
      </c>
      <c r="AI17" s="26">
        <f t="shared" si="6"/>
        <v>0</v>
      </c>
      <c r="AJ17" s="27" t="str">
        <f t="shared" si="1"/>
        <v>-</v>
      </c>
    </row>
    <row r="18" spans="1:44" ht="12.75" hidden="1" customHeight="1" outlineLevel="1" x14ac:dyDescent="0.25">
      <c r="A18" s="17">
        <v>10</v>
      </c>
      <c r="B18" s="18"/>
      <c r="C18" s="28"/>
      <c r="D18" s="29"/>
      <c r="E18" s="30"/>
      <c r="F18" s="30"/>
      <c r="G18" s="30"/>
      <c r="H18" s="29"/>
      <c r="I18" s="29"/>
      <c r="J18" s="22"/>
      <c r="K18" s="32"/>
      <c r="L18" s="30"/>
      <c r="M18" s="24"/>
      <c r="N18" s="24"/>
      <c r="O18" s="24"/>
      <c r="P18" s="30"/>
      <c r="Q18" s="30"/>
      <c r="R18" s="24"/>
      <c r="S18" s="24"/>
      <c r="T18" s="24"/>
      <c r="U18" s="25">
        <f t="shared" si="2"/>
        <v>0</v>
      </c>
      <c r="V18" s="24"/>
      <c r="W18" s="24"/>
      <c r="X18" s="24"/>
      <c r="Y18" s="25">
        <f t="shared" si="3"/>
        <v>0</v>
      </c>
      <c r="Z18" s="24"/>
      <c r="AA18" s="24"/>
      <c r="AB18" s="24"/>
      <c r="AC18" s="25">
        <f t="shared" si="4"/>
        <v>0</v>
      </c>
      <c r="AD18" s="24"/>
      <c r="AE18" s="24"/>
      <c r="AF18" s="24"/>
      <c r="AG18" s="25">
        <f t="shared" si="5"/>
        <v>0</v>
      </c>
      <c r="AH18" s="25">
        <f t="shared" si="0"/>
        <v>0</v>
      </c>
      <c r="AI18" s="26">
        <f t="shared" si="6"/>
        <v>0</v>
      </c>
      <c r="AJ18" s="27" t="str">
        <f t="shared" si="1"/>
        <v>-</v>
      </c>
      <c r="AK18" s="1"/>
      <c r="AL18" s="1"/>
      <c r="AM18" s="1"/>
      <c r="AN18" s="1"/>
      <c r="AO18" s="1"/>
      <c r="AP18" s="1"/>
      <c r="AQ18" s="1"/>
      <c r="AR18" s="1"/>
    </row>
    <row r="19" spans="1:44" ht="12.75" customHeight="1" collapsed="1" x14ac:dyDescent="0.25">
      <c r="A19" s="142" t="s">
        <v>46</v>
      </c>
      <c r="B19" s="143"/>
      <c r="C19" s="144"/>
      <c r="D19" s="144"/>
      <c r="E19" s="144"/>
      <c r="F19" s="144"/>
      <c r="G19" s="144"/>
      <c r="H19" s="144"/>
      <c r="I19" s="145"/>
      <c r="J19" s="33">
        <f>SUM(J9:J18)</f>
        <v>0</v>
      </c>
      <c r="K19" s="33">
        <f>SUM(K9:K18)</f>
        <v>0</v>
      </c>
      <c r="L19" s="34"/>
      <c r="M19" s="33">
        <f>SUM(M9:M18)</f>
        <v>0</v>
      </c>
      <c r="N19" s="33">
        <f>SUM(N9:N18)</f>
        <v>0</v>
      </c>
      <c r="O19" s="33">
        <f>SUM(O9:O18)</f>
        <v>0</v>
      </c>
      <c r="P19" s="35"/>
      <c r="Q19" s="38"/>
      <c r="R19" s="33">
        <f t="shared" ref="R19:AH19" si="7">SUM(R9:R18)</f>
        <v>0</v>
      </c>
      <c r="S19" s="33">
        <f t="shared" si="7"/>
        <v>0</v>
      </c>
      <c r="T19" s="33">
        <f t="shared" si="7"/>
        <v>0</v>
      </c>
      <c r="U19" s="33">
        <f>SUM(U9:U18)</f>
        <v>0</v>
      </c>
      <c r="V19" s="33">
        <f t="shared" si="7"/>
        <v>0</v>
      </c>
      <c r="W19" s="33">
        <f t="shared" si="7"/>
        <v>0</v>
      </c>
      <c r="X19" s="33">
        <f t="shared" si="7"/>
        <v>0</v>
      </c>
      <c r="Y19" s="33">
        <f t="shared" si="7"/>
        <v>0</v>
      </c>
      <c r="Z19" s="33">
        <f t="shared" si="7"/>
        <v>0</v>
      </c>
      <c r="AA19" s="33">
        <f t="shared" si="7"/>
        <v>0</v>
      </c>
      <c r="AB19" s="33">
        <f t="shared" si="7"/>
        <v>0</v>
      </c>
      <c r="AC19" s="33">
        <f t="shared" si="7"/>
        <v>0</v>
      </c>
      <c r="AD19" s="33">
        <f t="shared" si="7"/>
        <v>0</v>
      </c>
      <c r="AE19" s="33">
        <f t="shared" si="7"/>
        <v>0</v>
      </c>
      <c r="AF19" s="33">
        <f t="shared" si="7"/>
        <v>0</v>
      </c>
      <c r="AG19" s="33">
        <f t="shared" si="7"/>
        <v>0</v>
      </c>
      <c r="AH19" s="33">
        <f t="shared" si="7"/>
        <v>0</v>
      </c>
      <c r="AI19" s="37">
        <f>IF(ISERROR(AH19/J19),0,AH19/J19)</f>
        <v>0</v>
      </c>
      <c r="AJ19" s="37">
        <f>IF(ISERROR(AH19/$AH$191),0,AH19/$AH$191)</f>
        <v>0</v>
      </c>
      <c r="AK19" s="1"/>
      <c r="AL19" s="1"/>
      <c r="AM19" s="1"/>
      <c r="AN19" s="1"/>
      <c r="AO19" s="1"/>
      <c r="AP19" s="1"/>
      <c r="AQ19" s="1"/>
      <c r="AR19" s="1"/>
    </row>
    <row r="20" spans="1:44" ht="12.75" customHeight="1" x14ac:dyDescent="0.25">
      <c r="A20" s="149" t="s">
        <v>47</v>
      </c>
      <c r="B20" s="150"/>
      <c r="C20" s="150"/>
      <c r="D20" s="150"/>
      <c r="E20" s="151"/>
      <c r="F20" s="8"/>
      <c r="G20" s="9"/>
      <c r="H20" s="10"/>
      <c r="I20" s="10"/>
      <c r="J20" s="39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6"/>
    </row>
    <row r="21" spans="1:44" ht="12.75" hidden="1" customHeight="1" outlineLevel="1" x14ac:dyDescent="0.25">
      <c r="A21" s="17">
        <v>1</v>
      </c>
      <c r="B21" s="18"/>
      <c r="C21" s="19"/>
      <c r="D21" s="20"/>
      <c r="E21" s="21"/>
      <c r="F21" s="21"/>
      <c r="G21" s="21"/>
      <c r="H21" s="20"/>
      <c r="I21" s="20"/>
      <c r="J21" s="40"/>
      <c r="K21" s="23"/>
      <c r="L21" s="21"/>
      <c r="M21" s="24"/>
      <c r="N21" s="24"/>
      <c r="O21" s="24"/>
      <c r="P21" s="21"/>
      <c r="Q21" s="21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 t="shared" ref="AH21:AH30" si="8">SUM(U21,Y21,AC21,AG21)</f>
        <v>0</v>
      </c>
      <c r="AI21" s="26">
        <f>IF(ISERROR(AH21/J21),0,AH21/J21)</f>
        <v>0</v>
      </c>
      <c r="AJ21" s="27" t="str">
        <f t="shared" ref="AJ21:AJ30" si="9">IF(ISERROR(AH21/$AH$191),"-",AH21/$AH$191)</f>
        <v>-</v>
      </c>
      <c r="AK21" s="1"/>
      <c r="AL21" s="1"/>
      <c r="AM21" s="1"/>
      <c r="AN21" s="1"/>
      <c r="AO21" s="1"/>
      <c r="AP21" s="1"/>
      <c r="AQ21" s="1"/>
      <c r="AR21" s="1"/>
    </row>
    <row r="22" spans="1:44" ht="12.75" hidden="1" customHeight="1" outlineLevel="1" x14ac:dyDescent="0.25">
      <c r="A22" s="17">
        <v>2</v>
      </c>
      <c r="B22" s="18"/>
      <c r="C22" s="28"/>
      <c r="D22" s="29"/>
      <c r="E22" s="30"/>
      <c r="F22" s="30"/>
      <c r="G22" s="30"/>
      <c r="H22" s="29"/>
      <c r="I22" s="29"/>
      <c r="J22" s="40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 t="shared" ref="U22:U30" si="10">SUM(R22:T22)</f>
        <v>0</v>
      </c>
      <c r="V22" s="24"/>
      <c r="W22" s="24"/>
      <c r="X22" s="24"/>
      <c r="Y22" s="25">
        <f t="shared" ref="Y22:Y30" si="11">SUM(V22:X22)</f>
        <v>0</v>
      </c>
      <c r="Z22" s="24"/>
      <c r="AA22" s="24"/>
      <c r="AB22" s="24"/>
      <c r="AC22" s="25">
        <f t="shared" ref="AC22:AC30" si="12">SUM(Z22:AB22)</f>
        <v>0</v>
      </c>
      <c r="AD22" s="24"/>
      <c r="AE22" s="24"/>
      <c r="AF22" s="24"/>
      <c r="AG22" s="25">
        <f t="shared" ref="AG22:AG30" si="13">SUM(AD22:AF22)</f>
        <v>0</v>
      </c>
      <c r="AH22" s="25">
        <f t="shared" si="8"/>
        <v>0</v>
      </c>
      <c r="AI22" s="26">
        <f t="shared" ref="AI22:AI30" si="14">IF(ISERROR(AH22/J22),0,AH22/J22)</f>
        <v>0</v>
      </c>
      <c r="AJ22" s="27" t="str">
        <f t="shared" si="9"/>
        <v>-</v>
      </c>
      <c r="AK22" s="1"/>
      <c r="AL22" s="1"/>
      <c r="AM22" s="1"/>
      <c r="AN22" s="1"/>
      <c r="AO22" s="1"/>
      <c r="AP22" s="1"/>
      <c r="AQ22" s="1"/>
      <c r="AR22" s="1"/>
    </row>
    <row r="23" spans="1:44" ht="12.75" hidden="1" customHeight="1" outlineLevel="1" x14ac:dyDescent="0.25">
      <c r="A23" s="17">
        <v>3</v>
      </c>
      <c r="B23" s="18"/>
      <c r="C23" s="28"/>
      <c r="D23" s="29"/>
      <c r="E23" s="30"/>
      <c r="F23" s="30"/>
      <c r="G23" s="30"/>
      <c r="H23" s="29"/>
      <c r="I23" s="29"/>
      <c r="J23" s="40"/>
      <c r="K23" s="31"/>
      <c r="L23" s="30"/>
      <c r="M23" s="24"/>
      <c r="N23" s="24"/>
      <c r="O23" s="24"/>
      <c r="P23" s="30"/>
      <c r="Q23" s="30"/>
      <c r="R23" s="24"/>
      <c r="S23" s="24"/>
      <c r="T23" s="24"/>
      <c r="U23" s="25">
        <f t="shared" si="10"/>
        <v>0</v>
      </c>
      <c r="V23" s="24"/>
      <c r="W23" s="24"/>
      <c r="X23" s="24"/>
      <c r="Y23" s="25">
        <f t="shared" si="11"/>
        <v>0</v>
      </c>
      <c r="Z23" s="24"/>
      <c r="AA23" s="24"/>
      <c r="AB23" s="24"/>
      <c r="AC23" s="25">
        <f t="shared" si="12"/>
        <v>0</v>
      </c>
      <c r="AD23" s="24"/>
      <c r="AE23" s="24"/>
      <c r="AF23" s="24"/>
      <c r="AG23" s="25">
        <f t="shared" si="13"/>
        <v>0</v>
      </c>
      <c r="AH23" s="25">
        <f t="shared" si="8"/>
        <v>0</v>
      </c>
      <c r="AI23" s="26">
        <f t="shared" si="14"/>
        <v>0</v>
      </c>
      <c r="AJ23" s="27" t="str">
        <f t="shared" si="9"/>
        <v>-</v>
      </c>
    </row>
    <row r="24" spans="1:44" ht="12.75" hidden="1" customHeight="1" outlineLevel="1" x14ac:dyDescent="0.25">
      <c r="A24" s="17">
        <v>4</v>
      </c>
      <c r="B24" s="18"/>
      <c r="C24" s="28"/>
      <c r="D24" s="29"/>
      <c r="E24" s="30"/>
      <c r="F24" s="30"/>
      <c r="G24" s="30"/>
      <c r="H24" s="29"/>
      <c r="I24" s="29"/>
      <c r="J24" s="40"/>
      <c r="K24" s="31"/>
      <c r="L24" s="30"/>
      <c r="M24" s="24"/>
      <c r="N24" s="24"/>
      <c r="O24" s="24"/>
      <c r="P24" s="30"/>
      <c r="Q24" s="30"/>
      <c r="R24" s="24"/>
      <c r="S24" s="24"/>
      <c r="T24" s="24"/>
      <c r="U24" s="25">
        <f t="shared" si="10"/>
        <v>0</v>
      </c>
      <c r="V24" s="24"/>
      <c r="W24" s="24"/>
      <c r="X24" s="24"/>
      <c r="Y24" s="25">
        <f t="shared" si="11"/>
        <v>0</v>
      </c>
      <c r="Z24" s="24"/>
      <c r="AA24" s="24"/>
      <c r="AB24" s="24"/>
      <c r="AC24" s="25">
        <f t="shared" si="12"/>
        <v>0</v>
      </c>
      <c r="AD24" s="24"/>
      <c r="AE24" s="24"/>
      <c r="AF24" s="24"/>
      <c r="AG24" s="25">
        <f t="shared" si="13"/>
        <v>0</v>
      </c>
      <c r="AH24" s="25">
        <f t="shared" si="8"/>
        <v>0</v>
      </c>
      <c r="AI24" s="26">
        <f t="shared" si="14"/>
        <v>0</v>
      </c>
      <c r="AJ24" s="27" t="str">
        <f t="shared" si="9"/>
        <v>-</v>
      </c>
      <c r="AK24" s="1"/>
      <c r="AL24" s="1"/>
      <c r="AM24" s="1"/>
      <c r="AN24" s="1"/>
      <c r="AO24" s="1"/>
      <c r="AP24" s="1"/>
      <c r="AQ24" s="1"/>
      <c r="AR24" s="1"/>
    </row>
    <row r="25" spans="1:44" ht="12.75" hidden="1" customHeight="1" outlineLevel="1" x14ac:dyDescent="0.25">
      <c r="A25" s="17">
        <v>5</v>
      </c>
      <c r="B25" s="18"/>
      <c r="C25" s="28"/>
      <c r="D25" s="29"/>
      <c r="E25" s="30"/>
      <c r="F25" s="30"/>
      <c r="G25" s="30"/>
      <c r="H25" s="29"/>
      <c r="I25" s="29"/>
      <c r="J25" s="40"/>
      <c r="K25" s="31"/>
      <c r="L25" s="30"/>
      <c r="M25" s="24"/>
      <c r="N25" s="24"/>
      <c r="O25" s="24"/>
      <c r="P25" s="30"/>
      <c r="Q25" s="30"/>
      <c r="R25" s="24"/>
      <c r="S25" s="24"/>
      <c r="T25" s="24"/>
      <c r="U25" s="25">
        <f t="shared" si="10"/>
        <v>0</v>
      </c>
      <c r="V25" s="24"/>
      <c r="W25" s="24"/>
      <c r="X25" s="24"/>
      <c r="Y25" s="25">
        <f t="shared" si="11"/>
        <v>0</v>
      </c>
      <c r="Z25" s="24"/>
      <c r="AA25" s="24"/>
      <c r="AB25" s="24"/>
      <c r="AC25" s="25">
        <f t="shared" si="12"/>
        <v>0</v>
      </c>
      <c r="AD25" s="24"/>
      <c r="AE25" s="24"/>
      <c r="AF25" s="24"/>
      <c r="AG25" s="25">
        <f t="shared" si="13"/>
        <v>0</v>
      </c>
      <c r="AH25" s="25">
        <f t="shared" si="8"/>
        <v>0</v>
      </c>
      <c r="AI25" s="26">
        <f t="shared" si="14"/>
        <v>0</v>
      </c>
      <c r="AJ25" s="27" t="str">
        <f t="shared" si="9"/>
        <v>-</v>
      </c>
      <c r="AK25" s="1"/>
      <c r="AL25" s="1"/>
      <c r="AM25" s="1"/>
      <c r="AN25" s="1"/>
      <c r="AO25" s="1"/>
      <c r="AP25" s="1"/>
      <c r="AQ25" s="1"/>
      <c r="AR25" s="1"/>
    </row>
    <row r="26" spans="1:44" ht="12.75" hidden="1" customHeight="1" outlineLevel="1" x14ac:dyDescent="0.25">
      <c r="A26" s="17">
        <v>6</v>
      </c>
      <c r="B26" s="18"/>
      <c r="C26" s="28"/>
      <c r="D26" s="29"/>
      <c r="E26" s="30"/>
      <c r="F26" s="30"/>
      <c r="G26" s="30"/>
      <c r="H26" s="29"/>
      <c r="I26" s="29"/>
      <c r="J26" s="40"/>
      <c r="K26" s="31"/>
      <c r="L26" s="30"/>
      <c r="M26" s="24"/>
      <c r="N26" s="24"/>
      <c r="O26" s="24"/>
      <c r="P26" s="30"/>
      <c r="Q26" s="30"/>
      <c r="R26" s="24"/>
      <c r="S26" s="24"/>
      <c r="T26" s="24"/>
      <c r="U26" s="25">
        <f t="shared" si="10"/>
        <v>0</v>
      </c>
      <c r="V26" s="24"/>
      <c r="W26" s="24"/>
      <c r="X26" s="24"/>
      <c r="Y26" s="25">
        <f t="shared" si="11"/>
        <v>0</v>
      </c>
      <c r="Z26" s="24"/>
      <c r="AA26" s="24"/>
      <c r="AB26" s="24"/>
      <c r="AC26" s="25">
        <f t="shared" si="12"/>
        <v>0</v>
      </c>
      <c r="AD26" s="24"/>
      <c r="AE26" s="24"/>
      <c r="AF26" s="24"/>
      <c r="AG26" s="25">
        <f t="shared" si="13"/>
        <v>0</v>
      </c>
      <c r="AH26" s="25">
        <f t="shared" si="8"/>
        <v>0</v>
      </c>
      <c r="AI26" s="26">
        <f t="shared" si="14"/>
        <v>0</v>
      </c>
      <c r="AJ26" s="27" t="str">
        <f t="shared" si="9"/>
        <v>-</v>
      </c>
    </row>
    <row r="27" spans="1:44" ht="12.75" hidden="1" customHeight="1" outlineLevel="1" x14ac:dyDescent="0.25">
      <c r="A27" s="17">
        <v>7</v>
      </c>
      <c r="B27" s="18"/>
      <c r="C27" s="28"/>
      <c r="D27" s="29"/>
      <c r="E27" s="30"/>
      <c r="F27" s="30"/>
      <c r="G27" s="30"/>
      <c r="H27" s="29"/>
      <c r="I27" s="29"/>
      <c r="J27" s="40"/>
      <c r="K27" s="31"/>
      <c r="L27" s="30"/>
      <c r="M27" s="24"/>
      <c r="N27" s="24"/>
      <c r="O27" s="24"/>
      <c r="P27" s="30"/>
      <c r="Q27" s="30"/>
      <c r="R27" s="24"/>
      <c r="S27" s="24"/>
      <c r="T27" s="24"/>
      <c r="U27" s="25">
        <f t="shared" si="10"/>
        <v>0</v>
      </c>
      <c r="V27" s="24"/>
      <c r="W27" s="24"/>
      <c r="X27" s="24"/>
      <c r="Y27" s="25">
        <f t="shared" si="11"/>
        <v>0</v>
      </c>
      <c r="Z27" s="24"/>
      <c r="AA27" s="24"/>
      <c r="AB27" s="24"/>
      <c r="AC27" s="25">
        <f t="shared" si="12"/>
        <v>0</v>
      </c>
      <c r="AD27" s="24"/>
      <c r="AE27" s="24"/>
      <c r="AF27" s="24"/>
      <c r="AG27" s="25">
        <f t="shared" si="13"/>
        <v>0</v>
      </c>
      <c r="AH27" s="25">
        <f t="shared" si="8"/>
        <v>0</v>
      </c>
      <c r="AI27" s="26">
        <f t="shared" si="14"/>
        <v>0</v>
      </c>
      <c r="AJ27" s="27" t="str">
        <f t="shared" si="9"/>
        <v>-</v>
      </c>
      <c r="AK27" s="1"/>
      <c r="AL27" s="1"/>
      <c r="AM27" s="1"/>
      <c r="AN27" s="1"/>
      <c r="AO27" s="1"/>
      <c r="AP27" s="1"/>
      <c r="AQ27" s="1"/>
      <c r="AR27" s="1"/>
    </row>
    <row r="28" spans="1:44" ht="12.75" hidden="1" customHeight="1" outlineLevel="1" x14ac:dyDescent="0.25">
      <c r="A28" s="17">
        <v>8</v>
      </c>
      <c r="B28" s="18"/>
      <c r="C28" s="28"/>
      <c r="D28" s="29"/>
      <c r="E28" s="30"/>
      <c r="F28" s="30"/>
      <c r="G28" s="30"/>
      <c r="H28" s="29"/>
      <c r="I28" s="29"/>
      <c r="J28" s="40"/>
      <c r="K28" s="31"/>
      <c r="L28" s="30"/>
      <c r="M28" s="24"/>
      <c r="N28" s="24"/>
      <c r="O28" s="24"/>
      <c r="P28" s="30"/>
      <c r="Q28" s="30"/>
      <c r="R28" s="24"/>
      <c r="S28" s="24"/>
      <c r="T28" s="24"/>
      <c r="U28" s="25">
        <f t="shared" si="10"/>
        <v>0</v>
      </c>
      <c r="V28" s="24"/>
      <c r="W28" s="24"/>
      <c r="X28" s="24"/>
      <c r="Y28" s="25">
        <f t="shared" si="11"/>
        <v>0</v>
      </c>
      <c r="Z28" s="24"/>
      <c r="AA28" s="24"/>
      <c r="AB28" s="24"/>
      <c r="AC28" s="25">
        <f t="shared" si="12"/>
        <v>0</v>
      </c>
      <c r="AD28" s="24"/>
      <c r="AE28" s="24"/>
      <c r="AF28" s="24"/>
      <c r="AG28" s="25">
        <f t="shared" si="13"/>
        <v>0</v>
      </c>
      <c r="AH28" s="25">
        <f t="shared" si="8"/>
        <v>0</v>
      </c>
      <c r="AI28" s="26">
        <f t="shared" si="14"/>
        <v>0</v>
      </c>
      <c r="AJ28" s="27" t="str">
        <f t="shared" si="9"/>
        <v>-</v>
      </c>
      <c r="AK28" s="1"/>
      <c r="AL28" s="1"/>
      <c r="AM28" s="1"/>
      <c r="AN28" s="1"/>
      <c r="AO28" s="1"/>
      <c r="AP28" s="1"/>
      <c r="AQ28" s="1"/>
      <c r="AR28" s="1"/>
    </row>
    <row r="29" spans="1:44" ht="12.75" hidden="1" customHeight="1" outlineLevel="1" x14ac:dyDescent="0.25">
      <c r="A29" s="17">
        <v>9</v>
      </c>
      <c r="B29" s="18"/>
      <c r="C29" s="28"/>
      <c r="D29" s="29"/>
      <c r="E29" s="30"/>
      <c r="F29" s="30"/>
      <c r="G29" s="30"/>
      <c r="H29" s="29"/>
      <c r="I29" s="29"/>
      <c r="J29" s="40"/>
      <c r="K29" s="31"/>
      <c r="L29" s="30"/>
      <c r="M29" s="24"/>
      <c r="N29" s="24"/>
      <c r="O29" s="24"/>
      <c r="P29" s="30"/>
      <c r="Q29" s="30"/>
      <c r="R29" s="24"/>
      <c r="S29" s="24"/>
      <c r="T29" s="24"/>
      <c r="U29" s="25">
        <f t="shared" si="10"/>
        <v>0</v>
      </c>
      <c r="V29" s="24"/>
      <c r="W29" s="24"/>
      <c r="X29" s="24"/>
      <c r="Y29" s="25">
        <f t="shared" si="11"/>
        <v>0</v>
      </c>
      <c r="Z29" s="24"/>
      <c r="AA29" s="24"/>
      <c r="AB29" s="24"/>
      <c r="AC29" s="25">
        <f t="shared" si="12"/>
        <v>0</v>
      </c>
      <c r="AD29" s="24"/>
      <c r="AE29" s="24"/>
      <c r="AF29" s="24"/>
      <c r="AG29" s="25">
        <f t="shared" si="13"/>
        <v>0</v>
      </c>
      <c r="AH29" s="25">
        <f t="shared" si="8"/>
        <v>0</v>
      </c>
      <c r="AI29" s="26">
        <f t="shared" si="14"/>
        <v>0</v>
      </c>
      <c r="AJ29" s="27" t="str">
        <f t="shared" si="9"/>
        <v>-</v>
      </c>
    </row>
    <row r="30" spans="1:44" ht="12.75" hidden="1" customHeight="1" outlineLevel="1" x14ac:dyDescent="0.25">
      <c r="A30" s="17">
        <v>10</v>
      </c>
      <c r="B30" s="18"/>
      <c r="C30" s="28"/>
      <c r="D30" s="29"/>
      <c r="E30" s="30"/>
      <c r="F30" s="30"/>
      <c r="G30" s="30"/>
      <c r="H30" s="29"/>
      <c r="I30" s="29"/>
      <c r="J30" s="40"/>
      <c r="K30" s="32"/>
      <c r="L30" s="30"/>
      <c r="M30" s="24"/>
      <c r="N30" s="24"/>
      <c r="O30" s="24"/>
      <c r="P30" s="30"/>
      <c r="Q30" s="30"/>
      <c r="R30" s="24"/>
      <c r="S30" s="24"/>
      <c r="T30" s="24"/>
      <c r="U30" s="25">
        <f t="shared" si="10"/>
        <v>0</v>
      </c>
      <c r="V30" s="24"/>
      <c r="W30" s="24"/>
      <c r="X30" s="24"/>
      <c r="Y30" s="25">
        <f t="shared" si="11"/>
        <v>0</v>
      </c>
      <c r="Z30" s="24"/>
      <c r="AA30" s="24"/>
      <c r="AB30" s="24"/>
      <c r="AC30" s="25">
        <f t="shared" si="12"/>
        <v>0</v>
      </c>
      <c r="AD30" s="24"/>
      <c r="AE30" s="24"/>
      <c r="AF30" s="24"/>
      <c r="AG30" s="25">
        <f t="shared" si="13"/>
        <v>0</v>
      </c>
      <c r="AH30" s="25">
        <f t="shared" si="8"/>
        <v>0</v>
      </c>
      <c r="AI30" s="26">
        <f t="shared" si="14"/>
        <v>0</v>
      </c>
      <c r="AJ30" s="27" t="str">
        <f t="shared" si="9"/>
        <v>-</v>
      </c>
      <c r="AK30" s="1"/>
      <c r="AL30" s="1"/>
      <c r="AM30" s="1"/>
      <c r="AN30" s="1"/>
      <c r="AO30" s="1"/>
      <c r="AP30" s="1"/>
      <c r="AQ30" s="1"/>
      <c r="AR30" s="1"/>
    </row>
    <row r="31" spans="1:44" ht="12.75" customHeight="1" collapsed="1" x14ac:dyDescent="0.25">
      <c r="A31" s="142" t="s">
        <v>48</v>
      </c>
      <c r="B31" s="143"/>
      <c r="C31" s="144"/>
      <c r="D31" s="144"/>
      <c r="E31" s="144"/>
      <c r="F31" s="144"/>
      <c r="G31" s="144"/>
      <c r="H31" s="144"/>
      <c r="I31" s="145"/>
      <c r="J31" s="33">
        <f>SUM(J21:J30)</f>
        <v>0</v>
      </c>
      <c r="K31" s="33">
        <f>SUM(K21:K30)</f>
        <v>0</v>
      </c>
      <c r="L31" s="34"/>
      <c r="M31" s="33">
        <f>SUM(M21:M30)</f>
        <v>0</v>
      </c>
      <c r="N31" s="33">
        <f>SUM(N21:N30)</f>
        <v>0</v>
      </c>
      <c r="O31" s="33">
        <f>SUM(O21:O30)</f>
        <v>0</v>
      </c>
      <c r="P31" s="35"/>
      <c r="Q31" s="38"/>
      <c r="R31" s="33">
        <f t="shared" ref="R31:AH31" si="15">SUM(R21:R30)</f>
        <v>0</v>
      </c>
      <c r="S31" s="33">
        <f t="shared" si="15"/>
        <v>0</v>
      </c>
      <c r="T31" s="33">
        <f t="shared" si="15"/>
        <v>0</v>
      </c>
      <c r="U31" s="33">
        <f t="shared" si="15"/>
        <v>0</v>
      </c>
      <c r="V31" s="33">
        <f t="shared" si="15"/>
        <v>0</v>
      </c>
      <c r="W31" s="33">
        <f t="shared" si="15"/>
        <v>0</v>
      </c>
      <c r="X31" s="33">
        <f t="shared" si="15"/>
        <v>0</v>
      </c>
      <c r="Y31" s="33">
        <f t="shared" si="15"/>
        <v>0</v>
      </c>
      <c r="Z31" s="33">
        <f t="shared" si="15"/>
        <v>0</v>
      </c>
      <c r="AA31" s="33">
        <f t="shared" si="15"/>
        <v>0</v>
      </c>
      <c r="AB31" s="33">
        <f t="shared" si="15"/>
        <v>0</v>
      </c>
      <c r="AC31" s="33">
        <f t="shared" si="15"/>
        <v>0</v>
      </c>
      <c r="AD31" s="33">
        <f t="shared" si="15"/>
        <v>0</v>
      </c>
      <c r="AE31" s="33">
        <f t="shared" si="15"/>
        <v>0</v>
      </c>
      <c r="AF31" s="33">
        <f t="shared" si="15"/>
        <v>0</v>
      </c>
      <c r="AG31" s="33">
        <f t="shared" si="15"/>
        <v>0</v>
      </c>
      <c r="AH31" s="33">
        <f t="shared" si="15"/>
        <v>0</v>
      </c>
      <c r="AI31" s="37">
        <f>IF(ISERROR(AH31/J31),0,AH31/J31)</f>
        <v>0</v>
      </c>
      <c r="AJ31" s="37">
        <f>IF(ISERROR(AH31/$AH$191),0,AH31/$AH$191)</f>
        <v>0</v>
      </c>
      <c r="AK31" s="1"/>
      <c r="AL31" s="1"/>
      <c r="AM31" s="1"/>
      <c r="AN31" s="1"/>
      <c r="AO31" s="1"/>
      <c r="AP31" s="1"/>
      <c r="AQ31" s="1"/>
      <c r="AR31" s="1"/>
    </row>
    <row r="32" spans="1:44" ht="12.75" customHeight="1" x14ac:dyDescent="0.25">
      <c r="A32" s="149" t="s">
        <v>49</v>
      </c>
      <c r="B32" s="150"/>
      <c r="C32" s="150"/>
      <c r="D32" s="150"/>
      <c r="E32" s="151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6"/>
    </row>
    <row r="33" spans="1:44" ht="12.75" hidden="1" customHeight="1" outlineLevel="1" x14ac:dyDescent="0.25">
      <c r="A33" s="41">
        <v>1</v>
      </c>
      <c r="B33" s="42"/>
      <c r="C33" s="43"/>
      <c r="D33" s="44"/>
      <c r="E33" s="45"/>
      <c r="F33" s="45"/>
      <c r="G33" s="45"/>
      <c r="H33" s="44"/>
      <c r="I33" s="44"/>
      <c r="J33" s="11"/>
      <c r="K33" s="46"/>
      <c r="L33" s="45"/>
      <c r="M33" s="47"/>
      <c r="N33" s="47"/>
      <c r="O33" s="47"/>
      <c r="P33" s="45"/>
      <c r="Q33" s="45"/>
      <c r="R33" s="47"/>
      <c r="S33" s="47"/>
      <c r="T33" s="47"/>
      <c r="U33" s="48">
        <f>SUM(R33:T33)</f>
        <v>0</v>
      </c>
      <c r="V33" s="47"/>
      <c r="W33" s="47"/>
      <c r="X33" s="47"/>
      <c r="Y33" s="48">
        <f>SUM(V33:X33)</f>
        <v>0</v>
      </c>
      <c r="Z33" s="47"/>
      <c r="AA33" s="47"/>
      <c r="AB33" s="47"/>
      <c r="AC33" s="48">
        <f>SUM(Z33:AB33)</f>
        <v>0</v>
      </c>
      <c r="AD33" s="47"/>
      <c r="AE33" s="47"/>
      <c r="AF33" s="47"/>
      <c r="AG33" s="48">
        <f>SUM(AD33:AF33)</f>
        <v>0</v>
      </c>
      <c r="AH33" s="48">
        <f t="shared" ref="AH33:AH42" si="16">SUM(U33,Y33,AC33,AG33)</f>
        <v>0</v>
      </c>
      <c r="AI33" s="49">
        <f>IF(ISERROR(AH33/J33),0,AH33/J33)</f>
        <v>0</v>
      </c>
      <c r="AJ33" s="50" t="str">
        <f t="shared" ref="AJ33:AJ42" si="17">IF(ISERROR(AH33/$AH$191),"-",AH33/$AH$191)</f>
        <v>-</v>
      </c>
      <c r="AK33" s="1"/>
      <c r="AL33" s="1"/>
      <c r="AM33" s="1"/>
      <c r="AN33" s="1"/>
      <c r="AO33" s="1"/>
      <c r="AP33" s="1"/>
      <c r="AQ33" s="1"/>
      <c r="AR33" s="1"/>
    </row>
    <row r="34" spans="1:44" ht="12.75" hidden="1" customHeight="1" outlineLevel="1" x14ac:dyDescent="0.25">
      <c r="A34" s="41">
        <v>2</v>
      </c>
      <c r="B34" s="42"/>
      <c r="C34" s="51"/>
      <c r="D34" s="52"/>
      <c r="E34" s="53"/>
      <c r="F34" s="53"/>
      <c r="G34" s="53"/>
      <c r="H34" s="52"/>
      <c r="I34" s="52"/>
      <c r="J34" s="11"/>
      <c r="K34" s="54"/>
      <c r="L34" s="53"/>
      <c r="M34" s="47"/>
      <c r="N34" s="47"/>
      <c r="O34" s="47"/>
      <c r="P34" s="53"/>
      <c r="Q34" s="53"/>
      <c r="R34" s="47"/>
      <c r="S34" s="47"/>
      <c r="T34" s="47"/>
      <c r="U34" s="48">
        <f t="shared" ref="U34:U42" si="18">SUM(R34:T34)</f>
        <v>0</v>
      </c>
      <c r="V34" s="47"/>
      <c r="W34" s="47"/>
      <c r="X34" s="47"/>
      <c r="Y34" s="48">
        <f t="shared" ref="Y34:Y42" si="19">SUM(V34:X34)</f>
        <v>0</v>
      </c>
      <c r="Z34" s="47"/>
      <c r="AA34" s="47"/>
      <c r="AB34" s="47"/>
      <c r="AC34" s="48">
        <f t="shared" ref="AC34:AC42" si="20">SUM(Z34:AB34)</f>
        <v>0</v>
      </c>
      <c r="AD34" s="47"/>
      <c r="AE34" s="47"/>
      <c r="AF34" s="47"/>
      <c r="AG34" s="48">
        <f t="shared" ref="AG34:AG42" si="21">SUM(AD34:AF34)</f>
        <v>0</v>
      </c>
      <c r="AH34" s="48">
        <f t="shared" si="16"/>
        <v>0</v>
      </c>
      <c r="AI34" s="49">
        <f t="shared" ref="AI34:AI42" si="22">IF(ISERROR(AH34/J34),0,AH34/J34)</f>
        <v>0</v>
      </c>
      <c r="AJ34" s="50" t="str">
        <f t="shared" si="17"/>
        <v>-</v>
      </c>
      <c r="AK34" s="1"/>
      <c r="AL34" s="1"/>
      <c r="AM34" s="1"/>
      <c r="AN34" s="1"/>
      <c r="AO34" s="1"/>
      <c r="AP34" s="1"/>
      <c r="AQ34" s="1"/>
      <c r="AR34" s="1"/>
    </row>
    <row r="35" spans="1:44" ht="12.75" hidden="1" customHeight="1" outlineLevel="1" x14ac:dyDescent="0.25">
      <c r="A35" s="41">
        <v>3</v>
      </c>
      <c r="B35" s="42"/>
      <c r="C35" s="51"/>
      <c r="D35" s="52"/>
      <c r="E35" s="53"/>
      <c r="F35" s="53"/>
      <c r="G35" s="53"/>
      <c r="H35" s="52"/>
      <c r="I35" s="52"/>
      <c r="J35" s="11"/>
      <c r="K35" s="54"/>
      <c r="L35" s="53"/>
      <c r="M35" s="47"/>
      <c r="N35" s="47"/>
      <c r="O35" s="47"/>
      <c r="P35" s="53"/>
      <c r="Q35" s="53"/>
      <c r="R35" s="47"/>
      <c r="S35" s="47"/>
      <c r="T35" s="47"/>
      <c r="U35" s="48">
        <f t="shared" si="18"/>
        <v>0</v>
      </c>
      <c r="V35" s="47"/>
      <c r="W35" s="47"/>
      <c r="X35" s="47"/>
      <c r="Y35" s="48">
        <f t="shared" si="19"/>
        <v>0</v>
      </c>
      <c r="Z35" s="47"/>
      <c r="AA35" s="47"/>
      <c r="AB35" s="47"/>
      <c r="AC35" s="48">
        <f t="shared" si="20"/>
        <v>0</v>
      </c>
      <c r="AD35" s="47"/>
      <c r="AE35" s="47"/>
      <c r="AF35" s="47"/>
      <c r="AG35" s="48">
        <f t="shared" si="21"/>
        <v>0</v>
      </c>
      <c r="AH35" s="48">
        <f t="shared" si="16"/>
        <v>0</v>
      </c>
      <c r="AI35" s="49">
        <f t="shared" si="22"/>
        <v>0</v>
      </c>
      <c r="AJ35" s="50" t="str">
        <f t="shared" si="17"/>
        <v>-</v>
      </c>
    </row>
    <row r="36" spans="1:44" ht="12.75" hidden="1" customHeight="1" outlineLevel="1" x14ac:dyDescent="0.25">
      <c r="A36" s="41">
        <v>4</v>
      </c>
      <c r="B36" s="42"/>
      <c r="C36" s="51"/>
      <c r="D36" s="52"/>
      <c r="E36" s="53"/>
      <c r="F36" s="53"/>
      <c r="G36" s="53"/>
      <c r="H36" s="52"/>
      <c r="I36" s="52"/>
      <c r="J36" s="11"/>
      <c r="K36" s="54"/>
      <c r="L36" s="53"/>
      <c r="M36" s="47"/>
      <c r="N36" s="47"/>
      <c r="O36" s="47"/>
      <c r="P36" s="53"/>
      <c r="Q36" s="53"/>
      <c r="R36" s="47"/>
      <c r="S36" s="47"/>
      <c r="T36" s="47"/>
      <c r="U36" s="48">
        <f t="shared" si="18"/>
        <v>0</v>
      </c>
      <c r="V36" s="47"/>
      <c r="W36" s="47"/>
      <c r="X36" s="47"/>
      <c r="Y36" s="48">
        <f t="shared" si="19"/>
        <v>0</v>
      </c>
      <c r="Z36" s="47"/>
      <c r="AA36" s="47"/>
      <c r="AB36" s="47"/>
      <c r="AC36" s="48">
        <f t="shared" si="20"/>
        <v>0</v>
      </c>
      <c r="AD36" s="47"/>
      <c r="AE36" s="47"/>
      <c r="AF36" s="47"/>
      <c r="AG36" s="48">
        <f t="shared" si="21"/>
        <v>0</v>
      </c>
      <c r="AH36" s="48">
        <f t="shared" si="16"/>
        <v>0</v>
      </c>
      <c r="AI36" s="49">
        <f t="shared" si="22"/>
        <v>0</v>
      </c>
      <c r="AJ36" s="50" t="str">
        <f t="shared" si="17"/>
        <v>-</v>
      </c>
      <c r="AK36" s="1"/>
      <c r="AL36" s="1"/>
      <c r="AM36" s="1"/>
      <c r="AN36" s="1"/>
      <c r="AO36" s="1"/>
      <c r="AP36" s="1"/>
      <c r="AQ36" s="1"/>
      <c r="AR36" s="1"/>
    </row>
    <row r="37" spans="1:44" ht="12.75" hidden="1" customHeight="1" outlineLevel="1" x14ac:dyDescent="0.25">
      <c r="A37" s="41">
        <v>5</v>
      </c>
      <c r="B37" s="42"/>
      <c r="C37" s="51"/>
      <c r="D37" s="52"/>
      <c r="E37" s="53"/>
      <c r="F37" s="53"/>
      <c r="G37" s="53"/>
      <c r="H37" s="52"/>
      <c r="I37" s="52"/>
      <c r="J37" s="11"/>
      <c r="K37" s="54"/>
      <c r="L37" s="53"/>
      <c r="M37" s="47"/>
      <c r="N37" s="47"/>
      <c r="O37" s="47"/>
      <c r="P37" s="53"/>
      <c r="Q37" s="53"/>
      <c r="R37" s="47"/>
      <c r="S37" s="47"/>
      <c r="T37" s="47"/>
      <c r="U37" s="48">
        <f t="shared" si="18"/>
        <v>0</v>
      </c>
      <c r="V37" s="47"/>
      <c r="W37" s="47"/>
      <c r="X37" s="47"/>
      <c r="Y37" s="48">
        <f t="shared" si="19"/>
        <v>0</v>
      </c>
      <c r="Z37" s="47"/>
      <c r="AA37" s="47"/>
      <c r="AB37" s="47"/>
      <c r="AC37" s="48">
        <f t="shared" si="20"/>
        <v>0</v>
      </c>
      <c r="AD37" s="47"/>
      <c r="AE37" s="47"/>
      <c r="AF37" s="47"/>
      <c r="AG37" s="48">
        <f t="shared" si="21"/>
        <v>0</v>
      </c>
      <c r="AH37" s="48">
        <f t="shared" si="16"/>
        <v>0</v>
      </c>
      <c r="AI37" s="49">
        <f t="shared" si="22"/>
        <v>0</v>
      </c>
      <c r="AJ37" s="50" t="str">
        <f t="shared" si="17"/>
        <v>-</v>
      </c>
      <c r="AK37" s="1"/>
      <c r="AL37" s="1"/>
      <c r="AM37" s="1"/>
      <c r="AN37" s="1"/>
      <c r="AO37" s="1"/>
      <c r="AP37" s="1"/>
      <c r="AQ37" s="1"/>
      <c r="AR37" s="1"/>
    </row>
    <row r="38" spans="1:44" ht="12.75" hidden="1" customHeight="1" outlineLevel="1" x14ac:dyDescent="0.25">
      <c r="A38" s="41">
        <v>6</v>
      </c>
      <c r="B38" s="42"/>
      <c r="C38" s="51"/>
      <c r="D38" s="52"/>
      <c r="E38" s="53"/>
      <c r="F38" s="53"/>
      <c r="G38" s="53"/>
      <c r="H38" s="52"/>
      <c r="I38" s="52"/>
      <c r="J38" s="11"/>
      <c r="K38" s="54"/>
      <c r="L38" s="53"/>
      <c r="M38" s="47"/>
      <c r="N38" s="47"/>
      <c r="O38" s="47"/>
      <c r="P38" s="53"/>
      <c r="Q38" s="53"/>
      <c r="R38" s="47"/>
      <c r="S38" s="47"/>
      <c r="T38" s="47"/>
      <c r="U38" s="48">
        <f t="shared" si="18"/>
        <v>0</v>
      </c>
      <c r="V38" s="47"/>
      <c r="W38" s="47"/>
      <c r="X38" s="47"/>
      <c r="Y38" s="48">
        <f t="shared" si="19"/>
        <v>0</v>
      </c>
      <c r="Z38" s="47"/>
      <c r="AA38" s="47"/>
      <c r="AB38" s="47"/>
      <c r="AC38" s="48">
        <f t="shared" si="20"/>
        <v>0</v>
      </c>
      <c r="AD38" s="47"/>
      <c r="AE38" s="47"/>
      <c r="AF38" s="47"/>
      <c r="AG38" s="48">
        <f t="shared" si="21"/>
        <v>0</v>
      </c>
      <c r="AH38" s="48">
        <f t="shared" si="16"/>
        <v>0</v>
      </c>
      <c r="AI38" s="49">
        <f t="shared" si="22"/>
        <v>0</v>
      </c>
      <c r="AJ38" s="50" t="str">
        <f t="shared" si="17"/>
        <v>-</v>
      </c>
    </row>
    <row r="39" spans="1:44" ht="12.75" hidden="1" customHeight="1" outlineLevel="1" x14ac:dyDescent="0.25">
      <c r="A39" s="41">
        <v>7</v>
      </c>
      <c r="B39" s="42"/>
      <c r="C39" s="51"/>
      <c r="D39" s="52"/>
      <c r="E39" s="53"/>
      <c r="F39" s="53"/>
      <c r="G39" s="53"/>
      <c r="H39" s="52"/>
      <c r="I39" s="52"/>
      <c r="J39" s="11"/>
      <c r="K39" s="54"/>
      <c r="L39" s="53"/>
      <c r="M39" s="47"/>
      <c r="N39" s="47"/>
      <c r="O39" s="47"/>
      <c r="P39" s="53"/>
      <c r="Q39" s="53"/>
      <c r="R39" s="47"/>
      <c r="S39" s="47"/>
      <c r="T39" s="47"/>
      <c r="U39" s="48">
        <f t="shared" si="18"/>
        <v>0</v>
      </c>
      <c r="V39" s="47"/>
      <c r="W39" s="47"/>
      <c r="X39" s="47"/>
      <c r="Y39" s="48">
        <f t="shared" si="19"/>
        <v>0</v>
      </c>
      <c r="Z39" s="47"/>
      <c r="AA39" s="47"/>
      <c r="AB39" s="47"/>
      <c r="AC39" s="48">
        <f t="shared" si="20"/>
        <v>0</v>
      </c>
      <c r="AD39" s="47"/>
      <c r="AE39" s="47"/>
      <c r="AF39" s="47"/>
      <c r="AG39" s="48">
        <f t="shared" si="21"/>
        <v>0</v>
      </c>
      <c r="AH39" s="48">
        <f t="shared" si="16"/>
        <v>0</v>
      </c>
      <c r="AI39" s="49">
        <f t="shared" si="22"/>
        <v>0</v>
      </c>
      <c r="AJ39" s="50" t="str">
        <f t="shared" si="17"/>
        <v>-</v>
      </c>
      <c r="AK39" s="1"/>
      <c r="AL39" s="1"/>
      <c r="AM39" s="1"/>
      <c r="AN39" s="1"/>
      <c r="AO39" s="1"/>
      <c r="AP39" s="1"/>
      <c r="AQ39" s="1"/>
      <c r="AR39" s="1"/>
    </row>
    <row r="40" spans="1:44" ht="12.75" hidden="1" customHeight="1" outlineLevel="1" x14ac:dyDescent="0.25">
      <c r="A40" s="41">
        <v>8</v>
      </c>
      <c r="B40" s="42"/>
      <c r="C40" s="51"/>
      <c r="D40" s="52"/>
      <c r="E40" s="53"/>
      <c r="F40" s="53"/>
      <c r="G40" s="53"/>
      <c r="H40" s="52"/>
      <c r="I40" s="52"/>
      <c r="J40" s="11"/>
      <c r="K40" s="54"/>
      <c r="L40" s="53"/>
      <c r="M40" s="47"/>
      <c r="N40" s="47"/>
      <c r="O40" s="47"/>
      <c r="P40" s="53"/>
      <c r="Q40" s="53"/>
      <c r="R40" s="47"/>
      <c r="S40" s="47"/>
      <c r="T40" s="47"/>
      <c r="U40" s="48">
        <f t="shared" si="18"/>
        <v>0</v>
      </c>
      <c r="V40" s="47"/>
      <c r="W40" s="47"/>
      <c r="X40" s="47"/>
      <c r="Y40" s="48">
        <f t="shared" si="19"/>
        <v>0</v>
      </c>
      <c r="Z40" s="47"/>
      <c r="AA40" s="47"/>
      <c r="AB40" s="47"/>
      <c r="AC40" s="48">
        <f t="shared" si="20"/>
        <v>0</v>
      </c>
      <c r="AD40" s="47"/>
      <c r="AE40" s="47"/>
      <c r="AF40" s="47"/>
      <c r="AG40" s="48">
        <f t="shared" si="21"/>
        <v>0</v>
      </c>
      <c r="AH40" s="48">
        <f t="shared" si="16"/>
        <v>0</v>
      </c>
      <c r="AI40" s="49">
        <f t="shared" si="22"/>
        <v>0</v>
      </c>
      <c r="AJ40" s="50" t="str">
        <f t="shared" si="17"/>
        <v>-</v>
      </c>
      <c r="AK40" s="1"/>
      <c r="AL40" s="1"/>
      <c r="AM40" s="1"/>
      <c r="AN40" s="1"/>
      <c r="AO40" s="1"/>
      <c r="AP40" s="1"/>
      <c r="AQ40" s="1"/>
      <c r="AR40" s="1"/>
    </row>
    <row r="41" spans="1:44" ht="12.75" hidden="1" customHeight="1" outlineLevel="1" x14ac:dyDescent="0.25">
      <c r="A41" s="41">
        <v>9</v>
      </c>
      <c r="B41" s="42"/>
      <c r="C41" s="51"/>
      <c r="D41" s="52"/>
      <c r="E41" s="53"/>
      <c r="F41" s="53"/>
      <c r="G41" s="53"/>
      <c r="H41" s="52"/>
      <c r="I41" s="52"/>
      <c r="J41" s="11"/>
      <c r="K41" s="54"/>
      <c r="L41" s="53"/>
      <c r="M41" s="47"/>
      <c r="N41" s="47"/>
      <c r="O41" s="47"/>
      <c r="P41" s="53"/>
      <c r="Q41" s="53"/>
      <c r="R41" s="47"/>
      <c r="S41" s="47"/>
      <c r="T41" s="47"/>
      <c r="U41" s="48">
        <f t="shared" si="18"/>
        <v>0</v>
      </c>
      <c r="V41" s="47"/>
      <c r="W41" s="47"/>
      <c r="X41" s="47"/>
      <c r="Y41" s="48">
        <f t="shared" si="19"/>
        <v>0</v>
      </c>
      <c r="Z41" s="47"/>
      <c r="AA41" s="47"/>
      <c r="AB41" s="47"/>
      <c r="AC41" s="48">
        <f t="shared" si="20"/>
        <v>0</v>
      </c>
      <c r="AD41" s="47"/>
      <c r="AE41" s="47"/>
      <c r="AF41" s="47"/>
      <c r="AG41" s="48">
        <f t="shared" si="21"/>
        <v>0</v>
      </c>
      <c r="AH41" s="48">
        <f t="shared" si="16"/>
        <v>0</v>
      </c>
      <c r="AI41" s="49">
        <f t="shared" si="22"/>
        <v>0</v>
      </c>
      <c r="AJ41" s="50" t="str">
        <f t="shared" si="17"/>
        <v>-</v>
      </c>
    </row>
    <row r="42" spans="1:44" ht="12.75" hidden="1" customHeight="1" outlineLevel="1" x14ac:dyDescent="0.25">
      <c r="A42" s="41">
        <v>10</v>
      </c>
      <c r="B42" s="42"/>
      <c r="C42" s="51"/>
      <c r="D42" s="52"/>
      <c r="E42" s="53"/>
      <c r="F42" s="53"/>
      <c r="G42" s="53"/>
      <c r="H42" s="52"/>
      <c r="I42" s="52"/>
      <c r="J42" s="11"/>
      <c r="K42" s="55"/>
      <c r="L42" s="53"/>
      <c r="M42" s="47"/>
      <c r="N42" s="47"/>
      <c r="O42" s="47"/>
      <c r="P42" s="53"/>
      <c r="Q42" s="53"/>
      <c r="R42" s="47"/>
      <c r="S42" s="47"/>
      <c r="T42" s="47"/>
      <c r="U42" s="48">
        <f t="shared" si="18"/>
        <v>0</v>
      </c>
      <c r="V42" s="47"/>
      <c r="W42" s="47"/>
      <c r="X42" s="47"/>
      <c r="Y42" s="48">
        <f t="shared" si="19"/>
        <v>0</v>
      </c>
      <c r="Z42" s="47"/>
      <c r="AA42" s="47"/>
      <c r="AB42" s="47"/>
      <c r="AC42" s="48">
        <f t="shared" si="20"/>
        <v>0</v>
      </c>
      <c r="AD42" s="47"/>
      <c r="AE42" s="47"/>
      <c r="AF42" s="47"/>
      <c r="AG42" s="48">
        <f t="shared" si="21"/>
        <v>0</v>
      </c>
      <c r="AH42" s="48">
        <f t="shared" si="16"/>
        <v>0</v>
      </c>
      <c r="AI42" s="49">
        <f t="shared" si="22"/>
        <v>0</v>
      </c>
      <c r="AJ42" s="50" t="str">
        <f t="shared" si="17"/>
        <v>-</v>
      </c>
      <c r="AK42" s="1"/>
      <c r="AL42" s="1"/>
      <c r="AM42" s="1"/>
      <c r="AN42" s="1"/>
      <c r="AO42" s="1"/>
      <c r="AP42" s="1"/>
      <c r="AQ42" s="1"/>
      <c r="AR42" s="1"/>
    </row>
    <row r="43" spans="1:44" ht="12.75" customHeight="1" collapsed="1" x14ac:dyDescent="0.25">
      <c r="A43" s="142" t="s">
        <v>50</v>
      </c>
      <c r="B43" s="143"/>
      <c r="C43" s="144"/>
      <c r="D43" s="144"/>
      <c r="E43" s="144"/>
      <c r="F43" s="144"/>
      <c r="G43" s="144"/>
      <c r="H43" s="144"/>
      <c r="I43" s="145"/>
      <c r="J43" s="33">
        <f>SUM(J33:J42)</f>
        <v>0</v>
      </c>
      <c r="K43" s="33">
        <f>SUM(K33:K42)</f>
        <v>0</v>
      </c>
      <c r="L43" s="34"/>
      <c r="M43" s="33">
        <f>SUM(M33:M42)</f>
        <v>0</v>
      </c>
      <c r="N43" s="33">
        <f>SUM(N33:N42)</f>
        <v>0</v>
      </c>
      <c r="O43" s="33">
        <f>SUM(O33:O42)</f>
        <v>0</v>
      </c>
      <c r="P43" s="35"/>
      <c r="Q43" s="38"/>
      <c r="R43" s="33">
        <f t="shared" ref="R43:AH43" si="23">SUM(R33:R42)</f>
        <v>0</v>
      </c>
      <c r="S43" s="33">
        <f t="shared" si="23"/>
        <v>0</v>
      </c>
      <c r="T43" s="33">
        <f t="shared" si="23"/>
        <v>0</v>
      </c>
      <c r="U43" s="33">
        <f t="shared" si="23"/>
        <v>0</v>
      </c>
      <c r="V43" s="33">
        <f t="shared" si="23"/>
        <v>0</v>
      </c>
      <c r="W43" s="33">
        <f t="shared" si="23"/>
        <v>0</v>
      </c>
      <c r="X43" s="33">
        <f t="shared" si="23"/>
        <v>0</v>
      </c>
      <c r="Y43" s="33">
        <f t="shared" si="23"/>
        <v>0</v>
      </c>
      <c r="Z43" s="33">
        <f t="shared" si="23"/>
        <v>0</v>
      </c>
      <c r="AA43" s="33">
        <f t="shared" si="23"/>
        <v>0</v>
      </c>
      <c r="AB43" s="33">
        <f t="shared" si="23"/>
        <v>0</v>
      </c>
      <c r="AC43" s="33">
        <f t="shared" si="23"/>
        <v>0</v>
      </c>
      <c r="AD43" s="33">
        <f t="shared" si="23"/>
        <v>0</v>
      </c>
      <c r="AE43" s="33">
        <f t="shared" si="23"/>
        <v>0</v>
      </c>
      <c r="AF43" s="33">
        <f t="shared" si="23"/>
        <v>0</v>
      </c>
      <c r="AG43" s="33">
        <f t="shared" si="23"/>
        <v>0</v>
      </c>
      <c r="AH43" s="33">
        <f t="shared" si="23"/>
        <v>0</v>
      </c>
      <c r="AI43" s="37">
        <f>IF(ISERROR(AH43/J43),0,AH43/J43)</f>
        <v>0</v>
      </c>
      <c r="AJ43" s="37">
        <f>IF(ISERROR(AH43/$AH$191),0,AH43/$AH$191)</f>
        <v>0</v>
      </c>
      <c r="AK43" s="1"/>
      <c r="AL43" s="1"/>
      <c r="AM43" s="1"/>
      <c r="AN43" s="1"/>
      <c r="AO43" s="1"/>
      <c r="AP43" s="1"/>
      <c r="AQ43" s="1"/>
      <c r="AR43" s="1"/>
    </row>
    <row r="44" spans="1:44" ht="12.75" customHeight="1" x14ac:dyDescent="0.25">
      <c r="A44" s="149" t="s">
        <v>51</v>
      </c>
      <c r="B44" s="150"/>
      <c r="C44" s="150"/>
      <c r="D44" s="150"/>
      <c r="E44" s="151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6"/>
    </row>
    <row r="45" spans="1:44" ht="12.75" hidden="1" customHeight="1" outlineLevel="1" x14ac:dyDescent="0.25">
      <c r="A45" s="41">
        <v>1</v>
      </c>
      <c r="B45" s="42"/>
      <c r="C45" s="43"/>
      <c r="D45" s="44"/>
      <c r="E45" s="45"/>
      <c r="F45" s="45"/>
      <c r="G45" s="45"/>
      <c r="H45" s="44"/>
      <c r="I45" s="44"/>
      <c r="J45" s="11"/>
      <c r="K45" s="46"/>
      <c r="L45" s="45"/>
      <c r="M45" s="47"/>
      <c r="N45" s="47"/>
      <c r="O45" s="47"/>
      <c r="P45" s="45"/>
      <c r="Q45" s="45"/>
      <c r="R45" s="47"/>
      <c r="S45" s="47"/>
      <c r="T45" s="47"/>
      <c r="U45" s="48">
        <f>SUM(R45:T45)</f>
        <v>0</v>
      </c>
      <c r="V45" s="47"/>
      <c r="W45" s="47"/>
      <c r="X45" s="47"/>
      <c r="Y45" s="48">
        <f>SUM(V45:X45)</f>
        <v>0</v>
      </c>
      <c r="Z45" s="47"/>
      <c r="AA45" s="47"/>
      <c r="AB45" s="47"/>
      <c r="AC45" s="48">
        <f>SUM(Z45:AB45)</f>
        <v>0</v>
      </c>
      <c r="AD45" s="47"/>
      <c r="AE45" s="47"/>
      <c r="AF45" s="47"/>
      <c r="AG45" s="48">
        <f>SUM(AD45:AF45)</f>
        <v>0</v>
      </c>
      <c r="AH45" s="48">
        <f t="shared" ref="AH45:AH54" si="24">SUM(U45,Y45,AC45,AG45)</f>
        <v>0</v>
      </c>
      <c r="AI45" s="49">
        <f>IF(ISERROR(AH45/J45),0,AH45/J45)</f>
        <v>0</v>
      </c>
      <c r="AJ45" s="50" t="str">
        <f t="shared" ref="AJ45:AJ54" si="25">IF(ISERROR(AH45/$AH$191),"-",AH45/$AH$191)</f>
        <v>-</v>
      </c>
      <c r="AK45" s="1"/>
      <c r="AL45" s="1"/>
      <c r="AM45" s="1"/>
      <c r="AN45" s="1"/>
      <c r="AO45" s="1"/>
      <c r="AP45" s="1"/>
      <c r="AQ45" s="1"/>
      <c r="AR45" s="1"/>
    </row>
    <row r="46" spans="1:44" ht="12.75" hidden="1" customHeight="1" outlineLevel="1" x14ac:dyDescent="0.25">
      <c r="A46" s="41">
        <v>2</v>
      </c>
      <c r="B46" s="42"/>
      <c r="C46" s="51"/>
      <c r="D46" s="52"/>
      <c r="E46" s="53"/>
      <c r="F46" s="53"/>
      <c r="G46" s="53"/>
      <c r="H46" s="52"/>
      <c r="I46" s="52"/>
      <c r="J46" s="11"/>
      <c r="K46" s="54"/>
      <c r="L46" s="53"/>
      <c r="M46" s="47"/>
      <c r="N46" s="47"/>
      <c r="O46" s="47"/>
      <c r="P46" s="53"/>
      <c r="Q46" s="53"/>
      <c r="R46" s="47"/>
      <c r="S46" s="47"/>
      <c r="T46" s="47"/>
      <c r="U46" s="48">
        <f t="shared" ref="U46:U54" si="26">SUM(R46:T46)</f>
        <v>0</v>
      </c>
      <c r="V46" s="47"/>
      <c r="W46" s="47"/>
      <c r="X46" s="47"/>
      <c r="Y46" s="48">
        <f t="shared" ref="Y46:Y54" si="27">SUM(V46:X46)</f>
        <v>0</v>
      </c>
      <c r="Z46" s="47"/>
      <c r="AA46" s="47"/>
      <c r="AB46" s="47"/>
      <c r="AC46" s="48">
        <f t="shared" ref="AC46:AC54" si="28">SUM(Z46:AB46)</f>
        <v>0</v>
      </c>
      <c r="AD46" s="47"/>
      <c r="AE46" s="47"/>
      <c r="AF46" s="47"/>
      <c r="AG46" s="48">
        <f t="shared" ref="AG46:AG54" si="29">SUM(AD46:AF46)</f>
        <v>0</v>
      </c>
      <c r="AH46" s="48">
        <f t="shared" si="24"/>
        <v>0</v>
      </c>
      <c r="AI46" s="49">
        <f t="shared" ref="AI46:AI54" si="30">IF(ISERROR(AH46/J46),0,AH46/J46)</f>
        <v>0</v>
      </c>
      <c r="AJ46" s="50" t="str">
        <f t="shared" si="25"/>
        <v>-</v>
      </c>
      <c r="AK46" s="1"/>
      <c r="AL46" s="1"/>
      <c r="AM46" s="1"/>
      <c r="AN46" s="1"/>
      <c r="AO46" s="1"/>
      <c r="AP46" s="1"/>
      <c r="AQ46" s="1"/>
      <c r="AR46" s="1"/>
    </row>
    <row r="47" spans="1:44" ht="12.75" hidden="1" customHeight="1" outlineLevel="1" x14ac:dyDescent="0.25">
      <c r="A47" s="41">
        <v>3</v>
      </c>
      <c r="B47" s="42"/>
      <c r="C47" s="51"/>
      <c r="D47" s="52"/>
      <c r="E47" s="53"/>
      <c r="F47" s="53"/>
      <c r="G47" s="53"/>
      <c r="H47" s="52"/>
      <c r="I47" s="52"/>
      <c r="J47" s="11"/>
      <c r="K47" s="54"/>
      <c r="L47" s="53"/>
      <c r="M47" s="47"/>
      <c r="N47" s="47"/>
      <c r="O47" s="47"/>
      <c r="P47" s="53"/>
      <c r="Q47" s="53"/>
      <c r="R47" s="47"/>
      <c r="S47" s="47"/>
      <c r="T47" s="47"/>
      <c r="U47" s="48">
        <f t="shared" si="26"/>
        <v>0</v>
      </c>
      <c r="V47" s="47"/>
      <c r="W47" s="47"/>
      <c r="X47" s="47"/>
      <c r="Y47" s="48">
        <f t="shared" si="27"/>
        <v>0</v>
      </c>
      <c r="Z47" s="47"/>
      <c r="AA47" s="47"/>
      <c r="AB47" s="47"/>
      <c r="AC47" s="48">
        <f t="shared" si="28"/>
        <v>0</v>
      </c>
      <c r="AD47" s="47"/>
      <c r="AE47" s="47"/>
      <c r="AF47" s="47"/>
      <c r="AG47" s="48">
        <f t="shared" si="29"/>
        <v>0</v>
      </c>
      <c r="AH47" s="48">
        <f t="shared" si="24"/>
        <v>0</v>
      </c>
      <c r="AI47" s="49">
        <f t="shared" si="30"/>
        <v>0</v>
      </c>
      <c r="AJ47" s="50" t="str">
        <f t="shared" si="25"/>
        <v>-</v>
      </c>
    </row>
    <row r="48" spans="1:44" ht="12.75" hidden="1" customHeight="1" outlineLevel="1" x14ac:dyDescent="0.25">
      <c r="A48" s="41">
        <v>4</v>
      </c>
      <c r="B48" s="42"/>
      <c r="C48" s="51"/>
      <c r="D48" s="52"/>
      <c r="E48" s="53"/>
      <c r="F48" s="53"/>
      <c r="G48" s="53"/>
      <c r="H48" s="52"/>
      <c r="I48" s="52"/>
      <c r="J48" s="11"/>
      <c r="K48" s="54"/>
      <c r="L48" s="53"/>
      <c r="M48" s="47"/>
      <c r="N48" s="47"/>
      <c r="O48" s="47"/>
      <c r="P48" s="53"/>
      <c r="Q48" s="53"/>
      <c r="R48" s="47"/>
      <c r="S48" s="47"/>
      <c r="T48" s="47"/>
      <c r="U48" s="48">
        <f t="shared" si="26"/>
        <v>0</v>
      </c>
      <c r="V48" s="47"/>
      <c r="W48" s="47"/>
      <c r="X48" s="47"/>
      <c r="Y48" s="48">
        <f t="shared" si="27"/>
        <v>0</v>
      </c>
      <c r="Z48" s="47"/>
      <c r="AA48" s="47"/>
      <c r="AB48" s="47"/>
      <c r="AC48" s="48">
        <f t="shared" si="28"/>
        <v>0</v>
      </c>
      <c r="AD48" s="47"/>
      <c r="AE48" s="47"/>
      <c r="AF48" s="47"/>
      <c r="AG48" s="48">
        <f t="shared" si="29"/>
        <v>0</v>
      </c>
      <c r="AH48" s="48">
        <f t="shared" si="24"/>
        <v>0</v>
      </c>
      <c r="AI48" s="49">
        <f t="shared" si="30"/>
        <v>0</v>
      </c>
      <c r="AJ48" s="50" t="str">
        <f t="shared" si="25"/>
        <v>-</v>
      </c>
      <c r="AK48" s="1"/>
      <c r="AL48" s="1"/>
      <c r="AM48" s="1"/>
      <c r="AN48" s="1"/>
      <c r="AO48" s="1"/>
      <c r="AP48" s="1"/>
      <c r="AQ48" s="1"/>
      <c r="AR48" s="1"/>
    </row>
    <row r="49" spans="1:44" ht="12.75" hidden="1" customHeight="1" outlineLevel="1" x14ac:dyDescent="0.25">
      <c r="A49" s="41">
        <v>5</v>
      </c>
      <c r="B49" s="42"/>
      <c r="C49" s="51"/>
      <c r="D49" s="52"/>
      <c r="E49" s="53"/>
      <c r="F49" s="53"/>
      <c r="G49" s="53"/>
      <c r="H49" s="52"/>
      <c r="I49" s="52"/>
      <c r="J49" s="11"/>
      <c r="K49" s="54"/>
      <c r="L49" s="53"/>
      <c r="M49" s="47"/>
      <c r="N49" s="47"/>
      <c r="O49" s="47"/>
      <c r="P49" s="53"/>
      <c r="Q49" s="53"/>
      <c r="R49" s="47"/>
      <c r="S49" s="47"/>
      <c r="T49" s="47"/>
      <c r="U49" s="48">
        <f t="shared" si="26"/>
        <v>0</v>
      </c>
      <c r="V49" s="47"/>
      <c r="W49" s="47"/>
      <c r="X49" s="47"/>
      <c r="Y49" s="48">
        <f t="shared" si="27"/>
        <v>0</v>
      </c>
      <c r="Z49" s="47"/>
      <c r="AA49" s="47"/>
      <c r="AB49" s="47"/>
      <c r="AC49" s="48">
        <f t="shared" si="28"/>
        <v>0</v>
      </c>
      <c r="AD49" s="47"/>
      <c r="AE49" s="47"/>
      <c r="AF49" s="47"/>
      <c r="AG49" s="48">
        <f t="shared" si="29"/>
        <v>0</v>
      </c>
      <c r="AH49" s="48">
        <f t="shared" si="24"/>
        <v>0</v>
      </c>
      <c r="AI49" s="49">
        <f t="shared" si="30"/>
        <v>0</v>
      </c>
      <c r="AJ49" s="50" t="str">
        <f t="shared" si="25"/>
        <v>-</v>
      </c>
      <c r="AK49" s="1"/>
      <c r="AL49" s="1"/>
      <c r="AM49" s="1"/>
      <c r="AN49" s="1"/>
      <c r="AO49" s="1"/>
      <c r="AP49" s="1"/>
      <c r="AQ49" s="1"/>
      <c r="AR49" s="1"/>
    </row>
    <row r="50" spans="1:44" ht="12.75" hidden="1" customHeight="1" outlineLevel="1" x14ac:dyDescent="0.25">
      <c r="A50" s="41">
        <v>6</v>
      </c>
      <c r="B50" s="42"/>
      <c r="C50" s="51"/>
      <c r="D50" s="52"/>
      <c r="E50" s="53"/>
      <c r="F50" s="53"/>
      <c r="G50" s="53"/>
      <c r="H50" s="52"/>
      <c r="I50" s="52"/>
      <c r="J50" s="11"/>
      <c r="K50" s="54"/>
      <c r="L50" s="53"/>
      <c r="M50" s="47"/>
      <c r="N50" s="47"/>
      <c r="O50" s="47"/>
      <c r="P50" s="53"/>
      <c r="Q50" s="53"/>
      <c r="R50" s="47"/>
      <c r="S50" s="47"/>
      <c r="T50" s="47"/>
      <c r="U50" s="48">
        <f t="shared" si="26"/>
        <v>0</v>
      </c>
      <c r="V50" s="47"/>
      <c r="W50" s="47"/>
      <c r="X50" s="47"/>
      <c r="Y50" s="48">
        <f t="shared" si="27"/>
        <v>0</v>
      </c>
      <c r="Z50" s="47"/>
      <c r="AA50" s="47"/>
      <c r="AB50" s="47"/>
      <c r="AC50" s="48">
        <f t="shared" si="28"/>
        <v>0</v>
      </c>
      <c r="AD50" s="47"/>
      <c r="AE50" s="47"/>
      <c r="AF50" s="47"/>
      <c r="AG50" s="48">
        <f t="shared" si="29"/>
        <v>0</v>
      </c>
      <c r="AH50" s="48">
        <f t="shared" si="24"/>
        <v>0</v>
      </c>
      <c r="AI50" s="49">
        <f t="shared" si="30"/>
        <v>0</v>
      </c>
      <c r="AJ50" s="50" t="str">
        <f t="shared" si="25"/>
        <v>-</v>
      </c>
    </row>
    <row r="51" spans="1:44" ht="12.75" hidden="1" customHeight="1" outlineLevel="1" x14ac:dyDescent="0.25">
      <c r="A51" s="41">
        <v>7</v>
      </c>
      <c r="B51" s="42"/>
      <c r="C51" s="51"/>
      <c r="D51" s="52"/>
      <c r="E51" s="53"/>
      <c r="F51" s="53"/>
      <c r="G51" s="53"/>
      <c r="H51" s="52"/>
      <c r="I51" s="52"/>
      <c r="J51" s="11"/>
      <c r="K51" s="54"/>
      <c r="L51" s="53"/>
      <c r="M51" s="47"/>
      <c r="N51" s="47"/>
      <c r="O51" s="47"/>
      <c r="P51" s="53"/>
      <c r="Q51" s="53"/>
      <c r="R51" s="47"/>
      <c r="S51" s="47"/>
      <c r="T51" s="47"/>
      <c r="U51" s="48">
        <f t="shared" si="26"/>
        <v>0</v>
      </c>
      <c r="V51" s="47"/>
      <c r="W51" s="47"/>
      <c r="X51" s="47"/>
      <c r="Y51" s="48">
        <f t="shared" si="27"/>
        <v>0</v>
      </c>
      <c r="Z51" s="47"/>
      <c r="AA51" s="47"/>
      <c r="AB51" s="47"/>
      <c r="AC51" s="48">
        <f t="shared" si="28"/>
        <v>0</v>
      </c>
      <c r="AD51" s="47"/>
      <c r="AE51" s="47"/>
      <c r="AF51" s="47"/>
      <c r="AG51" s="48">
        <f t="shared" si="29"/>
        <v>0</v>
      </c>
      <c r="AH51" s="48">
        <f t="shared" si="24"/>
        <v>0</v>
      </c>
      <c r="AI51" s="49">
        <f t="shared" si="30"/>
        <v>0</v>
      </c>
      <c r="AJ51" s="50" t="str">
        <f t="shared" si="25"/>
        <v>-</v>
      </c>
      <c r="AK51" s="1"/>
      <c r="AL51" s="1"/>
      <c r="AM51" s="1"/>
      <c r="AN51" s="1"/>
      <c r="AO51" s="1"/>
      <c r="AP51" s="1"/>
      <c r="AQ51" s="1"/>
      <c r="AR51" s="1"/>
    </row>
    <row r="52" spans="1:44" ht="12.75" hidden="1" customHeight="1" outlineLevel="1" x14ac:dyDescent="0.25">
      <c r="A52" s="41">
        <v>8</v>
      </c>
      <c r="B52" s="42"/>
      <c r="C52" s="51"/>
      <c r="D52" s="52"/>
      <c r="E52" s="53"/>
      <c r="F52" s="53"/>
      <c r="G52" s="53"/>
      <c r="H52" s="52"/>
      <c r="I52" s="52"/>
      <c r="J52" s="11"/>
      <c r="K52" s="54"/>
      <c r="L52" s="53"/>
      <c r="M52" s="47"/>
      <c r="N52" s="47"/>
      <c r="O52" s="47"/>
      <c r="P52" s="53"/>
      <c r="Q52" s="53"/>
      <c r="R52" s="47"/>
      <c r="S52" s="47"/>
      <c r="T52" s="47"/>
      <c r="U52" s="48">
        <f t="shared" si="26"/>
        <v>0</v>
      </c>
      <c r="V52" s="47"/>
      <c r="W52" s="47"/>
      <c r="X52" s="47"/>
      <c r="Y52" s="48">
        <f t="shared" si="27"/>
        <v>0</v>
      </c>
      <c r="Z52" s="47"/>
      <c r="AA52" s="47"/>
      <c r="AB52" s="47"/>
      <c r="AC52" s="48">
        <f t="shared" si="28"/>
        <v>0</v>
      </c>
      <c r="AD52" s="47"/>
      <c r="AE52" s="47"/>
      <c r="AF52" s="47"/>
      <c r="AG52" s="48">
        <f t="shared" si="29"/>
        <v>0</v>
      </c>
      <c r="AH52" s="48">
        <f t="shared" si="24"/>
        <v>0</v>
      </c>
      <c r="AI52" s="49">
        <f t="shared" si="30"/>
        <v>0</v>
      </c>
      <c r="AJ52" s="50" t="str">
        <f t="shared" si="25"/>
        <v>-</v>
      </c>
      <c r="AK52" s="1"/>
      <c r="AL52" s="1"/>
      <c r="AM52" s="1"/>
      <c r="AN52" s="1"/>
      <c r="AO52" s="1"/>
      <c r="AP52" s="1"/>
      <c r="AQ52" s="1"/>
      <c r="AR52" s="1"/>
    </row>
    <row r="53" spans="1:44" ht="12.75" hidden="1" customHeight="1" outlineLevel="1" x14ac:dyDescent="0.25">
      <c r="A53" s="41">
        <v>9</v>
      </c>
      <c r="B53" s="42"/>
      <c r="C53" s="51"/>
      <c r="D53" s="52"/>
      <c r="E53" s="53"/>
      <c r="F53" s="53"/>
      <c r="G53" s="53"/>
      <c r="H53" s="52"/>
      <c r="I53" s="52"/>
      <c r="J53" s="11"/>
      <c r="K53" s="54"/>
      <c r="L53" s="53"/>
      <c r="M53" s="47"/>
      <c r="N53" s="47"/>
      <c r="O53" s="47"/>
      <c r="P53" s="53"/>
      <c r="Q53" s="53"/>
      <c r="R53" s="47"/>
      <c r="S53" s="47"/>
      <c r="T53" s="47"/>
      <c r="U53" s="48">
        <f t="shared" si="26"/>
        <v>0</v>
      </c>
      <c r="V53" s="47"/>
      <c r="W53" s="47"/>
      <c r="X53" s="47"/>
      <c r="Y53" s="48">
        <f t="shared" si="27"/>
        <v>0</v>
      </c>
      <c r="Z53" s="47"/>
      <c r="AA53" s="47"/>
      <c r="AB53" s="47"/>
      <c r="AC53" s="48">
        <f t="shared" si="28"/>
        <v>0</v>
      </c>
      <c r="AD53" s="47"/>
      <c r="AE53" s="47"/>
      <c r="AF53" s="47"/>
      <c r="AG53" s="48">
        <f t="shared" si="29"/>
        <v>0</v>
      </c>
      <c r="AH53" s="48">
        <f t="shared" si="24"/>
        <v>0</v>
      </c>
      <c r="AI53" s="49">
        <f t="shared" si="30"/>
        <v>0</v>
      </c>
      <c r="AJ53" s="50" t="str">
        <f t="shared" si="25"/>
        <v>-</v>
      </c>
    </row>
    <row r="54" spans="1:44" ht="12.75" hidden="1" customHeight="1" outlineLevel="1" x14ac:dyDescent="0.25">
      <c r="A54" s="41">
        <v>10</v>
      </c>
      <c r="B54" s="42"/>
      <c r="C54" s="51"/>
      <c r="D54" s="52"/>
      <c r="E54" s="53"/>
      <c r="F54" s="53"/>
      <c r="G54" s="53"/>
      <c r="H54" s="52"/>
      <c r="I54" s="52"/>
      <c r="J54" s="11"/>
      <c r="K54" s="55"/>
      <c r="L54" s="53"/>
      <c r="M54" s="47"/>
      <c r="N54" s="47"/>
      <c r="O54" s="47"/>
      <c r="P54" s="53"/>
      <c r="Q54" s="53"/>
      <c r="R54" s="47"/>
      <c r="S54" s="47"/>
      <c r="T54" s="47"/>
      <c r="U54" s="48">
        <f t="shared" si="26"/>
        <v>0</v>
      </c>
      <c r="V54" s="47"/>
      <c r="W54" s="47"/>
      <c r="X54" s="47"/>
      <c r="Y54" s="48">
        <f t="shared" si="27"/>
        <v>0</v>
      </c>
      <c r="Z54" s="47"/>
      <c r="AA54" s="47"/>
      <c r="AB54" s="47"/>
      <c r="AC54" s="48">
        <f t="shared" si="28"/>
        <v>0</v>
      </c>
      <c r="AD54" s="47"/>
      <c r="AE54" s="47"/>
      <c r="AF54" s="47"/>
      <c r="AG54" s="48">
        <f t="shared" si="29"/>
        <v>0</v>
      </c>
      <c r="AH54" s="48">
        <f t="shared" si="24"/>
        <v>0</v>
      </c>
      <c r="AI54" s="49">
        <f t="shared" si="30"/>
        <v>0</v>
      </c>
      <c r="AJ54" s="50" t="str">
        <f t="shared" si="25"/>
        <v>-</v>
      </c>
      <c r="AK54" s="1"/>
      <c r="AL54" s="1"/>
      <c r="AM54" s="1"/>
      <c r="AN54" s="1"/>
      <c r="AO54" s="1"/>
      <c r="AP54" s="1"/>
      <c r="AQ54" s="1"/>
      <c r="AR54" s="1"/>
    </row>
    <row r="55" spans="1:44" ht="12.75" customHeight="1" collapsed="1" x14ac:dyDescent="0.25">
      <c r="A55" s="142" t="s">
        <v>52</v>
      </c>
      <c r="B55" s="143"/>
      <c r="C55" s="144"/>
      <c r="D55" s="144"/>
      <c r="E55" s="144"/>
      <c r="F55" s="144"/>
      <c r="G55" s="144"/>
      <c r="H55" s="144"/>
      <c r="I55" s="145"/>
      <c r="J55" s="33">
        <f>SUM(J45:J54)</f>
        <v>0</v>
      </c>
      <c r="K55" s="33">
        <f>SUM(K45:K54)</f>
        <v>0</v>
      </c>
      <c r="L55" s="34"/>
      <c r="M55" s="33">
        <f>SUM(M45:M54)</f>
        <v>0</v>
      </c>
      <c r="N55" s="33">
        <f>SUM(N45:N54)</f>
        <v>0</v>
      </c>
      <c r="O55" s="33">
        <f>SUM(O45:O54)</f>
        <v>0</v>
      </c>
      <c r="P55" s="35"/>
      <c r="Q55" s="38"/>
      <c r="R55" s="33">
        <f t="shared" ref="R55:AH55" si="31">SUM(R45:R54)</f>
        <v>0</v>
      </c>
      <c r="S55" s="33">
        <f t="shared" si="31"/>
        <v>0</v>
      </c>
      <c r="T55" s="33">
        <f t="shared" si="31"/>
        <v>0</v>
      </c>
      <c r="U55" s="33">
        <f t="shared" si="31"/>
        <v>0</v>
      </c>
      <c r="V55" s="33">
        <f t="shared" si="31"/>
        <v>0</v>
      </c>
      <c r="W55" s="33">
        <f t="shared" si="31"/>
        <v>0</v>
      </c>
      <c r="X55" s="33">
        <f t="shared" si="31"/>
        <v>0</v>
      </c>
      <c r="Y55" s="33">
        <f t="shared" si="31"/>
        <v>0</v>
      </c>
      <c r="Z55" s="33">
        <f t="shared" si="31"/>
        <v>0</v>
      </c>
      <c r="AA55" s="33">
        <f t="shared" si="31"/>
        <v>0</v>
      </c>
      <c r="AB55" s="33">
        <f t="shared" si="31"/>
        <v>0</v>
      </c>
      <c r="AC55" s="33">
        <f t="shared" si="31"/>
        <v>0</v>
      </c>
      <c r="AD55" s="33">
        <f t="shared" si="31"/>
        <v>0</v>
      </c>
      <c r="AE55" s="33">
        <f t="shared" si="31"/>
        <v>0</v>
      </c>
      <c r="AF55" s="33">
        <f t="shared" si="31"/>
        <v>0</v>
      </c>
      <c r="AG55" s="33">
        <f t="shared" si="31"/>
        <v>0</v>
      </c>
      <c r="AH55" s="33">
        <f t="shared" si="31"/>
        <v>0</v>
      </c>
      <c r="AI55" s="37">
        <f>IF(ISERROR(AH55/J55),0,AH55/J55)</f>
        <v>0</v>
      </c>
      <c r="AJ55" s="37">
        <f>IF(ISERROR(AH55/$AH$191),0,AH55/$AH$191)</f>
        <v>0</v>
      </c>
      <c r="AK55" s="1"/>
      <c r="AL55" s="1"/>
      <c r="AM55" s="1"/>
      <c r="AN55" s="1"/>
      <c r="AO55" s="1"/>
      <c r="AP55" s="1"/>
      <c r="AQ55" s="1"/>
      <c r="AR55" s="1"/>
    </row>
    <row r="56" spans="1:44" ht="12.75" customHeight="1" x14ac:dyDescent="0.25">
      <c r="A56" s="149" t="s">
        <v>53</v>
      </c>
      <c r="B56" s="150"/>
      <c r="C56" s="150"/>
      <c r="D56" s="150"/>
      <c r="E56" s="151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6"/>
    </row>
    <row r="57" spans="1:44" hidden="1" outlineLevel="1" x14ac:dyDescent="0.25">
      <c r="A57" s="41">
        <v>1</v>
      </c>
      <c r="B57" s="42"/>
      <c r="C57" s="56"/>
      <c r="D57" s="57"/>
      <c r="E57" s="58"/>
      <c r="F57" s="59"/>
      <c r="G57" s="59"/>
      <c r="H57" s="60"/>
      <c r="I57" s="60"/>
      <c r="J57" s="11"/>
      <c r="K57" s="61"/>
      <c r="L57" s="56"/>
      <c r="M57" s="62"/>
      <c r="N57" s="63"/>
      <c r="O57" s="62"/>
      <c r="P57" s="64"/>
      <c r="Q57" s="64"/>
      <c r="R57" s="47"/>
      <c r="S57" s="47"/>
      <c r="T57" s="47"/>
      <c r="U57" s="48">
        <f>SUM(R57:T57)</f>
        <v>0</v>
      </c>
      <c r="V57" s="47"/>
      <c r="W57" s="47"/>
      <c r="X57" s="47"/>
      <c r="Y57" s="48">
        <f>SUM(V57:X57)</f>
        <v>0</v>
      </c>
      <c r="Z57" s="47"/>
      <c r="AA57" s="47"/>
      <c r="AB57" s="47"/>
      <c r="AC57" s="48">
        <f>SUM(Z57:AB57)</f>
        <v>0</v>
      </c>
      <c r="AD57" s="47"/>
      <c r="AE57" s="47">
        <v>0</v>
      </c>
      <c r="AF57" s="47">
        <v>0</v>
      </c>
      <c r="AG57" s="48">
        <f>SUM(AD57:AF57)</f>
        <v>0</v>
      </c>
      <c r="AH57" s="48">
        <f t="shared" ref="AH57:AH66" si="32">SUM(U57,Y57,AC57,AG57)</f>
        <v>0</v>
      </c>
      <c r="AI57" s="49">
        <f>IF(ISERROR(AH57/J57),0,AH57/J57)</f>
        <v>0</v>
      </c>
      <c r="AJ57" s="50" t="str">
        <f t="shared" ref="AJ57:AJ66" si="33">IF(ISERROR(AH57/$AH$191),"-",AH57/$AH$191)</f>
        <v>-</v>
      </c>
      <c r="AK57" s="1"/>
      <c r="AL57" s="1"/>
      <c r="AM57" s="1"/>
      <c r="AN57" s="1"/>
      <c r="AO57" s="1"/>
      <c r="AP57" s="1"/>
      <c r="AQ57" s="1"/>
      <c r="AR57" s="1"/>
    </row>
    <row r="58" spans="1:44" hidden="1" outlineLevel="1" x14ac:dyDescent="0.25">
      <c r="A58" s="41">
        <v>2</v>
      </c>
      <c r="B58" s="42"/>
      <c r="C58" s="65"/>
      <c r="D58" s="66"/>
      <c r="E58" s="51"/>
      <c r="F58" s="59"/>
      <c r="G58" s="59"/>
      <c r="H58" s="66"/>
      <c r="I58" s="60"/>
      <c r="J58" s="11"/>
      <c r="K58" s="67"/>
      <c r="L58" s="56"/>
      <c r="M58" s="62"/>
      <c r="N58" s="63"/>
      <c r="O58" s="62"/>
      <c r="P58" s="64"/>
      <c r="Q58" s="64"/>
      <c r="R58" s="47"/>
      <c r="S58" s="47"/>
      <c r="T58" s="47"/>
      <c r="U58" s="48">
        <f t="shared" ref="U58:U66" si="34">SUM(R58:T58)</f>
        <v>0</v>
      </c>
      <c r="V58" s="47"/>
      <c r="W58" s="47"/>
      <c r="X58" s="47"/>
      <c r="Y58" s="48">
        <f t="shared" ref="Y58:Y66" si="35">SUM(V58:X58)</f>
        <v>0</v>
      </c>
      <c r="Z58" s="47"/>
      <c r="AA58" s="47"/>
      <c r="AB58" s="47"/>
      <c r="AC58" s="48">
        <f t="shared" ref="AC58:AC66" si="36">SUM(Z58:AB58)</f>
        <v>0</v>
      </c>
      <c r="AD58" s="47"/>
      <c r="AE58" s="47">
        <v>0</v>
      </c>
      <c r="AF58" s="47">
        <v>0</v>
      </c>
      <c r="AG58" s="48">
        <f t="shared" ref="AG58:AG66" si="37">SUM(AD58:AF58)</f>
        <v>0</v>
      </c>
      <c r="AH58" s="48">
        <f t="shared" si="32"/>
        <v>0</v>
      </c>
      <c r="AI58" s="49">
        <f>IF(ISERROR(AH58/J58),0,AH58/J58)</f>
        <v>0</v>
      </c>
      <c r="AJ58" s="50" t="str">
        <f t="shared" si="33"/>
        <v>-</v>
      </c>
      <c r="AK58" s="1"/>
      <c r="AL58" s="1"/>
      <c r="AM58" s="1"/>
      <c r="AN58" s="1"/>
      <c r="AO58" s="1"/>
      <c r="AP58" s="1"/>
      <c r="AQ58" s="1"/>
      <c r="AR58" s="1"/>
    </row>
    <row r="59" spans="1:44" ht="12.75" hidden="1" customHeight="1" outlineLevel="1" x14ac:dyDescent="0.25">
      <c r="A59" s="41">
        <v>3</v>
      </c>
      <c r="B59" s="42"/>
      <c r="C59" s="43"/>
      <c r="D59" s="44"/>
      <c r="E59" s="53"/>
      <c r="F59" s="53"/>
      <c r="G59" s="53"/>
      <c r="H59" s="52"/>
      <c r="I59" s="52"/>
      <c r="J59" s="11"/>
      <c r="K59" s="54"/>
      <c r="L59" s="45"/>
      <c r="M59" s="47"/>
      <c r="N59" s="47"/>
      <c r="O59" s="47"/>
      <c r="P59" s="53"/>
      <c r="Q59" s="53"/>
      <c r="R59" s="47"/>
      <c r="S59" s="47"/>
      <c r="T59" s="47"/>
      <c r="U59" s="48">
        <f t="shared" si="34"/>
        <v>0</v>
      </c>
      <c r="V59" s="47"/>
      <c r="W59" s="47"/>
      <c r="X59" s="47"/>
      <c r="Y59" s="48">
        <f t="shared" si="35"/>
        <v>0</v>
      </c>
      <c r="Z59" s="47"/>
      <c r="AA59" s="47"/>
      <c r="AB59" s="47"/>
      <c r="AC59" s="48">
        <f t="shared" si="36"/>
        <v>0</v>
      </c>
      <c r="AD59" s="47"/>
      <c r="AE59" s="47"/>
      <c r="AF59" s="47"/>
      <c r="AG59" s="48">
        <f t="shared" si="37"/>
        <v>0</v>
      </c>
      <c r="AH59" s="48">
        <f t="shared" si="32"/>
        <v>0</v>
      </c>
      <c r="AI59" s="49">
        <f>IF(ISERROR(AH59/J59),0,AH59/J59)</f>
        <v>0</v>
      </c>
      <c r="AJ59" s="50" t="str">
        <f t="shared" si="33"/>
        <v>-</v>
      </c>
    </row>
    <row r="60" spans="1:44" ht="12.75" hidden="1" customHeight="1" outlineLevel="1" x14ac:dyDescent="0.25">
      <c r="A60" s="41">
        <v>4</v>
      </c>
      <c r="B60" s="42"/>
      <c r="C60" s="51"/>
      <c r="D60" s="52"/>
      <c r="E60" s="53"/>
      <c r="F60" s="53"/>
      <c r="G60" s="53"/>
      <c r="H60" s="52"/>
      <c r="I60" s="52"/>
      <c r="J60" s="11"/>
      <c r="K60" s="54"/>
      <c r="L60" s="53"/>
      <c r="M60" s="47"/>
      <c r="N60" s="47"/>
      <c r="O60" s="47"/>
      <c r="P60" s="53"/>
      <c r="Q60" s="53"/>
      <c r="R60" s="47"/>
      <c r="S60" s="47"/>
      <c r="T60" s="47"/>
      <c r="U60" s="48">
        <f t="shared" si="34"/>
        <v>0</v>
      </c>
      <c r="V60" s="47"/>
      <c r="W60" s="47"/>
      <c r="X60" s="47"/>
      <c r="Y60" s="48">
        <f t="shared" si="35"/>
        <v>0</v>
      </c>
      <c r="Z60" s="47"/>
      <c r="AA60" s="47"/>
      <c r="AB60" s="47"/>
      <c r="AC60" s="48">
        <f t="shared" si="36"/>
        <v>0</v>
      </c>
      <c r="AD60" s="47"/>
      <c r="AE60" s="47"/>
      <c r="AF60" s="47"/>
      <c r="AG60" s="48">
        <f t="shared" si="37"/>
        <v>0</v>
      </c>
      <c r="AH60" s="48">
        <f t="shared" si="32"/>
        <v>0</v>
      </c>
      <c r="AI60" s="49">
        <f t="shared" ref="AI60:AI66" si="38">IF(ISERROR(AH60/J60),0,AH60/J60)</f>
        <v>0</v>
      </c>
      <c r="AJ60" s="50" t="str">
        <f t="shared" si="33"/>
        <v>-</v>
      </c>
      <c r="AK60" s="1"/>
      <c r="AL60" s="1"/>
      <c r="AM60" s="1"/>
      <c r="AN60" s="1"/>
      <c r="AO60" s="1"/>
      <c r="AP60" s="1"/>
      <c r="AQ60" s="1"/>
      <c r="AR60" s="1"/>
    </row>
    <row r="61" spans="1:44" ht="12.75" hidden="1" customHeight="1" outlineLevel="1" x14ac:dyDescent="0.25">
      <c r="A61" s="41">
        <v>5</v>
      </c>
      <c r="B61" s="42"/>
      <c r="C61" s="51"/>
      <c r="D61" s="52"/>
      <c r="E61" s="53"/>
      <c r="F61" s="53"/>
      <c r="G61" s="53"/>
      <c r="H61" s="52"/>
      <c r="I61" s="52"/>
      <c r="J61" s="11"/>
      <c r="K61" s="54"/>
      <c r="L61" s="53"/>
      <c r="M61" s="47"/>
      <c r="N61" s="47"/>
      <c r="O61" s="47"/>
      <c r="P61" s="53"/>
      <c r="Q61" s="53"/>
      <c r="R61" s="47"/>
      <c r="S61" s="47"/>
      <c r="T61" s="47"/>
      <c r="U61" s="48">
        <f t="shared" si="34"/>
        <v>0</v>
      </c>
      <c r="V61" s="47"/>
      <c r="W61" s="47"/>
      <c r="X61" s="47"/>
      <c r="Y61" s="48">
        <f t="shared" si="35"/>
        <v>0</v>
      </c>
      <c r="Z61" s="47"/>
      <c r="AA61" s="47"/>
      <c r="AB61" s="47"/>
      <c r="AC61" s="48">
        <f t="shared" si="36"/>
        <v>0</v>
      </c>
      <c r="AD61" s="47"/>
      <c r="AE61" s="47"/>
      <c r="AF61" s="47"/>
      <c r="AG61" s="48">
        <f t="shared" si="37"/>
        <v>0</v>
      </c>
      <c r="AH61" s="48">
        <f t="shared" si="32"/>
        <v>0</v>
      </c>
      <c r="AI61" s="49">
        <f t="shared" si="38"/>
        <v>0</v>
      </c>
      <c r="AJ61" s="50" t="str">
        <f t="shared" si="33"/>
        <v>-</v>
      </c>
      <c r="AK61" s="1"/>
      <c r="AL61" s="1"/>
      <c r="AM61" s="1"/>
      <c r="AN61" s="1"/>
      <c r="AO61" s="1"/>
      <c r="AP61" s="1"/>
      <c r="AQ61" s="1"/>
      <c r="AR61" s="1"/>
    </row>
    <row r="62" spans="1:44" ht="12.75" hidden="1" customHeight="1" outlineLevel="1" x14ac:dyDescent="0.25">
      <c r="A62" s="41">
        <v>6</v>
      </c>
      <c r="B62" s="42"/>
      <c r="C62" s="51"/>
      <c r="D62" s="52"/>
      <c r="E62" s="53"/>
      <c r="F62" s="53"/>
      <c r="G62" s="53"/>
      <c r="H62" s="52"/>
      <c r="I62" s="52"/>
      <c r="J62" s="11"/>
      <c r="K62" s="54"/>
      <c r="L62" s="53"/>
      <c r="M62" s="47"/>
      <c r="N62" s="47"/>
      <c r="O62" s="47"/>
      <c r="P62" s="53"/>
      <c r="Q62" s="53"/>
      <c r="R62" s="47"/>
      <c r="S62" s="47"/>
      <c r="T62" s="47"/>
      <c r="U62" s="48">
        <f t="shared" si="34"/>
        <v>0</v>
      </c>
      <c r="V62" s="47"/>
      <c r="W62" s="47"/>
      <c r="X62" s="47"/>
      <c r="Y62" s="48">
        <f t="shared" si="35"/>
        <v>0</v>
      </c>
      <c r="Z62" s="47"/>
      <c r="AA62" s="47"/>
      <c r="AB62" s="47"/>
      <c r="AC62" s="48">
        <f t="shared" si="36"/>
        <v>0</v>
      </c>
      <c r="AD62" s="47"/>
      <c r="AE62" s="47"/>
      <c r="AF62" s="47"/>
      <c r="AG62" s="48">
        <f t="shared" si="37"/>
        <v>0</v>
      </c>
      <c r="AH62" s="48">
        <f t="shared" si="32"/>
        <v>0</v>
      </c>
      <c r="AI62" s="49">
        <f t="shared" si="38"/>
        <v>0</v>
      </c>
      <c r="AJ62" s="50" t="str">
        <f t="shared" si="33"/>
        <v>-</v>
      </c>
    </row>
    <row r="63" spans="1:44" ht="12.75" hidden="1" customHeight="1" outlineLevel="1" x14ac:dyDescent="0.25">
      <c r="A63" s="41">
        <v>7</v>
      </c>
      <c r="B63" s="42"/>
      <c r="C63" s="51"/>
      <c r="D63" s="52"/>
      <c r="E63" s="53"/>
      <c r="F63" s="53"/>
      <c r="G63" s="53"/>
      <c r="H63" s="52"/>
      <c r="I63" s="52"/>
      <c r="J63" s="11"/>
      <c r="K63" s="54"/>
      <c r="L63" s="53"/>
      <c r="M63" s="47"/>
      <c r="N63" s="47"/>
      <c r="O63" s="47"/>
      <c r="P63" s="53"/>
      <c r="Q63" s="53"/>
      <c r="R63" s="47"/>
      <c r="S63" s="47"/>
      <c r="T63" s="47"/>
      <c r="U63" s="48">
        <f t="shared" si="34"/>
        <v>0</v>
      </c>
      <c r="V63" s="47"/>
      <c r="W63" s="47"/>
      <c r="X63" s="47"/>
      <c r="Y63" s="48">
        <f t="shared" si="35"/>
        <v>0</v>
      </c>
      <c r="Z63" s="47"/>
      <c r="AA63" s="47"/>
      <c r="AB63" s="47"/>
      <c r="AC63" s="48">
        <f t="shared" si="36"/>
        <v>0</v>
      </c>
      <c r="AD63" s="47"/>
      <c r="AE63" s="47"/>
      <c r="AF63" s="47"/>
      <c r="AG63" s="48">
        <f t="shared" si="37"/>
        <v>0</v>
      </c>
      <c r="AH63" s="48">
        <f t="shared" si="32"/>
        <v>0</v>
      </c>
      <c r="AI63" s="49">
        <f t="shared" si="38"/>
        <v>0</v>
      </c>
      <c r="AJ63" s="50" t="str">
        <f t="shared" si="33"/>
        <v>-</v>
      </c>
      <c r="AK63" s="1"/>
      <c r="AL63" s="1"/>
      <c r="AM63" s="1"/>
      <c r="AN63" s="1"/>
      <c r="AO63" s="1"/>
      <c r="AP63" s="1"/>
      <c r="AQ63" s="1"/>
      <c r="AR63" s="1"/>
    </row>
    <row r="64" spans="1:44" ht="12.75" hidden="1" customHeight="1" outlineLevel="1" x14ac:dyDescent="0.25">
      <c r="A64" s="41">
        <v>8</v>
      </c>
      <c r="B64" s="42"/>
      <c r="C64" s="51"/>
      <c r="D64" s="52"/>
      <c r="E64" s="53"/>
      <c r="F64" s="53"/>
      <c r="G64" s="53"/>
      <c r="H64" s="52"/>
      <c r="I64" s="52"/>
      <c r="J64" s="11"/>
      <c r="K64" s="54"/>
      <c r="L64" s="53"/>
      <c r="M64" s="47"/>
      <c r="N64" s="47"/>
      <c r="O64" s="47"/>
      <c r="P64" s="53"/>
      <c r="Q64" s="53"/>
      <c r="R64" s="47"/>
      <c r="S64" s="47"/>
      <c r="T64" s="47"/>
      <c r="U64" s="48">
        <f t="shared" si="34"/>
        <v>0</v>
      </c>
      <c r="V64" s="47"/>
      <c r="W64" s="47"/>
      <c r="X64" s="47"/>
      <c r="Y64" s="48">
        <f t="shared" si="35"/>
        <v>0</v>
      </c>
      <c r="Z64" s="47"/>
      <c r="AA64" s="47"/>
      <c r="AB64" s="47"/>
      <c r="AC64" s="48">
        <f t="shared" si="36"/>
        <v>0</v>
      </c>
      <c r="AD64" s="47"/>
      <c r="AE64" s="47"/>
      <c r="AF64" s="47"/>
      <c r="AG64" s="48">
        <f t="shared" si="37"/>
        <v>0</v>
      </c>
      <c r="AH64" s="48">
        <f t="shared" si="32"/>
        <v>0</v>
      </c>
      <c r="AI64" s="49">
        <f t="shared" si="38"/>
        <v>0</v>
      </c>
      <c r="AJ64" s="50" t="str">
        <f t="shared" si="33"/>
        <v>-</v>
      </c>
      <c r="AK64" s="1"/>
      <c r="AL64" s="1"/>
      <c r="AM64" s="1"/>
      <c r="AN64" s="1"/>
      <c r="AO64" s="1"/>
      <c r="AP64" s="1"/>
      <c r="AQ64" s="1"/>
      <c r="AR64" s="1"/>
    </row>
    <row r="65" spans="1:44" ht="12.75" hidden="1" customHeight="1" outlineLevel="1" x14ac:dyDescent="0.25">
      <c r="A65" s="41">
        <v>9</v>
      </c>
      <c r="B65" s="42"/>
      <c r="C65" s="51"/>
      <c r="D65" s="52"/>
      <c r="E65" s="53"/>
      <c r="F65" s="53"/>
      <c r="G65" s="53"/>
      <c r="H65" s="52"/>
      <c r="I65" s="52"/>
      <c r="J65" s="11"/>
      <c r="K65" s="54"/>
      <c r="L65" s="53"/>
      <c r="M65" s="47"/>
      <c r="N65" s="47"/>
      <c r="O65" s="47"/>
      <c r="P65" s="53"/>
      <c r="Q65" s="53"/>
      <c r="R65" s="47"/>
      <c r="S65" s="47"/>
      <c r="T65" s="47"/>
      <c r="U65" s="48">
        <f t="shared" si="34"/>
        <v>0</v>
      </c>
      <c r="V65" s="47"/>
      <c r="W65" s="47"/>
      <c r="X65" s="47"/>
      <c r="Y65" s="48">
        <f t="shared" si="35"/>
        <v>0</v>
      </c>
      <c r="Z65" s="47"/>
      <c r="AA65" s="47"/>
      <c r="AB65" s="47"/>
      <c r="AC65" s="48">
        <f t="shared" si="36"/>
        <v>0</v>
      </c>
      <c r="AD65" s="47"/>
      <c r="AE65" s="47"/>
      <c r="AF65" s="47"/>
      <c r="AG65" s="48">
        <f t="shared" si="37"/>
        <v>0</v>
      </c>
      <c r="AH65" s="48">
        <f t="shared" si="32"/>
        <v>0</v>
      </c>
      <c r="AI65" s="49">
        <f t="shared" si="38"/>
        <v>0</v>
      </c>
      <c r="AJ65" s="50" t="str">
        <f t="shared" si="33"/>
        <v>-</v>
      </c>
    </row>
    <row r="66" spans="1:44" ht="12.75" hidden="1" customHeight="1" outlineLevel="1" x14ac:dyDescent="0.25">
      <c r="A66" s="41">
        <v>10</v>
      </c>
      <c r="B66" s="42"/>
      <c r="C66" s="51"/>
      <c r="D66" s="52"/>
      <c r="E66" s="53"/>
      <c r="F66" s="53"/>
      <c r="G66" s="53"/>
      <c r="H66" s="52"/>
      <c r="I66" s="52"/>
      <c r="J66" s="11"/>
      <c r="K66" s="55"/>
      <c r="L66" s="53"/>
      <c r="M66" s="47"/>
      <c r="N66" s="47"/>
      <c r="O66" s="47"/>
      <c r="P66" s="53"/>
      <c r="Q66" s="53"/>
      <c r="R66" s="47"/>
      <c r="S66" s="47"/>
      <c r="T66" s="47"/>
      <c r="U66" s="48">
        <f t="shared" si="34"/>
        <v>0</v>
      </c>
      <c r="V66" s="47"/>
      <c r="W66" s="47"/>
      <c r="X66" s="47"/>
      <c r="Y66" s="48">
        <f t="shared" si="35"/>
        <v>0</v>
      </c>
      <c r="Z66" s="47"/>
      <c r="AA66" s="47"/>
      <c r="AB66" s="47"/>
      <c r="AC66" s="48">
        <f t="shared" si="36"/>
        <v>0</v>
      </c>
      <c r="AD66" s="47"/>
      <c r="AE66" s="47"/>
      <c r="AF66" s="47"/>
      <c r="AG66" s="48">
        <f t="shared" si="37"/>
        <v>0</v>
      </c>
      <c r="AH66" s="48">
        <f t="shared" si="32"/>
        <v>0</v>
      </c>
      <c r="AI66" s="49">
        <f t="shared" si="38"/>
        <v>0</v>
      </c>
      <c r="AJ66" s="50" t="str">
        <f t="shared" si="33"/>
        <v>-</v>
      </c>
      <c r="AK66" s="1"/>
      <c r="AL66" s="1"/>
      <c r="AM66" s="1"/>
      <c r="AN66" s="1"/>
      <c r="AO66" s="1"/>
      <c r="AP66" s="1"/>
      <c r="AQ66" s="1"/>
      <c r="AR66" s="1"/>
    </row>
    <row r="67" spans="1:44" ht="12.75" customHeight="1" collapsed="1" x14ac:dyDescent="0.25">
      <c r="A67" s="142" t="s">
        <v>54</v>
      </c>
      <c r="B67" s="143"/>
      <c r="C67" s="144"/>
      <c r="D67" s="144"/>
      <c r="E67" s="144"/>
      <c r="F67" s="144"/>
      <c r="G67" s="144"/>
      <c r="H67" s="144"/>
      <c r="I67" s="145"/>
      <c r="J67" s="33">
        <f>SUM(J57:J66)</f>
        <v>0</v>
      </c>
      <c r="K67" s="33">
        <f>SUM(K57:K66)</f>
        <v>0</v>
      </c>
      <c r="L67" s="34"/>
      <c r="M67" s="33">
        <f>SUM(M57:M66)</f>
        <v>0</v>
      </c>
      <c r="N67" s="33">
        <f>SUM(N57:N66)</f>
        <v>0</v>
      </c>
      <c r="O67" s="33">
        <f>SUM(O57:O66)</f>
        <v>0</v>
      </c>
      <c r="P67" s="35"/>
      <c r="Q67" s="38"/>
      <c r="R67" s="33">
        <f t="shared" ref="R67:AH67" si="39">SUM(R57:R66)</f>
        <v>0</v>
      </c>
      <c r="S67" s="33">
        <f t="shared" si="39"/>
        <v>0</v>
      </c>
      <c r="T67" s="33">
        <f t="shared" si="39"/>
        <v>0</v>
      </c>
      <c r="U67" s="33">
        <f t="shared" si="39"/>
        <v>0</v>
      </c>
      <c r="V67" s="33">
        <f t="shared" si="39"/>
        <v>0</v>
      </c>
      <c r="W67" s="33">
        <f t="shared" si="39"/>
        <v>0</v>
      </c>
      <c r="X67" s="33">
        <f t="shared" si="39"/>
        <v>0</v>
      </c>
      <c r="Y67" s="33">
        <f t="shared" si="39"/>
        <v>0</v>
      </c>
      <c r="Z67" s="33">
        <f t="shared" si="39"/>
        <v>0</v>
      </c>
      <c r="AA67" s="33">
        <f t="shared" si="39"/>
        <v>0</v>
      </c>
      <c r="AB67" s="33">
        <f t="shared" si="39"/>
        <v>0</v>
      </c>
      <c r="AC67" s="33">
        <f t="shared" si="39"/>
        <v>0</v>
      </c>
      <c r="AD67" s="33">
        <f t="shared" si="39"/>
        <v>0</v>
      </c>
      <c r="AE67" s="33">
        <f t="shared" si="39"/>
        <v>0</v>
      </c>
      <c r="AF67" s="33">
        <f t="shared" si="39"/>
        <v>0</v>
      </c>
      <c r="AG67" s="33">
        <f t="shared" si="39"/>
        <v>0</v>
      </c>
      <c r="AH67" s="33">
        <f t="shared" si="39"/>
        <v>0</v>
      </c>
      <c r="AI67" s="37">
        <f>IF(ISERROR(AH67/J67),0,AH67/J67)</f>
        <v>0</v>
      </c>
      <c r="AJ67" s="37">
        <f>IF(ISERROR(AH67/$AH$191),0,AH67/$AH$191)</f>
        <v>0</v>
      </c>
      <c r="AK67" s="1"/>
      <c r="AL67" s="1"/>
      <c r="AM67" s="1"/>
      <c r="AN67" s="1"/>
      <c r="AO67" s="1"/>
      <c r="AP67" s="1"/>
      <c r="AQ67" s="1"/>
      <c r="AR67" s="1"/>
    </row>
    <row r="68" spans="1:44" ht="12.75" customHeight="1" x14ac:dyDescent="0.25">
      <c r="A68" s="149" t="s">
        <v>55</v>
      </c>
      <c r="B68" s="150"/>
      <c r="C68" s="150"/>
      <c r="D68" s="150"/>
      <c r="E68" s="151"/>
      <c r="F68" s="8"/>
      <c r="G68" s="9"/>
      <c r="H68" s="10"/>
      <c r="I68" s="10"/>
      <c r="J68" s="11"/>
      <c r="K68" s="12"/>
      <c r="L68" s="13"/>
      <c r="M68" s="14"/>
      <c r="N68" s="14"/>
      <c r="O68" s="14"/>
      <c r="P68" s="9"/>
      <c r="Q68" s="15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6"/>
      <c r="AJ68" s="16"/>
    </row>
    <row r="69" spans="1:44" ht="12.75" hidden="1" customHeight="1" outlineLevel="1" x14ac:dyDescent="0.25">
      <c r="A69" s="41">
        <v>1</v>
      </c>
      <c r="B69" s="42"/>
      <c r="C69" s="43"/>
      <c r="D69" s="44"/>
      <c r="E69" s="45"/>
      <c r="F69" s="45"/>
      <c r="G69" s="45"/>
      <c r="H69" s="44"/>
      <c r="I69" s="44"/>
      <c r="J69" s="11"/>
      <c r="K69" s="46"/>
      <c r="L69" s="45"/>
      <c r="M69" s="47"/>
      <c r="N69" s="47"/>
      <c r="O69" s="47"/>
      <c r="P69" s="45"/>
      <c r="Q69" s="45"/>
      <c r="R69" s="47"/>
      <c r="S69" s="47"/>
      <c r="T69" s="47"/>
      <c r="U69" s="48">
        <f>SUM(R69:T69)</f>
        <v>0</v>
      </c>
      <c r="V69" s="47"/>
      <c r="W69" s="47"/>
      <c r="X69" s="47"/>
      <c r="Y69" s="48">
        <f>SUM(V69:X69)</f>
        <v>0</v>
      </c>
      <c r="Z69" s="47"/>
      <c r="AA69" s="47"/>
      <c r="AB69" s="47"/>
      <c r="AC69" s="48">
        <f>SUM(Z69:AB69)</f>
        <v>0</v>
      </c>
      <c r="AD69" s="47"/>
      <c r="AE69" s="47"/>
      <c r="AF69" s="47"/>
      <c r="AG69" s="48">
        <f>SUM(AD69:AF69)</f>
        <v>0</v>
      </c>
      <c r="AH69" s="48">
        <f t="shared" ref="AH69:AH78" si="40">SUM(U69,Y69,AC69,AG69)</f>
        <v>0</v>
      </c>
      <c r="AI69" s="49">
        <f>IF(ISERROR(AH69/J69),0,AH69/J69)</f>
        <v>0</v>
      </c>
      <c r="AJ69" s="50" t="str">
        <f t="shared" ref="AJ69:AJ78" si="41">IF(ISERROR(AH69/$AH$191),"-",AH69/$AH$191)</f>
        <v>-</v>
      </c>
      <c r="AK69" s="1"/>
      <c r="AL69" s="1"/>
      <c r="AM69" s="1"/>
      <c r="AN69" s="1"/>
      <c r="AO69" s="1"/>
      <c r="AP69" s="1"/>
      <c r="AQ69" s="1"/>
      <c r="AR69" s="1"/>
    </row>
    <row r="70" spans="1:44" ht="12.75" hidden="1" customHeight="1" outlineLevel="1" x14ac:dyDescent="0.25">
      <c r="A70" s="41">
        <v>2</v>
      </c>
      <c r="B70" s="42"/>
      <c r="C70" s="51"/>
      <c r="D70" s="52"/>
      <c r="E70" s="53"/>
      <c r="F70" s="53"/>
      <c r="G70" s="53"/>
      <c r="H70" s="52"/>
      <c r="I70" s="52"/>
      <c r="J70" s="11"/>
      <c r="K70" s="54"/>
      <c r="L70" s="53"/>
      <c r="M70" s="47"/>
      <c r="N70" s="47"/>
      <c r="O70" s="47"/>
      <c r="P70" s="53"/>
      <c r="Q70" s="53"/>
      <c r="R70" s="47"/>
      <c r="S70" s="47"/>
      <c r="T70" s="47"/>
      <c r="U70" s="48">
        <f t="shared" ref="U70:U78" si="42">SUM(R70:T70)</f>
        <v>0</v>
      </c>
      <c r="V70" s="47"/>
      <c r="W70" s="47"/>
      <c r="X70" s="47"/>
      <c r="Y70" s="48">
        <f t="shared" ref="Y70:Y78" si="43">SUM(V70:X70)</f>
        <v>0</v>
      </c>
      <c r="Z70" s="47"/>
      <c r="AA70" s="47"/>
      <c r="AB70" s="47"/>
      <c r="AC70" s="48">
        <f t="shared" ref="AC70:AC78" si="44">SUM(Z70:AB70)</f>
        <v>0</v>
      </c>
      <c r="AD70" s="47"/>
      <c r="AE70" s="47"/>
      <c r="AF70" s="47"/>
      <c r="AG70" s="48">
        <f t="shared" ref="AG70:AG78" si="45">SUM(AD70:AF70)</f>
        <v>0</v>
      </c>
      <c r="AH70" s="48">
        <f t="shared" si="40"/>
        <v>0</v>
      </c>
      <c r="AI70" s="49">
        <f t="shared" ref="AI70:AI78" si="46">IF(ISERROR(AH70/J70),0,AH70/J70)</f>
        <v>0</v>
      </c>
      <c r="AJ70" s="50" t="str">
        <f t="shared" si="41"/>
        <v>-</v>
      </c>
      <c r="AK70" s="1"/>
      <c r="AL70" s="1"/>
      <c r="AM70" s="1"/>
      <c r="AN70" s="1"/>
      <c r="AO70" s="1"/>
      <c r="AP70" s="1"/>
      <c r="AQ70" s="1"/>
      <c r="AR70" s="1"/>
    </row>
    <row r="71" spans="1:44" ht="12.75" hidden="1" customHeight="1" outlineLevel="1" x14ac:dyDescent="0.25">
      <c r="A71" s="41">
        <v>3</v>
      </c>
      <c r="B71" s="42"/>
      <c r="C71" s="51"/>
      <c r="D71" s="52"/>
      <c r="E71" s="53"/>
      <c r="F71" s="53"/>
      <c r="G71" s="53"/>
      <c r="H71" s="52"/>
      <c r="I71" s="52"/>
      <c r="J71" s="11"/>
      <c r="K71" s="54"/>
      <c r="L71" s="53"/>
      <c r="M71" s="47"/>
      <c r="N71" s="47"/>
      <c r="O71" s="47"/>
      <c r="P71" s="53"/>
      <c r="Q71" s="53"/>
      <c r="R71" s="47"/>
      <c r="S71" s="47"/>
      <c r="T71" s="47"/>
      <c r="U71" s="48">
        <f t="shared" si="42"/>
        <v>0</v>
      </c>
      <c r="V71" s="47"/>
      <c r="W71" s="47"/>
      <c r="X71" s="47"/>
      <c r="Y71" s="48">
        <f t="shared" si="43"/>
        <v>0</v>
      </c>
      <c r="Z71" s="47"/>
      <c r="AA71" s="47"/>
      <c r="AB71" s="47"/>
      <c r="AC71" s="48">
        <f t="shared" si="44"/>
        <v>0</v>
      </c>
      <c r="AD71" s="47"/>
      <c r="AE71" s="47"/>
      <c r="AF71" s="47"/>
      <c r="AG71" s="48">
        <f t="shared" si="45"/>
        <v>0</v>
      </c>
      <c r="AH71" s="48">
        <f t="shared" si="40"/>
        <v>0</v>
      </c>
      <c r="AI71" s="49">
        <f t="shared" si="46"/>
        <v>0</v>
      </c>
      <c r="AJ71" s="50" t="str">
        <f t="shared" si="41"/>
        <v>-</v>
      </c>
    </row>
    <row r="72" spans="1:44" ht="12.75" hidden="1" customHeight="1" outlineLevel="1" x14ac:dyDescent="0.25">
      <c r="A72" s="41">
        <v>4</v>
      </c>
      <c r="B72" s="42"/>
      <c r="C72" s="51"/>
      <c r="D72" s="52"/>
      <c r="E72" s="53"/>
      <c r="F72" s="53"/>
      <c r="G72" s="53"/>
      <c r="H72" s="52"/>
      <c r="I72" s="52"/>
      <c r="J72" s="11"/>
      <c r="K72" s="54"/>
      <c r="L72" s="53"/>
      <c r="M72" s="47"/>
      <c r="N72" s="47"/>
      <c r="O72" s="47"/>
      <c r="P72" s="53"/>
      <c r="Q72" s="53"/>
      <c r="R72" s="47"/>
      <c r="S72" s="47"/>
      <c r="T72" s="47"/>
      <c r="U72" s="48">
        <f t="shared" si="42"/>
        <v>0</v>
      </c>
      <c r="V72" s="47"/>
      <c r="W72" s="47"/>
      <c r="X72" s="47"/>
      <c r="Y72" s="48">
        <f t="shared" si="43"/>
        <v>0</v>
      </c>
      <c r="Z72" s="47"/>
      <c r="AA72" s="47"/>
      <c r="AB72" s="47"/>
      <c r="AC72" s="48">
        <f t="shared" si="44"/>
        <v>0</v>
      </c>
      <c r="AD72" s="47"/>
      <c r="AE72" s="47"/>
      <c r="AF72" s="47"/>
      <c r="AG72" s="48">
        <f t="shared" si="45"/>
        <v>0</v>
      </c>
      <c r="AH72" s="48">
        <f t="shared" si="40"/>
        <v>0</v>
      </c>
      <c r="AI72" s="49">
        <f t="shared" si="46"/>
        <v>0</v>
      </c>
      <c r="AJ72" s="50" t="str">
        <f t="shared" si="41"/>
        <v>-</v>
      </c>
      <c r="AK72" s="1"/>
      <c r="AL72" s="1"/>
      <c r="AM72" s="1"/>
      <c r="AN72" s="1"/>
      <c r="AO72" s="1"/>
      <c r="AP72" s="1"/>
      <c r="AQ72" s="1"/>
      <c r="AR72" s="1"/>
    </row>
    <row r="73" spans="1:44" ht="12.75" hidden="1" customHeight="1" outlineLevel="1" x14ac:dyDescent="0.25">
      <c r="A73" s="41">
        <v>5</v>
      </c>
      <c r="B73" s="42"/>
      <c r="C73" s="51"/>
      <c r="D73" s="52"/>
      <c r="E73" s="53"/>
      <c r="F73" s="53"/>
      <c r="G73" s="53"/>
      <c r="H73" s="52"/>
      <c r="I73" s="52"/>
      <c r="J73" s="11"/>
      <c r="K73" s="54"/>
      <c r="L73" s="53"/>
      <c r="M73" s="47"/>
      <c r="N73" s="47"/>
      <c r="O73" s="47"/>
      <c r="P73" s="53"/>
      <c r="Q73" s="53"/>
      <c r="R73" s="47"/>
      <c r="S73" s="47"/>
      <c r="T73" s="47"/>
      <c r="U73" s="48">
        <f t="shared" si="42"/>
        <v>0</v>
      </c>
      <c r="V73" s="47"/>
      <c r="W73" s="47"/>
      <c r="X73" s="47"/>
      <c r="Y73" s="48">
        <f t="shared" si="43"/>
        <v>0</v>
      </c>
      <c r="Z73" s="47"/>
      <c r="AA73" s="47"/>
      <c r="AB73" s="47"/>
      <c r="AC73" s="48">
        <f t="shared" si="44"/>
        <v>0</v>
      </c>
      <c r="AD73" s="47"/>
      <c r="AE73" s="47"/>
      <c r="AF73" s="47"/>
      <c r="AG73" s="48">
        <f t="shared" si="45"/>
        <v>0</v>
      </c>
      <c r="AH73" s="48">
        <f t="shared" si="40"/>
        <v>0</v>
      </c>
      <c r="AI73" s="49">
        <f t="shared" si="46"/>
        <v>0</v>
      </c>
      <c r="AJ73" s="50" t="str">
        <f t="shared" si="41"/>
        <v>-</v>
      </c>
      <c r="AK73" s="1"/>
      <c r="AL73" s="1"/>
      <c r="AM73" s="1"/>
      <c r="AN73" s="1"/>
      <c r="AO73" s="1"/>
      <c r="AP73" s="1"/>
      <c r="AQ73" s="1"/>
      <c r="AR73" s="1"/>
    </row>
    <row r="74" spans="1:44" ht="12.75" hidden="1" customHeight="1" outlineLevel="1" x14ac:dyDescent="0.25">
      <c r="A74" s="41">
        <v>6</v>
      </c>
      <c r="B74" s="42"/>
      <c r="C74" s="51"/>
      <c r="D74" s="52"/>
      <c r="E74" s="53"/>
      <c r="F74" s="53"/>
      <c r="G74" s="53"/>
      <c r="H74" s="52"/>
      <c r="I74" s="52"/>
      <c r="J74" s="11"/>
      <c r="K74" s="54"/>
      <c r="L74" s="53"/>
      <c r="M74" s="47"/>
      <c r="N74" s="47"/>
      <c r="O74" s="47"/>
      <c r="P74" s="53"/>
      <c r="Q74" s="53"/>
      <c r="R74" s="47"/>
      <c r="S74" s="47"/>
      <c r="T74" s="47"/>
      <c r="U74" s="48">
        <f t="shared" si="42"/>
        <v>0</v>
      </c>
      <c r="V74" s="47"/>
      <c r="W74" s="47"/>
      <c r="X74" s="47"/>
      <c r="Y74" s="48">
        <f t="shared" si="43"/>
        <v>0</v>
      </c>
      <c r="Z74" s="47"/>
      <c r="AA74" s="47"/>
      <c r="AB74" s="47"/>
      <c r="AC74" s="48">
        <f t="shared" si="44"/>
        <v>0</v>
      </c>
      <c r="AD74" s="47"/>
      <c r="AE74" s="47"/>
      <c r="AF74" s="47"/>
      <c r="AG74" s="48">
        <f t="shared" si="45"/>
        <v>0</v>
      </c>
      <c r="AH74" s="48">
        <f t="shared" si="40"/>
        <v>0</v>
      </c>
      <c r="AI74" s="49">
        <f t="shared" si="46"/>
        <v>0</v>
      </c>
      <c r="AJ74" s="50" t="str">
        <f t="shared" si="41"/>
        <v>-</v>
      </c>
    </row>
    <row r="75" spans="1:44" ht="12.75" hidden="1" customHeight="1" outlineLevel="1" x14ac:dyDescent="0.25">
      <c r="A75" s="41">
        <v>7</v>
      </c>
      <c r="B75" s="42"/>
      <c r="C75" s="51"/>
      <c r="D75" s="52"/>
      <c r="E75" s="53"/>
      <c r="F75" s="53"/>
      <c r="G75" s="53"/>
      <c r="H75" s="52"/>
      <c r="I75" s="52"/>
      <c r="J75" s="11"/>
      <c r="K75" s="54"/>
      <c r="L75" s="53"/>
      <c r="M75" s="47"/>
      <c r="N75" s="47"/>
      <c r="O75" s="47"/>
      <c r="P75" s="53"/>
      <c r="Q75" s="53"/>
      <c r="R75" s="47"/>
      <c r="S75" s="47"/>
      <c r="T75" s="47"/>
      <c r="U75" s="48">
        <f t="shared" si="42"/>
        <v>0</v>
      </c>
      <c r="V75" s="47"/>
      <c r="W75" s="47"/>
      <c r="X75" s="47"/>
      <c r="Y75" s="48">
        <f t="shared" si="43"/>
        <v>0</v>
      </c>
      <c r="Z75" s="47"/>
      <c r="AA75" s="47"/>
      <c r="AB75" s="47"/>
      <c r="AC75" s="48">
        <f t="shared" si="44"/>
        <v>0</v>
      </c>
      <c r="AD75" s="47"/>
      <c r="AE75" s="47"/>
      <c r="AF75" s="47"/>
      <c r="AG75" s="48">
        <f t="shared" si="45"/>
        <v>0</v>
      </c>
      <c r="AH75" s="48">
        <f t="shared" si="40"/>
        <v>0</v>
      </c>
      <c r="AI75" s="49">
        <f t="shared" si="46"/>
        <v>0</v>
      </c>
      <c r="AJ75" s="50" t="str">
        <f t="shared" si="41"/>
        <v>-</v>
      </c>
      <c r="AK75" s="1"/>
      <c r="AL75" s="1"/>
      <c r="AM75" s="1"/>
      <c r="AN75" s="1"/>
      <c r="AO75" s="1"/>
      <c r="AP75" s="1"/>
      <c r="AQ75" s="1"/>
      <c r="AR75" s="1"/>
    </row>
    <row r="76" spans="1:44" ht="12.75" hidden="1" customHeight="1" outlineLevel="1" x14ac:dyDescent="0.25">
      <c r="A76" s="41">
        <v>8</v>
      </c>
      <c r="B76" s="42"/>
      <c r="C76" s="51"/>
      <c r="D76" s="52"/>
      <c r="E76" s="53"/>
      <c r="F76" s="53"/>
      <c r="G76" s="53"/>
      <c r="H76" s="52"/>
      <c r="I76" s="52"/>
      <c r="J76" s="11"/>
      <c r="K76" s="54"/>
      <c r="L76" s="53"/>
      <c r="M76" s="47"/>
      <c r="N76" s="47"/>
      <c r="O76" s="47"/>
      <c r="P76" s="53"/>
      <c r="Q76" s="53"/>
      <c r="R76" s="47"/>
      <c r="S76" s="47"/>
      <c r="T76" s="47"/>
      <c r="U76" s="48">
        <f t="shared" si="42"/>
        <v>0</v>
      </c>
      <c r="V76" s="47"/>
      <c r="W76" s="47"/>
      <c r="X76" s="47"/>
      <c r="Y76" s="48">
        <f t="shared" si="43"/>
        <v>0</v>
      </c>
      <c r="Z76" s="47"/>
      <c r="AA76" s="47"/>
      <c r="AB76" s="47"/>
      <c r="AC76" s="48">
        <f t="shared" si="44"/>
        <v>0</v>
      </c>
      <c r="AD76" s="47"/>
      <c r="AE76" s="47"/>
      <c r="AF76" s="47"/>
      <c r="AG76" s="48">
        <f t="shared" si="45"/>
        <v>0</v>
      </c>
      <c r="AH76" s="48">
        <f t="shared" si="40"/>
        <v>0</v>
      </c>
      <c r="AI76" s="49">
        <f t="shared" si="46"/>
        <v>0</v>
      </c>
      <c r="AJ76" s="50" t="str">
        <f t="shared" si="41"/>
        <v>-</v>
      </c>
      <c r="AK76" s="1"/>
      <c r="AL76" s="1"/>
      <c r="AM76" s="1"/>
      <c r="AN76" s="1"/>
      <c r="AO76" s="1"/>
      <c r="AP76" s="1"/>
      <c r="AQ76" s="1"/>
      <c r="AR76" s="1"/>
    </row>
    <row r="77" spans="1:44" ht="12.75" hidden="1" customHeight="1" outlineLevel="1" x14ac:dyDescent="0.25">
      <c r="A77" s="41">
        <v>9</v>
      </c>
      <c r="B77" s="42"/>
      <c r="C77" s="51"/>
      <c r="D77" s="52"/>
      <c r="E77" s="53"/>
      <c r="F77" s="53"/>
      <c r="G77" s="53"/>
      <c r="H77" s="52"/>
      <c r="I77" s="52"/>
      <c r="J77" s="11"/>
      <c r="K77" s="54"/>
      <c r="L77" s="53"/>
      <c r="M77" s="47"/>
      <c r="N77" s="47"/>
      <c r="O77" s="47"/>
      <c r="P77" s="53"/>
      <c r="Q77" s="53"/>
      <c r="R77" s="47"/>
      <c r="S77" s="47"/>
      <c r="T77" s="47"/>
      <c r="U77" s="48">
        <f t="shared" si="42"/>
        <v>0</v>
      </c>
      <c r="V77" s="47"/>
      <c r="W77" s="47"/>
      <c r="X77" s="47"/>
      <c r="Y77" s="48">
        <f t="shared" si="43"/>
        <v>0</v>
      </c>
      <c r="Z77" s="47"/>
      <c r="AA77" s="47"/>
      <c r="AB77" s="47"/>
      <c r="AC77" s="48">
        <f t="shared" si="44"/>
        <v>0</v>
      </c>
      <c r="AD77" s="47"/>
      <c r="AE77" s="47"/>
      <c r="AF77" s="47"/>
      <c r="AG77" s="48">
        <f t="shared" si="45"/>
        <v>0</v>
      </c>
      <c r="AH77" s="48">
        <f t="shared" si="40"/>
        <v>0</v>
      </c>
      <c r="AI77" s="49">
        <f t="shared" si="46"/>
        <v>0</v>
      </c>
      <c r="AJ77" s="50" t="str">
        <f t="shared" si="41"/>
        <v>-</v>
      </c>
    </row>
    <row r="78" spans="1:44" ht="12.75" hidden="1" customHeight="1" outlineLevel="1" x14ac:dyDescent="0.25">
      <c r="A78" s="41">
        <v>10</v>
      </c>
      <c r="B78" s="42"/>
      <c r="C78" s="51"/>
      <c r="D78" s="52"/>
      <c r="E78" s="53"/>
      <c r="F78" s="53"/>
      <c r="G78" s="53"/>
      <c r="H78" s="52"/>
      <c r="I78" s="52"/>
      <c r="J78" s="11"/>
      <c r="K78" s="55"/>
      <c r="L78" s="53"/>
      <c r="M78" s="47"/>
      <c r="N78" s="47"/>
      <c r="O78" s="47"/>
      <c r="P78" s="53"/>
      <c r="Q78" s="53"/>
      <c r="R78" s="47"/>
      <c r="S78" s="47"/>
      <c r="T78" s="47"/>
      <c r="U78" s="48">
        <f t="shared" si="42"/>
        <v>0</v>
      </c>
      <c r="V78" s="47"/>
      <c r="W78" s="47"/>
      <c r="X78" s="47"/>
      <c r="Y78" s="48">
        <f t="shared" si="43"/>
        <v>0</v>
      </c>
      <c r="Z78" s="47"/>
      <c r="AA78" s="47"/>
      <c r="AB78" s="47"/>
      <c r="AC78" s="48">
        <f t="shared" si="44"/>
        <v>0</v>
      </c>
      <c r="AD78" s="47"/>
      <c r="AE78" s="47"/>
      <c r="AF78" s="47"/>
      <c r="AG78" s="48">
        <f t="shared" si="45"/>
        <v>0</v>
      </c>
      <c r="AH78" s="48">
        <f t="shared" si="40"/>
        <v>0</v>
      </c>
      <c r="AI78" s="49">
        <f t="shared" si="46"/>
        <v>0</v>
      </c>
      <c r="AJ78" s="50" t="str">
        <f t="shared" si="41"/>
        <v>-</v>
      </c>
      <c r="AK78" s="1"/>
      <c r="AL78" s="1"/>
      <c r="AM78" s="1"/>
      <c r="AN78" s="1"/>
      <c r="AO78" s="1"/>
      <c r="AP78" s="1"/>
      <c r="AQ78" s="1"/>
      <c r="AR78" s="1"/>
    </row>
    <row r="79" spans="1:44" ht="12.75" customHeight="1" collapsed="1" x14ac:dyDescent="0.25">
      <c r="A79" s="142" t="s">
        <v>56</v>
      </c>
      <c r="B79" s="143"/>
      <c r="C79" s="144"/>
      <c r="D79" s="144"/>
      <c r="E79" s="144"/>
      <c r="F79" s="144"/>
      <c r="G79" s="144"/>
      <c r="H79" s="144"/>
      <c r="I79" s="145"/>
      <c r="J79" s="33">
        <f>SUM(J69:J78)</f>
        <v>0</v>
      </c>
      <c r="K79" s="33">
        <f>SUM(K69:K78)</f>
        <v>0</v>
      </c>
      <c r="L79" s="34"/>
      <c r="M79" s="33">
        <f>SUM(M69:M78)</f>
        <v>0</v>
      </c>
      <c r="N79" s="33">
        <f>SUM(N69:N78)</f>
        <v>0</v>
      </c>
      <c r="O79" s="33">
        <f>SUM(O69:O78)</f>
        <v>0</v>
      </c>
      <c r="P79" s="35"/>
      <c r="Q79" s="38"/>
      <c r="R79" s="33">
        <f t="shared" ref="R79:AH79" si="47">SUM(R69:R78)</f>
        <v>0</v>
      </c>
      <c r="S79" s="33">
        <f t="shared" si="47"/>
        <v>0</v>
      </c>
      <c r="T79" s="33">
        <f t="shared" si="47"/>
        <v>0</v>
      </c>
      <c r="U79" s="33">
        <f t="shared" si="47"/>
        <v>0</v>
      </c>
      <c r="V79" s="33">
        <f t="shared" si="47"/>
        <v>0</v>
      </c>
      <c r="W79" s="33">
        <f t="shared" si="47"/>
        <v>0</v>
      </c>
      <c r="X79" s="33">
        <f t="shared" si="47"/>
        <v>0</v>
      </c>
      <c r="Y79" s="33">
        <f t="shared" si="47"/>
        <v>0</v>
      </c>
      <c r="Z79" s="33">
        <f t="shared" si="47"/>
        <v>0</v>
      </c>
      <c r="AA79" s="33">
        <f t="shared" si="47"/>
        <v>0</v>
      </c>
      <c r="AB79" s="33">
        <f t="shared" si="47"/>
        <v>0</v>
      </c>
      <c r="AC79" s="33">
        <f t="shared" si="47"/>
        <v>0</v>
      </c>
      <c r="AD79" s="33">
        <f t="shared" si="47"/>
        <v>0</v>
      </c>
      <c r="AE79" s="33">
        <f t="shared" si="47"/>
        <v>0</v>
      </c>
      <c r="AF79" s="33">
        <f t="shared" si="47"/>
        <v>0</v>
      </c>
      <c r="AG79" s="33">
        <f t="shared" si="47"/>
        <v>0</v>
      </c>
      <c r="AH79" s="33">
        <f t="shared" si="47"/>
        <v>0</v>
      </c>
      <c r="AI79" s="37">
        <f>IF(ISERROR(AH79/J79),0,AH79/J79)</f>
        <v>0</v>
      </c>
      <c r="AJ79" s="37">
        <f>IF(ISERROR(AH79/$AH$191),0,AH79/$AH$191)</f>
        <v>0</v>
      </c>
      <c r="AK79" s="1"/>
      <c r="AL79" s="1"/>
      <c r="AM79" s="1"/>
      <c r="AN79" s="1"/>
      <c r="AO79" s="1"/>
      <c r="AP79" s="1"/>
      <c r="AQ79" s="1"/>
      <c r="AR79" s="1"/>
    </row>
    <row r="80" spans="1:44" ht="12.75" customHeight="1" x14ac:dyDescent="0.25">
      <c r="A80" s="149" t="s">
        <v>57</v>
      </c>
      <c r="B80" s="150"/>
      <c r="C80" s="150"/>
      <c r="D80" s="150"/>
      <c r="E80" s="151"/>
      <c r="F80" s="8"/>
      <c r="G80" s="9"/>
      <c r="H80" s="10"/>
      <c r="I80" s="10"/>
      <c r="J80" s="11"/>
      <c r="K80" s="12"/>
      <c r="L80" s="13"/>
      <c r="M80" s="14"/>
      <c r="N80" s="14"/>
      <c r="O80" s="14"/>
      <c r="P80" s="9"/>
      <c r="Q80" s="15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6"/>
      <c r="AJ80" s="16"/>
    </row>
    <row r="81" spans="1:44" ht="12.75" hidden="1" customHeight="1" outlineLevel="1" x14ac:dyDescent="0.25">
      <c r="A81" s="41">
        <v>1</v>
      </c>
      <c r="B81" s="42"/>
      <c r="C81" s="43"/>
      <c r="D81" s="44"/>
      <c r="E81" s="45"/>
      <c r="F81" s="45"/>
      <c r="G81" s="45"/>
      <c r="H81" s="44"/>
      <c r="I81" s="44"/>
      <c r="J81" s="11"/>
      <c r="K81" s="46"/>
      <c r="L81" s="45"/>
      <c r="M81" s="47"/>
      <c r="N81" s="47"/>
      <c r="O81" s="47"/>
      <c r="P81" s="45"/>
      <c r="Q81" s="45"/>
      <c r="R81" s="47"/>
      <c r="S81" s="47"/>
      <c r="T81" s="47"/>
      <c r="U81" s="48">
        <f>SUM(R81:T81)</f>
        <v>0</v>
      </c>
      <c r="V81" s="47"/>
      <c r="W81" s="47"/>
      <c r="X81" s="47"/>
      <c r="Y81" s="48">
        <f>SUM(V81:X81)</f>
        <v>0</v>
      </c>
      <c r="Z81" s="47"/>
      <c r="AA81" s="47"/>
      <c r="AB81" s="47"/>
      <c r="AC81" s="48">
        <f>SUM(Z81:AB81)</f>
        <v>0</v>
      </c>
      <c r="AD81" s="47"/>
      <c r="AE81" s="47"/>
      <c r="AF81" s="47"/>
      <c r="AG81" s="48">
        <f>SUM(AD81:AF81)</f>
        <v>0</v>
      </c>
      <c r="AH81" s="48">
        <f t="shared" ref="AH81:AH90" si="48">SUM(U81,Y81,AC81,AG81)</f>
        <v>0</v>
      </c>
      <c r="AI81" s="49">
        <f>IF(ISERROR(AH81/J81),0,AH81/J81)</f>
        <v>0</v>
      </c>
      <c r="AJ81" s="50" t="str">
        <f t="shared" ref="AJ81:AJ90" si="49">IF(ISERROR(AH81/$AH$191),"-",AH81/$AH$191)</f>
        <v>-</v>
      </c>
      <c r="AK81" s="1"/>
      <c r="AL81" s="1"/>
      <c r="AM81" s="1"/>
      <c r="AN81" s="1"/>
      <c r="AO81" s="1"/>
      <c r="AP81" s="1"/>
      <c r="AQ81" s="1"/>
      <c r="AR81" s="1"/>
    </row>
    <row r="82" spans="1:44" ht="12.75" hidden="1" customHeight="1" outlineLevel="1" x14ac:dyDescent="0.25">
      <c r="A82" s="41">
        <v>2</v>
      </c>
      <c r="B82" s="42"/>
      <c r="C82" s="51"/>
      <c r="D82" s="52"/>
      <c r="E82" s="53"/>
      <c r="F82" s="53"/>
      <c r="G82" s="53"/>
      <c r="H82" s="52"/>
      <c r="I82" s="52"/>
      <c r="J82" s="11"/>
      <c r="K82" s="54"/>
      <c r="L82" s="53"/>
      <c r="M82" s="47"/>
      <c r="N82" s="47"/>
      <c r="O82" s="47"/>
      <c r="P82" s="53"/>
      <c r="Q82" s="53"/>
      <c r="R82" s="47"/>
      <c r="S82" s="47"/>
      <c r="T82" s="47"/>
      <c r="U82" s="48">
        <f t="shared" ref="U82:U90" si="50">SUM(R82:T82)</f>
        <v>0</v>
      </c>
      <c r="V82" s="47"/>
      <c r="W82" s="47"/>
      <c r="X82" s="47"/>
      <c r="Y82" s="48">
        <f t="shared" ref="Y82:Y90" si="51">SUM(V82:X82)</f>
        <v>0</v>
      </c>
      <c r="Z82" s="47"/>
      <c r="AA82" s="47"/>
      <c r="AB82" s="47"/>
      <c r="AC82" s="48">
        <f t="shared" ref="AC82:AC90" si="52">SUM(Z82:AB82)</f>
        <v>0</v>
      </c>
      <c r="AD82" s="47"/>
      <c r="AE82" s="47"/>
      <c r="AF82" s="47"/>
      <c r="AG82" s="48">
        <f t="shared" ref="AG82:AG90" si="53">SUM(AD82:AF82)</f>
        <v>0</v>
      </c>
      <c r="AH82" s="48">
        <f t="shared" si="48"/>
        <v>0</v>
      </c>
      <c r="AI82" s="49">
        <f t="shared" ref="AI82:AI90" si="54">IF(ISERROR(AH82/J82),0,AH82/J82)</f>
        <v>0</v>
      </c>
      <c r="AJ82" s="50" t="str">
        <f t="shared" si="49"/>
        <v>-</v>
      </c>
      <c r="AK82" s="1"/>
      <c r="AL82" s="1"/>
      <c r="AM82" s="1"/>
      <c r="AN82" s="1"/>
      <c r="AO82" s="1"/>
      <c r="AP82" s="1"/>
      <c r="AQ82" s="1"/>
      <c r="AR82" s="1"/>
    </row>
    <row r="83" spans="1:44" ht="12.75" hidden="1" customHeight="1" outlineLevel="1" x14ac:dyDescent="0.25">
      <c r="A83" s="41">
        <v>3</v>
      </c>
      <c r="B83" s="42"/>
      <c r="C83" s="51"/>
      <c r="D83" s="52"/>
      <c r="E83" s="53"/>
      <c r="F83" s="53"/>
      <c r="G83" s="53"/>
      <c r="H83" s="52"/>
      <c r="I83" s="52"/>
      <c r="J83" s="11"/>
      <c r="K83" s="54"/>
      <c r="L83" s="53"/>
      <c r="M83" s="47"/>
      <c r="N83" s="47"/>
      <c r="O83" s="47"/>
      <c r="P83" s="53"/>
      <c r="Q83" s="53"/>
      <c r="R83" s="47"/>
      <c r="S83" s="47"/>
      <c r="T83" s="47"/>
      <c r="U83" s="48">
        <f t="shared" si="50"/>
        <v>0</v>
      </c>
      <c r="V83" s="47"/>
      <c r="W83" s="47"/>
      <c r="X83" s="47"/>
      <c r="Y83" s="48">
        <f t="shared" si="51"/>
        <v>0</v>
      </c>
      <c r="Z83" s="47"/>
      <c r="AA83" s="47"/>
      <c r="AB83" s="47"/>
      <c r="AC83" s="48">
        <f t="shared" si="52"/>
        <v>0</v>
      </c>
      <c r="AD83" s="47"/>
      <c r="AE83" s="47"/>
      <c r="AF83" s="47"/>
      <c r="AG83" s="48">
        <f t="shared" si="53"/>
        <v>0</v>
      </c>
      <c r="AH83" s="48">
        <f t="shared" si="48"/>
        <v>0</v>
      </c>
      <c r="AI83" s="49">
        <f t="shared" si="54"/>
        <v>0</v>
      </c>
      <c r="AJ83" s="50" t="str">
        <f t="shared" si="49"/>
        <v>-</v>
      </c>
    </row>
    <row r="84" spans="1:44" ht="12.75" hidden="1" customHeight="1" outlineLevel="1" x14ac:dyDescent="0.25">
      <c r="A84" s="41">
        <v>4</v>
      </c>
      <c r="B84" s="42"/>
      <c r="C84" s="51"/>
      <c r="D84" s="52"/>
      <c r="E84" s="53"/>
      <c r="F84" s="53"/>
      <c r="G84" s="53"/>
      <c r="H84" s="52"/>
      <c r="I84" s="52"/>
      <c r="J84" s="11"/>
      <c r="K84" s="54"/>
      <c r="L84" s="53"/>
      <c r="M84" s="47"/>
      <c r="N84" s="47"/>
      <c r="O84" s="47"/>
      <c r="P84" s="53"/>
      <c r="Q84" s="53"/>
      <c r="R84" s="47"/>
      <c r="S84" s="47"/>
      <c r="T84" s="47"/>
      <c r="U84" s="48">
        <f t="shared" si="50"/>
        <v>0</v>
      </c>
      <c r="V84" s="47"/>
      <c r="W84" s="47"/>
      <c r="X84" s="47"/>
      <c r="Y84" s="48">
        <f t="shared" si="51"/>
        <v>0</v>
      </c>
      <c r="Z84" s="47"/>
      <c r="AA84" s="47"/>
      <c r="AB84" s="47"/>
      <c r="AC84" s="48">
        <f t="shared" si="52"/>
        <v>0</v>
      </c>
      <c r="AD84" s="47"/>
      <c r="AE84" s="47"/>
      <c r="AF84" s="47"/>
      <c r="AG84" s="48">
        <f t="shared" si="53"/>
        <v>0</v>
      </c>
      <c r="AH84" s="48">
        <f t="shared" si="48"/>
        <v>0</v>
      </c>
      <c r="AI84" s="49">
        <f t="shared" si="54"/>
        <v>0</v>
      </c>
      <c r="AJ84" s="50" t="str">
        <f t="shared" si="49"/>
        <v>-</v>
      </c>
      <c r="AK84" s="1"/>
      <c r="AL84" s="1"/>
      <c r="AM84" s="1"/>
      <c r="AN84" s="1"/>
      <c r="AO84" s="1"/>
      <c r="AP84" s="1"/>
      <c r="AQ84" s="1"/>
      <c r="AR84" s="1"/>
    </row>
    <row r="85" spans="1:44" ht="12.75" hidden="1" customHeight="1" outlineLevel="1" x14ac:dyDescent="0.25">
      <c r="A85" s="41">
        <v>5</v>
      </c>
      <c r="B85" s="42"/>
      <c r="C85" s="51"/>
      <c r="D85" s="52"/>
      <c r="E85" s="53"/>
      <c r="F85" s="53"/>
      <c r="G85" s="53"/>
      <c r="H85" s="52"/>
      <c r="I85" s="52"/>
      <c r="J85" s="11"/>
      <c r="K85" s="54"/>
      <c r="L85" s="53"/>
      <c r="M85" s="47"/>
      <c r="N85" s="47"/>
      <c r="O85" s="47"/>
      <c r="P85" s="53"/>
      <c r="Q85" s="53"/>
      <c r="R85" s="47"/>
      <c r="S85" s="47"/>
      <c r="T85" s="47"/>
      <c r="U85" s="48">
        <f t="shared" si="50"/>
        <v>0</v>
      </c>
      <c r="V85" s="47"/>
      <c r="W85" s="47"/>
      <c r="X85" s="47"/>
      <c r="Y85" s="48">
        <f t="shared" si="51"/>
        <v>0</v>
      </c>
      <c r="Z85" s="47"/>
      <c r="AA85" s="47"/>
      <c r="AB85" s="47"/>
      <c r="AC85" s="48">
        <f t="shared" si="52"/>
        <v>0</v>
      </c>
      <c r="AD85" s="47"/>
      <c r="AE85" s="47"/>
      <c r="AF85" s="47"/>
      <c r="AG85" s="48">
        <f t="shared" si="53"/>
        <v>0</v>
      </c>
      <c r="AH85" s="48">
        <f t="shared" si="48"/>
        <v>0</v>
      </c>
      <c r="AI85" s="49">
        <f t="shared" si="54"/>
        <v>0</v>
      </c>
      <c r="AJ85" s="50" t="str">
        <f t="shared" si="49"/>
        <v>-</v>
      </c>
      <c r="AK85" s="1"/>
      <c r="AL85" s="1"/>
      <c r="AM85" s="1"/>
      <c r="AN85" s="1"/>
      <c r="AO85" s="1"/>
      <c r="AP85" s="1"/>
      <c r="AQ85" s="1"/>
      <c r="AR85" s="1"/>
    </row>
    <row r="86" spans="1:44" ht="12.75" hidden="1" customHeight="1" outlineLevel="1" x14ac:dyDescent="0.25">
      <c r="A86" s="41">
        <v>6</v>
      </c>
      <c r="B86" s="42"/>
      <c r="C86" s="51"/>
      <c r="D86" s="52"/>
      <c r="E86" s="53"/>
      <c r="F86" s="53"/>
      <c r="G86" s="53"/>
      <c r="H86" s="52"/>
      <c r="I86" s="52"/>
      <c r="J86" s="11"/>
      <c r="K86" s="54"/>
      <c r="L86" s="53"/>
      <c r="M86" s="47"/>
      <c r="N86" s="47"/>
      <c r="O86" s="47"/>
      <c r="P86" s="53"/>
      <c r="Q86" s="53"/>
      <c r="R86" s="47"/>
      <c r="S86" s="47"/>
      <c r="T86" s="47"/>
      <c r="U86" s="48">
        <f t="shared" si="50"/>
        <v>0</v>
      </c>
      <c r="V86" s="47"/>
      <c r="W86" s="47"/>
      <c r="X86" s="47"/>
      <c r="Y86" s="48">
        <f t="shared" si="51"/>
        <v>0</v>
      </c>
      <c r="Z86" s="47"/>
      <c r="AA86" s="47"/>
      <c r="AB86" s="47"/>
      <c r="AC86" s="48">
        <f t="shared" si="52"/>
        <v>0</v>
      </c>
      <c r="AD86" s="47"/>
      <c r="AE86" s="47"/>
      <c r="AF86" s="47"/>
      <c r="AG86" s="48">
        <f t="shared" si="53"/>
        <v>0</v>
      </c>
      <c r="AH86" s="48">
        <f t="shared" si="48"/>
        <v>0</v>
      </c>
      <c r="AI86" s="49">
        <f t="shared" si="54"/>
        <v>0</v>
      </c>
      <c r="AJ86" s="50" t="str">
        <f t="shared" si="49"/>
        <v>-</v>
      </c>
    </row>
    <row r="87" spans="1:44" ht="12.75" hidden="1" customHeight="1" outlineLevel="1" x14ac:dyDescent="0.25">
      <c r="A87" s="41">
        <v>7</v>
      </c>
      <c r="B87" s="42"/>
      <c r="C87" s="51"/>
      <c r="D87" s="52"/>
      <c r="E87" s="53"/>
      <c r="F87" s="53"/>
      <c r="G87" s="53"/>
      <c r="H87" s="52"/>
      <c r="I87" s="52"/>
      <c r="J87" s="11"/>
      <c r="K87" s="54"/>
      <c r="L87" s="53"/>
      <c r="M87" s="47"/>
      <c r="N87" s="47"/>
      <c r="O87" s="47"/>
      <c r="P87" s="53"/>
      <c r="Q87" s="53"/>
      <c r="R87" s="47"/>
      <c r="S87" s="47"/>
      <c r="T87" s="47"/>
      <c r="U87" s="48">
        <f t="shared" si="50"/>
        <v>0</v>
      </c>
      <c r="V87" s="47"/>
      <c r="W87" s="47"/>
      <c r="X87" s="47"/>
      <c r="Y87" s="48">
        <f t="shared" si="51"/>
        <v>0</v>
      </c>
      <c r="Z87" s="47"/>
      <c r="AA87" s="47"/>
      <c r="AB87" s="47"/>
      <c r="AC87" s="48">
        <f t="shared" si="52"/>
        <v>0</v>
      </c>
      <c r="AD87" s="47"/>
      <c r="AE87" s="47"/>
      <c r="AF87" s="47"/>
      <c r="AG87" s="48">
        <f t="shared" si="53"/>
        <v>0</v>
      </c>
      <c r="AH87" s="48">
        <f t="shared" si="48"/>
        <v>0</v>
      </c>
      <c r="AI87" s="49">
        <f t="shared" si="54"/>
        <v>0</v>
      </c>
      <c r="AJ87" s="50" t="str">
        <f t="shared" si="49"/>
        <v>-</v>
      </c>
      <c r="AK87" s="1"/>
      <c r="AL87" s="1"/>
      <c r="AM87" s="1"/>
      <c r="AN87" s="1"/>
      <c r="AO87" s="1"/>
      <c r="AP87" s="1"/>
      <c r="AQ87" s="1"/>
      <c r="AR87" s="1"/>
    </row>
    <row r="88" spans="1:44" ht="12.75" hidden="1" customHeight="1" outlineLevel="1" x14ac:dyDescent="0.25">
      <c r="A88" s="41">
        <v>8</v>
      </c>
      <c r="B88" s="42"/>
      <c r="C88" s="51"/>
      <c r="D88" s="52"/>
      <c r="E88" s="53"/>
      <c r="F88" s="53"/>
      <c r="G88" s="53"/>
      <c r="H88" s="52"/>
      <c r="I88" s="52"/>
      <c r="J88" s="11"/>
      <c r="K88" s="54"/>
      <c r="L88" s="53"/>
      <c r="M88" s="47"/>
      <c r="N88" s="47"/>
      <c r="O88" s="47"/>
      <c r="P88" s="53"/>
      <c r="Q88" s="53"/>
      <c r="R88" s="47"/>
      <c r="S88" s="47"/>
      <c r="T88" s="47"/>
      <c r="U88" s="48">
        <f t="shared" si="50"/>
        <v>0</v>
      </c>
      <c r="V88" s="47"/>
      <c r="W88" s="47"/>
      <c r="X88" s="47"/>
      <c r="Y88" s="48">
        <f t="shared" si="51"/>
        <v>0</v>
      </c>
      <c r="Z88" s="47"/>
      <c r="AA88" s="47"/>
      <c r="AB88" s="47"/>
      <c r="AC88" s="48">
        <f t="shared" si="52"/>
        <v>0</v>
      </c>
      <c r="AD88" s="47"/>
      <c r="AE88" s="47"/>
      <c r="AF88" s="47"/>
      <c r="AG88" s="48">
        <f t="shared" si="53"/>
        <v>0</v>
      </c>
      <c r="AH88" s="48">
        <f t="shared" si="48"/>
        <v>0</v>
      </c>
      <c r="AI88" s="49">
        <f t="shared" si="54"/>
        <v>0</v>
      </c>
      <c r="AJ88" s="50" t="str">
        <f t="shared" si="49"/>
        <v>-</v>
      </c>
      <c r="AK88" s="1"/>
      <c r="AL88" s="1"/>
      <c r="AM88" s="1"/>
      <c r="AN88" s="1"/>
      <c r="AO88" s="1"/>
      <c r="AP88" s="1"/>
      <c r="AQ88" s="1"/>
      <c r="AR88" s="1"/>
    </row>
    <row r="89" spans="1:44" ht="12.75" hidden="1" customHeight="1" outlineLevel="1" x14ac:dyDescent="0.25">
      <c r="A89" s="41">
        <v>9</v>
      </c>
      <c r="B89" s="42"/>
      <c r="C89" s="51"/>
      <c r="D89" s="52"/>
      <c r="E89" s="53"/>
      <c r="F89" s="53"/>
      <c r="G89" s="53"/>
      <c r="H89" s="52"/>
      <c r="I89" s="52"/>
      <c r="J89" s="11"/>
      <c r="K89" s="54"/>
      <c r="L89" s="53"/>
      <c r="M89" s="47"/>
      <c r="N89" s="47"/>
      <c r="O89" s="47"/>
      <c r="P89" s="53"/>
      <c r="Q89" s="53"/>
      <c r="R89" s="47"/>
      <c r="S89" s="47"/>
      <c r="T89" s="47"/>
      <c r="U89" s="48">
        <f t="shared" si="50"/>
        <v>0</v>
      </c>
      <c r="V89" s="47"/>
      <c r="W89" s="47"/>
      <c r="X89" s="47"/>
      <c r="Y89" s="48">
        <f t="shared" si="51"/>
        <v>0</v>
      </c>
      <c r="Z89" s="47"/>
      <c r="AA89" s="47"/>
      <c r="AB89" s="47"/>
      <c r="AC89" s="48">
        <f t="shared" si="52"/>
        <v>0</v>
      </c>
      <c r="AD89" s="47"/>
      <c r="AE89" s="47"/>
      <c r="AF89" s="47"/>
      <c r="AG89" s="48">
        <f t="shared" si="53"/>
        <v>0</v>
      </c>
      <c r="AH89" s="48">
        <f t="shared" si="48"/>
        <v>0</v>
      </c>
      <c r="AI89" s="49">
        <f t="shared" si="54"/>
        <v>0</v>
      </c>
      <c r="AJ89" s="50" t="str">
        <f t="shared" si="49"/>
        <v>-</v>
      </c>
    </row>
    <row r="90" spans="1:44" ht="12.75" hidden="1" customHeight="1" outlineLevel="1" x14ac:dyDescent="0.25">
      <c r="A90" s="41">
        <v>10</v>
      </c>
      <c r="B90" s="42"/>
      <c r="C90" s="51"/>
      <c r="D90" s="52"/>
      <c r="E90" s="53"/>
      <c r="F90" s="53"/>
      <c r="G90" s="53"/>
      <c r="H90" s="52"/>
      <c r="I90" s="52"/>
      <c r="J90" s="11"/>
      <c r="K90" s="55"/>
      <c r="L90" s="53"/>
      <c r="M90" s="47"/>
      <c r="N90" s="47"/>
      <c r="O90" s="47"/>
      <c r="P90" s="53"/>
      <c r="Q90" s="53"/>
      <c r="R90" s="47"/>
      <c r="S90" s="47"/>
      <c r="T90" s="47"/>
      <c r="U90" s="48">
        <f t="shared" si="50"/>
        <v>0</v>
      </c>
      <c r="V90" s="47"/>
      <c r="W90" s="47"/>
      <c r="X90" s="47"/>
      <c r="Y90" s="48">
        <f t="shared" si="51"/>
        <v>0</v>
      </c>
      <c r="Z90" s="47"/>
      <c r="AA90" s="47"/>
      <c r="AB90" s="47"/>
      <c r="AC90" s="48">
        <f t="shared" si="52"/>
        <v>0</v>
      </c>
      <c r="AD90" s="47"/>
      <c r="AE90" s="47"/>
      <c r="AF90" s="47"/>
      <c r="AG90" s="48">
        <f t="shared" si="53"/>
        <v>0</v>
      </c>
      <c r="AH90" s="48">
        <f t="shared" si="48"/>
        <v>0</v>
      </c>
      <c r="AI90" s="49">
        <f t="shared" si="54"/>
        <v>0</v>
      </c>
      <c r="AJ90" s="50" t="str">
        <f t="shared" si="49"/>
        <v>-</v>
      </c>
      <c r="AK90" s="1"/>
      <c r="AL90" s="1"/>
      <c r="AM90" s="1"/>
      <c r="AN90" s="1"/>
      <c r="AO90" s="1"/>
      <c r="AP90" s="1"/>
      <c r="AQ90" s="1"/>
      <c r="AR90" s="1"/>
    </row>
    <row r="91" spans="1:44" ht="12.75" customHeight="1" collapsed="1" x14ac:dyDescent="0.25">
      <c r="A91" s="142" t="s">
        <v>58</v>
      </c>
      <c r="B91" s="143"/>
      <c r="C91" s="144"/>
      <c r="D91" s="144"/>
      <c r="E91" s="144"/>
      <c r="F91" s="144"/>
      <c r="G91" s="144"/>
      <c r="H91" s="144"/>
      <c r="I91" s="145"/>
      <c r="J91" s="33">
        <f>SUM(J81:J90)</f>
        <v>0</v>
      </c>
      <c r="K91" s="33">
        <f>SUM(K81:K90)</f>
        <v>0</v>
      </c>
      <c r="L91" s="34"/>
      <c r="M91" s="33">
        <f>SUM(M81:M90)</f>
        <v>0</v>
      </c>
      <c r="N91" s="33">
        <f>SUM(N81:N90)</f>
        <v>0</v>
      </c>
      <c r="O91" s="33">
        <f>SUM(O81:O90)</f>
        <v>0</v>
      </c>
      <c r="P91" s="35"/>
      <c r="Q91" s="38"/>
      <c r="R91" s="33">
        <f t="shared" ref="R91:AH91" si="55">SUM(R81:R90)</f>
        <v>0</v>
      </c>
      <c r="S91" s="33">
        <f t="shared" si="55"/>
        <v>0</v>
      </c>
      <c r="T91" s="33">
        <f t="shared" si="55"/>
        <v>0</v>
      </c>
      <c r="U91" s="33">
        <f t="shared" si="55"/>
        <v>0</v>
      </c>
      <c r="V91" s="33">
        <f t="shared" si="55"/>
        <v>0</v>
      </c>
      <c r="W91" s="33">
        <f t="shared" si="55"/>
        <v>0</v>
      </c>
      <c r="X91" s="33">
        <f t="shared" si="55"/>
        <v>0</v>
      </c>
      <c r="Y91" s="33">
        <f t="shared" si="55"/>
        <v>0</v>
      </c>
      <c r="Z91" s="33">
        <f t="shared" si="55"/>
        <v>0</v>
      </c>
      <c r="AA91" s="33">
        <f t="shared" si="55"/>
        <v>0</v>
      </c>
      <c r="AB91" s="33">
        <f t="shared" si="55"/>
        <v>0</v>
      </c>
      <c r="AC91" s="33">
        <f t="shared" si="55"/>
        <v>0</v>
      </c>
      <c r="AD91" s="33">
        <f t="shared" si="55"/>
        <v>0</v>
      </c>
      <c r="AE91" s="33">
        <f t="shared" si="55"/>
        <v>0</v>
      </c>
      <c r="AF91" s="33">
        <f t="shared" si="55"/>
        <v>0</v>
      </c>
      <c r="AG91" s="33">
        <f t="shared" si="55"/>
        <v>0</v>
      </c>
      <c r="AH91" s="33">
        <f t="shared" si="55"/>
        <v>0</v>
      </c>
      <c r="AI91" s="37">
        <f>IF(ISERROR(AH91/J91),0,AH91/J91)</f>
        <v>0</v>
      </c>
      <c r="AJ91" s="37">
        <f>IF(ISERROR(AH91/$AH$191),0,AH91/$AH$191)</f>
        <v>0</v>
      </c>
      <c r="AK91" s="1"/>
      <c r="AL91" s="1"/>
      <c r="AM91" s="1"/>
      <c r="AN91" s="1"/>
      <c r="AO91" s="1"/>
      <c r="AP91" s="1"/>
      <c r="AQ91" s="1"/>
      <c r="AR91" s="1"/>
    </row>
    <row r="92" spans="1:44" ht="12.75" customHeight="1" x14ac:dyDescent="0.25">
      <c r="A92" s="149" t="s">
        <v>59</v>
      </c>
      <c r="B92" s="150"/>
      <c r="C92" s="150"/>
      <c r="D92" s="150"/>
      <c r="E92" s="151"/>
      <c r="F92" s="8"/>
      <c r="G92" s="9"/>
      <c r="H92" s="10"/>
      <c r="I92" s="10"/>
      <c r="J92" s="11"/>
      <c r="K92" s="12"/>
      <c r="L92" s="13"/>
      <c r="M92" s="14"/>
      <c r="N92" s="14"/>
      <c r="O92" s="14"/>
      <c r="P92" s="9"/>
      <c r="Q92" s="15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6"/>
      <c r="AJ92" s="16"/>
    </row>
    <row r="93" spans="1:44" ht="12.75" hidden="1" customHeight="1" outlineLevel="1" x14ac:dyDescent="0.25">
      <c r="A93" s="41">
        <v>1</v>
      </c>
      <c r="B93" s="42"/>
      <c r="C93" s="43"/>
      <c r="D93" s="44"/>
      <c r="E93" s="45"/>
      <c r="F93" s="45"/>
      <c r="G93" s="45"/>
      <c r="H93" s="44"/>
      <c r="I93" s="44"/>
      <c r="J93" s="11"/>
      <c r="K93" s="46"/>
      <c r="L93" s="45"/>
      <c r="M93" s="47"/>
      <c r="N93" s="47"/>
      <c r="O93" s="47"/>
      <c r="P93" s="45"/>
      <c r="Q93" s="45"/>
      <c r="R93" s="47"/>
      <c r="S93" s="47"/>
      <c r="T93" s="47"/>
      <c r="U93" s="48">
        <f>SUM(R93:T93)</f>
        <v>0</v>
      </c>
      <c r="V93" s="47"/>
      <c r="W93" s="47"/>
      <c r="X93" s="47"/>
      <c r="Y93" s="48">
        <f>SUM(V93:X93)</f>
        <v>0</v>
      </c>
      <c r="Z93" s="47"/>
      <c r="AA93" s="47"/>
      <c r="AB93" s="47"/>
      <c r="AC93" s="48">
        <f>SUM(Z93:AB93)</f>
        <v>0</v>
      </c>
      <c r="AD93" s="47"/>
      <c r="AE93" s="47"/>
      <c r="AF93" s="47"/>
      <c r="AG93" s="48">
        <f>SUM(AD93:AF93)</f>
        <v>0</v>
      </c>
      <c r="AH93" s="48">
        <f t="shared" ref="AH93:AH102" si="56">SUM(U93,Y93,AC93,AG93)</f>
        <v>0</v>
      </c>
      <c r="AI93" s="49">
        <f>IF(ISERROR(AH93/J93),0,AH93/J93)</f>
        <v>0</v>
      </c>
      <c r="AJ93" s="50" t="str">
        <f t="shared" ref="AJ93:AJ102" si="57">IF(ISERROR(AH93/$AH$191),"-",AH93/$AH$191)</f>
        <v>-</v>
      </c>
      <c r="AK93" s="1"/>
      <c r="AL93" s="1"/>
      <c r="AM93" s="1"/>
      <c r="AN93" s="1"/>
      <c r="AO93" s="1"/>
      <c r="AP93" s="1"/>
      <c r="AQ93" s="1"/>
      <c r="AR93" s="1"/>
    </row>
    <row r="94" spans="1:44" ht="12.75" hidden="1" customHeight="1" outlineLevel="1" x14ac:dyDescent="0.25">
      <c r="A94" s="41">
        <v>2</v>
      </c>
      <c r="B94" s="42"/>
      <c r="C94" s="51"/>
      <c r="D94" s="52"/>
      <c r="E94" s="53"/>
      <c r="F94" s="53"/>
      <c r="G94" s="53"/>
      <c r="H94" s="52"/>
      <c r="I94" s="52"/>
      <c r="J94" s="11"/>
      <c r="K94" s="54"/>
      <c r="L94" s="53"/>
      <c r="M94" s="47"/>
      <c r="N94" s="47"/>
      <c r="O94" s="47"/>
      <c r="P94" s="53"/>
      <c r="Q94" s="53"/>
      <c r="R94" s="47"/>
      <c r="S94" s="47"/>
      <c r="T94" s="47"/>
      <c r="U94" s="48">
        <f t="shared" ref="U94:U102" si="58">SUM(R94:T94)</f>
        <v>0</v>
      </c>
      <c r="V94" s="47"/>
      <c r="W94" s="47"/>
      <c r="X94" s="47"/>
      <c r="Y94" s="48">
        <f t="shared" ref="Y94:Y102" si="59">SUM(V94:X94)</f>
        <v>0</v>
      </c>
      <c r="Z94" s="47"/>
      <c r="AA94" s="47"/>
      <c r="AB94" s="47"/>
      <c r="AC94" s="48">
        <f t="shared" ref="AC94:AC102" si="60">SUM(Z94:AB94)</f>
        <v>0</v>
      </c>
      <c r="AD94" s="47"/>
      <c r="AE94" s="47"/>
      <c r="AF94" s="47"/>
      <c r="AG94" s="48">
        <f t="shared" ref="AG94:AG102" si="61">SUM(AD94:AF94)</f>
        <v>0</v>
      </c>
      <c r="AH94" s="48">
        <f t="shared" si="56"/>
        <v>0</v>
      </c>
      <c r="AI94" s="49">
        <f t="shared" ref="AI94:AI102" si="62">IF(ISERROR(AH94/J94),0,AH94/J94)</f>
        <v>0</v>
      </c>
      <c r="AJ94" s="50" t="str">
        <f t="shared" si="57"/>
        <v>-</v>
      </c>
      <c r="AK94" s="1"/>
      <c r="AL94" s="1"/>
      <c r="AM94" s="1"/>
      <c r="AN94" s="1"/>
      <c r="AO94" s="1"/>
      <c r="AP94" s="1"/>
      <c r="AQ94" s="1"/>
      <c r="AR94" s="1"/>
    </row>
    <row r="95" spans="1:44" ht="12.75" hidden="1" customHeight="1" outlineLevel="1" x14ac:dyDescent="0.25">
      <c r="A95" s="41">
        <v>3</v>
      </c>
      <c r="B95" s="42"/>
      <c r="C95" s="51"/>
      <c r="D95" s="52"/>
      <c r="E95" s="53"/>
      <c r="F95" s="53"/>
      <c r="G95" s="53"/>
      <c r="H95" s="52"/>
      <c r="I95" s="52"/>
      <c r="J95" s="11"/>
      <c r="K95" s="54"/>
      <c r="L95" s="53"/>
      <c r="M95" s="47"/>
      <c r="N95" s="47"/>
      <c r="O95" s="47"/>
      <c r="P95" s="53"/>
      <c r="Q95" s="53"/>
      <c r="R95" s="47"/>
      <c r="S95" s="47"/>
      <c r="T95" s="47"/>
      <c r="U95" s="48">
        <f t="shared" si="58"/>
        <v>0</v>
      </c>
      <c r="V95" s="47"/>
      <c r="W95" s="47"/>
      <c r="X95" s="47"/>
      <c r="Y95" s="48">
        <f t="shared" si="59"/>
        <v>0</v>
      </c>
      <c r="Z95" s="47"/>
      <c r="AA95" s="47"/>
      <c r="AB95" s="47"/>
      <c r="AC95" s="48">
        <f t="shared" si="60"/>
        <v>0</v>
      </c>
      <c r="AD95" s="47"/>
      <c r="AE95" s="47"/>
      <c r="AF95" s="47"/>
      <c r="AG95" s="48">
        <f t="shared" si="61"/>
        <v>0</v>
      </c>
      <c r="AH95" s="48">
        <f t="shared" si="56"/>
        <v>0</v>
      </c>
      <c r="AI95" s="49">
        <f t="shared" si="62"/>
        <v>0</v>
      </c>
      <c r="AJ95" s="50" t="str">
        <f t="shared" si="57"/>
        <v>-</v>
      </c>
    </row>
    <row r="96" spans="1:44" ht="12.75" hidden="1" customHeight="1" outlineLevel="1" x14ac:dyDescent="0.25">
      <c r="A96" s="41">
        <v>4</v>
      </c>
      <c r="B96" s="42"/>
      <c r="C96" s="51"/>
      <c r="D96" s="52"/>
      <c r="E96" s="53"/>
      <c r="F96" s="53"/>
      <c r="G96" s="53"/>
      <c r="H96" s="52"/>
      <c r="I96" s="52"/>
      <c r="J96" s="11"/>
      <c r="K96" s="54"/>
      <c r="L96" s="53"/>
      <c r="M96" s="47"/>
      <c r="N96" s="47"/>
      <c r="O96" s="47"/>
      <c r="P96" s="53"/>
      <c r="Q96" s="53"/>
      <c r="R96" s="47"/>
      <c r="S96" s="47"/>
      <c r="T96" s="47"/>
      <c r="U96" s="48">
        <f t="shared" si="58"/>
        <v>0</v>
      </c>
      <c r="V96" s="47"/>
      <c r="W96" s="47"/>
      <c r="X96" s="47"/>
      <c r="Y96" s="48">
        <f t="shared" si="59"/>
        <v>0</v>
      </c>
      <c r="Z96" s="47"/>
      <c r="AA96" s="47"/>
      <c r="AB96" s="47"/>
      <c r="AC96" s="48">
        <f t="shared" si="60"/>
        <v>0</v>
      </c>
      <c r="AD96" s="47"/>
      <c r="AE96" s="47"/>
      <c r="AF96" s="47"/>
      <c r="AG96" s="48">
        <f t="shared" si="61"/>
        <v>0</v>
      </c>
      <c r="AH96" s="48">
        <f t="shared" si="56"/>
        <v>0</v>
      </c>
      <c r="AI96" s="49">
        <f t="shared" si="62"/>
        <v>0</v>
      </c>
      <c r="AJ96" s="50" t="str">
        <f t="shared" si="57"/>
        <v>-</v>
      </c>
      <c r="AK96" s="1"/>
      <c r="AL96" s="1"/>
      <c r="AM96" s="1"/>
      <c r="AN96" s="1"/>
      <c r="AO96" s="1"/>
      <c r="AP96" s="1"/>
      <c r="AQ96" s="1"/>
      <c r="AR96" s="1"/>
    </row>
    <row r="97" spans="1:44" ht="12.75" hidden="1" customHeight="1" outlineLevel="1" x14ac:dyDescent="0.25">
      <c r="A97" s="41">
        <v>5</v>
      </c>
      <c r="B97" s="42"/>
      <c r="C97" s="51"/>
      <c r="D97" s="52"/>
      <c r="E97" s="53"/>
      <c r="F97" s="53"/>
      <c r="G97" s="53"/>
      <c r="H97" s="52"/>
      <c r="I97" s="52"/>
      <c r="J97" s="11"/>
      <c r="K97" s="54"/>
      <c r="L97" s="53"/>
      <c r="M97" s="47"/>
      <c r="N97" s="47"/>
      <c r="O97" s="47"/>
      <c r="P97" s="53"/>
      <c r="Q97" s="53"/>
      <c r="R97" s="47"/>
      <c r="S97" s="47"/>
      <c r="T97" s="47"/>
      <c r="U97" s="48">
        <f t="shared" si="58"/>
        <v>0</v>
      </c>
      <c r="V97" s="47"/>
      <c r="W97" s="47"/>
      <c r="X97" s="47"/>
      <c r="Y97" s="48">
        <f t="shared" si="59"/>
        <v>0</v>
      </c>
      <c r="Z97" s="47"/>
      <c r="AA97" s="47"/>
      <c r="AB97" s="47"/>
      <c r="AC97" s="48">
        <f t="shared" si="60"/>
        <v>0</v>
      </c>
      <c r="AD97" s="47"/>
      <c r="AE97" s="47"/>
      <c r="AF97" s="47"/>
      <c r="AG97" s="48">
        <f t="shared" si="61"/>
        <v>0</v>
      </c>
      <c r="AH97" s="48">
        <f t="shared" si="56"/>
        <v>0</v>
      </c>
      <c r="AI97" s="49">
        <f t="shared" si="62"/>
        <v>0</v>
      </c>
      <c r="AJ97" s="50" t="str">
        <f t="shared" si="57"/>
        <v>-</v>
      </c>
      <c r="AK97" s="1"/>
      <c r="AL97" s="1"/>
      <c r="AM97" s="1"/>
      <c r="AN97" s="1"/>
      <c r="AO97" s="1"/>
      <c r="AP97" s="1"/>
      <c r="AQ97" s="1"/>
      <c r="AR97" s="1"/>
    </row>
    <row r="98" spans="1:44" ht="12.75" hidden="1" customHeight="1" outlineLevel="1" x14ac:dyDescent="0.25">
      <c r="A98" s="41">
        <v>6</v>
      </c>
      <c r="B98" s="42"/>
      <c r="C98" s="51"/>
      <c r="D98" s="52"/>
      <c r="E98" s="53"/>
      <c r="F98" s="53"/>
      <c r="G98" s="53"/>
      <c r="H98" s="52"/>
      <c r="I98" s="52"/>
      <c r="J98" s="11"/>
      <c r="K98" s="54"/>
      <c r="L98" s="53"/>
      <c r="M98" s="47"/>
      <c r="N98" s="47"/>
      <c r="O98" s="47"/>
      <c r="P98" s="53"/>
      <c r="Q98" s="53"/>
      <c r="R98" s="47"/>
      <c r="S98" s="47"/>
      <c r="T98" s="47"/>
      <c r="U98" s="48">
        <f t="shared" si="58"/>
        <v>0</v>
      </c>
      <c r="V98" s="47"/>
      <c r="W98" s="47"/>
      <c r="X98" s="47"/>
      <c r="Y98" s="48">
        <f t="shared" si="59"/>
        <v>0</v>
      </c>
      <c r="Z98" s="47"/>
      <c r="AA98" s="47"/>
      <c r="AB98" s="47"/>
      <c r="AC98" s="48">
        <f t="shared" si="60"/>
        <v>0</v>
      </c>
      <c r="AD98" s="47"/>
      <c r="AE98" s="47"/>
      <c r="AF98" s="47"/>
      <c r="AG98" s="48">
        <f t="shared" si="61"/>
        <v>0</v>
      </c>
      <c r="AH98" s="48">
        <f t="shared" si="56"/>
        <v>0</v>
      </c>
      <c r="AI98" s="49">
        <f t="shared" si="62"/>
        <v>0</v>
      </c>
      <c r="AJ98" s="50" t="str">
        <f t="shared" si="57"/>
        <v>-</v>
      </c>
    </row>
    <row r="99" spans="1:44" ht="12.75" hidden="1" customHeight="1" outlineLevel="1" x14ac:dyDescent="0.25">
      <c r="A99" s="41">
        <v>7</v>
      </c>
      <c r="B99" s="42"/>
      <c r="C99" s="51"/>
      <c r="D99" s="52"/>
      <c r="E99" s="53"/>
      <c r="F99" s="53"/>
      <c r="G99" s="53"/>
      <c r="H99" s="52"/>
      <c r="I99" s="52"/>
      <c r="J99" s="11"/>
      <c r="K99" s="54"/>
      <c r="L99" s="53"/>
      <c r="M99" s="47"/>
      <c r="N99" s="47"/>
      <c r="O99" s="47"/>
      <c r="P99" s="53"/>
      <c r="Q99" s="53"/>
      <c r="R99" s="47"/>
      <c r="S99" s="47"/>
      <c r="T99" s="47"/>
      <c r="U99" s="48">
        <f t="shared" si="58"/>
        <v>0</v>
      </c>
      <c r="V99" s="47"/>
      <c r="W99" s="47"/>
      <c r="X99" s="47"/>
      <c r="Y99" s="48">
        <f t="shared" si="59"/>
        <v>0</v>
      </c>
      <c r="Z99" s="47"/>
      <c r="AA99" s="47"/>
      <c r="AB99" s="47"/>
      <c r="AC99" s="48">
        <f t="shared" si="60"/>
        <v>0</v>
      </c>
      <c r="AD99" s="47"/>
      <c r="AE99" s="47"/>
      <c r="AF99" s="47"/>
      <c r="AG99" s="48">
        <f t="shared" si="61"/>
        <v>0</v>
      </c>
      <c r="AH99" s="48">
        <f t="shared" si="56"/>
        <v>0</v>
      </c>
      <c r="AI99" s="49">
        <f t="shared" si="62"/>
        <v>0</v>
      </c>
      <c r="AJ99" s="50" t="str">
        <f t="shared" si="57"/>
        <v>-</v>
      </c>
      <c r="AK99" s="1"/>
      <c r="AL99" s="1"/>
      <c r="AM99" s="1"/>
      <c r="AN99" s="1"/>
      <c r="AO99" s="1"/>
      <c r="AP99" s="1"/>
      <c r="AQ99" s="1"/>
      <c r="AR99" s="1"/>
    </row>
    <row r="100" spans="1:44" ht="12.75" hidden="1" customHeight="1" outlineLevel="1" x14ac:dyDescent="0.25">
      <c r="A100" s="41">
        <v>8</v>
      </c>
      <c r="B100" s="42"/>
      <c r="C100" s="51"/>
      <c r="D100" s="52"/>
      <c r="E100" s="53"/>
      <c r="F100" s="53"/>
      <c r="G100" s="53"/>
      <c r="H100" s="52"/>
      <c r="I100" s="52"/>
      <c r="J100" s="11"/>
      <c r="K100" s="54"/>
      <c r="L100" s="53"/>
      <c r="M100" s="47"/>
      <c r="N100" s="47"/>
      <c r="O100" s="47"/>
      <c r="P100" s="53"/>
      <c r="Q100" s="53"/>
      <c r="R100" s="47"/>
      <c r="S100" s="47"/>
      <c r="T100" s="47"/>
      <c r="U100" s="48">
        <f t="shared" si="58"/>
        <v>0</v>
      </c>
      <c r="V100" s="47"/>
      <c r="W100" s="47"/>
      <c r="X100" s="47"/>
      <c r="Y100" s="48">
        <f t="shared" si="59"/>
        <v>0</v>
      </c>
      <c r="Z100" s="47"/>
      <c r="AA100" s="47"/>
      <c r="AB100" s="47"/>
      <c r="AC100" s="48">
        <f t="shared" si="60"/>
        <v>0</v>
      </c>
      <c r="AD100" s="47"/>
      <c r="AE100" s="47"/>
      <c r="AF100" s="47"/>
      <c r="AG100" s="48">
        <f t="shared" si="61"/>
        <v>0</v>
      </c>
      <c r="AH100" s="48">
        <f t="shared" si="56"/>
        <v>0</v>
      </c>
      <c r="AI100" s="49">
        <f t="shared" si="62"/>
        <v>0</v>
      </c>
      <c r="AJ100" s="50" t="str">
        <f t="shared" si="57"/>
        <v>-</v>
      </c>
      <c r="AK100" s="1"/>
      <c r="AL100" s="1"/>
      <c r="AM100" s="1"/>
      <c r="AN100" s="1"/>
      <c r="AO100" s="1"/>
      <c r="AP100" s="1"/>
      <c r="AQ100" s="1"/>
      <c r="AR100" s="1"/>
    </row>
    <row r="101" spans="1:44" ht="12.75" hidden="1" customHeight="1" outlineLevel="1" x14ac:dyDescent="0.25">
      <c r="A101" s="41">
        <v>9</v>
      </c>
      <c r="B101" s="42"/>
      <c r="C101" s="51"/>
      <c r="D101" s="52"/>
      <c r="E101" s="53"/>
      <c r="F101" s="53"/>
      <c r="G101" s="53"/>
      <c r="H101" s="52"/>
      <c r="I101" s="52"/>
      <c r="J101" s="11"/>
      <c r="K101" s="54"/>
      <c r="L101" s="53"/>
      <c r="M101" s="47"/>
      <c r="N101" s="47"/>
      <c r="O101" s="47"/>
      <c r="P101" s="53"/>
      <c r="Q101" s="53"/>
      <c r="R101" s="47"/>
      <c r="S101" s="47"/>
      <c r="T101" s="47"/>
      <c r="U101" s="48">
        <f t="shared" si="58"/>
        <v>0</v>
      </c>
      <c r="V101" s="47"/>
      <c r="W101" s="47"/>
      <c r="X101" s="47"/>
      <c r="Y101" s="48">
        <f t="shared" si="59"/>
        <v>0</v>
      </c>
      <c r="Z101" s="47"/>
      <c r="AA101" s="47"/>
      <c r="AB101" s="47"/>
      <c r="AC101" s="48">
        <f t="shared" si="60"/>
        <v>0</v>
      </c>
      <c r="AD101" s="47"/>
      <c r="AE101" s="47"/>
      <c r="AF101" s="47"/>
      <c r="AG101" s="48">
        <f t="shared" si="61"/>
        <v>0</v>
      </c>
      <c r="AH101" s="48">
        <f t="shared" si="56"/>
        <v>0</v>
      </c>
      <c r="AI101" s="49">
        <f t="shared" si="62"/>
        <v>0</v>
      </c>
      <c r="AJ101" s="50" t="str">
        <f t="shared" si="57"/>
        <v>-</v>
      </c>
    </row>
    <row r="102" spans="1:44" ht="12.75" hidden="1" customHeight="1" outlineLevel="1" x14ac:dyDescent="0.25">
      <c r="A102" s="41">
        <v>10</v>
      </c>
      <c r="B102" s="42"/>
      <c r="C102" s="51"/>
      <c r="D102" s="52"/>
      <c r="E102" s="53"/>
      <c r="F102" s="53"/>
      <c r="G102" s="53"/>
      <c r="H102" s="52"/>
      <c r="I102" s="52"/>
      <c r="J102" s="11"/>
      <c r="K102" s="55"/>
      <c r="L102" s="53"/>
      <c r="M102" s="47"/>
      <c r="N102" s="47"/>
      <c r="O102" s="47"/>
      <c r="P102" s="53"/>
      <c r="Q102" s="53"/>
      <c r="R102" s="47"/>
      <c r="S102" s="47"/>
      <c r="T102" s="47"/>
      <c r="U102" s="48">
        <f t="shared" si="58"/>
        <v>0</v>
      </c>
      <c r="V102" s="47"/>
      <c r="W102" s="47"/>
      <c r="X102" s="47"/>
      <c r="Y102" s="48">
        <f t="shared" si="59"/>
        <v>0</v>
      </c>
      <c r="Z102" s="47"/>
      <c r="AA102" s="47"/>
      <c r="AB102" s="47"/>
      <c r="AC102" s="48">
        <f t="shared" si="60"/>
        <v>0</v>
      </c>
      <c r="AD102" s="47"/>
      <c r="AE102" s="47"/>
      <c r="AF102" s="47"/>
      <c r="AG102" s="48">
        <f t="shared" si="61"/>
        <v>0</v>
      </c>
      <c r="AH102" s="48">
        <f t="shared" si="56"/>
        <v>0</v>
      </c>
      <c r="AI102" s="49">
        <f t="shared" si="62"/>
        <v>0</v>
      </c>
      <c r="AJ102" s="50" t="str">
        <f t="shared" si="57"/>
        <v>-</v>
      </c>
      <c r="AK102" s="1"/>
      <c r="AL102" s="1"/>
      <c r="AM102" s="1"/>
      <c r="AN102" s="1"/>
      <c r="AO102" s="1"/>
      <c r="AP102" s="1"/>
      <c r="AQ102" s="1"/>
      <c r="AR102" s="1"/>
    </row>
    <row r="103" spans="1:44" ht="12.75" customHeight="1" collapsed="1" x14ac:dyDescent="0.25">
      <c r="A103" s="142" t="s">
        <v>60</v>
      </c>
      <c r="B103" s="143"/>
      <c r="C103" s="144"/>
      <c r="D103" s="144"/>
      <c r="E103" s="144"/>
      <c r="F103" s="144"/>
      <c r="G103" s="144"/>
      <c r="H103" s="144"/>
      <c r="I103" s="145"/>
      <c r="J103" s="33">
        <f>SUM(J93:J102)</f>
        <v>0</v>
      </c>
      <c r="K103" s="33">
        <f>SUM(K93:K102)</f>
        <v>0</v>
      </c>
      <c r="L103" s="34"/>
      <c r="M103" s="33">
        <f>SUM(M93:M102)</f>
        <v>0</v>
      </c>
      <c r="N103" s="33">
        <f>SUM(N93:N102)</f>
        <v>0</v>
      </c>
      <c r="O103" s="33">
        <f>SUM(O93:O102)</f>
        <v>0</v>
      </c>
      <c r="P103" s="35"/>
      <c r="Q103" s="38"/>
      <c r="R103" s="33">
        <f t="shared" ref="R103:AH103" si="63">SUM(R93:R102)</f>
        <v>0</v>
      </c>
      <c r="S103" s="33">
        <f t="shared" si="63"/>
        <v>0</v>
      </c>
      <c r="T103" s="33">
        <f t="shared" si="63"/>
        <v>0</v>
      </c>
      <c r="U103" s="33">
        <f t="shared" si="63"/>
        <v>0</v>
      </c>
      <c r="V103" s="33">
        <f t="shared" si="63"/>
        <v>0</v>
      </c>
      <c r="W103" s="33">
        <f t="shared" si="63"/>
        <v>0</v>
      </c>
      <c r="X103" s="33">
        <f t="shared" si="63"/>
        <v>0</v>
      </c>
      <c r="Y103" s="33">
        <f t="shared" si="63"/>
        <v>0</v>
      </c>
      <c r="Z103" s="33">
        <f t="shared" si="63"/>
        <v>0</v>
      </c>
      <c r="AA103" s="33">
        <f t="shared" si="63"/>
        <v>0</v>
      </c>
      <c r="AB103" s="33">
        <f t="shared" si="63"/>
        <v>0</v>
      </c>
      <c r="AC103" s="33">
        <f t="shared" si="63"/>
        <v>0</v>
      </c>
      <c r="AD103" s="33">
        <f t="shared" si="63"/>
        <v>0</v>
      </c>
      <c r="AE103" s="33">
        <f t="shared" si="63"/>
        <v>0</v>
      </c>
      <c r="AF103" s="33">
        <f t="shared" si="63"/>
        <v>0</v>
      </c>
      <c r="AG103" s="33">
        <f t="shared" si="63"/>
        <v>0</v>
      </c>
      <c r="AH103" s="33">
        <f t="shared" si="63"/>
        <v>0</v>
      </c>
      <c r="AI103" s="37">
        <f>IF(ISERROR(AH103/J103),0,AH103/J103)</f>
        <v>0</v>
      </c>
      <c r="AJ103" s="37">
        <f>IF(ISERROR(AH103/$AH$191),0,AH103/$AH$191)</f>
        <v>0</v>
      </c>
      <c r="AK103" s="1"/>
      <c r="AL103" s="1"/>
      <c r="AM103" s="1"/>
      <c r="AN103" s="1"/>
      <c r="AO103" s="1"/>
      <c r="AP103" s="1"/>
      <c r="AQ103" s="1"/>
      <c r="AR103" s="1"/>
    </row>
    <row r="104" spans="1:44" ht="12.75" customHeight="1" x14ac:dyDescent="0.25">
      <c r="A104" s="149" t="s">
        <v>61</v>
      </c>
      <c r="B104" s="150"/>
      <c r="C104" s="150"/>
      <c r="D104" s="150"/>
      <c r="E104" s="151"/>
      <c r="F104" s="8"/>
      <c r="G104" s="9"/>
      <c r="H104" s="10"/>
      <c r="I104" s="10"/>
      <c r="J104" s="11"/>
      <c r="K104" s="12"/>
      <c r="L104" s="13"/>
      <c r="M104" s="14"/>
      <c r="N104" s="14"/>
      <c r="O104" s="14"/>
      <c r="P104" s="9"/>
      <c r="Q104" s="15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6"/>
      <c r="AJ104" s="16"/>
    </row>
    <row r="105" spans="1:44" hidden="1" outlineLevel="1" x14ac:dyDescent="0.25">
      <c r="A105" s="41">
        <v>1</v>
      </c>
      <c r="B105" s="42"/>
      <c r="C105" s="56"/>
      <c r="D105" s="57"/>
      <c r="E105" s="58"/>
      <c r="F105" s="59"/>
      <c r="G105" s="59"/>
      <c r="H105" s="57"/>
      <c r="I105" s="57"/>
      <c r="J105" s="11"/>
      <c r="K105" s="61"/>
      <c r="L105" s="56"/>
      <c r="M105" s="62"/>
      <c r="N105" s="63"/>
      <c r="O105" s="62"/>
      <c r="P105" s="64"/>
      <c r="Q105" s="64"/>
      <c r="R105" s="47"/>
      <c r="S105" s="47"/>
      <c r="T105" s="47"/>
      <c r="U105" s="48">
        <f>SUM(R105:T105)</f>
        <v>0</v>
      </c>
      <c r="V105" s="47"/>
      <c r="W105" s="47"/>
      <c r="X105" s="47"/>
      <c r="Y105" s="48">
        <f>SUM(V105:X105)</f>
        <v>0</v>
      </c>
      <c r="Z105" s="47"/>
      <c r="AA105" s="47"/>
      <c r="AB105" s="47"/>
      <c r="AC105" s="48">
        <f>SUM(Z105:AB105)</f>
        <v>0</v>
      </c>
      <c r="AD105" s="47"/>
      <c r="AE105" s="47">
        <v>0</v>
      </c>
      <c r="AF105" s="47">
        <v>0</v>
      </c>
      <c r="AG105" s="48">
        <f>SUM(AD105:AF105)</f>
        <v>0</v>
      </c>
      <c r="AH105" s="48">
        <f t="shared" ref="AH105:AH114" si="64">SUM(U105,Y105,AC105,AG105)</f>
        <v>0</v>
      </c>
      <c r="AI105" s="49">
        <f t="shared" ref="AI105:AI114" si="65">IF(ISERROR(AH105/J105),0,AH105/J105)</f>
        <v>0</v>
      </c>
      <c r="AJ105" s="50" t="str">
        <f t="shared" ref="AJ105:AJ114" si="66">IF(ISERROR(AH105/$AH$191),"-",AH105/$AH$191)</f>
        <v>-</v>
      </c>
      <c r="AK105" s="1"/>
      <c r="AL105" s="1"/>
      <c r="AM105" s="1"/>
      <c r="AN105" s="1"/>
      <c r="AO105" s="1"/>
      <c r="AP105" s="1"/>
      <c r="AQ105" s="1"/>
      <c r="AR105" s="1"/>
    </row>
    <row r="106" spans="1:44" ht="12.75" hidden="1" customHeight="1" outlineLevel="1" x14ac:dyDescent="0.25">
      <c r="A106" s="41">
        <v>2</v>
      </c>
      <c r="B106" s="42"/>
      <c r="C106" s="43"/>
      <c r="D106" s="44"/>
      <c r="E106" s="53"/>
      <c r="F106" s="53"/>
      <c r="G106" s="53"/>
      <c r="H106" s="52"/>
      <c r="I106" s="52"/>
      <c r="J106" s="11"/>
      <c r="K106" s="54"/>
      <c r="L106" s="45"/>
      <c r="M106" s="47"/>
      <c r="N106" s="47"/>
      <c r="O106" s="47"/>
      <c r="P106" s="53"/>
      <c r="Q106" s="53"/>
      <c r="R106" s="47"/>
      <c r="S106" s="47"/>
      <c r="T106" s="47"/>
      <c r="U106" s="48">
        <f t="shared" ref="U106:U114" si="67">SUM(R106:T106)</f>
        <v>0</v>
      </c>
      <c r="V106" s="47"/>
      <c r="W106" s="47"/>
      <c r="X106" s="47"/>
      <c r="Y106" s="48">
        <f t="shared" ref="Y106:Y114" si="68">SUM(V106:X106)</f>
        <v>0</v>
      </c>
      <c r="Z106" s="47"/>
      <c r="AA106" s="47"/>
      <c r="AB106" s="47"/>
      <c r="AC106" s="48">
        <f t="shared" ref="AC106:AC114" si="69">SUM(Z106:AB106)</f>
        <v>0</v>
      </c>
      <c r="AD106" s="47"/>
      <c r="AE106" s="47"/>
      <c r="AF106" s="47"/>
      <c r="AG106" s="48">
        <f t="shared" ref="AG106:AG114" si="70">SUM(AD106:AF106)</f>
        <v>0</v>
      </c>
      <c r="AH106" s="48">
        <f t="shared" si="64"/>
        <v>0</v>
      </c>
      <c r="AI106" s="49">
        <f t="shared" si="65"/>
        <v>0</v>
      </c>
      <c r="AJ106" s="50" t="str">
        <f t="shared" si="66"/>
        <v>-</v>
      </c>
      <c r="AK106" s="1"/>
      <c r="AL106" s="1"/>
      <c r="AM106" s="1"/>
      <c r="AN106" s="1"/>
      <c r="AO106" s="1"/>
      <c r="AP106" s="1"/>
      <c r="AQ106" s="1"/>
      <c r="AR106" s="1"/>
    </row>
    <row r="107" spans="1:44" ht="12.75" hidden="1" customHeight="1" outlineLevel="1" x14ac:dyDescent="0.25">
      <c r="A107" s="41">
        <v>3</v>
      </c>
      <c r="B107" s="42"/>
      <c r="C107" s="51"/>
      <c r="D107" s="52"/>
      <c r="E107" s="53"/>
      <c r="F107" s="53"/>
      <c r="G107" s="53"/>
      <c r="H107" s="52"/>
      <c r="I107" s="52"/>
      <c r="J107" s="11"/>
      <c r="K107" s="54"/>
      <c r="L107" s="53"/>
      <c r="M107" s="47"/>
      <c r="N107" s="47"/>
      <c r="O107" s="47"/>
      <c r="P107" s="53"/>
      <c r="Q107" s="53"/>
      <c r="R107" s="47"/>
      <c r="S107" s="47"/>
      <c r="T107" s="47"/>
      <c r="U107" s="48">
        <f t="shared" si="67"/>
        <v>0</v>
      </c>
      <c r="V107" s="47"/>
      <c r="W107" s="47"/>
      <c r="X107" s="47"/>
      <c r="Y107" s="48">
        <f t="shared" si="68"/>
        <v>0</v>
      </c>
      <c r="Z107" s="47"/>
      <c r="AA107" s="47"/>
      <c r="AB107" s="47"/>
      <c r="AC107" s="48">
        <f t="shared" si="69"/>
        <v>0</v>
      </c>
      <c r="AD107" s="47"/>
      <c r="AE107" s="47"/>
      <c r="AF107" s="47"/>
      <c r="AG107" s="48">
        <f t="shared" si="70"/>
        <v>0</v>
      </c>
      <c r="AH107" s="48">
        <f t="shared" si="64"/>
        <v>0</v>
      </c>
      <c r="AI107" s="49">
        <f t="shared" si="65"/>
        <v>0</v>
      </c>
      <c r="AJ107" s="50" t="str">
        <f t="shared" si="66"/>
        <v>-</v>
      </c>
    </row>
    <row r="108" spans="1:44" ht="12.75" hidden="1" customHeight="1" outlineLevel="1" x14ac:dyDescent="0.25">
      <c r="A108" s="41">
        <v>4</v>
      </c>
      <c r="B108" s="42"/>
      <c r="C108" s="51"/>
      <c r="D108" s="52"/>
      <c r="E108" s="53"/>
      <c r="F108" s="53"/>
      <c r="G108" s="53"/>
      <c r="H108" s="52"/>
      <c r="I108" s="52"/>
      <c r="J108" s="11"/>
      <c r="K108" s="54"/>
      <c r="L108" s="53"/>
      <c r="M108" s="47"/>
      <c r="N108" s="47"/>
      <c r="O108" s="47"/>
      <c r="P108" s="53"/>
      <c r="Q108" s="53"/>
      <c r="R108" s="47"/>
      <c r="S108" s="47"/>
      <c r="T108" s="47"/>
      <c r="U108" s="48">
        <f t="shared" si="67"/>
        <v>0</v>
      </c>
      <c r="V108" s="47"/>
      <c r="W108" s="47"/>
      <c r="X108" s="47"/>
      <c r="Y108" s="48">
        <f t="shared" si="68"/>
        <v>0</v>
      </c>
      <c r="Z108" s="47"/>
      <c r="AA108" s="47"/>
      <c r="AB108" s="47"/>
      <c r="AC108" s="48">
        <f t="shared" si="69"/>
        <v>0</v>
      </c>
      <c r="AD108" s="47"/>
      <c r="AE108" s="47"/>
      <c r="AF108" s="47"/>
      <c r="AG108" s="48">
        <f t="shared" si="70"/>
        <v>0</v>
      </c>
      <c r="AH108" s="48">
        <f t="shared" si="64"/>
        <v>0</v>
      </c>
      <c r="AI108" s="49">
        <f t="shared" si="65"/>
        <v>0</v>
      </c>
      <c r="AJ108" s="50" t="str">
        <f t="shared" si="66"/>
        <v>-</v>
      </c>
      <c r="AK108" s="1"/>
      <c r="AL108" s="1"/>
      <c r="AM108" s="1"/>
      <c r="AN108" s="1"/>
      <c r="AO108" s="1"/>
      <c r="AP108" s="1"/>
      <c r="AQ108" s="1"/>
      <c r="AR108" s="1"/>
    </row>
    <row r="109" spans="1:44" ht="12.75" hidden="1" customHeight="1" outlineLevel="1" x14ac:dyDescent="0.25">
      <c r="A109" s="41">
        <v>5</v>
      </c>
      <c r="B109" s="42"/>
      <c r="C109" s="51"/>
      <c r="D109" s="52"/>
      <c r="E109" s="53"/>
      <c r="F109" s="53"/>
      <c r="G109" s="53"/>
      <c r="H109" s="52"/>
      <c r="I109" s="52"/>
      <c r="J109" s="11"/>
      <c r="K109" s="54"/>
      <c r="L109" s="53"/>
      <c r="M109" s="47"/>
      <c r="N109" s="47"/>
      <c r="O109" s="47"/>
      <c r="P109" s="53"/>
      <c r="Q109" s="53"/>
      <c r="R109" s="47"/>
      <c r="S109" s="47"/>
      <c r="T109" s="47"/>
      <c r="U109" s="48">
        <f t="shared" si="67"/>
        <v>0</v>
      </c>
      <c r="V109" s="47"/>
      <c r="W109" s="47"/>
      <c r="X109" s="47"/>
      <c r="Y109" s="48">
        <f t="shared" si="68"/>
        <v>0</v>
      </c>
      <c r="Z109" s="47"/>
      <c r="AA109" s="47"/>
      <c r="AB109" s="47"/>
      <c r="AC109" s="48">
        <f t="shared" si="69"/>
        <v>0</v>
      </c>
      <c r="AD109" s="47"/>
      <c r="AE109" s="47"/>
      <c r="AF109" s="47"/>
      <c r="AG109" s="48">
        <f t="shared" si="70"/>
        <v>0</v>
      </c>
      <c r="AH109" s="48">
        <f t="shared" si="64"/>
        <v>0</v>
      </c>
      <c r="AI109" s="49">
        <f t="shared" si="65"/>
        <v>0</v>
      </c>
      <c r="AJ109" s="50" t="str">
        <f t="shared" si="66"/>
        <v>-</v>
      </c>
      <c r="AK109" s="1"/>
      <c r="AL109" s="1"/>
      <c r="AM109" s="1"/>
      <c r="AN109" s="1"/>
      <c r="AO109" s="1"/>
      <c r="AP109" s="1"/>
      <c r="AQ109" s="1"/>
      <c r="AR109" s="1"/>
    </row>
    <row r="110" spans="1:44" ht="12.75" hidden="1" customHeight="1" outlineLevel="1" x14ac:dyDescent="0.25">
      <c r="A110" s="41">
        <v>6</v>
      </c>
      <c r="B110" s="42"/>
      <c r="C110" s="51"/>
      <c r="D110" s="52"/>
      <c r="E110" s="53"/>
      <c r="F110" s="53"/>
      <c r="G110" s="53"/>
      <c r="H110" s="52"/>
      <c r="I110" s="52"/>
      <c r="J110" s="11"/>
      <c r="K110" s="54"/>
      <c r="L110" s="53"/>
      <c r="M110" s="47"/>
      <c r="N110" s="47"/>
      <c r="O110" s="47"/>
      <c r="P110" s="53"/>
      <c r="Q110" s="53"/>
      <c r="R110" s="47"/>
      <c r="S110" s="47"/>
      <c r="T110" s="47"/>
      <c r="U110" s="48">
        <f t="shared" si="67"/>
        <v>0</v>
      </c>
      <c r="V110" s="47"/>
      <c r="W110" s="47"/>
      <c r="X110" s="47"/>
      <c r="Y110" s="48">
        <f t="shared" si="68"/>
        <v>0</v>
      </c>
      <c r="Z110" s="47"/>
      <c r="AA110" s="47"/>
      <c r="AB110" s="47"/>
      <c r="AC110" s="48">
        <f t="shared" si="69"/>
        <v>0</v>
      </c>
      <c r="AD110" s="47"/>
      <c r="AE110" s="47"/>
      <c r="AF110" s="47"/>
      <c r="AG110" s="48">
        <f t="shared" si="70"/>
        <v>0</v>
      </c>
      <c r="AH110" s="48">
        <f t="shared" si="64"/>
        <v>0</v>
      </c>
      <c r="AI110" s="49">
        <f t="shared" si="65"/>
        <v>0</v>
      </c>
      <c r="AJ110" s="50" t="str">
        <f t="shared" si="66"/>
        <v>-</v>
      </c>
    </row>
    <row r="111" spans="1:44" ht="12.75" hidden="1" customHeight="1" outlineLevel="1" x14ac:dyDescent="0.25">
      <c r="A111" s="41">
        <v>7</v>
      </c>
      <c r="B111" s="42"/>
      <c r="C111" s="51"/>
      <c r="D111" s="52"/>
      <c r="E111" s="53"/>
      <c r="F111" s="53"/>
      <c r="G111" s="53"/>
      <c r="H111" s="52"/>
      <c r="I111" s="52"/>
      <c r="J111" s="11"/>
      <c r="K111" s="54"/>
      <c r="L111" s="53"/>
      <c r="M111" s="47"/>
      <c r="N111" s="47"/>
      <c r="O111" s="47"/>
      <c r="P111" s="53"/>
      <c r="Q111" s="53"/>
      <c r="R111" s="47"/>
      <c r="S111" s="47"/>
      <c r="T111" s="47"/>
      <c r="U111" s="48">
        <f t="shared" si="67"/>
        <v>0</v>
      </c>
      <c r="V111" s="47"/>
      <c r="W111" s="47"/>
      <c r="X111" s="47"/>
      <c r="Y111" s="48">
        <f t="shared" si="68"/>
        <v>0</v>
      </c>
      <c r="Z111" s="47"/>
      <c r="AA111" s="47"/>
      <c r="AB111" s="47"/>
      <c r="AC111" s="48">
        <f t="shared" si="69"/>
        <v>0</v>
      </c>
      <c r="AD111" s="47"/>
      <c r="AE111" s="47"/>
      <c r="AF111" s="47"/>
      <c r="AG111" s="48">
        <f t="shared" si="70"/>
        <v>0</v>
      </c>
      <c r="AH111" s="48">
        <f t="shared" si="64"/>
        <v>0</v>
      </c>
      <c r="AI111" s="49">
        <f t="shared" si="65"/>
        <v>0</v>
      </c>
      <c r="AJ111" s="50" t="str">
        <f t="shared" si="66"/>
        <v>-</v>
      </c>
      <c r="AK111" s="1"/>
      <c r="AL111" s="1"/>
      <c r="AM111" s="1"/>
      <c r="AN111" s="1"/>
      <c r="AO111" s="1"/>
      <c r="AP111" s="1"/>
      <c r="AQ111" s="1"/>
      <c r="AR111" s="1"/>
    </row>
    <row r="112" spans="1:44" ht="12.75" hidden="1" customHeight="1" outlineLevel="1" x14ac:dyDescent="0.25">
      <c r="A112" s="41">
        <v>8</v>
      </c>
      <c r="B112" s="42"/>
      <c r="C112" s="51"/>
      <c r="D112" s="52"/>
      <c r="E112" s="53"/>
      <c r="F112" s="53"/>
      <c r="G112" s="53"/>
      <c r="H112" s="52"/>
      <c r="I112" s="52"/>
      <c r="J112" s="11"/>
      <c r="K112" s="54"/>
      <c r="L112" s="53"/>
      <c r="M112" s="47"/>
      <c r="N112" s="47"/>
      <c r="O112" s="47"/>
      <c r="P112" s="53"/>
      <c r="Q112" s="53"/>
      <c r="R112" s="47"/>
      <c r="S112" s="47"/>
      <c r="T112" s="47"/>
      <c r="U112" s="48">
        <f t="shared" si="67"/>
        <v>0</v>
      </c>
      <c r="V112" s="47"/>
      <c r="W112" s="47"/>
      <c r="X112" s="47"/>
      <c r="Y112" s="48">
        <f t="shared" si="68"/>
        <v>0</v>
      </c>
      <c r="Z112" s="47"/>
      <c r="AA112" s="47"/>
      <c r="AB112" s="47"/>
      <c r="AC112" s="48">
        <f t="shared" si="69"/>
        <v>0</v>
      </c>
      <c r="AD112" s="47"/>
      <c r="AE112" s="47"/>
      <c r="AF112" s="47"/>
      <c r="AG112" s="48">
        <f t="shared" si="70"/>
        <v>0</v>
      </c>
      <c r="AH112" s="48">
        <f t="shared" si="64"/>
        <v>0</v>
      </c>
      <c r="AI112" s="49">
        <f t="shared" si="65"/>
        <v>0</v>
      </c>
      <c r="AJ112" s="50" t="str">
        <f t="shared" si="66"/>
        <v>-</v>
      </c>
      <c r="AK112" s="1"/>
      <c r="AL112" s="1"/>
      <c r="AM112" s="1"/>
      <c r="AN112" s="1"/>
      <c r="AO112" s="1"/>
      <c r="AP112" s="1"/>
      <c r="AQ112" s="1"/>
      <c r="AR112" s="1"/>
    </row>
    <row r="113" spans="1:44" ht="12.75" hidden="1" customHeight="1" outlineLevel="1" x14ac:dyDescent="0.25">
      <c r="A113" s="41">
        <v>9</v>
      </c>
      <c r="B113" s="42"/>
      <c r="C113" s="51"/>
      <c r="D113" s="52"/>
      <c r="E113" s="53"/>
      <c r="F113" s="53"/>
      <c r="G113" s="53"/>
      <c r="H113" s="52"/>
      <c r="I113" s="52"/>
      <c r="J113" s="11"/>
      <c r="K113" s="54"/>
      <c r="L113" s="53"/>
      <c r="M113" s="47"/>
      <c r="N113" s="47"/>
      <c r="O113" s="47"/>
      <c r="P113" s="53"/>
      <c r="Q113" s="53"/>
      <c r="R113" s="47"/>
      <c r="S113" s="47"/>
      <c r="T113" s="47"/>
      <c r="U113" s="48">
        <f t="shared" si="67"/>
        <v>0</v>
      </c>
      <c r="V113" s="47"/>
      <c r="W113" s="47"/>
      <c r="X113" s="47"/>
      <c r="Y113" s="48">
        <f t="shared" si="68"/>
        <v>0</v>
      </c>
      <c r="Z113" s="47"/>
      <c r="AA113" s="47"/>
      <c r="AB113" s="47"/>
      <c r="AC113" s="48">
        <f t="shared" si="69"/>
        <v>0</v>
      </c>
      <c r="AD113" s="47"/>
      <c r="AE113" s="47"/>
      <c r="AF113" s="47"/>
      <c r="AG113" s="48">
        <f t="shared" si="70"/>
        <v>0</v>
      </c>
      <c r="AH113" s="48">
        <f t="shared" si="64"/>
        <v>0</v>
      </c>
      <c r="AI113" s="49">
        <f t="shared" si="65"/>
        <v>0</v>
      </c>
      <c r="AJ113" s="50" t="str">
        <f t="shared" si="66"/>
        <v>-</v>
      </c>
    </row>
    <row r="114" spans="1:44" ht="12.75" hidden="1" customHeight="1" outlineLevel="1" x14ac:dyDescent="0.25">
      <c r="A114" s="41">
        <v>10</v>
      </c>
      <c r="B114" s="42"/>
      <c r="C114" s="51"/>
      <c r="D114" s="52"/>
      <c r="E114" s="53"/>
      <c r="F114" s="53"/>
      <c r="G114" s="53"/>
      <c r="H114" s="52"/>
      <c r="I114" s="52"/>
      <c r="J114" s="11"/>
      <c r="K114" s="55"/>
      <c r="L114" s="53"/>
      <c r="M114" s="47"/>
      <c r="N114" s="47"/>
      <c r="O114" s="47"/>
      <c r="P114" s="53"/>
      <c r="Q114" s="53"/>
      <c r="R114" s="47"/>
      <c r="S114" s="47"/>
      <c r="T114" s="47"/>
      <c r="U114" s="48">
        <f t="shared" si="67"/>
        <v>0</v>
      </c>
      <c r="V114" s="47"/>
      <c r="W114" s="47"/>
      <c r="X114" s="47"/>
      <c r="Y114" s="48">
        <f t="shared" si="68"/>
        <v>0</v>
      </c>
      <c r="Z114" s="47"/>
      <c r="AA114" s="47"/>
      <c r="AB114" s="47"/>
      <c r="AC114" s="48">
        <f t="shared" si="69"/>
        <v>0</v>
      </c>
      <c r="AD114" s="47"/>
      <c r="AE114" s="47"/>
      <c r="AF114" s="47"/>
      <c r="AG114" s="48">
        <f t="shared" si="70"/>
        <v>0</v>
      </c>
      <c r="AH114" s="48">
        <f t="shared" si="64"/>
        <v>0</v>
      </c>
      <c r="AI114" s="49">
        <f t="shared" si="65"/>
        <v>0</v>
      </c>
      <c r="AJ114" s="50" t="str">
        <f t="shared" si="66"/>
        <v>-</v>
      </c>
      <c r="AK114" s="1"/>
      <c r="AL114" s="1"/>
      <c r="AM114" s="1"/>
      <c r="AN114" s="1"/>
      <c r="AO114" s="1"/>
      <c r="AP114" s="1"/>
      <c r="AQ114" s="1"/>
      <c r="AR114" s="1"/>
    </row>
    <row r="115" spans="1:44" ht="12.75" customHeight="1" collapsed="1" x14ac:dyDescent="0.25">
      <c r="A115" s="142" t="s">
        <v>62</v>
      </c>
      <c r="B115" s="143"/>
      <c r="C115" s="144"/>
      <c r="D115" s="144"/>
      <c r="E115" s="144"/>
      <c r="F115" s="144"/>
      <c r="G115" s="144"/>
      <c r="H115" s="144"/>
      <c r="I115" s="145"/>
      <c r="J115" s="33">
        <f>SUM(J105:J114)</f>
        <v>0</v>
      </c>
      <c r="K115" s="33">
        <f>SUM(K105:K114)</f>
        <v>0</v>
      </c>
      <c r="L115" s="34"/>
      <c r="M115" s="33">
        <f>SUM(M105:M114)</f>
        <v>0</v>
      </c>
      <c r="N115" s="33">
        <f>SUM(N105:N114)</f>
        <v>0</v>
      </c>
      <c r="O115" s="33">
        <f>SUM(O105:O114)</f>
        <v>0</v>
      </c>
      <c r="P115" s="35"/>
      <c r="Q115" s="38"/>
      <c r="R115" s="33">
        <f t="shared" ref="R115:AH115" si="71">SUM(R105:R114)</f>
        <v>0</v>
      </c>
      <c r="S115" s="33">
        <f t="shared" si="71"/>
        <v>0</v>
      </c>
      <c r="T115" s="33">
        <f t="shared" si="71"/>
        <v>0</v>
      </c>
      <c r="U115" s="33">
        <f t="shared" si="71"/>
        <v>0</v>
      </c>
      <c r="V115" s="33">
        <f t="shared" si="71"/>
        <v>0</v>
      </c>
      <c r="W115" s="33">
        <f t="shared" si="71"/>
        <v>0</v>
      </c>
      <c r="X115" s="33">
        <f t="shared" si="71"/>
        <v>0</v>
      </c>
      <c r="Y115" s="33">
        <f t="shared" si="71"/>
        <v>0</v>
      </c>
      <c r="Z115" s="33">
        <f t="shared" si="71"/>
        <v>0</v>
      </c>
      <c r="AA115" s="33">
        <f t="shared" si="71"/>
        <v>0</v>
      </c>
      <c r="AB115" s="33">
        <f t="shared" si="71"/>
        <v>0</v>
      </c>
      <c r="AC115" s="33">
        <f t="shared" si="71"/>
        <v>0</v>
      </c>
      <c r="AD115" s="33">
        <f t="shared" si="71"/>
        <v>0</v>
      </c>
      <c r="AE115" s="33">
        <f t="shared" si="71"/>
        <v>0</v>
      </c>
      <c r="AF115" s="33">
        <f t="shared" si="71"/>
        <v>0</v>
      </c>
      <c r="AG115" s="33">
        <f t="shared" si="71"/>
        <v>0</v>
      </c>
      <c r="AH115" s="33">
        <f t="shared" si="71"/>
        <v>0</v>
      </c>
      <c r="AI115" s="37">
        <f>IF(ISERROR(AH115/J115),0,AH115/J115)</f>
        <v>0</v>
      </c>
      <c r="AJ115" s="37">
        <f>IF(ISERROR(AH115/$AH$191),0,AH115/$AH$191)</f>
        <v>0</v>
      </c>
      <c r="AK115" s="1"/>
      <c r="AL115" s="1"/>
      <c r="AM115" s="1"/>
      <c r="AN115" s="1"/>
      <c r="AO115" s="1"/>
      <c r="AP115" s="1"/>
      <c r="AQ115" s="1"/>
      <c r="AR115" s="1"/>
    </row>
    <row r="116" spans="1:44" ht="12.75" customHeight="1" x14ac:dyDescent="0.25">
      <c r="A116" s="149" t="s">
        <v>63</v>
      </c>
      <c r="B116" s="150"/>
      <c r="C116" s="150"/>
      <c r="D116" s="150"/>
      <c r="E116" s="151"/>
      <c r="F116" s="8"/>
      <c r="G116" s="9"/>
      <c r="H116" s="10"/>
      <c r="I116" s="10"/>
      <c r="J116" s="11"/>
      <c r="K116" s="12"/>
      <c r="L116" s="13"/>
      <c r="M116" s="14"/>
      <c r="N116" s="14"/>
      <c r="O116" s="14"/>
      <c r="P116" s="9"/>
      <c r="Q116" s="15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6"/>
      <c r="AJ116" s="16"/>
    </row>
    <row r="117" spans="1:44" hidden="1" outlineLevel="1" x14ac:dyDescent="0.25">
      <c r="A117" s="41">
        <v>1</v>
      </c>
      <c r="B117" s="42"/>
      <c r="C117" s="56"/>
      <c r="D117" s="57"/>
      <c r="E117" s="68"/>
      <c r="F117" s="59"/>
      <c r="G117" s="59"/>
      <c r="H117" s="57"/>
      <c r="I117" s="57"/>
      <c r="J117" s="11"/>
      <c r="K117" s="46"/>
      <c r="L117" s="69"/>
      <c r="M117" s="62"/>
      <c r="N117" s="63"/>
      <c r="O117" s="62"/>
      <c r="P117" s="64"/>
      <c r="Q117" s="64"/>
      <c r="R117" s="47">
        <v>0</v>
      </c>
      <c r="S117" s="47">
        <v>0</v>
      </c>
      <c r="T117" s="47">
        <v>0</v>
      </c>
      <c r="U117" s="48">
        <f>SUM(R117:T117)</f>
        <v>0</v>
      </c>
      <c r="V117" s="47">
        <v>0</v>
      </c>
      <c r="W117" s="47">
        <v>0</v>
      </c>
      <c r="X117" s="47">
        <v>0</v>
      </c>
      <c r="Y117" s="48">
        <f>SUM(V117:X117)</f>
        <v>0</v>
      </c>
      <c r="Z117" s="47">
        <v>0</v>
      </c>
      <c r="AA117" s="47">
        <v>0</v>
      </c>
      <c r="AB117" s="47">
        <v>0</v>
      </c>
      <c r="AC117" s="48">
        <f>SUM(Z117:AB117)</f>
        <v>0</v>
      </c>
      <c r="AD117" s="47">
        <v>0</v>
      </c>
      <c r="AE117" s="47">
        <v>0</v>
      </c>
      <c r="AF117" s="47">
        <v>0</v>
      </c>
      <c r="AG117" s="48">
        <f>SUM(AD117:AF117)</f>
        <v>0</v>
      </c>
      <c r="AH117" s="48">
        <f t="shared" ref="AH117:AH126" si="72">SUM(U117,Y117,AC117,AG117)</f>
        <v>0</v>
      </c>
      <c r="AI117" s="49">
        <f t="shared" ref="AI117:AI126" si="73">IF(ISERROR(AH117/J117),0,AH117/J117)</f>
        <v>0</v>
      </c>
      <c r="AJ117" s="50" t="str">
        <f t="shared" ref="AJ117:AJ126" si="74">IF(ISERROR(AH117/$AH$191),"-",AH117/$AH$191)</f>
        <v>-</v>
      </c>
      <c r="AK117" s="1"/>
      <c r="AL117" s="1"/>
      <c r="AM117" s="1"/>
      <c r="AN117" s="1"/>
      <c r="AO117" s="1"/>
      <c r="AP117" s="1"/>
      <c r="AQ117" s="1"/>
      <c r="AR117" s="1"/>
    </row>
    <row r="118" spans="1:44" ht="12.75" hidden="1" customHeight="1" outlineLevel="1" x14ac:dyDescent="0.25">
      <c r="A118" s="41">
        <v>2</v>
      </c>
      <c r="B118" s="42"/>
      <c r="C118" s="43"/>
      <c r="D118" s="44"/>
      <c r="E118" s="53"/>
      <c r="F118" s="45"/>
      <c r="G118" s="45"/>
      <c r="H118" s="44"/>
      <c r="I118" s="52"/>
      <c r="J118" s="11"/>
      <c r="K118" s="54"/>
      <c r="L118" s="53"/>
      <c r="M118" s="47"/>
      <c r="N118" s="47"/>
      <c r="O118" s="47"/>
      <c r="P118" s="53"/>
      <c r="Q118" s="53"/>
      <c r="R118" s="47"/>
      <c r="S118" s="47"/>
      <c r="T118" s="47"/>
      <c r="U118" s="48">
        <f t="shared" ref="U118:U126" si="75">SUM(R118:T118)</f>
        <v>0</v>
      </c>
      <c r="V118" s="47"/>
      <c r="W118" s="47"/>
      <c r="X118" s="47"/>
      <c r="Y118" s="48">
        <f t="shared" ref="Y118:Y126" si="76">SUM(V118:X118)</f>
        <v>0</v>
      </c>
      <c r="Z118" s="47"/>
      <c r="AA118" s="47"/>
      <c r="AB118" s="47"/>
      <c r="AC118" s="48">
        <f t="shared" ref="AC118:AC126" si="77">SUM(Z118:AB118)</f>
        <v>0</v>
      </c>
      <c r="AD118" s="47"/>
      <c r="AE118" s="47"/>
      <c r="AF118" s="47"/>
      <c r="AG118" s="48">
        <f t="shared" ref="AG118:AG126" si="78">SUM(AD118:AF118)</f>
        <v>0</v>
      </c>
      <c r="AH118" s="48">
        <f t="shared" si="72"/>
        <v>0</v>
      </c>
      <c r="AI118" s="49">
        <f t="shared" si="73"/>
        <v>0</v>
      </c>
      <c r="AJ118" s="50" t="str">
        <f t="shared" si="74"/>
        <v>-</v>
      </c>
      <c r="AK118" s="1"/>
      <c r="AL118" s="1"/>
      <c r="AM118" s="1"/>
      <c r="AN118" s="1"/>
      <c r="AO118" s="1"/>
      <c r="AP118" s="1"/>
      <c r="AQ118" s="1"/>
      <c r="AR118" s="1"/>
    </row>
    <row r="119" spans="1:44" ht="12.75" hidden="1" customHeight="1" outlineLevel="1" x14ac:dyDescent="0.25">
      <c r="A119" s="41">
        <v>3</v>
      </c>
      <c r="B119" s="42"/>
      <c r="C119" s="51"/>
      <c r="D119" s="52"/>
      <c r="E119" s="53"/>
      <c r="F119" s="53"/>
      <c r="G119" s="53"/>
      <c r="H119" s="52"/>
      <c r="I119" s="52"/>
      <c r="J119" s="11"/>
      <c r="K119" s="54"/>
      <c r="L119" s="53"/>
      <c r="M119" s="47"/>
      <c r="N119" s="47"/>
      <c r="O119" s="47"/>
      <c r="P119" s="53"/>
      <c r="Q119" s="53"/>
      <c r="R119" s="47"/>
      <c r="S119" s="47"/>
      <c r="T119" s="47"/>
      <c r="U119" s="48">
        <f t="shared" si="75"/>
        <v>0</v>
      </c>
      <c r="V119" s="47"/>
      <c r="W119" s="47"/>
      <c r="X119" s="47"/>
      <c r="Y119" s="48">
        <f t="shared" si="76"/>
        <v>0</v>
      </c>
      <c r="Z119" s="47"/>
      <c r="AA119" s="47"/>
      <c r="AB119" s="47"/>
      <c r="AC119" s="48">
        <f t="shared" si="77"/>
        <v>0</v>
      </c>
      <c r="AD119" s="47"/>
      <c r="AE119" s="47"/>
      <c r="AF119" s="47"/>
      <c r="AG119" s="48">
        <f t="shared" si="78"/>
        <v>0</v>
      </c>
      <c r="AH119" s="48">
        <f t="shared" si="72"/>
        <v>0</v>
      </c>
      <c r="AI119" s="49">
        <f t="shared" si="73"/>
        <v>0</v>
      </c>
      <c r="AJ119" s="50" t="str">
        <f t="shared" si="74"/>
        <v>-</v>
      </c>
    </row>
    <row r="120" spans="1:44" ht="12.75" hidden="1" customHeight="1" outlineLevel="1" x14ac:dyDescent="0.25">
      <c r="A120" s="41">
        <v>4</v>
      </c>
      <c r="B120" s="42"/>
      <c r="C120" s="51"/>
      <c r="D120" s="52"/>
      <c r="E120" s="53"/>
      <c r="F120" s="53"/>
      <c r="G120" s="53"/>
      <c r="H120" s="52"/>
      <c r="I120" s="52"/>
      <c r="J120" s="11"/>
      <c r="K120" s="54"/>
      <c r="L120" s="53"/>
      <c r="M120" s="47"/>
      <c r="N120" s="47"/>
      <c r="O120" s="47"/>
      <c r="P120" s="53"/>
      <c r="Q120" s="53"/>
      <c r="R120" s="47"/>
      <c r="S120" s="47"/>
      <c r="T120" s="47"/>
      <c r="U120" s="48">
        <f t="shared" si="75"/>
        <v>0</v>
      </c>
      <c r="V120" s="47"/>
      <c r="W120" s="47"/>
      <c r="X120" s="47"/>
      <c r="Y120" s="48">
        <f t="shared" si="76"/>
        <v>0</v>
      </c>
      <c r="Z120" s="47"/>
      <c r="AA120" s="47"/>
      <c r="AB120" s="47"/>
      <c r="AC120" s="48">
        <f t="shared" si="77"/>
        <v>0</v>
      </c>
      <c r="AD120" s="47"/>
      <c r="AE120" s="47"/>
      <c r="AF120" s="47"/>
      <c r="AG120" s="48">
        <f t="shared" si="78"/>
        <v>0</v>
      </c>
      <c r="AH120" s="48">
        <f t="shared" si="72"/>
        <v>0</v>
      </c>
      <c r="AI120" s="49">
        <f t="shared" si="73"/>
        <v>0</v>
      </c>
      <c r="AJ120" s="50" t="str">
        <f t="shared" si="74"/>
        <v>-</v>
      </c>
      <c r="AK120" s="1"/>
      <c r="AL120" s="1"/>
      <c r="AM120" s="1"/>
      <c r="AN120" s="1"/>
      <c r="AO120" s="1"/>
      <c r="AP120" s="1"/>
      <c r="AQ120" s="1"/>
      <c r="AR120" s="1"/>
    </row>
    <row r="121" spans="1:44" ht="12.75" hidden="1" customHeight="1" outlineLevel="1" x14ac:dyDescent="0.25">
      <c r="A121" s="41">
        <v>5</v>
      </c>
      <c r="B121" s="42"/>
      <c r="C121" s="51"/>
      <c r="D121" s="52"/>
      <c r="E121" s="53"/>
      <c r="F121" s="53"/>
      <c r="G121" s="53"/>
      <c r="H121" s="52"/>
      <c r="I121" s="52"/>
      <c r="J121" s="11"/>
      <c r="K121" s="54"/>
      <c r="L121" s="53"/>
      <c r="M121" s="47"/>
      <c r="N121" s="47"/>
      <c r="O121" s="47"/>
      <c r="P121" s="53"/>
      <c r="Q121" s="53"/>
      <c r="R121" s="47"/>
      <c r="S121" s="47"/>
      <c r="T121" s="47"/>
      <c r="U121" s="48">
        <f t="shared" si="75"/>
        <v>0</v>
      </c>
      <c r="V121" s="47"/>
      <c r="W121" s="47"/>
      <c r="X121" s="47"/>
      <c r="Y121" s="48">
        <f t="shared" si="76"/>
        <v>0</v>
      </c>
      <c r="Z121" s="47"/>
      <c r="AA121" s="47"/>
      <c r="AB121" s="47"/>
      <c r="AC121" s="48">
        <f t="shared" si="77"/>
        <v>0</v>
      </c>
      <c r="AD121" s="47"/>
      <c r="AE121" s="47"/>
      <c r="AF121" s="47"/>
      <c r="AG121" s="48">
        <f t="shared" si="78"/>
        <v>0</v>
      </c>
      <c r="AH121" s="48">
        <f t="shared" si="72"/>
        <v>0</v>
      </c>
      <c r="AI121" s="49">
        <f t="shared" si="73"/>
        <v>0</v>
      </c>
      <c r="AJ121" s="50" t="str">
        <f t="shared" si="74"/>
        <v>-</v>
      </c>
      <c r="AK121" s="1"/>
      <c r="AL121" s="1"/>
      <c r="AM121" s="1"/>
      <c r="AN121" s="1"/>
      <c r="AO121" s="1"/>
      <c r="AP121" s="1"/>
      <c r="AQ121" s="1"/>
      <c r="AR121" s="1"/>
    </row>
    <row r="122" spans="1:44" ht="12.75" hidden="1" customHeight="1" outlineLevel="1" x14ac:dyDescent="0.25">
      <c r="A122" s="41">
        <v>6</v>
      </c>
      <c r="B122" s="42"/>
      <c r="C122" s="51"/>
      <c r="D122" s="52"/>
      <c r="E122" s="53"/>
      <c r="F122" s="53"/>
      <c r="G122" s="53"/>
      <c r="H122" s="52"/>
      <c r="I122" s="52"/>
      <c r="J122" s="11"/>
      <c r="K122" s="54"/>
      <c r="L122" s="53"/>
      <c r="M122" s="47"/>
      <c r="N122" s="47"/>
      <c r="O122" s="47"/>
      <c r="P122" s="53"/>
      <c r="Q122" s="53"/>
      <c r="R122" s="47"/>
      <c r="S122" s="47"/>
      <c r="T122" s="47"/>
      <c r="U122" s="48">
        <f t="shared" si="75"/>
        <v>0</v>
      </c>
      <c r="V122" s="47"/>
      <c r="W122" s="47"/>
      <c r="X122" s="47"/>
      <c r="Y122" s="48">
        <f t="shared" si="76"/>
        <v>0</v>
      </c>
      <c r="Z122" s="47"/>
      <c r="AA122" s="47"/>
      <c r="AB122" s="47"/>
      <c r="AC122" s="48">
        <f t="shared" si="77"/>
        <v>0</v>
      </c>
      <c r="AD122" s="47"/>
      <c r="AE122" s="47"/>
      <c r="AF122" s="47"/>
      <c r="AG122" s="48">
        <f t="shared" si="78"/>
        <v>0</v>
      </c>
      <c r="AH122" s="48">
        <f t="shared" si="72"/>
        <v>0</v>
      </c>
      <c r="AI122" s="49">
        <f t="shared" si="73"/>
        <v>0</v>
      </c>
      <c r="AJ122" s="50" t="str">
        <f t="shared" si="74"/>
        <v>-</v>
      </c>
    </row>
    <row r="123" spans="1:44" ht="12.75" hidden="1" customHeight="1" outlineLevel="1" x14ac:dyDescent="0.25">
      <c r="A123" s="41">
        <v>7</v>
      </c>
      <c r="B123" s="42"/>
      <c r="C123" s="51"/>
      <c r="D123" s="52"/>
      <c r="E123" s="53"/>
      <c r="F123" s="53"/>
      <c r="G123" s="53"/>
      <c r="H123" s="52"/>
      <c r="I123" s="52"/>
      <c r="J123" s="11"/>
      <c r="K123" s="54"/>
      <c r="L123" s="53"/>
      <c r="M123" s="47"/>
      <c r="N123" s="47"/>
      <c r="O123" s="47"/>
      <c r="P123" s="53"/>
      <c r="Q123" s="53"/>
      <c r="R123" s="47"/>
      <c r="S123" s="47"/>
      <c r="T123" s="47"/>
      <c r="U123" s="48">
        <f t="shared" si="75"/>
        <v>0</v>
      </c>
      <c r="V123" s="47"/>
      <c r="W123" s="47"/>
      <c r="X123" s="47"/>
      <c r="Y123" s="48">
        <f t="shared" si="76"/>
        <v>0</v>
      </c>
      <c r="Z123" s="47"/>
      <c r="AA123" s="47"/>
      <c r="AB123" s="47"/>
      <c r="AC123" s="48">
        <f t="shared" si="77"/>
        <v>0</v>
      </c>
      <c r="AD123" s="47"/>
      <c r="AE123" s="47"/>
      <c r="AF123" s="47"/>
      <c r="AG123" s="48">
        <f t="shared" si="78"/>
        <v>0</v>
      </c>
      <c r="AH123" s="48">
        <f t="shared" si="72"/>
        <v>0</v>
      </c>
      <c r="AI123" s="49">
        <f t="shared" si="73"/>
        <v>0</v>
      </c>
      <c r="AJ123" s="50" t="str">
        <f t="shared" si="74"/>
        <v>-</v>
      </c>
      <c r="AK123" s="1"/>
      <c r="AL123" s="1"/>
      <c r="AM123" s="1"/>
      <c r="AN123" s="1"/>
      <c r="AO123" s="1"/>
      <c r="AP123" s="1"/>
      <c r="AQ123" s="1"/>
      <c r="AR123" s="1"/>
    </row>
    <row r="124" spans="1:44" ht="12.75" hidden="1" customHeight="1" outlineLevel="1" x14ac:dyDescent="0.25">
      <c r="A124" s="41">
        <v>8</v>
      </c>
      <c r="B124" s="42"/>
      <c r="C124" s="51"/>
      <c r="D124" s="52"/>
      <c r="E124" s="53"/>
      <c r="F124" s="53"/>
      <c r="G124" s="53"/>
      <c r="H124" s="52"/>
      <c r="I124" s="52"/>
      <c r="J124" s="11"/>
      <c r="K124" s="54"/>
      <c r="L124" s="53"/>
      <c r="M124" s="47"/>
      <c r="N124" s="47"/>
      <c r="O124" s="47"/>
      <c r="P124" s="53"/>
      <c r="Q124" s="53"/>
      <c r="R124" s="47"/>
      <c r="S124" s="47"/>
      <c r="T124" s="47"/>
      <c r="U124" s="48">
        <f t="shared" si="75"/>
        <v>0</v>
      </c>
      <c r="V124" s="47"/>
      <c r="W124" s="47"/>
      <c r="X124" s="47"/>
      <c r="Y124" s="48">
        <f t="shared" si="76"/>
        <v>0</v>
      </c>
      <c r="Z124" s="47"/>
      <c r="AA124" s="47"/>
      <c r="AB124" s="47"/>
      <c r="AC124" s="48">
        <f t="shared" si="77"/>
        <v>0</v>
      </c>
      <c r="AD124" s="47"/>
      <c r="AE124" s="47"/>
      <c r="AF124" s="47"/>
      <c r="AG124" s="48">
        <f t="shared" si="78"/>
        <v>0</v>
      </c>
      <c r="AH124" s="48">
        <f t="shared" si="72"/>
        <v>0</v>
      </c>
      <c r="AI124" s="49">
        <f t="shared" si="73"/>
        <v>0</v>
      </c>
      <c r="AJ124" s="50" t="str">
        <f t="shared" si="74"/>
        <v>-</v>
      </c>
      <c r="AK124" s="1"/>
      <c r="AL124" s="1"/>
      <c r="AM124" s="1"/>
      <c r="AN124" s="1"/>
      <c r="AO124" s="1"/>
      <c r="AP124" s="1"/>
      <c r="AQ124" s="1"/>
      <c r="AR124" s="1"/>
    </row>
    <row r="125" spans="1:44" ht="12.75" hidden="1" customHeight="1" outlineLevel="1" x14ac:dyDescent="0.25">
      <c r="A125" s="41">
        <v>9</v>
      </c>
      <c r="B125" s="42"/>
      <c r="C125" s="51"/>
      <c r="D125" s="52"/>
      <c r="E125" s="53"/>
      <c r="F125" s="53"/>
      <c r="G125" s="53"/>
      <c r="H125" s="52"/>
      <c r="I125" s="52"/>
      <c r="J125" s="11"/>
      <c r="K125" s="54"/>
      <c r="L125" s="53"/>
      <c r="M125" s="47"/>
      <c r="N125" s="47"/>
      <c r="O125" s="47"/>
      <c r="P125" s="53"/>
      <c r="Q125" s="53"/>
      <c r="R125" s="47"/>
      <c r="S125" s="47"/>
      <c r="T125" s="47"/>
      <c r="U125" s="48">
        <f t="shared" si="75"/>
        <v>0</v>
      </c>
      <c r="V125" s="47"/>
      <c r="W125" s="47"/>
      <c r="X125" s="47"/>
      <c r="Y125" s="48">
        <f t="shared" si="76"/>
        <v>0</v>
      </c>
      <c r="Z125" s="47"/>
      <c r="AA125" s="47"/>
      <c r="AB125" s="47"/>
      <c r="AC125" s="48">
        <f t="shared" si="77"/>
        <v>0</v>
      </c>
      <c r="AD125" s="47"/>
      <c r="AE125" s="47"/>
      <c r="AF125" s="47"/>
      <c r="AG125" s="48">
        <f t="shared" si="78"/>
        <v>0</v>
      </c>
      <c r="AH125" s="48">
        <f t="shared" si="72"/>
        <v>0</v>
      </c>
      <c r="AI125" s="49">
        <f t="shared" si="73"/>
        <v>0</v>
      </c>
      <c r="AJ125" s="50" t="str">
        <f t="shared" si="74"/>
        <v>-</v>
      </c>
    </row>
    <row r="126" spans="1:44" ht="12.75" hidden="1" customHeight="1" outlineLevel="1" x14ac:dyDescent="0.25">
      <c r="A126" s="41">
        <v>10</v>
      </c>
      <c r="B126" s="42"/>
      <c r="C126" s="51"/>
      <c r="D126" s="52"/>
      <c r="E126" s="53"/>
      <c r="F126" s="53"/>
      <c r="G126" s="53"/>
      <c r="H126" s="52"/>
      <c r="I126" s="52"/>
      <c r="J126" s="11"/>
      <c r="K126" s="55"/>
      <c r="L126" s="53"/>
      <c r="M126" s="47"/>
      <c r="N126" s="47"/>
      <c r="O126" s="47"/>
      <c r="P126" s="53"/>
      <c r="Q126" s="53"/>
      <c r="R126" s="47"/>
      <c r="S126" s="47"/>
      <c r="T126" s="47"/>
      <c r="U126" s="48">
        <f t="shared" si="75"/>
        <v>0</v>
      </c>
      <c r="V126" s="47"/>
      <c r="W126" s="47"/>
      <c r="X126" s="47"/>
      <c r="Y126" s="48">
        <f t="shared" si="76"/>
        <v>0</v>
      </c>
      <c r="Z126" s="47"/>
      <c r="AA126" s="47"/>
      <c r="AB126" s="47"/>
      <c r="AC126" s="48">
        <f t="shared" si="77"/>
        <v>0</v>
      </c>
      <c r="AD126" s="47"/>
      <c r="AE126" s="47"/>
      <c r="AF126" s="47"/>
      <c r="AG126" s="48">
        <f t="shared" si="78"/>
        <v>0</v>
      </c>
      <c r="AH126" s="48">
        <f t="shared" si="72"/>
        <v>0</v>
      </c>
      <c r="AI126" s="49">
        <f t="shared" si="73"/>
        <v>0</v>
      </c>
      <c r="AJ126" s="50" t="str">
        <f t="shared" si="74"/>
        <v>-</v>
      </c>
      <c r="AK126" s="1"/>
      <c r="AL126" s="1"/>
      <c r="AM126" s="1"/>
      <c r="AN126" s="1"/>
      <c r="AO126" s="1"/>
      <c r="AP126" s="1"/>
      <c r="AQ126" s="1"/>
      <c r="AR126" s="1"/>
    </row>
    <row r="127" spans="1:44" ht="12.75" customHeight="1" collapsed="1" x14ac:dyDescent="0.25">
      <c r="A127" s="142" t="s">
        <v>64</v>
      </c>
      <c r="B127" s="143"/>
      <c r="C127" s="144"/>
      <c r="D127" s="144"/>
      <c r="E127" s="144"/>
      <c r="F127" s="144"/>
      <c r="G127" s="144"/>
      <c r="H127" s="144"/>
      <c r="I127" s="145"/>
      <c r="J127" s="33">
        <f>SUM(J117:J126)</f>
        <v>0</v>
      </c>
      <c r="K127" s="33">
        <f>SUM(K117:K126)</f>
        <v>0</v>
      </c>
      <c r="L127" s="34"/>
      <c r="M127" s="33">
        <f>SUM(M117:M126)</f>
        <v>0</v>
      </c>
      <c r="N127" s="33">
        <f>SUM(N117:N126)</f>
        <v>0</v>
      </c>
      <c r="O127" s="33">
        <f>SUM(O117:O126)</f>
        <v>0</v>
      </c>
      <c r="P127" s="35"/>
      <c r="Q127" s="38"/>
      <c r="R127" s="33">
        <f t="shared" ref="R127:AH127" si="79">SUM(R117:R126)</f>
        <v>0</v>
      </c>
      <c r="S127" s="33">
        <f t="shared" si="79"/>
        <v>0</v>
      </c>
      <c r="T127" s="33">
        <f t="shared" si="79"/>
        <v>0</v>
      </c>
      <c r="U127" s="33">
        <f t="shared" si="79"/>
        <v>0</v>
      </c>
      <c r="V127" s="33">
        <f t="shared" si="79"/>
        <v>0</v>
      </c>
      <c r="W127" s="33">
        <f t="shared" si="79"/>
        <v>0</v>
      </c>
      <c r="X127" s="33">
        <f t="shared" si="79"/>
        <v>0</v>
      </c>
      <c r="Y127" s="33">
        <f t="shared" si="79"/>
        <v>0</v>
      </c>
      <c r="Z127" s="33">
        <f t="shared" si="79"/>
        <v>0</v>
      </c>
      <c r="AA127" s="33">
        <f t="shared" si="79"/>
        <v>0</v>
      </c>
      <c r="AB127" s="33">
        <f t="shared" si="79"/>
        <v>0</v>
      </c>
      <c r="AC127" s="33">
        <f t="shared" si="79"/>
        <v>0</v>
      </c>
      <c r="AD127" s="33">
        <f t="shared" si="79"/>
        <v>0</v>
      </c>
      <c r="AE127" s="33">
        <f t="shared" si="79"/>
        <v>0</v>
      </c>
      <c r="AF127" s="33">
        <f t="shared" si="79"/>
        <v>0</v>
      </c>
      <c r="AG127" s="33">
        <f t="shared" si="79"/>
        <v>0</v>
      </c>
      <c r="AH127" s="33">
        <f t="shared" si="79"/>
        <v>0</v>
      </c>
      <c r="AI127" s="37">
        <f>IF(ISERROR(AH127/J127),0,AH127/J127)</f>
        <v>0</v>
      </c>
      <c r="AJ127" s="37">
        <f>IF(ISERROR(AH127/$AH$191),0,AH127/$AH$191)</f>
        <v>0</v>
      </c>
      <c r="AK127" s="1"/>
      <c r="AL127" s="1"/>
      <c r="AM127" s="1"/>
      <c r="AN127" s="1"/>
      <c r="AO127" s="1"/>
      <c r="AP127" s="1"/>
      <c r="AQ127" s="1"/>
      <c r="AR127" s="1"/>
    </row>
    <row r="128" spans="1:44" ht="12.75" customHeight="1" x14ac:dyDescent="0.25">
      <c r="A128" s="149" t="s">
        <v>65</v>
      </c>
      <c r="B128" s="150"/>
      <c r="C128" s="150"/>
      <c r="D128" s="150"/>
      <c r="E128" s="151"/>
      <c r="F128" s="8"/>
      <c r="G128" s="9"/>
      <c r="H128" s="10"/>
      <c r="I128" s="10"/>
      <c r="J128" s="11"/>
      <c r="K128" s="12"/>
      <c r="L128" s="13"/>
      <c r="M128" s="14"/>
      <c r="N128" s="14"/>
      <c r="O128" s="14"/>
      <c r="P128" s="9"/>
      <c r="Q128" s="15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70"/>
      <c r="AJ128" s="70"/>
    </row>
    <row r="129" spans="1:44" hidden="1" outlineLevel="1" x14ac:dyDescent="0.25">
      <c r="A129" s="42">
        <v>1</v>
      </c>
      <c r="B129" s="56"/>
      <c r="C129" s="56"/>
      <c r="D129" s="60"/>
      <c r="E129" s="71"/>
      <c r="F129" s="72"/>
      <c r="G129" s="73"/>
      <c r="H129" s="57"/>
      <c r="I129" s="57"/>
      <c r="J129" s="11"/>
      <c r="K129" s="74"/>
      <c r="L129" s="75"/>
      <c r="M129" s="76"/>
      <c r="N129" s="76"/>
      <c r="O129" s="73"/>
      <c r="P129" s="73"/>
      <c r="Q129" s="73"/>
      <c r="R129" s="77"/>
      <c r="S129" s="77"/>
      <c r="T129" s="77"/>
      <c r="U129" s="48">
        <f>SUM(R129:T129)</f>
        <v>0</v>
      </c>
      <c r="V129" s="47"/>
      <c r="W129" s="47"/>
      <c r="X129" s="47"/>
      <c r="Y129" s="48">
        <f>SUM(V129:X129)</f>
        <v>0</v>
      </c>
      <c r="Z129" s="47"/>
      <c r="AA129" s="47"/>
      <c r="AB129" s="47"/>
      <c r="AC129" s="48">
        <f>SUM(Z129:AB129)</f>
        <v>0</v>
      </c>
      <c r="AD129" s="47"/>
      <c r="AE129" s="47"/>
      <c r="AF129" s="47"/>
      <c r="AG129" s="48">
        <f>SUM(AD129:AF129)</f>
        <v>0</v>
      </c>
      <c r="AH129" s="48">
        <f t="shared" ref="AH129:AH138" si="80">SUM(U129,Y129,AC129,AG129)</f>
        <v>0</v>
      </c>
      <c r="AI129" s="49">
        <f>IF(ISERROR(AH129/J129),0,AH129/J129)</f>
        <v>0</v>
      </c>
      <c r="AJ129" s="49" t="str">
        <f t="shared" ref="AJ129:AJ138" si="81">IF(ISERROR(AH129/$AH$191),"-",AH129/$AH$191)</f>
        <v>-</v>
      </c>
      <c r="AK129" s="1"/>
      <c r="AL129" s="1"/>
      <c r="AM129" s="1"/>
      <c r="AN129" s="1"/>
      <c r="AO129" s="1"/>
      <c r="AP129" s="1"/>
      <c r="AQ129" s="1"/>
      <c r="AR129" s="1"/>
    </row>
    <row r="130" spans="1:44" ht="12.75" hidden="1" customHeight="1" outlineLevel="1" x14ac:dyDescent="0.25">
      <c r="A130" s="42">
        <v>2</v>
      </c>
      <c r="B130" s="42"/>
      <c r="C130" s="78"/>
      <c r="D130" s="52"/>
      <c r="E130" s="78"/>
      <c r="F130" s="78"/>
      <c r="G130" s="78"/>
      <c r="H130" s="52"/>
      <c r="I130" s="52"/>
      <c r="J130" s="11"/>
      <c r="K130" s="54"/>
      <c r="L130" s="53"/>
      <c r="M130" s="47"/>
      <c r="N130" s="47"/>
      <c r="O130" s="47"/>
      <c r="P130" s="53"/>
      <c r="Q130" s="53"/>
      <c r="R130" s="47"/>
      <c r="S130" s="47"/>
      <c r="T130" s="47"/>
      <c r="U130" s="48">
        <f t="shared" ref="U130:U138" si="82">SUM(R130:T130)</f>
        <v>0</v>
      </c>
      <c r="V130" s="47"/>
      <c r="W130" s="47"/>
      <c r="X130" s="47"/>
      <c r="Y130" s="48">
        <f t="shared" ref="Y130:Y138" si="83">SUM(V130:X130)</f>
        <v>0</v>
      </c>
      <c r="Z130" s="47"/>
      <c r="AA130" s="47"/>
      <c r="AB130" s="47"/>
      <c r="AC130" s="48">
        <f t="shared" ref="AC130:AC138" si="84">SUM(Z130:AB130)</f>
        <v>0</v>
      </c>
      <c r="AD130" s="47"/>
      <c r="AE130" s="47"/>
      <c r="AF130" s="47"/>
      <c r="AG130" s="48">
        <f t="shared" ref="AG130:AG138" si="85">SUM(AD130:AF130)</f>
        <v>0</v>
      </c>
      <c r="AH130" s="48">
        <f t="shared" si="80"/>
        <v>0</v>
      </c>
      <c r="AI130" s="49">
        <f t="shared" ref="AI130:AI138" si="86">IF(ISERROR(AH130/J130),0,AH130/J130)</f>
        <v>0</v>
      </c>
      <c r="AJ130" s="49" t="str">
        <f t="shared" si="81"/>
        <v>-</v>
      </c>
      <c r="AK130" s="1"/>
      <c r="AL130" s="1"/>
      <c r="AM130" s="1"/>
      <c r="AN130" s="1"/>
      <c r="AO130" s="1"/>
      <c r="AP130" s="1"/>
      <c r="AQ130" s="1"/>
      <c r="AR130" s="1"/>
    </row>
    <row r="131" spans="1:44" ht="12.75" hidden="1" customHeight="1" outlineLevel="1" x14ac:dyDescent="0.25">
      <c r="A131" s="42">
        <v>3</v>
      </c>
      <c r="B131" s="42"/>
      <c r="C131" s="78"/>
      <c r="D131" s="52"/>
      <c r="E131" s="78"/>
      <c r="F131" s="78"/>
      <c r="G131" s="78"/>
      <c r="H131" s="52"/>
      <c r="I131" s="52"/>
      <c r="J131" s="11"/>
      <c r="K131" s="54"/>
      <c r="L131" s="53"/>
      <c r="M131" s="47"/>
      <c r="N131" s="47"/>
      <c r="O131" s="47"/>
      <c r="P131" s="53"/>
      <c r="Q131" s="53"/>
      <c r="R131" s="47"/>
      <c r="S131" s="47"/>
      <c r="T131" s="47"/>
      <c r="U131" s="48">
        <f t="shared" si="82"/>
        <v>0</v>
      </c>
      <c r="V131" s="47"/>
      <c r="W131" s="47"/>
      <c r="X131" s="47"/>
      <c r="Y131" s="48">
        <f t="shared" si="83"/>
        <v>0</v>
      </c>
      <c r="Z131" s="47"/>
      <c r="AA131" s="47"/>
      <c r="AB131" s="47"/>
      <c r="AC131" s="48">
        <f t="shared" si="84"/>
        <v>0</v>
      </c>
      <c r="AD131" s="47"/>
      <c r="AE131" s="47"/>
      <c r="AF131" s="47"/>
      <c r="AG131" s="48">
        <f t="shared" si="85"/>
        <v>0</v>
      </c>
      <c r="AH131" s="48">
        <f t="shared" si="80"/>
        <v>0</v>
      </c>
      <c r="AI131" s="49">
        <f t="shared" si="86"/>
        <v>0</v>
      </c>
      <c r="AJ131" s="49" t="str">
        <f t="shared" si="81"/>
        <v>-</v>
      </c>
    </row>
    <row r="132" spans="1:44" ht="12.75" hidden="1" customHeight="1" outlineLevel="1" x14ac:dyDescent="0.25">
      <c r="A132" s="42">
        <v>4</v>
      </c>
      <c r="B132" s="41"/>
      <c r="C132" s="78"/>
      <c r="D132" s="79"/>
      <c r="E132" s="78"/>
      <c r="F132" s="78"/>
      <c r="G132" s="78"/>
      <c r="H132" s="52"/>
      <c r="I132" s="52"/>
      <c r="J132" s="11"/>
      <c r="K132" s="54"/>
      <c r="L132" s="53"/>
      <c r="M132" s="47"/>
      <c r="N132" s="47"/>
      <c r="O132" s="47"/>
      <c r="P132" s="53"/>
      <c r="Q132" s="53"/>
      <c r="R132" s="47"/>
      <c r="S132" s="47"/>
      <c r="T132" s="47"/>
      <c r="U132" s="48">
        <f t="shared" si="82"/>
        <v>0</v>
      </c>
      <c r="V132" s="47"/>
      <c r="W132" s="47"/>
      <c r="X132" s="47"/>
      <c r="Y132" s="48">
        <f t="shared" si="83"/>
        <v>0</v>
      </c>
      <c r="Z132" s="47"/>
      <c r="AA132" s="47"/>
      <c r="AB132" s="47"/>
      <c r="AC132" s="48">
        <f t="shared" si="84"/>
        <v>0</v>
      </c>
      <c r="AD132" s="47"/>
      <c r="AE132" s="47"/>
      <c r="AF132" s="47"/>
      <c r="AG132" s="48">
        <f t="shared" si="85"/>
        <v>0</v>
      </c>
      <c r="AH132" s="48">
        <f t="shared" si="80"/>
        <v>0</v>
      </c>
      <c r="AI132" s="49">
        <f t="shared" si="86"/>
        <v>0</v>
      </c>
      <c r="AJ132" s="49" t="str">
        <f t="shared" si="81"/>
        <v>-</v>
      </c>
      <c r="AK132" s="1"/>
      <c r="AL132" s="1"/>
      <c r="AM132" s="1"/>
      <c r="AN132" s="1"/>
      <c r="AO132" s="1"/>
      <c r="AP132" s="1"/>
      <c r="AQ132" s="1"/>
      <c r="AR132" s="1"/>
    </row>
    <row r="133" spans="1:44" ht="12.75" hidden="1" customHeight="1" outlineLevel="1" x14ac:dyDescent="0.25">
      <c r="A133" s="42">
        <v>5</v>
      </c>
      <c r="B133" s="41"/>
      <c r="C133" s="78"/>
      <c r="D133" s="79"/>
      <c r="E133" s="78"/>
      <c r="F133" s="78"/>
      <c r="G133" s="78"/>
      <c r="H133" s="52"/>
      <c r="I133" s="52"/>
      <c r="J133" s="11"/>
      <c r="K133" s="54"/>
      <c r="L133" s="53"/>
      <c r="M133" s="47"/>
      <c r="N133" s="47"/>
      <c r="O133" s="47"/>
      <c r="P133" s="53"/>
      <c r="Q133" s="53"/>
      <c r="R133" s="47"/>
      <c r="S133" s="47"/>
      <c r="T133" s="47"/>
      <c r="U133" s="48">
        <f t="shared" si="82"/>
        <v>0</v>
      </c>
      <c r="V133" s="47"/>
      <c r="W133" s="47"/>
      <c r="X133" s="47"/>
      <c r="Y133" s="48">
        <f t="shared" si="83"/>
        <v>0</v>
      </c>
      <c r="Z133" s="47"/>
      <c r="AA133" s="47"/>
      <c r="AB133" s="47"/>
      <c r="AC133" s="48">
        <f t="shared" si="84"/>
        <v>0</v>
      </c>
      <c r="AD133" s="47"/>
      <c r="AE133" s="47"/>
      <c r="AF133" s="47"/>
      <c r="AG133" s="48">
        <f t="shared" si="85"/>
        <v>0</v>
      </c>
      <c r="AH133" s="48">
        <f t="shared" si="80"/>
        <v>0</v>
      </c>
      <c r="AI133" s="49">
        <f t="shared" si="86"/>
        <v>0</v>
      </c>
      <c r="AJ133" s="49" t="str">
        <f t="shared" si="81"/>
        <v>-</v>
      </c>
      <c r="AK133" s="1"/>
      <c r="AL133" s="1"/>
      <c r="AM133" s="1"/>
      <c r="AN133" s="1"/>
      <c r="AO133" s="1"/>
      <c r="AP133" s="1"/>
      <c r="AQ133" s="1"/>
      <c r="AR133" s="1"/>
    </row>
    <row r="134" spans="1:44" ht="12.75" hidden="1" customHeight="1" outlineLevel="1" x14ac:dyDescent="0.25">
      <c r="A134" s="42">
        <v>6</v>
      </c>
      <c r="B134" s="42"/>
      <c r="C134" s="78"/>
      <c r="D134" s="52"/>
      <c r="E134" s="78"/>
      <c r="F134" s="78"/>
      <c r="G134" s="78"/>
      <c r="H134" s="52"/>
      <c r="I134" s="52"/>
      <c r="J134" s="11"/>
      <c r="K134" s="54"/>
      <c r="L134" s="53"/>
      <c r="M134" s="47"/>
      <c r="N134" s="47"/>
      <c r="O134" s="47"/>
      <c r="P134" s="53"/>
      <c r="Q134" s="53"/>
      <c r="R134" s="47"/>
      <c r="S134" s="47"/>
      <c r="T134" s="47"/>
      <c r="U134" s="48">
        <f t="shared" si="82"/>
        <v>0</v>
      </c>
      <c r="V134" s="47"/>
      <c r="W134" s="47"/>
      <c r="X134" s="47"/>
      <c r="Y134" s="48">
        <f t="shared" si="83"/>
        <v>0</v>
      </c>
      <c r="Z134" s="47"/>
      <c r="AA134" s="47"/>
      <c r="AB134" s="47"/>
      <c r="AC134" s="48">
        <f t="shared" si="84"/>
        <v>0</v>
      </c>
      <c r="AD134" s="47"/>
      <c r="AE134" s="47"/>
      <c r="AF134" s="47"/>
      <c r="AG134" s="48">
        <f t="shared" si="85"/>
        <v>0</v>
      </c>
      <c r="AH134" s="48">
        <f t="shared" si="80"/>
        <v>0</v>
      </c>
      <c r="AI134" s="49">
        <f t="shared" si="86"/>
        <v>0</v>
      </c>
      <c r="AJ134" s="49" t="str">
        <f t="shared" si="81"/>
        <v>-</v>
      </c>
    </row>
    <row r="135" spans="1:44" ht="12.75" hidden="1" customHeight="1" outlineLevel="1" x14ac:dyDescent="0.25">
      <c r="A135" s="42">
        <v>7</v>
      </c>
      <c r="B135" s="42"/>
      <c r="C135" s="78"/>
      <c r="D135" s="52"/>
      <c r="E135" s="78"/>
      <c r="F135" s="78"/>
      <c r="G135" s="78"/>
      <c r="H135" s="52"/>
      <c r="I135" s="52"/>
      <c r="J135" s="11"/>
      <c r="K135" s="54"/>
      <c r="L135" s="53"/>
      <c r="M135" s="47"/>
      <c r="N135" s="47"/>
      <c r="O135" s="47"/>
      <c r="P135" s="53"/>
      <c r="Q135" s="53"/>
      <c r="R135" s="47"/>
      <c r="S135" s="47"/>
      <c r="T135" s="47"/>
      <c r="U135" s="48">
        <f t="shared" si="82"/>
        <v>0</v>
      </c>
      <c r="V135" s="47"/>
      <c r="W135" s="47"/>
      <c r="X135" s="47"/>
      <c r="Y135" s="48">
        <f t="shared" si="83"/>
        <v>0</v>
      </c>
      <c r="Z135" s="47"/>
      <c r="AA135" s="47"/>
      <c r="AB135" s="47"/>
      <c r="AC135" s="48">
        <f t="shared" si="84"/>
        <v>0</v>
      </c>
      <c r="AD135" s="47"/>
      <c r="AE135" s="47"/>
      <c r="AF135" s="47"/>
      <c r="AG135" s="48">
        <f t="shared" si="85"/>
        <v>0</v>
      </c>
      <c r="AH135" s="48">
        <f t="shared" si="80"/>
        <v>0</v>
      </c>
      <c r="AI135" s="49">
        <f t="shared" si="86"/>
        <v>0</v>
      </c>
      <c r="AJ135" s="49" t="str">
        <f t="shared" si="81"/>
        <v>-</v>
      </c>
      <c r="AK135" s="1"/>
      <c r="AL135" s="1"/>
      <c r="AM135" s="1"/>
      <c r="AN135" s="1"/>
      <c r="AO135" s="1"/>
      <c r="AP135" s="1"/>
      <c r="AQ135" s="1"/>
      <c r="AR135" s="1"/>
    </row>
    <row r="136" spans="1:44" ht="12.75" hidden="1" customHeight="1" outlineLevel="1" x14ac:dyDescent="0.25">
      <c r="A136" s="42">
        <v>8</v>
      </c>
      <c r="B136" s="42"/>
      <c r="C136" s="78"/>
      <c r="D136" s="52"/>
      <c r="E136" s="78"/>
      <c r="F136" s="78"/>
      <c r="G136" s="78"/>
      <c r="H136" s="52"/>
      <c r="I136" s="52"/>
      <c r="J136" s="11"/>
      <c r="K136" s="54"/>
      <c r="L136" s="53"/>
      <c r="M136" s="47"/>
      <c r="N136" s="47"/>
      <c r="O136" s="47"/>
      <c r="P136" s="53"/>
      <c r="Q136" s="53"/>
      <c r="R136" s="47"/>
      <c r="S136" s="47"/>
      <c r="T136" s="47"/>
      <c r="U136" s="48">
        <f t="shared" si="82"/>
        <v>0</v>
      </c>
      <c r="V136" s="47"/>
      <c r="W136" s="47"/>
      <c r="X136" s="47"/>
      <c r="Y136" s="48">
        <f t="shared" si="83"/>
        <v>0</v>
      </c>
      <c r="Z136" s="47"/>
      <c r="AA136" s="47"/>
      <c r="AB136" s="47"/>
      <c r="AC136" s="48">
        <f t="shared" si="84"/>
        <v>0</v>
      </c>
      <c r="AD136" s="47"/>
      <c r="AE136" s="47"/>
      <c r="AF136" s="47"/>
      <c r="AG136" s="48">
        <f t="shared" si="85"/>
        <v>0</v>
      </c>
      <c r="AH136" s="48">
        <f t="shared" si="80"/>
        <v>0</v>
      </c>
      <c r="AI136" s="49">
        <f t="shared" si="86"/>
        <v>0</v>
      </c>
      <c r="AJ136" s="49" t="str">
        <f t="shared" si="81"/>
        <v>-</v>
      </c>
      <c r="AK136" s="1"/>
      <c r="AL136" s="1"/>
      <c r="AM136" s="1"/>
      <c r="AN136" s="1"/>
      <c r="AO136" s="1"/>
      <c r="AP136" s="1"/>
      <c r="AQ136" s="1"/>
      <c r="AR136" s="1"/>
    </row>
    <row r="137" spans="1:44" ht="12.75" hidden="1" customHeight="1" outlineLevel="1" x14ac:dyDescent="0.25">
      <c r="A137" s="42">
        <v>9</v>
      </c>
      <c r="B137" s="42"/>
      <c r="C137" s="78"/>
      <c r="D137" s="52"/>
      <c r="E137" s="78"/>
      <c r="F137" s="78"/>
      <c r="G137" s="78"/>
      <c r="H137" s="52"/>
      <c r="I137" s="52"/>
      <c r="J137" s="11"/>
      <c r="K137" s="54"/>
      <c r="L137" s="53"/>
      <c r="M137" s="47"/>
      <c r="N137" s="47"/>
      <c r="O137" s="47"/>
      <c r="P137" s="53"/>
      <c r="Q137" s="53"/>
      <c r="R137" s="47"/>
      <c r="S137" s="47"/>
      <c r="T137" s="47"/>
      <c r="U137" s="48">
        <f t="shared" si="82"/>
        <v>0</v>
      </c>
      <c r="V137" s="47"/>
      <c r="W137" s="47"/>
      <c r="X137" s="47"/>
      <c r="Y137" s="48">
        <f t="shared" si="83"/>
        <v>0</v>
      </c>
      <c r="Z137" s="47"/>
      <c r="AA137" s="47"/>
      <c r="AB137" s="47"/>
      <c r="AC137" s="48">
        <f t="shared" si="84"/>
        <v>0</v>
      </c>
      <c r="AD137" s="47"/>
      <c r="AE137" s="47"/>
      <c r="AF137" s="47"/>
      <c r="AG137" s="48">
        <f t="shared" si="85"/>
        <v>0</v>
      </c>
      <c r="AH137" s="48">
        <f t="shared" si="80"/>
        <v>0</v>
      </c>
      <c r="AI137" s="49">
        <f t="shared" si="86"/>
        <v>0</v>
      </c>
      <c r="AJ137" s="49" t="str">
        <f t="shared" si="81"/>
        <v>-</v>
      </c>
    </row>
    <row r="138" spans="1:44" ht="12.75" hidden="1" customHeight="1" outlineLevel="1" x14ac:dyDescent="0.25">
      <c r="A138" s="42">
        <v>10</v>
      </c>
      <c r="B138" s="42"/>
      <c r="C138" s="78"/>
      <c r="D138" s="52"/>
      <c r="E138" s="78"/>
      <c r="F138" s="78"/>
      <c r="G138" s="78"/>
      <c r="H138" s="52"/>
      <c r="I138" s="52"/>
      <c r="J138" s="11"/>
      <c r="K138" s="55"/>
      <c r="L138" s="53"/>
      <c r="M138" s="47"/>
      <c r="N138" s="47"/>
      <c r="O138" s="47"/>
      <c r="P138" s="53"/>
      <c r="Q138" s="53"/>
      <c r="R138" s="47"/>
      <c r="S138" s="47"/>
      <c r="T138" s="47"/>
      <c r="U138" s="48">
        <f t="shared" si="82"/>
        <v>0</v>
      </c>
      <c r="V138" s="47"/>
      <c r="W138" s="47"/>
      <c r="X138" s="47"/>
      <c r="Y138" s="48">
        <f t="shared" si="83"/>
        <v>0</v>
      </c>
      <c r="Z138" s="47"/>
      <c r="AA138" s="47"/>
      <c r="AB138" s="47"/>
      <c r="AC138" s="48">
        <f t="shared" si="84"/>
        <v>0</v>
      </c>
      <c r="AD138" s="47"/>
      <c r="AE138" s="47"/>
      <c r="AF138" s="47"/>
      <c r="AG138" s="48">
        <f t="shared" si="85"/>
        <v>0</v>
      </c>
      <c r="AH138" s="48">
        <f t="shared" si="80"/>
        <v>0</v>
      </c>
      <c r="AI138" s="49">
        <f t="shared" si="86"/>
        <v>0</v>
      </c>
      <c r="AJ138" s="49" t="str">
        <f t="shared" si="81"/>
        <v>-</v>
      </c>
      <c r="AK138" s="1"/>
      <c r="AL138" s="1"/>
      <c r="AM138" s="1"/>
      <c r="AN138" s="1"/>
      <c r="AO138" s="1"/>
      <c r="AP138" s="1"/>
      <c r="AQ138" s="1"/>
      <c r="AR138" s="1"/>
    </row>
    <row r="139" spans="1:44" ht="12.75" customHeight="1" collapsed="1" x14ac:dyDescent="0.25">
      <c r="A139" s="152" t="s">
        <v>66</v>
      </c>
      <c r="B139" s="152"/>
      <c r="C139" s="152"/>
      <c r="D139" s="152"/>
      <c r="E139" s="152"/>
      <c r="F139" s="152"/>
      <c r="G139" s="152"/>
      <c r="H139" s="152"/>
      <c r="I139" s="152"/>
      <c r="J139" s="33">
        <v>0</v>
      </c>
      <c r="K139" s="33">
        <v>0</v>
      </c>
      <c r="L139" s="34"/>
      <c r="M139" s="33">
        <f>SUM(M129:M138)</f>
        <v>0</v>
      </c>
      <c r="N139" s="33">
        <f>SUM(N129:N138)</f>
        <v>0</v>
      </c>
      <c r="O139" s="33">
        <f>SUM(O129:O138)</f>
        <v>0</v>
      </c>
      <c r="P139" s="35"/>
      <c r="Q139" s="38"/>
      <c r="R139" s="33">
        <f t="shared" ref="R139:AH139" si="87">SUM(R129:R138)</f>
        <v>0</v>
      </c>
      <c r="S139" s="33">
        <f t="shared" si="87"/>
        <v>0</v>
      </c>
      <c r="T139" s="33">
        <f t="shared" si="87"/>
        <v>0</v>
      </c>
      <c r="U139" s="33">
        <f t="shared" si="87"/>
        <v>0</v>
      </c>
      <c r="V139" s="33">
        <f t="shared" si="87"/>
        <v>0</v>
      </c>
      <c r="W139" s="33">
        <f t="shared" si="87"/>
        <v>0</v>
      </c>
      <c r="X139" s="33">
        <f t="shared" si="87"/>
        <v>0</v>
      </c>
      <c r="Y139" s="33">
        <f t="shared" si="87"/>
        <v>0</v>
      </c>
      <c r="Z139" s="33">
        <f t="shared" si="87"/>
        <v>0</v>
      </c>
      <c r="AA139" s="33">
        <f t="shared" si="87"/>
        <v>0</v>
      </c>
      <c r="AB139" s="33">
        <f t="shared" si="87"/>
        <v>0</v>
      </c>
      <c r="AC139" s="33">
        <f t="shared" si="87"/>
        <v>0</v>
      </c>
      <c r="AD139" s="33">
        <f t="shared" si="87"/>
        <v>0</v>
      </c>
      <c r="AE139" s="33">
        <f t="shared" si="87"/>
        <v>0</v>
      </c>
      <c r="AF139" s="33">
        <f t="shared" si="87"/>
        <v>0</v>
      </c>
      <c r="AG139" s="33">
        <f t="shared" si="87"/>
        <v>0</v>
      </c>
      <c r="AH139" s="33">
        <f t="shared" si="87"/>
        <v>0</v>
      </c>
      <c r="AI139" s="37">
        <f>IF(ISERROR(AH139/J139),0,AH139/J139)</f>
        <v>0</v>
      </c>
      <c r="AJ139" s="37">
        <f>IF(ISERROR(AH139/$AH$191),0,AH139/$AH$191)</f>
        <v>0</v>
      </c>
      <c r="AK139" s="1"/>
      <c r="AL139" s="1"/>
      <c r="AM139" s="1"/>
      <c r="AN139" s="1"/>
      <c r="AO139" s="1"/>
      <c r="AP139" s="1"/>
      <c r="AQ139" s="1"/>
      <c r="AR139" s="1"/>
    </row>
    <row r="140" spans="1:44" ht="12.75" customHeight="1" x14ac:dyDescent="0.25">
      <c r="A140" s="153" t="s">
        <v>67</v>
      </c>
      <c r="B140" s="154"/>
      <c r="C140" s="154"/>
      <c r="D140" s="154"/>
      <c r="E140" s="155"/>
      <c r="F140" s="80"/>
      <c r="G140" s="81"/>
      <c r="H140" s="82"/>
      <c r="I140" s="82"/>
      <c r="J140" s="11"/>
      <c r="K140" s="12"/>
      <c r="L140" s="13"/>
      <c r="M140" s="14"/>
      <c r="N140" s="14"/>
      <c r="O140" s="14"/>
      <c r="P140" s="9"/>
      <c r="Q140" s="15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70"/>
      <c r="AJ140" s="70"/>
    </row>
    <row r="141" spans="1:44" ht="12.75" hidden="1" customHeight="1" outlineLevel="1" x14ac:dyDescent="0.25">
      <c r="A141" s="41">
        <v>1</v>
      </c>
      <c r="B141" s="42"/>
      <c r="C141" s="43"/>
      <c r="D141" s="44"/>
      <c r="E141" s="45"/>
      <c r="F141" s="45"/>
      <c r="G141" s="45"/>
      <c r="H141" s="44"/>
      <c r="I141" s="44"/>
      <c r="J141" s="11"/>
      <c r="K141" s="46"/>
      <c r="L141" s="45"/>
      <c r="M141" s="47"/>
      <c r="N141" s="47"/>
      <c r="O141" s="47"/>
      <c r="P141" s="45"/>
      <c r="Q141" s="45"/>
      <c r="R141" s="47"/>
      <c r="S141" s="47"/>
      <c r="T141" s="47"/>
      <c r="U141" s="48">
        <f>SUM(R141:T141)</f>
        <v>0</v>
      </c>
      <c r="V141" s="47"/>
      <c r="W141" s="47"/>
      <c r="X141" s="47"/>
      <c r="Y141" s="48">
        <f>SUM(V141:X141)</f>
        <v>0</v>
      </c>
      <c r="Z141" s="47"/>
      <c r="AA141" s="47"/>
      <c r="AB141" s="47"/>
      <c r="AC141" s="48">
        <f>SUM(Z141:AB141)</f>
        <v>0</v>
      </c>
      <c r="AD141" s="47"/>
      <c r="AE141" s="47"/>
      <c r="AF141" s="47"/>
      <c r="AG141" s="48">
        <f>SUM(AD141:AF141)</f>
        <v>0</v>
      </c>
      <c r="AH141" s="48">
        <f t="shared" ref="AH141:AH150" si="88">SUM(U141,Y141,AC141,AG141)</f>
        <v>0</v>
      </c>
      <c r="AI141" s="49">
        <f>IF(ISERROR(AH141/J141),0,AH141/J141)</f>
        <v>0</v>
      </c>
      <c r="AJ141" s="49" t="str">
        <f t="shared" ref="AJ141:AJ150" si="89">IF(ISERROR(AH141/$AH$191),"-",AH141/$AH$191)</f>
        <v>-</v>
      </c>
      <c r="AK141" s="1"/>
      <c r="AL141" s="1"/>
      <c r="AM141" s="1"/>
      <c r="AN141" s="1"/>
      <c r="AO141" s="1"/>
      <c r="AP141" s="1"/>
      <c r="AQ141" s="1"/>
      <c r="AR141" s="1"/>
    </row>
    <row r="142" spans="1:44" ht="12.75" hidden="1" customHeight="1" outlineLevel="1" x14ac:dyDescent="0.25">
      <c r="A142" s="41">
        <v>2</v>
      </c>
      <c r="B142" s="42"/>
      <c r="C142" s="51"/>
      <c r="D142" s="52"/>
      <c r="E142" s="53"/>
      <c r="F142" s="53"/>
      <c r="G142" s="53"/>
      <c r="H142" s="52"/>
      <c r="I142" s="52"/>
      <c r="J142" s="11"/>
      <c r="K142" s="54"/>
      <c r="L142" s="53"/>
      <c r="M142" s="47"/>
      <c r="N142" s="47"/>
      <c r="O142" s="47"/>
      <c r="P142" s="53"/>
      <c r="Q142" s="53"/>
      <c r="R142" s="47"/>
      <c r="S142" s="47"/>
      <c r="T142" s="47"/>
      <c r="U142" s="48">
        <f t="shared" ref="U142:U150" si="90">SUM(R142:T142)</f>
        <v>0</v>
      </c>
      <c r="V142" s="47"/>
      <c r="W142" s="47"/>
      <c r="X142" s="47"/>
      <c r="Y142" s="48">
        <f t="shared" ref="Y142:Y150" si="91">SUM(V142:X142)</f>
        <v>0</v>
      </c>
      <c r="Z142" s="47"/>
      <c r="AA142" s="47"/>
      <c r="AB142" s="47"/>
      <c r="AC142" s="48">
        <f t="shared" ref="AC142:AC150" si="92">SUM(Z142:AB142)</f>
        <v>0</v>
      </c>
      <c r="AD142" s="47"/>
      <c r="AE142" s="47"/>
      <c r="AF142" s="47"/>
      <c r="AG142" s="48">
        <f t="shared" ref="AG142:AG150" si="93">SUM(AD142:AF142)</f>
        <v>0</v>
      </c>
      <c r="AH142" s="48">
        <f t="shared" si="88"/>
        <v>0</v>
      </c>
      <c r="AI142" s="49">
        <f t="shared" ref="AI142:AI150" si="94">IF(ISERROR(AH142/J142),0,AH142/J142)</f>
        <v>0</v>
      </c>
      <c r="AJ142" s="49" t="str">
        <f t="shared" si="89"/>
        <v>-</v>
      </c>
      <c r="AK142" s="1"/>
      <c r="AL142" s="1"/>
      <c r="AM142" s="1"/>
      <c r="AN142" s="1"/>
      <c r="AO142" s="1"/>
      <c r="AP142" s="1"/>
      <c r="AQ142" s="1"/>
      <c r="AR142" s="1"/>
    </row>
    <row r="143" spans="1:44" ht="12.75" hidden="1" customHeight="1" outlineLevel="1" x14ac:dyDescent="0.25">
      <c r="A143" s="41">
        <v>3</v>
      </c>
      <c r="B143" s="42"/>
      <c r="C143" s="51"/>
      <c r="D143" s="52"/>
      <c r="E143" s="53"/>
      <c r="F143" s="53"/>
      <c r="G143" s="53"/>
      <c r="H143" s="52"/>
      <c r="I143" s="52"/>
      <c r="J143" s="11"/>
      <c r="K143" s="54"/>
      <c r="L143" s="53"/>
      <c r="M143" s="47"/>
      <c r="N143" s="47"/>
      <c r="O143" s="47"/>
      <c r="P143" s="53"/>
      <c r="Q143" s="53"/>
      <c r="R143" s="47"/>
      <c r="S143" s="47"/>
      <c r="T143" s="47"/>
      <c r="U143" s="48">
        <f t="shared" si="90"/>
        <v>0</v>
      </c>
      <c r="V143" s="47"/>
      <c r="W143" s="47"/>
      <c r="X143" s="47"/>
      <c r="Y143" s="48">
        <f t="shared" si="91"/>
        <v>0</v>
      </c>
      <c r="Z143" s="47"/>
      <c r="AA143" s="47"/>
      <c r="AB143" s="47"/>
      <c r="AC143" s="48">
        <f t="shared" si="92"/>
        <v>0</v>
      </c>
      <c r="AD143" s="47"/>
      <c r="AE143" s="47"/>
      <c r="AF143" s="47"/>
      <c r="AG143" s="48">
        <f t="shared" si="93"/>
        <v>0</v>
      </c>
      <c r="AH143" s="48">
        <f t="shared" si="88"/>
        <v>0</v>
      </c>
      <c r="AI143" s="49">
        <f t="shared" si="94"/>
        <v>0</v>
      </c>
      <c r="AJ143" s="49" t="str">
        <f t="shared" si="89"/>
        <v>-</v>
      </c>
    </row>
    <row r="144" spans="1:44" ht="12.75" hidden="1" customHeight="1" outlineLevel="1" x14ac:dyDescent="0.25">
      <c r="A144" s="41">
        <v>4</v>
      </c>
      <c r="B144" s="42"/>
      <c r="C144" s="51"/>
      <c r="D144" s="52"/>
      <c r="E144" s="53"/>
      <c r="F144" s="53"/>
      <c r="G144" s="53"/>
      <c r="H144" s="52"/>
      <c r="I144" s="52"/>
      <c r="J144" s="11"/>
      <c r="K144" s="54"/>
      <c r="L144" s="53"/>
      <c r="M144" s="47"/>
      <c r="N144" s="47"/>
      <c r="O144" s="47"/>
      <c r="P144" s="53"/>
      <c r="Q144" s="53"/>
      <c r="R144" s="47"/>
      <c r="S144" s="47"/>
      <c r="T144" s="47"/>
      <c r="U144" s="48">
        <f t="shared" si="90"/>
        <v>0</v>
      </c>
      <c r="V144" s="47"/>
      <c r="W144" s="47"/>
      <c r="X144" s="47"/>
      <c r="Y144" s="48">
        <f t="shared" si="91"/>
        <v>0</v>
      </c>
      <c r="Z144" s="47"/>
      <c r="AA144" s="47"/>
      <c r="AB144" s="47"/>
      <c r="AC144" s="48">
        <f t="shared" si="92"/>
        <v>0</v>
      </c>
      <c r="AD144" s="47"/>
      <c r="AE144" s="47"/>
      <c r="AF144" s="47"/>
      <c r="AG144" s="48">
        <f t="shared" si="93"/>
        <v>0</v>
      </c>
      <c r="AH144" s="48">
        <f t="shared" si="88"/>
        <v>0</v>
      </c>
      <c r="AI144" s="49">
        <f t="shared" si="94"/>
        <v>0</v>
      </c>
      <c r="AJ144" s="49" t="str">
        <f t="shared" si="89"/>
        <v>-</v>
      </c>
      <c r="AK144" s="1"/>
      <c r="AL144" s="1"/>
      <c r="AM144" s="1"/>
      <c r="AN144" s="1"/>
      <c r="AO144" s="1"/>
      <c r="AP144" s="1"/>
      <c r="AQ144" s="1"/>
      <c r="AR144" s="1"/>
    </row>
    <row r="145" spans="1:44" ht="12.75" hidden="1" customHeight="1" outlineLevel="1" x14ac:dyDescent="0.25">
      <c r="A145" s="41">
        <v>5</v>
      </c>
      <c r="B145" s="42"/>
      <c r="C145" s="51"/>
      <c r="D145" s="52"/>
      <c r="E145" s="53"/>
      <c r="F145" s="53"/>
      <c r="G145" s="53"/>
      <c r="H145" s="52"/>
      <c r="I145" s="52"/>
      <c r="J145" s="11"/>
      <c r="K145" s="54"/>
      <c r="L145" s="53"/>
      <c r="M145" s="47"/>
      <c r="N145" s="47"/>
      <c r="O145" s="47"/>
      <c r="P145" s="53"/>
      <c r="Q145" s="53"/>
      <c r="R145" s="47"/>
      <c r="S145" s="47"/>
      <c r="T145" s="47"/>
      <c r="U145" s="48">
        <f t="shared" si="90"/>
        <v>0</v>
      </c>
      <c r="V145" s="47"/>
      <c r="W145" s="47"/>
      <c r="X145" s="47"/>
      <c r="Y145" s="48">
        <f t="shared" si="91"/>
        <v>0</v>
      </c>
      <c r="Z145" s="47"/>
      <c r="AA145" s="47"/>
      <c r="AB145" s="47"/>
      <c r="AC145" s="48">
        <f t="shared" si="92"/>
        <v>0</v>
      </c>
      <c r="AD145" s="47"/>
      <c r="AE145" s="47"/>
      <c r="AF145" s="47"/>
      <c r="AG145" s="48">
        <f t="shared" si="93"/>
        <v>0</v>
      </c>
      <c r="AH145" s="48">
        <f t="shared" si="88"/>
        <v>0</v>
      </c>
      <c r="AI145" s="49">
        <f t="shared" si="94"/>
        <v>0</v>
      </c>
      <c r="AJ145" s="49" t="str">
        <f t="shared" si="89"/>
        <v>-</v>
      </c>
      <c r="AK145" s="1"/>
      <c r="AL145" s="1"/>
      <c r="AM145" s="1"/>
      <c r="AN145" s="1"/>
      <c r="AO145" s="1"/>
      <c r="AP145" s="1"/>
      <c r="AQ145" s="1"/>
      <c r="AR145" s="1"/>
    </row>
    <row r="146" spans="1:44" ht="12.75" hidden="1" customHeight="1" outlineLevel="1" x14ac:dyDescent="0.25">
      <c r="A146" s="41">
        <v>6</v>
      </c>
      <c r="B146" s="42"/>
      <c r="C146" s="51"/>
      <c r="D146" s="52"/>
      <c r="E146" s="53"/>
      <c r="F146" s="53"/>
      <c r="G146" s="53"/>
      <c r="H146" s="52"/>
      <c r="I146" s="52"/>
      <c r="J146" s="11"/>
      <c r="K146" s="54"/>
      <c r="L146" s="53"/>
      <c r="M146" s="47"/>
      <c r="N146" s="47"/>
      <c r="O146" s="47"/>
      <c r="P146" s="53"/>
      <c r="Q146" s="53"/>
      <c r="R146" s="47"/>
      <c r="S146" s="47"/>
      <c r="T146" s="47"/>
      <c r="U146" s="48">
        <f t="shared" si="90"/>
        <v>0</v>
      </c>
      <c r="V146" s="47"/>
      <c r="W146" s="47"/>
      <c r="X146" s="47"/>
      <c r="Y146" s="48">
        <f t="shared" si="91"/>
        <v>0</v>
      </c>
      <c r="Z146" s="47"/>
      <c r="AA146" s="47"/>
      <c r="AB146" s="47"/>
      <c r="AC146" s="48">
        <f t="shared" si="92"/>
        <v>0</v>
      </c>
      <c r="AD146" s="47"/>
      <c r="AE146" s="47"/>
      <c r="AF146" s="47"/>
      <c r="AG146" s="48">
        <f t="shared" si="93"/>
        <v>0</v>
      </c>
      <c r="AH146" s="48">
        <f t="shared" si="88"/>
        <v>0</v>
      </c>
      <c r="AI146" s="49">
        <f t="shared" si="94"/>
        <v>0</v>
      </c>
      <c r="AJ146" s="49" t="str">
        <f t="shared" si="89"/>
        <v>-</v>
      </c>
    </row>
    <row r="147" spans="1:44" ht="12.75" hidden="1" customHeight="1" outlineLevel="1" x14ac:dyDescent="0.25">
      <c r="A147" s="41">
        <v>7</v>
      </c>
      <c r="B147" s="42"/>
      <c r="C147" s="51"/>
      <c r="D147" s="52"/>
      <c r="E147" s="53"/>
      <c r="F147" s="53"/>
      <c r="G147" s="53"/>
      <c r="H147" s="52"/>
      <c r="I147" s="52"/>
      <c r="J147" s="11"/>
      <c r="K147" s="54"/>
      <c r="L147" s="53"/>
      <c r="M147" s="47"/>
      <c r="N147" s="47"/>
      <c r="O147" s="47"/>
      <c r="P147" s="53"/>
      <c r="Q147" s="53"/>
      <c r="R147" s="47"/>
      <c r="S147" s="47"/>
      <c r="T147" s="47"/>
      <c r="U147" s="48">
        <f t="shared" si="90"/>
        <v>0</v>
      </c>
      <c r="V147" s="47"/>
      <c r="W147" s="47"/>
      <c r="X147" s="47"/>
      <c r="Y147" s="48">
        <f t="shared" si="91"/>
        <v>0</v>
      </c>
      <c r="Z147" s="47"/>
      <c r="AA147" s="47"/>
      <c r="AB147" s="47"/>
      <c r="AC147" s="48">
        <f t="shared" si="92"/>
        <v>0</v>
      </c>
      <c r="AD147" s="47"/>
      <c r="AE147" s="47"/>
      <c r="AF147" s="47"/>
      <c r="AG147" s="48">
        <f t="shared" si="93"/>
        <v>0</v>
      </c>
      <c r="AH147" s="48">
        <f t="shared" si="88"/>
        <v>0</v>
      </c>
      <c r="AI147" s="49">
        <f t="shared" si="94"/>
        <v>0</v>
      </c>
      <c r="AJ147" s="49" t="str">
        <f t="shared" si="89"/>
        <v>-</v>
      </c>
      <c r="AK147" s="1"/>
      <c r="AL147" s="1"/>
      <c r="AM147" s="1"/>
      <c r="AN147" s="1"/>
      <c r="AO147" s="1"/>
      <c r="AP147" s="1"/>
      <c r="AQ147" s="1"/>
      <c r="AR147" s="1"/>
    </row>
    <row r="148" spans="1:44" ht="12.75" hidden="1" customHeight="1" outlineLevel="1" x14ac:dyDescent="0.25">
      <c r="A148" s="41">
        <v>8</v>
      </c>
      <c r="B148" s="42"/>
      <c r="C148" s="51"/>
      <c r="D148" s="52"/>
      <c r="E148" s="53"/>
      <c r="F148" s="53"/>
      <c r="G148" s="53"/>
      <c r="H148" s="52"/>
      <c r="I148" s="52"/>
      <c r="J148" s="11"/>
      <c r="K148" s="54"/>
      <c r="L148" s="53"/>
      <c r="M148" s="47"/>
      <c r="N148" s="47"/>
      <c r="O148" s="47"/>
      <c r="P148" s="53"/>
      <c r="Q148" s="53"/>
      <c r="R148" s="47"/>
      <c r="S148" s="47"/>
      <c r="T148" s="47"/>
      <c r="U148" s="48">
        <f t="shared" si="90"/>
        <v>0</v>
      </c>
      <c r="V148" s="47"/>
      <c r="W148" s="47"/>
      <c r="X148" s="47"/>
      <c r="Y148" s="48">
        <f t="shared" si="91"/>
        <v>0</v>
      </c>
      <c r="Z148" s="47"/>
      <c r="AA148" s="47"/>
      <c r="AB148" s="47"/>
      <c r="AC148" s="48">
        <f t="shared" si="92"/>
        <v>0</v>
      </c>
      <c r="AD148" s="47"/>
      <c r="AE148" s="47"/>
      <c r="AF148" s="47"/>
      <c r="AG148" s="48">
        <f t="shared" si="93"/>
        <v>0</v>
      </c>
      <c r="AH148" s="48">
        <f t="shared" si="88"/>
        <v>0</v>
      </c>
      <c r="AI148" s="49">
        <f t="shared" si="94"/>
        <v>0</v>
      </c>
      <c r="AJ148" s="49" t="str">
        <f t="shared" si="89"/>
        <v>-</v>
      </c>
      <c r="AK148" s="1"/>
      <c r="AL148" s="1"/>
      <c r="AM148" s="1"/>
      <c r="AN148" s="1"/>
      <c r="AO148" s="1"/>
      <c r="AP148" s="1"/>
      <c r="AQ148" s="1"/>
      <c r="AR148" s="1"/>
    </row>
    <row r="149" spans="1:44" ht="12.75" hidden="1" customHeight="1" outlineLevel="1" x14ac:dyDescent="0.25">
      <c r="A149" s="41">
        <v>9</v>
      </c>
      <c r="B149" s="42"/>
      <c r="C149" s="51"/>
      <c r="D149" s="52"/>
      <c r="E149" s="53"/>
      <c r="F149" s="53"/>
      <c r="G149" s="53"/>
      <c r="H149" s="52"/>
      <c r="I149" s="52"/>
      <c r="J149" s="11"/>
      <c r="K149" s="54"/>
      <c r="L149" s="53"/>
      <c r="M149" s="47"/>
      <c r="N149" s="47"/>
      <c r="O149" s="47"/>
      <c r="P149" s="53"/>
      <c r="Q149" s="53"/>
      <c r="R149" s="47"/>
      <c r="S149" s="47"/>
      <c r="T149" s="47"/>
      <c r="U149" s="48">
        <f t="shared" si="90"/>
        <v>0</v>
      </c>
      <c r="V149" s="47"/>
      <c r="W149" s="47"/>
      <c r="X149" s="47"/>
      <c r="Y149" s="48">
        <f t="shared" si="91"/>
        <v>0</v>
      </c>
      <c r="Z149" s="47"/>
      <c r="AA149" s="47"/>
      <c r="AB149" s="47"/>
      <c r="AC149" s="48">
        <f t="shared" si="92"/>
        <v>0</v>
      </c>
      <c r="AD149" s="47"/>
      <c r="AE149" s="47"/>
      <c r="AF149" s="47"/>
      <c r="AG149" s="48">
        <f t="shared" si="93"/>
        <v>0</v>
      </c>
      <c r="AH149" s="48">
        <f t="shared" si="88"/>
        <v>0</v>
      </c>
      <c r="AI149" s="49">
        <f t="shared" si="94"/>
        <v>0</v>
      </c>
      <c r="AJ149" s="49" t="str">
        <f t="shared" si="89"/>
        <v>-</v>
      </c>
    </row>
    <row r="150" spans="1:44" ht="12.75" hidden="1" customHeight="1" outlineLevel="1" x14ac:dyDescent="0.25">
      <c r="A150" s="41">
        <v>10</v>
      </c>
      <c r="B150" s="42"/>
      <c r="C150" s="51"/>
      <c r="D150" s="52"/>
      <c r="E150" s="53"/>
      <c r="F150" s="53"/>
      <c r="G150" s="53"/>
      <c r="H150" s="52"/>
      <c r="I150" s="52"/>
      <c r="J150" s="11"/>
      <c r="K150" s="55"/>
      <c r="L150" s="53"/>
      <c r="M150" s="47"/>
      <c r="N150" s="47"/>
      <c r="O150" s="47"/>
      <c r="P150" s="53"/>
      <c r="Q150" s="53"/>
      <c r="R150" s="47"/>
      <c r="S150" s="47"/>
      <c r="T150" s="47"/>
      <c r="U150" s="48">
        <f t="shared" si="90"/>
        <v>0</v>
      </c>
      <c r="V150" s="47"/>
      <c r="W150" s="47"/>
      <c r="X150" s="47"/>
      <c r="Y150" s="48">
        <f t="shared" si="91"/>
        <v>0</v>
      </c>
      <c r="Z150" s="47"/>
      <c r="AA150" s="47"/>
      <c r="AB150" s="47"/>
      <c r="AC150" s="48">
        <f t="shared" si="92"/>
        <v>0</v>
      </c>
      <c r="AD150" s="47"/>
      <c r="AE150" s="47"/>
      <c r="AF150" s="47"/>
      <c r="AG150" s="48">
        <f t="shared" si="93"/>
        <v>0</v>
      </c>
      <c r="AH150" s="48">
        <f t="shared" si="88"/>
        <v>0</v>
      </c>
      <c r="AI150" s="49">
        <f t="shared" si="94"/>
        <v>0</v>
      </c>
      <c r="AJ150" s="49" t="str">
        <f t="shared" si="89"/>
        <v>-</v>
      </c>
      <c r="AK150" s="1"/>
      <c r="AL150" s="1"/>
      <c r="AM150" s="1"/>
      <c r="AN150" s="1"/>
      <c r="AO150" s="1"/>
      <c r="AP150" s="1"/>
      <c r="AQ150" s="1"/>
      <c r="AR150" s="1"/>
    </row>
    <row r="151" spans="1:44" ht="12.75" customHeight="1" collapsed="1" x14ac:dyDescent="0.25">
      <c r="A151" s="142" t="s">
        <v>68</v>
      </c>
      <c r="B151" s="144"/>
      <c r="C151" s="144"/>
      <c r="D151" s="144"/>
      <c r="E151" s="144"/>
      <c r="F151" s="144"/>
      <c r="G151" s="144"/>
      <c r="H151" s="144"/>
      <c r="I151" s="145"/>
      <c r="J151" s="33">
        <f>SUM(J141:J150)</f>
        <v>0</v>
      </c>
      <c r="K151" s="33">
        <f>SUM(K141:K150)</f>
        <v>0</v>
      </c>
      <c r="L151" s="34"/>
      <c r="M151" s="33">
        <f>SUM(M141:M150)</f>
        <v>0</v>
      </c>
      <c r="N151" s="33">
        <f>SUM(N141:N150)</f>
        <v>0</v>
      </c>
      <c r="O151" s="33">
        <f>SUM(O141:O150)</f>
        <v>0</v>
      </c>
      <c r="P151" s="35"/>
      <c r="Q151" s="38"/>
      <c r="R151" s="33">
        <f t="shared" ref="R151:AH151" si="95">SUM(R141:R150)</f>
        <v>0</v>
      </c>
      <c r="S151" s="33">
        <f t="shared" si="95"/>
        <v>0</v>
      </c>
      <c r="T151" s="33">
        <f t="shared" si="95"/>
        <v>0</v>
      </c>
      <c r="U151" s="33">
        <f t="shared" si="95"/>
        <v>0</v>
      </c>
      <c r="V151" s="33">
        <f t="shared" si="95"/>
        <v>0</v>
      </c>
      <c r="W151" s="33">
        <f t="shared" si="95"/>
        <v>0</v>
      </c>
      <c r="X151" s="33">
        <f t="shared" si="95"/>
        <v>0</v>
      </c>
      <c r="Y151" s="33">
        <f t="shared" si="95"/>
        <v>0</v>
      </c>
      <c r="Z151" s="33">
        <f t="shared" si="95"/>
        <v>0</v>
      </c>
      <c r="AA151" s="33">
        <f t="shared" si="95"/>
        <v>0</v>
      </c>
      <c r="AB151" s="33">
        <f t="shared" si="95"/>
        <v>0</v>
      </c>
      <c r="AC151" s="33">
        <f t="shared" si="95"/>
        <v>0</v>
      </c>
      <c r="AD151" s="33">
        <f t="shared" si="95"/>
        <v>0</v>
      </c>
      <c r="AE151" s="33">
        <f t="shared" si="95"/>
        <v>0</v>
      </c>
      <c r="AF151" s="33">
        <f t="shared" si="95"/>
        <v>0</v>
      </c>
      <c r="AG151" s="33">
        <f t="shared" si="95"/>
        <v>0</v>
      </c>
      <c r="AH151" s="33">
        <f t="shared" si="95"/>
        <v>0</v>
      </c>
      <c r="AI151" s="37">
        <f>IF(ISERROR(AH151/J151),0,AH151/J151)</f>
        <v>0</v>
      </c>
      <c r="AJ151" s="37">
        <f>IF(ISERROR(AH151/$AH$191),0,AH151/$AH$191)</f>
        <v>0</v>
      </c>
      <c r="AK151" s="1"/>
      <c r="AL151" s="1"/>
      <c r="AM151" s="1"/>
      <c r="AN151" s="1"/>
      <c r="AO151" s="1"/>
      <c r="AP151" s="1"/>
      <c r="AQ151" s="1"/>
      <c r="AR151" s="1"/>
    </row>
    <row r="152" spans="1:44" ht="12.75" customHeight="1" x14ac:dyDescent="0.25">
      <c r="A152" s="149" t="s">
        <v>69</v>
      </c>
      <c r="B152" s="150"/>
      <c r="C152" s="150"/>
      <c r="D152" s="150"/>
      <c r="E152" s="151"/>
      <c r="F152" s="8"/>
      <c r="G152" s="9"/>
      <c r="H152" s="10"/>
      <c r="I152" s="10"/>
      <c r="J152" s="11"/>
      <c r="K152" s="12"/>
      <c r="L152" s="13"/>
      <c r="M152" s="14"/>
      <c r="N152" s="14"/>
      <c r="O152" s="14"/>
      <c r="P152" s="9"/>
      <c r="Q152" s="15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70"/>
      <c r="AJ152" s="70"/>
    </row>
    <row r="153" spans="1:44" ht="12.75" hidden="1" customHeight="1" outlineLevel="1" x14ac:dyDescent="0.25">
      <c r="A153" s="41">
        <v>1</v>
      </c>
      <c r="B153" s="42"/>
      <c r="C153" s="43"/>
      <c r="D153" s="44"/>
      <c r="E153" s="45"/>
      <c r="F153" s="45"/>
      <c r="G153" s="45"/>
      <c r="H153" s="44"/>
      <c r="I153" s="44"/>
      <c r="J153" s="11"/>
      <c r="K153" s="46"/>
      <c r="L153" s="45"/>
      <c r="M153" s="47"/>
      <c r="N153" s="47"/>
      <c r="O153" s="47"/>
      <c r="P153" s="45"/>
      <c r="Q153" s="45"/>
      <c r="R153" s="47"/>
      <c r="S153" s="47"/>
      <c r="T153" s="47"/>
      <c r="U153" s="48">
        <f>SUM(R153:T153)</f>
        <v>0</v>
      </c>
      <c r="V153" s="47"/>
      <c r="W153" s="47"/>
      <c r="X153" s="47"/>
      <c r="Y153" s="48">
        <f>SUM(V153:X153)</f>
        <v>0</v>
      </c>
      <c r="Z153" s="47"/>
      <c r="AA153" s="47"/>
      <c r="AB153" s="47"/>
      <c r="AC153" s="48">
        <f>SUM(Z153:AB153)</f>
        <v>0</v>
      </c>
      <c r="AD153" s="47"/>
      <c r="AE153" s="47"/>
      <c r="AF153" s="47"/>
      <c r="AG153" s="48">
        <f>SUM(AD153:AF153)</f>
        <v>0</v>
      </c>
      <c r="AH153" s="48">
        <f t="shared" ref="AH153:AH162" si="96">SUM(U153,Y153,AC153,AG153)</f>
        <v>0</v>
      </c>
      <c r="AI153" s="49">
        <f>IF(ISERROR(AH153/J153),0,AH153/J153)</f>
        <v>0</v>
      </c>
      <c r="AJ153" s="49" t="str">
        <f t="shared" ref="AJ153:AJ162" si="97">IF(ISERROR(AH153/$AH$191),"-",AH153/$AH$191)</f>
        <v>-</v>
      </c>
      <c r="AK153" s="1"/>
      <c r="AL153" s="1"/>
      <c r="AM153" s="1"/>
      <c r="AN153" s="1"/>
      <c r="AO153" s="1"/>
      <c r="AP153" s="1"/>
      <c r="AQ153" s="1"/>
      <c r="AR153" s="1"/>
    </row>
    <row r="154" spans="1:44" ht="12.75" hidden="1" customHeight="1" outlineLevel="1" x14ac:dyDescent="0.25">
      <c r="A154" s="41">
        <v>2</v>
      </c>
      <c r="B154" s="42"/>
      <c r="C154" s="51"/>
      <c r="D154" s="52"/>
      <c r="E154" s="53"/>
      <c r="F154" s="53"/>
      <c r="G154" s="53"/>
      <c r="H154" s="52"/>
      <c r="I154" s="52"/>
      <c r="J154" s="11"/>
      <c r="K154" s="54"/>
      <c r="L154" s="53"/>
      <c r="M154" s="47"/>
      <c r="N154" s="47"/>
      <c r="O154" s="47"/>
      <c r="P154" s="53"/>
      <c r="Q154" s="53"/>
      <c r="R154" s="47"/>
      <c r="S154" s="47"/>
      <c r="T154" s="47"/>
      <c r="U154" s="48">
        <f t="shared" ref="U154:U162" si="98">SUM(R154:T154)</f>
        <v>0</v>
      </c>
      <c r="V154" s="47"/>
      <c r="W154" s="47"/>
      <c r="X154" s="47"/>
      <c r="Y154" s="48">
        <f t="shared" ref="Y154:Y162" si="99">SUM(V154:X154)</f>
        <v>0</v>
      </c>
      <c r="Z154" s="47"/>
      <c r="AA154" s="47"/>
      <c r="AB154" s="47"/>
      <c r="AC154" s="48">
        <f t="shared" ref="AC154:AC162" si="100">SUM(Z154:AB154)</f>
        <v>0</v>
      </c>
      <c r="AD154" s="47"/>
      <c r="AE154" s="47"/>
      <c r="AF154" s="47"/>
      <c r="AG154" s="48">
        <f t="shared" ref="AG154:AG162" si="101">SUM(AD154:AF154)</f>
        <v>0</v>
      </c>
      <c r="AH154" s="48">
        <f t="shared" si="96"/>
        <v>0</v>
      </c>
      <c r="AI154" s="49">
        <f t="shared" ref="AI154:AI162" si="102">IF(ISERROR(AH154/J154),0,AH154/J154)</f>
        <v>0</v>
      </c>
      <c r="AJ154" s="49" t="str">
        <f t="shared" si="97"/>
        <v>-</v>
      </c>
      <c r="AK154" s="1"/>
      <c r="AL154" s="1"/>
      <c r="AM154" s="1"/>
      <c r="AN154" s="1"/>
      <c r="AO154" s="1"/>
      <c r="AP154" s="1"/>
      <c r="AQ154" s="1"/>
      <c r="AR154" s="1"/>
    </row>
    <row r="155" spans="1:44" ht="12.75" hidden="1" customHeight="1" outlineLevel="1" x14ac:dyDescent="0.25">
      <c r="A155" s="41">
        <v>3</v>
      </c>
      <c r="B155" s="42"/>
      <c r="C155" s="51"/>
      <c r="D155" s="52"/>
      <c r="E155" s="53"/>
      <c r="F155" s="53"/>
      <c r="G155" s="53"/>
      <c r="H155" s="52"/>
      <c r="I155" s="52"/>
      <c r="J155" s="11"/>
      <c r="K155" s="54"/>
      <c r="L155" s="53"/>
      <c r="M155" s="47"/>
      <c r="N155" s="47"/>
      <c r="O155" s="47"/>
      <c r="P155" s="53"/>
      <c r="Q155" s="53"/>
      <c r="R155" s="47"/>
      <c r="S155" s="47"/>
      <c r="T155" s="47"/>
      <c r="U155" s="48">
        <f t="shared" si="98"/>
        <v>0</v>
      </c>
      <c r="V155" s="47"/>
      <c r="W155" s="47"/>
      <c r="X155" s="47"/>
      <c r="Y155" s="48">
        <f t="shared" si="99"/>
        <v>0</v>
      </c>
      <c r="Z155" s="47"/>
      <c r="AA155" s="47"/>
      <c r="AB155" s="47"/>
      <c r="AC155" s="48">
        <f t="shared" si="100"/>
        <v>0</v>
      </c>
      <c r="AD155" s="47"/>
      <c r="AE155" s="47"/>
      <c r="AF155" s="47"/>
      <c r="AG155" s="48">
        <f t="shared" si="101"/>
        <v>0</v>
      </c>
      <c r="AH155" s="48">
        <f t="shared" si="96"/>
        <v>0</v>
      </c>
      <c r="AI155" s="49">
        <f t="shared" si="102"/>
        <v>0</v>
      </c>
      <c r="AJ155" s="49" t="str">
        <f t="shared" si="97"/>
        <v>-</v>
      </c>
    </row>
    <row r="156" spans="1:44" ht="12.75" hidden="1" customHeight="1" outlineLevel="1" x14ac:dyDescent="0.25">
      <c r="A156" s="41">
        <v>4</v>
      </c>
      <c r="B156" s="42"/>
      <c r="C156" s="51"/>
      <c r="D156" s="52"/>
      <c r="E156" s="53"/>
      <c r="F156" s="53"/>
      <c r="G156" s="53"/>
      <c r="H156" s="52"/>
      <c r="I156" s="52"/>
      <c r="J156" s="11"/>
      <c r="K156" s="54"/>
      <c r="L156" s="53"/>
      <c r="M156" s="47"/>
      <c r="N156" s="47"/>
      <c r="O156" s="47"/>
      <c r="P156" s="53"/>
      <c r="Q156" s="53"/>
      <c r="R156" s="47"/>
      <c r="S156" s="47"/>
      <c r="T156" s="47"/>
      <c r="U156" s="48">
        <f t="shared" si="98"/>
        <v>0</v>
      </c>
      <c r="V156" s="47"/>
      <c r="W156" s="47"/>
      <c r="X156" s="47"/>
      <c r="Y156" s="48">
        <f t="shared" si="99"/>
        <v>0</v>
      </c>
      <c r="Z156" s="47"/>
      <c r="AA156" s="47"/>
      <c r="AB156" s="47"/>
      <c r="AC156" s="48">
        <f t="shared" si="100"/>
        <v>0</v>
      </c>
      <c r="AD156" s="47"/>
      <c r="AE156" s="47"/>
      <c r="AF156" s="47"/>
      <c r="AG156" s="48">
        <f t="shared" si="101"/>
        <v>0</v>
      </c>
      <c r="AH156" s="48">
        <f t="shared" si="96"/>
        <v>0</v>
      </c>
      <c r="AI156" s="49">
        <f t="shared" si="102"/>
        <v>0</v>
      </c>
      <c r="AJ156" s="49" t="str">
        <f t="shared" si="97"/>
        <v>-</v>
      </c>
      <c r="AK156" s="1"/>
      <c r="AL156" s="1"/>
      <c r="AM156" s="1"/>
      <c r="AN156" s="1"/>
      <c r="AO156" s="1"/>
      <c r="AP156" s="1"/>
      <c r="AQ156" s="1"/>
      <c r="AR156" s="1"/>
    </row>
    <row r="157" spans="1:44" ht="12.75" hidden="1" customHeight="1" outlineLevel="1" x14ac:dyDescent="0.25">
      <c r="A157" s="41">
        <v>5</v>
      </c>
      <c r="B157" s="42"/>
      <c r="C157" s="51"/>
      <c r="D157" s="52"/>
      <c r="E157" s="53"/>
      <c r="F157" s="53"/>
      <c r="G157" s="53"/>
      <c r="H157" s="52"/>
      <c r="I157" s="52"/>
      <c r="J157" s="11"/>
      <c r="K157" s="54"/>
      <c r="L157" s="53"/>
      <c r="M157" s="47"/>
      <c r="N157" s="47"/>
      <c r="O157" s="47"/>
      <c r="P157" s="53"/>
      <c r="Q157" s="53"/>
      <c r="R157" s="47"/>
      <c r="S157" s="47"/>
      <c r="T157" s="47"/>
      <c r="U157" s="48">
        <f t="shared" si="98"/>
        <v>0</v>
      </c>
      <c r="V157" s="47"/>
      <c r="W157" s="47"/>
      <c r="X157" s="47"/>
      <c r="Y157" s="48">
        <f t="shared" si="99"/>
        <v>0</v>
      </c>
      <c r="Z157" s="47"/>
      <c r="AA157" s="47"/>
      <c r="AB157" s="47"/>
      <c r="AC157" s="48">
        <f t="shared" si="100"/>
        <v>0</v>
      </c>
      <c r="AD157" s="47"/>
      <c r="AE157" s="47"/>
      <c r="AF157" s="47"/>
      <c r="AG157" s="48">
        <f t="shared" si="101"/>
        <v>0</v>
      </c>
      <c r="AH157" s="48">
        <f t="shared" si="96"/>
        <v>0</v>
      </c>
      <c r="AI157" s="49">
        <f t="shared" si="102"/>
        <v>0</v>
      </c>
      <c r="AJ157" s="49" t="str">
        <f t="shared" si="97"/>
        <v>-</v>
      </c>
      <c r="AK157" s="1"/>
      <c r="AL157" s="1"/>
      <c r="AM157" s="1"/>
      <c r="AN157" s="1"/>
      <c r="AO157" s="1"/>
      <c r="AP157" s="1"/>
      <c r="AQ157" s="1"/>
      <c r="AR157" s="1"/>
    </row>
    <row r="158" spans="1:44" ht="12.75" hidden="1" customHeight="1" outlineLevel="1" x14ac:dyDescent="0.25">
      <c r="A158" s="41">
        <v>6</v>
      </c>
      <c r="B158" s="42"/>
      <c r="C158" s="51"/>
      <c r="D158" s="52"/>
      <c r="E158" s="53"/>
      <c r="F158" s="53"/>
      <c r="G158" s="53"/>
      <c r="H158" s="52"/>
      <c r="I158" s="52"/>
      <c r="J158" s="11"/>
      <c r="K158" s="54"/>
      <c r="L158" s="53"/>
      <c r="M158" s="47"/>
      <c r="N158" s="47"/>
      <c r="O158" s="47"/>
      <c r="P158" s="53"/>
      <c r="Q158" s="53"/>
      <c r="R158" s="47"/>
      <c r="S158" s="47"/>
      <c r="T158" s="47"/>
      <c r="U158" s="48">
        <f t="shared" si="98"/>
        <v>0</v>
      </c>
      <c r="V158" s="47"/>
      <c r="W158" s="47"/>
      <c r="X158" s="47"/>
      <c r="Y158" s="48">
        <f t="shared" si="99"/>
        <v>0</v>
      </c>
      <c r="Z158" s="47"/>
      <c r="AA158" s="47"/>
      <c r="AB158" s="47"/>
      <c r="AC158" s="48">
        <f t="shared" si="100"/>
        <v>0</v>
      </c>
      <c r="AD158" s="47"/>
      <c r="AE158" s="47"/>
      <c r="AF158" s="47"/>
      <c r="AG158" s="48">
        <f t="shared" si="101"/>
        <v>0</v>
      </c>
      <c r="AH158" s="48">
        <f t="shared" si="96"/>
        <v>0</v>
      </c>
      <c r="AI158" s="49">
        <f t="shared" si="102"/>
        <v>0</v>
      </c>
      <c r="AJ158" s="49" t="str">
        <f t="shared" si="97"/>
        <v>-</v>
      </c>
    </row>
    <row r="159" spans="1:44" ht="12.75" hidden="1" customHeight="1" outlineLevel="1" x14ac:dyDescent="0.25">
      <c r="A159" s="41">
        <v>7</v>
      </c>
      <c r="B159" s="42"/>
      <c r="C159" s="51"/>
      <c r="D159" s="52"/>
      <c r="E159" s="53"/>
      <c r="F159" s="53"/>
      <c r="G159" s="53"/>
      <c r="H159" s="52"/>
      <c r="I159" s="52"/>
      <c r="J159" s="11"/>
      <c r="K159" s="54"/>
      <c r="L159" s="53"/>
      <c r="M159" s="47"/>
      <c r="N159" s="47"/>
      <c r="O159" s="47"/>
      <c r="P159" s="53"/>
      <c r="Q159" s="53"/>
      <c r="R159" s="47"/>
      <c r="S159" s="47"/>
      <c r="T159" s="47"/>
      <c r="U159" s="48">
        <f t="shared" si="98"/>
        <v>0</v>
      </c>
      <c r="V159" s="47"/>
      <c r="W159" s="47"/>
      <c r="X159" s="47"/>
      <c r="Y159" s="48">
        <f t="shared" si="99"/>
        <v>0</v>
      </c>
      <c r="Z159" s="47"/>
      <c r="AA159" s="47"/>
      <c r="AB159" s="47"/>
      <c r="AC159" s="48">
        <f t="shared" si="100"/>
        <v>0</v>
      </c>
      <c r="AD159" s="47"/>
      <c r="AE159" s="47"/>
      <c r="AF159" s="47"/>
      <c r="AG159" s="48">
        <f t="shared" si="101"/>
        <v>0</v>
      </c>
      <c r="AH159" s="48">
        <f t="shared" si="96"/>
        <v>0</v>
      </c>
      <c r="AI159" s="49">
        <f t="shared" si="102"/>
        <v>0</v>
      </c>
      <c r="AJ159" s="49" t="str">
        <f t="shared" si="97"/>
        <v>-</v>
      </c>
      <c r="AK159" s="1"/>
      <c r="AL159" s="1"/>
      <c r="AM159" s="1"/>
      <c r="AN159" s="1"/>
      <c r="AO159" s="1"/>
      <c r="AP159" s="1"/>
      <c r="AQ159" s="1"/>
      <c r="AR159" s="1"/>
    </row>
    <row r="160" spans="1:44" ht="12.75" hidden="1" customHeight="1" outlineLevel="1" x14ac:dyDescent="0.25">
      <c r="A160" s="41">
        <v>8</v>
      </c>
      <c r="B160" s="42"/>
      <c r="C160" s="51"/>
      <c r="D160" s="52"/>
      <c r="E160" s="53"/>
      <c r="F160" s="53"/>
      <c r="G160" s="53"/>
      <c r="H160" s="52"/>
      <c r="I160" s="52"/>
      <c r="J160" s="11"/>
      <c r="K160" s="54"/>
      <c r="L160" s="53"/>
      <c r="M160" s="47"/>
      <c r="N160" s="47"/>
      <c r="O160" s="47"/>
      <c r="P160" s="53"/>
      <c r="Q160" s="53"/>
      <c r="R160" s="47"/>
      <c r="S160" s="47"/>
      <c r="T160" s="47"/>
      <c r="U160" s="48">
        <f t="shared" si="98"/>
        <v>0</v>
      </c>
      <c r="V160" s="47"/>
      <c r="W160" s="47"/>
      <c r="X160" s="47"/>
      <c r="Y160" s="48">
        <f t="shared" si="99"/>
        <v>0</v>
      </c>
      <c r="Z160" s="47"/>
      <c r="AA160" s="47"/>
      <c r="AB160" s="47"/>
      <c r="AC160" s="48">
        <f t="shared" si="100"/>
        <v>0</v>
      </c>
      <c r="AD160" s="47"/>
      <c r="AE160" s="47"/>
      <c r="AF160" s="47"/>
      <c r="AG160" s="48">
        <f t="shared" si="101"/>
        <v>0</v>
      </c>
      <c r="AH160" s="48">
        <f t="shared" si="96"/>
        <v>0</v>
      </c>
      <c r="AI160" s="49">
        <f t="shared" si="102"/>
        <v>0</v>
      </c>
      <c r="AJ160" s="49" t="str">
        <f t="shared" si="97"/>
        <v>-</v>
      </c>
      <c r="AK160" s="1"/>
      <c r="AL160" s="1"/>
      <c r="AM160" s="1"/>
      <c r="AN160" s="1"/>
      <c r="AO160" s="1"/>
      <c r="AP160" s="1"/>
      <c r="AQ160" s="1"/>
      <c r="AR160" s="1"/>
    </row>
    <row r="161" spans="1:44" ht="12.75" hidden="1" customHeight="1" outlineLevel="1" x14ac:dyDescent="0.25">
      <c r="A161" s="41">
        <v>9</v>
      </c>
      <c r="B161" s="42"/>
      <c r="C161" s="51"/>
      <c r="D161" s="52"/>
      <c r="E161" s="53"/>
      <c r="F161" s="53"/>
      <c r="G161" s="53"/>
      <c r="H161" s="52"/>
      <c r="I161" s="52"/>
      <c r="J161" s="11"/>
      <c r="K161" s="54"/>
      <c r="L161" s="53"/>
      <c r="M161" s="47"/>
      <c r="N161" s="47"/>
      <c r="O161" s="47"/>
      <c r="P161" s="53"/>
      <c r="Q161" s="53"/>
      <c r="R161" s="47"/>
      <c r="S161" s="47"/>
      <c r="T161" s="47"/>
      <c r="U161" s="48">
        <f t="shared" si="98"/>
        <v>0</v>
      </c>
      <c r="V161" s="47"/>
      <c r="W161" s="47"/>
      <c r="X161" s="47"/>
      <c r="Y161" s="48">
        <f t="shared" si="99"/>
        <v>0</v>
      </c>
      <c r="Z161" s="47"/>
      <c r="AA161" s="47"/>
      <c r="AB161" s="47"/>
      <c r="AC161" s="48">
        <f t="shared" si="100"/>
        <v>0</v>
      </c>
      <c r="AD161" s="47"/>
      <c r="AE161" s="47"/>
      <c r="AF161" s="47"/>
      <c r="AG161" s="48">
        <f t="shared" si="101"/>
        <v>0</v>
      </c>
      <c r="AH161" s="48">
        <f t="shared" si="96"/>
        <v>0</v>
      </c>
      <c r="AI161" s="49">
        <f t="shared" si="102"/>
        <v>0</v>
      </c>
      <c r="AJ161" s="49" t="str">
        <f t="shared" si="97"/>
        <v>-</v>
      </c>
    </row>
    <row r="162" spans="1:44" ht="12.75" hidden="1" customHeight="1" outlineLevel="1" x14ac:dyDescent="0.25">
      <c r="A162" s="41">
        <v>10</v>
      </c>
      <c r="B162" s="42"/>
      <c r="C162" s="51"/>
      <c r="D162" s="52"/>
      <c r="E162" s="53"/>
      <c r="F162" s="53"/>
      <c r="G162" s="53"/>
      <c r="H162" s="52"/>
      <c r="I162" s="52"/>
      <c r="J162" s="11"/>
      <c r="K162" s="55"/>
      <c r="L162" s="53"/>
      <c r="M162" s="47"/>
      <c r="N162" s="47"/>
      <c r="O162" s="47"/>
      <c r="P162" s="53"/>
      <c r="Q162" s="53"/>
      <c r="R162" s="47"/>
      <c r="S162" s="47"/>
      <c r="T162" s="47"/>
      <c r="U162" s="48">
        <f t="shared" si="98"/>
        <v>0</v>
      </c>
      <c r="V162" s="47"/>
      <c r="W162" s="47"/>
      <c r="X162" s="47"/>
      <c r="Y162" s="48">
        <f t="shared" si="99"/>
        <v>0</v>
      </c>
      <c r="Z162" s="47"/>
      <c r="AA162" s="47"/>
      <c r="AB162" s="47"/>
      <c r="AC162" s="48">
        <f t="shared" si="100"/>
        <v>0</v>
      </c>
      <c r="AD162" s="47"/>
      <c r="AE162" s="47"/>
      <c r="AF162" s="47"/>
      <c r="AG162" s="48">
        <f t="shared" si="101"/>
        <v>0</v>
      </c>
      <c r="AH162" s="48">
        <f t="shared" si="96"/>
        <v>0</v>
      </c>
      <c r="AI162" s="49">
        <f t="shared" si="102"/>
        <v>0</v>
      </c>
      <c r="AJ162" s="49" t="str">
        <f t="shared" si="97"/>
        <v>-</v>
      </c>
      <c r="AK162" s="1"/>
      <c r="AL162" s="1"/>
      <c r="AM162" s="1"/>
      <c r="AN162" s="1"/>
      <c r="AO162" s="1"/>
      <c r="AP162" s="1"/>
      <c r="AQ162" s="1"/>
      <c r="AR162" s="1"/>
    </row>
    <row r="163" spans="1:44" ht="12.75" customHeight="1" collapsed="1" x14ac:dyDescent="0.25">
      <c r="A163" s="142" t="s">
        <v>70</v>
      </c>
      <c r="B163" s="144"/>
      <c r="C163" s="144"/>
      <c r="D163" s="144"/>
      <c r="E163" s="144"/>
      <c r="F163" s="144"/>
      <c r="G163" s="144"/>
      <c r="H163" s="144"/>
      <c r="I163" s="145"/>
      <c r="J163" s="33">
        <f>SUM(J153:J162)</f>
        <v>0</v>
      </c>
      <c r="K163" s="33">
        <f>SUM(K153:K162)</f>
        <v>0</v>
      </c>
      <c r="L163" s="34"/>
      <c r="M163" s="33">
        <f>SUM(M153:M162)</f>
        <v>0</v>
      </c>
      <c r="N163" s="33">
        <f>SUM(N153:N162)</f>
        <v>0</v>
      </c>
      <c r="O163" s="33">
        <f>SUM(O153:O162)</f>
        <v>0</v>
      </c>
      <c r="P163" s="35"/>
      <c r="Q163" s="38"/>
      <c r="R163" s="33">
        <f t="shared" ref="R163:AH163" si="103">SUM(R153:R162)</f>
        <v>0</v>
      </c>
      <c r="S163" s="33">
        <f t="shared" si="103"/>
        <v>0</v>
      </c>
      <c r="T163" s="33">
        <f t="shared" si="103"/>
        <v>0</v>
      </c>
      <c r="U163" s="33">
        <f t="shared" si="103"/>
        <v>0</v>
      </c>
      <c r="V163" s="33">
        <f t="shared" si="103"/>
        <v>0</v>
      </c>
      <c r="W163" s="33">
        <f t="shared" si="103"/>
        <v>0</v>
      </c>
      <c r="X163" s="33">
        <f t="shared" si="103"/>
        <v>0</v>
      </c>
      <c r="Y163" s="33">
        <f t="shared" si="103"/>
        <v>0</v>
      </c>
      <c r="Z163" s="33">
        <f t="shared" si="103"/>
        <v>0</v>
      </c>
      <c r="AA163" s="33">
        <f t="shared" si="103"/>
        <v>0</v>
      </c>
      <c r="AB163" s="33">
        <f t="shared" si="103"/>
        <v>0</v>
      </c>
      <c r="AC163" s="33">
        <f t="shared" si="103"/>
        <v>0</v>
      </c>
      <c r="AD163" s="33">
        <f t="shared" si="103"/>
        <v>0</v>
      </c>
      <c r="AE163" s="33">
        <f t="shared" si="103"/>
        <v>0</v>
      </c>
      <c r="AF163" s="33">
        <f t="shared" si="103"/>
        <v>0</v>
      </c>
      <c r="AG163" s="33">
        <f t="shared" si="103"/>
        <v>0</v>
      </c>
      <c r="AH163" s="33">
        <f t="shared" si="103"/>
        <v>0</v>
      </c>
      <c r="AI163" s="37">
        <f>IF(ISERROR(AH163/J163),0,AH163/J163)</f>
        <v>0</v>
      </c>
      <c r="AJ163" s="37">
        <f>IF(ISERROR(AH163/$AH$191),0,AH163/$AH$191)</f>
        <v>0</v>
      </c>
      <c r="AK163" s="1"/>
      <c r="AL163" s="1"/>
      <c r="AM163" s="1"/>
      <c r="AN163" s="1"/>
      <c r="AO163" s="1"/>
      <c r="AP163" s="1"/>
      <c r="AQ163" s="1"/>
      <c r="AR163" s="1"/>
    </row>
    <row r="164" spans="1:44" ht="12.75" customHeight="1" x14ac:dyDescent="0.25">
      <c r="A164" s="149" t="s">
        <v>71</v>
      </c>
      <c r="B164" s="150"/>
      <c r="C164" s="150"/>
      <c r="D164" s="150"/>
      <c r="E164" s="151"/>
      <c r="F164" s="8"/>
      <c r="G164" s="9"/>
      <c r="H164" s="10"/>
      <c r="I164" s="10"/>
      <c r="J164" s="11"/>
      <c r="K164" s="12"/>
      <c r="L164" s="13"/>
      <c r="M164" s="14"/>
      <c r="N164" s="14"/>
      <c r="O164" s="14"/>
      <c r="P164" s="9"/>
      <c r="Q164" s="15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70"/>
      <c r="AJ164" s="70"/>
    </row>
    <row r="165" spans="1:44" ht="12.75" hidden="1" customHeight="1" outlineLevel="1" x14ac:dyDescent="0.25">
      <c r="A165" s="41">
        <v>1</v>
      </c>
      <c r="B165" s="42"/>
      <c r="C165" s="43"/>
      <c r="D165" s="44"/>
      <c r="E165" s="45"/>
      <c r="F165" s="45"/>
      <c r="G165" s="45"/>
      <c r="H165" s="44"/>
      <c r="I165" s="44"/>
      <c r="J165" s="11"/>
      <c r="K165" s="46"/>
      <c r="L165" s="45"/>
      <c r="M165" s="47"/>
      <c r="N165" s="47"/>
      <c r="O165" s="47"/>
      <c r="P165" s="45"/>
      <c r="Q165" s="45"/>
      <c r="R165" s="47"/>
      <c r="S165" s="47"/>
      <c r="T165" s="47"/>
      <c r="U165" s="48">
        <f>SUM(R165:T165)</f>
        <v>0</v>
      </c>
      <c r="V165" s="47"/>
      <c r="W165" s="47"/>
      <c r="X165" s="47"/>
      <c r="Y165" s="48">
        <f>SUM(V165:X165)</f>
        <v>0</v>
      </c>
      <c r="Z165" s="47"/>
      <c r="AA165" s="47"/>
      <c r="AB165" s="47"/>
      <c r="AC165" s="48">
        <f>SUM(Z165:AB165)</f>
        <v>0</v>
      </c>
      <c r="AD165" s="47"/>
      <c r="AE165" s="47"/>
      <c r="AF165" s="47"/>
      <c r="AG165" s="48">
        <f>SUM(AD165:AF165)</f>
        <v>0</v>
      </c>
      <c r="AH165" s="48">
        <f t="shared" ref="AH165:AH174" si="104">SUM(U165,Y165,AC165,AG165)</f>
        <v>0</v>
      </c>
      <c r="AI165" s="49">
        <f>IF(ISERROR(AH165/J165),0,AH165/J165)</f>
        <v>0</v>
      </c>
      <c r="AJ165" s="49" t="str">
        <f t="shared" ref="AJ165:AJ174" si="105">IF(ISERROR(AH165/$AH$191),"-",AH165/$AH$191)</f>
        <v>-</v>
      </c>
      <c r="AK165" s="1"/>
      <c r="AL165" s="1"/>
      <c r="AM165" s="1"/>
      <c r="AN165" s="1"/>
      <c r="AO165" s="1"/>
      <c r="AP165" s="1"/>
      <c r="AQ165" s="1"/>
      <c r="AR165" s="1"/>
    </row>
    <row r="166" spans="1:44" ht="12.75" hidden="1" customHeight="1" outlineLevel="1" x14ac:dyDescent="0.25">
      <c r="A166" s="41">
        <v>2</v>
      </c>
      <c r="B166" s="42"/>
      <c r="C166" s="51"/>
      <c r="D166" s="52"/>
      <c r="E166" s="53"/>
      <c r="F166" s="53"/>
      <c r="G166" s="53"/>
      <c r="H166" s="52"/>
      <c r="I166" s="52"/>
      <c r="J166" s="11"/>
      <c r="K166" s="54"/>
      <c r="L166" s="53"/>
      <c r="M166" s="47"/>
      <c r="N166" s="47"/>
      <c r="O166" s="47"/>
      <c r="P166" s="53"/>
      <c r="Q166" s="53"/>
      <c r="R166" s="47"/>
      <c r="S166" s="47"/>
      <c r="T166" s="47"/>
      <c r="U166" s="48">
        <f t="shared" ref="U166:U174" si="106">SUM(R166:T166)</f>
        <v>0</v>
      </c>
      <c r="V166" s="47"/>
      <c r="W166" s="47"/>
      <c r="X166" s="47"/>
      <c r="Y166" s="48">
        <f t="shared" ref="Y166:Y174" si="107">SUM(V166:X166)</f>
        <v>0</v>
      </c>
      <c r="Z166" s="47"/>
      <c r="AA166" s="47"/>
      <c r="AB166" s="47"/>
      <c r="AC166" s="48">
        <f t="shared" ref="AC166:AC174" si="108">SUM(Z166:AB166)</f>
        <v>0</v>
      </c>
      <c r="AD166" s="47"/>
      <c r="AE166" s="47"/>
      <c r="AF166" s="47"/>
      <c r="AG166" s="48">
        <f t="shared" ref="AG166:AG174" si="109">SUM(AD166:AF166)</f>
        <v>0</v>
      </c>
      <c r="AH166" s="48">
        <f t="shared" si="104"/>
        <v>0</v>
      </c>
      <c r="AI166" s="49">
        <f t="shared" ref="AI166:AI174" si="110">IF(ISERROR(AH166/J166),0,AH166/J166)</f>
        <v>0</v>
      </c>
      <c r="AJ166" s="49" t="str">
        <f t="shared" si="105"/>
        <v>-</v>
      </c>
      <c r="AK166" s="1"/>
      <c r="AL166" s="1"/>
      <c r="AM166" s="1"/>
      <c r="AN166" s="1"/>
      <c r="AO166" s="1"/>
      <c r="AP166" s="1"/>
      <c r="AQ166" s="1"/>
      <c r="AR166" s="1"/>
    </row>
    <row r="167" spans="1:44" ht="12.75" hidden="1" customHeight="1" outlineLevel="1" x14ac:dyDescent="0.25">
      <c r="A167" s="41">
        <v>3</v>
      </c>
      <c r="B167" s="42"/>
      <c r="C167" s="51"/>
      <c r="D167" s="52"/>
      <c r="E167" s="53"/>
      <c r="F167" s="53"/>
      <c r="G167" s="53"/>
      <c r="H167" s="52"/>
      <c r="I167" s="52"/>
      <c r="J167" s="11"/>
      <c r="K167" s="54"/>
      <c r="L167" s="53"/>
      <c r="M167" s="47"/>
      <c r="N167" s="47"/>
      <c r="O167" s="47"/>
      <c r="P167" s="53"/>
      <c r="Q167" s="53"/>
      <c r="R167" s="47"/>
      <c r="S167" s="47"/>
      <c r="T167" s="47"/>
      <c r="U167" s="48">
        <f t="shared" si="106"/>
        <v>0</v>
      </c>
      <c r="V167" s="47"/>
      <c r="W167" s="47"/>
      <c r="X167" s="47"/>
      <c r="Y167" s="48">
        <f t="shared" si="107"/>
        <v>0</v>
      </c>
      <c r="Z167" s="47"/>
      <c r="AA167" s="47"/>
      <c r="AB167" s="47"/>
      <c r="AC167" s="48">
        <f t="shared" si="108"/>
        <v>0</v>
      </c>
      <c r="AD167" s="47"/>
      <c r="AE167" s="47"/>
      <c r="AF167" s="47"/>
      <c r="AG167" s="48">
        <f t="shared" si="109"/>
        <v>0</v>
      </c>
      <c r="AH167" s="48">
        <f t="shared" si="104"/>
        <v>0</v>
      </c>
      <c r="AI167" s="49">
        <f t="shared" si="110"/>
        <v>0</v>
      </c>
      <c r="AJ167" s="49" t="str">
        <f t="shared" si="105"/>
        <v>-</v>
      </c>
    </row>
    <row r="168" spans="1:44" ht="12.75" hidden="1" customHeight="1" outlineLevel="1" x14ac:dyDescent="0.25">
      <c r="A168" s="41">
        <v>4</v>
      </c>
      <c r="B168" s="42"/>
      <c r="C168" s="51"/>
      <c r="D168" s="52"/>
      <c r="E168" s="53"/>
      <c r="F168" s="53"/>
      <c r="G168" s="53"/>
      <c r="H168" s="52"/>
      <c r="I168" s="52"/>
      <c r="J168" s="11"/>
      <c r="K168" s="54"/>
      <c r="L168" s="53"/>
      <c r="M168" s="47"/>
      <c r="N168" s="47"/>
      <c r="O168" s="47"/>
      <c r="P168" s="53"/>
      <c r="Q168" s="53"/>
      <c r="R168" s="47"/>
      <c r="S168" s="47"/>
      <c r="T168" s="47"/>
      <c r="U168" s="48">
        <f t="shared" si="106"/>
        <v>0</v>
      </c>
      <c r="V168" s="47"/>
      <c r="W168" s="47"/>
      <c r="X168" s="47"/>
      <c r="Y168" s="48">
        <f t="shared" si="107"/>
        <v>0</v>
      </c>
      <c r="Z168" s="47"/>
      <c r="AA168" s="47"/>
      <c r="AB168" s="47"/>
      <c r="AC168" s="48">
        <f t="shared" si="108"/>
        <v>0</v>
      </c>
      <c r="AD168" s="47"/>
      <c r="AE168" s="47"/>
      <c r="AF168" s="47"/>
      <c r="AG168" s="48">
        <f t="shared" si="109"/>
        <v>0</v>
      </c>
      <c r="AH168" s="48">
        <f t="shared" si="104"/>
        <v>0</v>
      </c>
      <c r="AI168" s="49">
        <f t="shared" si="110"/>
        <v>0</v>
      </c>
      <c r="AJ168" s="49" t="str">
        <f t="shared" si="105"/>
        <v>-</v>
      </c>
      <c r="AK168" s="1"/>
      <c r="AL168" s="1"/>
      <c r="AM168" s="1"/>
      <c r="AN168" s="1"/>
      <c r="AO168" s="1"/>
      <c r="AP168" s="1"/>
      <c r="AQ168" s="1"/>
      <c r="AR168" s="1"/>
    </row>
    <row r="169" spans="1:44" ht="12.75" hidden="1" customHeight="1" outlineLevel="1" x14ac:dyDescent="0.25">
      <c r="A169" s="41">
        <v>5</v>
      </c>
      <c r="B169" s="42"/>
      <c r="C169" s="51"/>
      <c r="D169" s="52"/>
      <c r="E169" s="53"/>
      <c r="F169" s="53"/>
      <c r="G169" s="53"/>
      <c r="H169" s="52"/>
      <c r="I169" s="52"/>
      <c r="J169" s="11"/>
      <c r="K169" s="54"/>
      <c r="L169" s="53"/>
      <c r="M169" s="47"/>
      <c r="N169" s="47"/>
      <c r="O169" s="47"/>
      <c r="P169" s="53"/>
      <c r="Q169" s="53"/>
      <c r="R169" s="47"/>
      <c r="S169" s="47"/>
      <c r="T169" s="47"/>
      <c r="U169" s="48">
        <f t="shared" si="106"/>
        <v>0</v>
      </c>
      <c r="V169" s="47"/>
      <c r="W169" s="47"/>
      <c r="X169" s="47"/>
      <c r="Y169" s="48">
        <f t="shared" si="107"/>
        <v>0</v>
      </c>
      <c r="Z169" s="47"/>
      <c r="AA169" s="47"/>
      <c r="AB169" s="47"/>
      <c r="AC169" s="48">
        <f t="shared" si="108"/>
        <v>0</v>
      </c>
      <c r="AD169" s="47"/>
      <c r="AE169" s="47"/>
      <c r="AF169" s="47"/>
      <c r="AG169" s="48">
        <f t="shared" si="109"/>
        <v>0</v>
      </c>
      <c r="AH169" s="48">
        <f t="shared" si="104"/>
        <v>0</v>
      </c>
      <c r="AI169" s="49">
        <f t="shared" si="110"/>
        <v>0</v>
      </c>
      <c r="AJ169" s="49" t="str">
        <f t="shared" si="105"/>
        <v>-</v>
      </c>
      <c r="AK169" s="1"/>
      <c r="AL169" s="1"/>
      <c r="AM169" s="1"/>
      <c r="AN169" s="1"/>
      <c r="AO169" s="1"/>
      <c r="AP169" s="1"/>
      <c r="AQ169" s="1"/>
      <c r="AR169" s="1"/>
    </row>
    <row r="170" spans="1:44" ht="12.75" hidden="1" customHeight="1" outlineLevel="1" x14ac:dyDescent="0.25">
      <c r="A170" s="41">
        <v>6</v>
      </c>
      <c r="B170" s="42"/>
      <c r="C170" s="51"/>
      <c r="D170" s="52"/>
      <c r="E170" s="53"/>
      <c r="F170" s="53"/>
      <c r="G170" s="53"/>
      <c r="H170" s="52"/>
      <c r="I170" s="52"/>
      <c r="J170" s="11"/>
      <c r="K170" s="54"/>
      <c r="L170" s="53"/>
      <c r="M170" s="47"/>
      <c r="N170" s="47"/>
      <c r="O170" s="47"/>
      <c r="P170" s="53"/>
      <c r="Q170" s="53"/>
      <c r="R170" s="47"/>
      <c r="S170" s="47"/>
      <c r="T170" s="47"/>
      <c r="U170" s="48">
        <f t="shared" si="106"/>
        <v>0</v>
      </c>
      <c r="V170" s="47"/>
      <c r="W170" s="47"/>
      <c r="X170" s="47"/>
      <c r="Y170" s="48">
        <f t="shared" si="107"/>
        <v>0</v>
      </c>
      <c r="Z170" s="47"/>
      <c r="AA170" s="47"/>
      <c r="AB170" s="47"/>
      <c r="AC170" s="48">
        <f t="shared" si="108"/>
        <v>0</v>
      </c>
      <c r="AD170" s="47"/>
      <c r="AE170" s="47"/>
      <c r="AF170" s="47"/>
      <c r="AG170" s="48">
        <f t="shared" si="109"/>
        <v>0</v>
      </c>
      <c r="AH170" s="48">
        <f t="shared" si="104"/>
        <v>0</v>
      </c>
      <c r="AI170" s="49">
        <f t="shared" si="110"/>
        <v>0</v>
      </c>
      <c r="AJ170" s="49" t="str">
        <f t="shared" si="105"/>
        <v>-</v>
      </c>
    </row>
    <row r="171" spans="1:44" ht="12.75" hidden="1" customHeight="1" outlineLevel="1" x14ac:dyDescent="0.25">
      <c r="A171" s="41">
        <v>7</v>
      </c>
      <c r="B171" s="42"/>
      <c r="C171" s="51"/>
      <c r="D171" s="52"/>
      <c r="E171" s="53"/>
      <c r="F171" s="53"/>
      <c r="G171" s="53"/>
      <c r="H171" s="52"/>
      <c r="I171" s="52"/>
      <c r="J171" s="11"/>
      <c r="K171" s="54"/>
      <c r="L171" s="53"/>
      <c r="M171" s="47"/>
      <c r="N171" s="47"/>
      <c r="O171" s="47"/>
      <c r="P171" s="53"/>
      <c r="Q171" s="53"/>
      <c r="R171" s="47"/>
      <c r="S171" s="47"/>
      <c r="T171" s="47"/>
      <c r="U171" s="48">
        <f t="shared" si="106"/>
        <v>0</v>
      </c>
      <c r="V171" s="47"/>
      <c r="W171" s="47"/>
      <c r="X171" s="47"/>
      <c r="Y171" s="48">
        <f t="shared" si="107"/>
        <v>0</v>
      </c>
      <c r="Z171" s="47"/>
      <c r="AA171" s="47"/>
      <c r="AB171" s="47"/>
      <c r="AC171" s="48">
        <f t="shared" si="108"/>
        <v>0</v>
      </c>
      <c r="AD171" s="47"/>
      <c r="AE171" s="47"/>
      <c r="AF171" s="47"/>
      <c r="AG171" s="48">
        <f t="shared" si="109"/>
        <v>0</v>
      </c>
      <c r="AH171" s="48">
        <f t="shared" si="104"/>
        <v>0</v>
      </c>
      <c r="AI171" s="49">
        <f t="shared" si="110"/>
        <v>0</v>
      </c>
      <c r="AJ171" s="49" t="str">
        <f t="shared" si="105"/>
        <v>-</v>
      </c>
      <c r="AK171" s="1"/>
      <c r="AL171" s="1"/>
      <c r="AM171" s="1"/>
      <c r="AN171" s="1"/>
      <c r="AO171" s="1"/>
      <c r="AP171" s="1"/>
      <c r="AQ171" s="1"/>
      <c r="AR171" s="1"/>
    </row>
    <row r="172" spans="1:44" ht="12.75" hidden="1" customHeight="1" outlineLevel="1" x14ac:dyDescent="0.25">
      <c r="A172" s="41">
        <v>8</v>
      </c>
      <c r="B172" s="42"/>
      <c r="C172" s="51"/>
      <c r="D172" s="52"/>
      <c r="E172" s="53"/>
      <c r="F172" s="53"/>
      <c r="G172" s="53"/>
      <c r="H172" s="52"/>
      <c r="I172" s="52"/>
      <c r="J172" s="11"/>
      <c r="K172" s="54"/>
      <c r="L172" s="53"/>
      <c r="M172" s="47"/>
      <c r="N172" s="47"/>
      <c r="O172" s="47"/>
      <c r="P172" s="53"/>
      <c r="Q172" s="53"/>
      <c r="R172" s="47"/>
      <c r="S172" s="47"/>
      <c r="T172" s="47"/>
      <c r="U172" s="48">
        <f t="shared" si="106"/>
        <v>0</v>
      </c>
      <c r="V172" s="47"/>
      <c r="W172" s="47"/>
      <c r="X172" s="47"/>
      <c r="Y172" s="48">
        <f t="shared" si="107"/>
        <v>0</v>
      </c>
      <c r="Z172" s="47"/>
      <c r="AA172" s="47"/>
      <c r="AB172" s="47"/>
      <c r="AC172" s="48">
        <f t="shared" si="108"/>
        <v>0</v>
      </c>
      <c r="AD172" s="47"/>
      <c r="AE172" s="47"/>
      <c r="AF172" s="47"/>
      <c r="AG172" s="48">
        <f t="shared" si="109"/>
        <v>0</v>
      </c>
      <c r="AH172" s="48">
        <f t="shared" si="104"/>
        <v>0</v>
      </c>
      <c r="AI172" s="49">
        <f t="shared" si="110"/>
        <v>0</v>
      </c>
      <c r="AJ172" s="49" t="str">
        <f t="shared" si="105"/>
        <v>-</v>
      </c>
      <c r="AK172" s="1"/>
      <c r="AL172" s="1"/>
      <c r="AM172" s="1"/>
      <c r="AN172" s="1"/>
      <c r="AO172" s="1"/>
      <c r="AP172" s="1"/>
      <c r="AQ172" s="1"/>
      <c r="AR172" s="1"/>
    </row>
    <row r="173" spans="1:44" ht="12.75" hidden="1" customHeight="1" outlineLevel="1" x14ac:dyDescent="0.25">
      <c r="A173" s="41">
        <v>9</v>
      </c>
      <c r="B173" s="42"/>
      <c r="C173" s="51"/>
      <c r="D173" s="52"/>
      <c r="E173" s="53"/>
      <c r="F173" s="53"/>
      <c r="G173" s="53"/>
      <c r="H173" s="52"/>
      <c r="I173" s="52"/>
      <c r="J173" s="11"/>
      <c r="K173" s="54"/>
      <c r="L173" s="53"/>
      <c r="M173" s="47"/>
      <c r="N173" s="47"/>
      <c r="O173" s="47"/>
      <c r="P173" s="53"/>
      <c r="Q173" s="53"/>
      <c r="R173" s="47"/>
      <c r="S173" s="47"/>
      <c r="T173" s="47"/>
      <c r="U173" s="48">
        <f t="shared" si="106"/>
        <v>0</v>
      </c>
      <c r="V173" s="47"/>
      <c r="W173" s="47"/>
      <c r="X173" s="47"/>
      <c r="Y173" s="48">
        <f t="shared" si="107"/>
        <v>0</v>
      </c>
      <c r="Z173" s="47"/>
      <c r="AA173" s="47"/>
      <c r="AB173" s="47"/>
      <c r="AC173" s="48">
        <f t="shared" si="108"/>
        <v>0</v>
      </c>
      <c r="AD173" s="47"/>
      <c r="AE173" s="47"/>
      <c r="AF173" s="47"/>
      <c r="AG173" s="48">
        <f t="shared" si="109"/>
        <v>0</v>
      </c>
      <c r="AH173" s="48">
        <f t="shared" si="104"/>
        <v>0</v>
      </c>
      <c r="AI173" s="49">
        <f t="shared" si="110"/>
        <v>0</v>
      </c>
      <c r="AJ173" s="49" t="str">
        <f t="shared" si="105"/>
        <v>-</v>
      </c>
    </row>
    <row r="174" spans="1:44" ht="12.75" hidden="1" customHeight="1" outlineLevel="1" x14ac:dyDescent="0.25">
      <c r="A174" s="41">
        <v>10</v>
      </c>
      <c r="B174" s="42"/>
      <c r="C174" s="51"/>
      <c r="D174" s="52"/>
      <c r="E174" s="53"/>
      <c r="F174" s="53"/>
      <c r="G174" s="53"/>
      <c r="H174" s="52"/>
      <c r="I174" s="52"/>
      <c r="J174" s="11"/>
      <c r="K174" s="55"/>
      <c r="L174" s="53"/>
      <c r="M174" s="47"/>
      <c r="N174" s="47"/>
      <c r="O174" s="47"/>
      <c r="P174" s="53"/>
      <c r="Q174" s="53"/>
      <c r="R174" s="47"/>
      <c r="S174" s="47"/>
      <c r="T174" s="47"/>
      <c r="U174" s="48">
        <f t="shared" si="106"/>
        <v>0</v>
      </c>
      <c r="V174" s="47"/>
      <c r="W174" s="47"/>
      <c r="X174" s="47"/>
      <c r="Y174" s="48">
        <f t="shared" si="107"/>
        <v>0</v>
      </c>
      <c r="Z174" s="47"/>
      <c r="AA174" s="47"/>
      <c r="AB174" s="47"/>
      <c r="AC174" s="48">
        <f t="shared" si="108"/>
        <v>0</v>
      </c>
      <c r="AD174" s="47"/>
      <c r="AE174" s="47"/>
      <c r="AF174" s="47"/>
      <c r="AG174" s="48">
        <f t="shared" si="109"/>
        <v>0</v>
      </c>
      <c r="AH174" s="48">
        <f t="shared" si="104"/>
        <v>0</v>
      </c>
      <c r="AI174" s="49">
        <f t="shared" si="110"/>
        <v>0</v>
      </c>
      <c r="AJ174" s="49" t="str">
        <f t="shared" si="105"/>
        <v>-</v>
      </c>
      <c r="AK174" s="1"/>
      <c r="AL174" s="1"/>
      <c r="AM174" s="1"/>
      <c r="AN174" s="1"/>
      <c r="AO174" s="1"/>
      <c r="AP174" s="1"/>
      <c r="AQ174" s="1"/>
      <c r="AR174" s="1"/>
    </row>
    <row r="175" spans="1:44" ht="12.75" customHeight="1" collapsed="1" x14ac:dyDescent="0.25">
      <c r="A175" s="142" t="s">
        <v>72</v>
      </c>
      <c r="B175" s="144"/>
      <c r="C175" s="144"/>
      <c r="D175" s="144"/>
      <c r="E175" s="144"/>
      <c r="F175" s="144"/>
      <c r="G175" s="144"/>
      <c r="H175" s="144"/>
      <c r="I175" s="145"/>
      <c r="J175" s="33">
        <f>SUM(J165:J174)</f>
        <v>0</v>
      </c>
      <c r="K175" s="33">
        <f>SUM(K165:K174)</f>
        <v>0</v>
      </c>
      <c r="L175" s="34"/>
      <c r="M175" s="33">
        <f>SUM(M165:M174)</f>
        <v>0</v>
      </c>
      <c r="N175" s="33">
        <f>SUM(N165:N174)</f>
        <v>0</v>
      </c>
      <c r="O175" s="33">
        <f>SUM(O165:O174)</f>
        <v>0</v>
      </c>
      <c r="P175" s="35"/>
      <c r="Q175" s="38"/>
      <c r="R175" s="33">
        <f t="shared" ref="R175:AH175" si="111">SUM(R165:R174)</f>
        <v>0</v>
      </c>
      <c r="S175" s="33">
        <f t="shared" si="111"/>
        <v>0</v>
      </c>
      <c r="T175" s="33">
        <f t="shared" si="111"/>
        <v>0</v>
      </c>
      <c r="U175" s="33">
        <f t="shared" si="111"/>
        <v>0</v>
      </c>
      <c r="V175" s="33">
        <f t="shared" si="111"/>
        <v>0</v>
      </c>
      <c r="W175" s="33">
        <f t="shared" si="111"/>
        <v>0</v>
      </c>
      <c r="X175" s="33">
        <f t="shared" si="111"/>
        <v>0</v>
      </c>
      <c r="Y175" s="33">
        <f t="shared" si="111"/>
        <v>0</v>
      </c>
      <c r="Z175" s="33">
        <f t="shared" si="111"/>
        <v>0</v>
      </c>
      <c r="AA175" s="33">
        <f t="shared" si="111"/>
        <v>0</v>
      </c>
      <c r="AB175" s="33">
        <f t="shared" si="111"/>
        <v>0</v>
      </c>
      <c r="AC175" s="33">
        <f t="shared" si="111"/>
        <v>0</v>
      </c>
      <c r="AD175" s="33">
        <f t="shared" si="111"/>
        <v>0</v>
      </c>
      <c r="AE175" s="33">
        <f t="shared" si="111"/>
        <v>0</v>
      </c>
      <c r="AF175" s="33">
        <f t="shared" si="111"/>
        <v>0</v>
      </c>
      <c r="AG175" s="33">
        <f t="shared" si="111"/>
        <v>0</v>
      </c>
      <c r="AH175" s="33">
        <f t="shared" si="111"/>
        <v>0</v>
      </c>
      <c r="AI175" s="37">
        <f>IF(ISERROR(AH175/J175),0,AH175/J175)</f>
        <v>0</v>
      </c>
      <c r="AJ175" s="37">
        <f>IF(ISERROR(AH175/$AH$191),0,AH175/$AH$191)</f>
        <v>0</v>
      </c>
      <c r="AK175" s="1"/>
      <c r="AL175" s="1"/>
      <c r="AM175" s="1"/>
      <c r="AN175" s="1"/>
      <c r="AO175" s="1"/>
      <c r="AP175" s="1"/>
      <c r="AQ175" s="1"/>
      <c r="AR175" s="1"/>
    </row>
    <row r="176" spans="1:44" ht="12.75" customHeight="1" x14ac:dyDescent="0.25">
      <c r="A176" s="149" t="s">
        <v>73</v>
      </c>
      <c r="B176" s="150"/>
      <c r="C176" s="150"/>
      <c r="D176" s="150"/>
      <c r="E176" s="151"/>
      <c r="F176" s="8"/>
      <c r="G176" s="9"/>
      <c r="H176" s="10"/>
      <c r="I176" s="10"/>
      <c r="J176" s="11"/>
      <c r="K176" s="12"/>
      <c r="L176" s="13"/>
      <c r="M176" s="14"/>
      <c r="N176" s="14"/>
      <c r="O176" s="14"/>
      <c r="P176" s="9"/>
      <c r="Q176" s="15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70"/>
      <c r="AJ176" s="70"/>
    </row>
    <row r="177" spans="1:44" ht="12.75" hidden="1" customHeight="1" outlineLevel="1" x14ac:dyDescent="0.25">
      <c r="A177" s="41">
        <v>1</v>
      </c>
      <c r="B177" s="42"/>
      <c r="C177" s="43"/>
      <c r="D177" s="44"/>
      <c r="E177" s="45"/>
      <c r="F177" s="45"/>
      <c r="G177" s="45"/>
      <c r="H177" s="44"/>
      <c r="I177" s="44"/>
      <c r="J177" s="11"/>
      <c r="K177" s="46"/>
      <c r="L177" s="45"/>
      <c r="M177" s="47"/>
      <c r="N177" s="47"/>
      <c r="O177" s="47"/>
      <c r="P177" s="45"/>
      <c r="Q177" s="45"/>
      <c r="R177" s="47"/>
      <c r="S177" s="47"/>
      <c r="T177" s="47"/>
      <c r="U177" s="48">
        <f>SUM(R177:T177)</f>
        <v>0</v>
      </c>
      <c r="V177" s="47"/>
      <c r="W177" s="47"/>
      <c r="X177" s="47"/>
      <c r="Y177" s="48">
        <f>SUM(V177:X177)</f>
        <v>0</v>
      </c>
      <c r="Z177" s="47"/>
      <c r="AA177" s="47"/>
      <c r="AB177" s="47"/>
      <c r="AC177" s="48">
        <f>SUM(Z177:AB177)</f>
        <v>0</v>
      </c>
      <c r="AD177" s="47"/>
      <c r="AE177" s="47"/>
      <c r="AF177" s="47"/>
      <c r="AG177" s="48">
        <f>SUM(AD177:AF177)</f>
        <v>0</v>
      </c>
      <c r="AH177" s="48">
        <f t="shared" ref="AH177:AH186" si="112">SUM(U177,Y177,AC177,AG177)</f>
        <v>0</v>
      </c>
      <c r="AI177" s="49">
        <f>IF(ISERROR(AH177/J177),0,AH177/J177)</f>
        <v>0</v>
      </c>
      <c r="AJ177" s="49" t="str">
        <f t="shared" ref="AJ177:AJ186" si="113">IF(ISERROR(AH177/$AH$191),"-",AH177/$AH$191)</f>
        <v>-</v>
      </c>
      <c r="AK177" s="1"/>
      <c r="AL177" s="1"/>
      <c r="AM177" s="1"/>
      <c r="AN177" s="1"/>
      <c r="AO177" s="1"/>
      <c r="AP177" s="1"/>
      <c r="AQ177" s="1"/>
      <c r="AR177" s="1"/>
    </row>
    <row r="178" spans="1:44" ht="12.75" hidden="1" customHeight="1" outlineLevel="1" x14ac:dyDescent="0.25">
      <c r="A178" s="41">
        <v>2</v>
      </c>
      <c r="B178" s="42"/>
      <c r="C178" s="51"/>
      <c r="D178" s="52"/>
      <c r="E178" s="53"/>
      <c r="F178" s="53"/>
      <c r="G178" s="53"/>
      <c r="H178" s="52"/>
      <c r="I178" s="52"/>
      <c r="J178" s="11"/>
      <c r="K178" s="54"/>
      <c r="L178" s="53"/>
      <c r="M178" s="47"/>
      <c r="N178" s="47"/>
      <c r="O178" s="47"/>
      <c r="P178" s="53"/>
      <c r="Q178" s="53"/>
      <c r="R178" s="47"/>
      <c r="S178" s="47"/>
      <c r="T178" s="47"/>
      <c r="U178" s="48">
        <f t="shared" ref="U178:U186" si="114">SUM(R178:T178)</f>
        <v>0</v>
      </c>
      <c r="V178" s="47"/>
      <c r="W178" s="47"/>
      <c r="X178" s="47"/>
      <c r="Y178" s="48">
        <f t="shared" ref="Y178:Y186" si="115">SUM(V178:X178)</f>
        <v>0</v>
      </c>
      <c r="Z178" s="47"/>
      <c r="AA178" s="47"/>
      <c r="AB178" s="47"/>
      <c r="AC178" s="48">
        <f t="shared" ref="AC178:AC186" si="116">SUM(Z178:AB178)</f>
        <v>0</v>
      </c>
      <c r="AD178" s="47"/>
      <c r="AE178" s="47"/>
      <c r="AF178" s="47"/>
      <c r="AG178" s="48">
        <f t="shared" ref="AG178:AG186" si="117">SUM(AD178:AF178)</f>
        <v>0</v>
      </c>
      <c r="AH178" s="48">
        <f t="shared" si="112"/>
        <v>0</v>
      </c>
      <c r="AI178" s="49">
        <f t="shared" ref="AI178:AI186" si="118">IF(ISERROR(AH178/J178),0,AH178/J178)</f>
        <v>0</v>
      </c>
      <c r="AJ178" s="49" t="str">
        <f t="shared" si="113"/>
        <v>-</v>
      </c>
      <c r="AK178" s="1"/>
      <c r="AL178" s="1"/>
      <c r="AM178" s="1"/>
      <c r="AN178" s="1"/>
      <c r="AO178" s="1"/>
      <c r="AP178" s="1"/>
      <c r="AQ178" s="1"/>
      <c r="AR178" s="1"/>
    </row>
    <row r="179" spans="1:44" ht="12.75" hidden="1" customHeight="1" outlineLevel="1" x14ac:dyDescent="0.25">
      <c r="A179" s="41">
        <v>3</v>
      </c>
      <c r="B179" s="42"/>
      <c r="C179" s="51"/>
      <c r="D179" s="52"/>
      <c r="E179" s="53"/>
      <c r="F179" s="53"/>
      <c r="G179" s="53"/>
      <c r="H179" s="52"/>
      <c r="I179" s="52"/>
      <c r="J179" s="11"/>
      <c r="K179" s="54"/>
      <c r="L179" s="53"/>
      <c r="M179" s="47"/>
      <c r="N179" s="47"/>
      <c r="O179" s="47"/>
      <c r="P179" s="53"/>
      <c r="Q179" s="53"/>
      <c r="R179" s="47"/>
      <c r="S179" s="47"/>
      <c r="T179" s="47"/>
      <c r="U179" s="48">
        <f t="shared" si="114"/>
        <v>0</v>
      </c>
      <c r="V179" s="47"/>
      <c r="W179" s="47"/>
      <c r="X179" s="47"/>
      <c r="Y179" s="48">
        <f t="shared" si="115"/>
        <v>0</v>
      </c>
      <c r="Z179" s="47"/>
      <c r="AA179" s="47"/>
      <c r="AB179" s="47"/>
      <c r="AC179" s="48">
        <f t="shared" si="116"/>
        <v>0</v>
      </c>
      <c r="AD179" s="47"/>
      <c r="AE179" s="47"/>
      <c r="AF179" s="47"/>
      <c r="AG179" s="48">
        <f t="shared" si="117"/>
        <v>0</v>
      </c>
      <c r="AH179" s="48">
        <f t="shared" si="112"/>
        <v>0</v>
      </c>
      <c r="AI179" s="49">
        <f t="shared" si="118"/>
        <v>0</v>
      </c>
      <c r="AJ179" s="49" t="str">
        <f t="shared" si="113"/>
        <v>-</v>
      </c>
    </row>
    <row r="180" spans="1:44" ht="12.75" hidden="1" customHeight="1" outlineLevel="1" x14ac:dyDescent="0.25">
      <c r="A180" s="41">
        <v>4</v>
      </c>
      <c r="B180" s="42"/>
      <c r="C180" s="51"/>
      <c r="D180" s="52"/>
      <c r="E180" s="53"/>
      <c r="F180" s="53"/>
      <c r="G180" s="53"/>
      <c r="H180" s="52"/>
      <c r="I180" s="52"/>
      <c r="J180" s="11"/>
      <c r="K180" s="54"/>
      <c r="L180" s="53"/>
      <c r="M180" s="47"/>
      <c r="N180" s="47"/>
      <c r="O180" s="47"/>
      <c r="P180" s="53"/>
      <c r="Q180" s="53"/>
      <c r="R180" s="47"/>
      <c r="S180" s="47"/>
      <c r="T180" s="47"/>
      <c r="U180" s="48">
        <f t="shared" si="114"/>
        <v>0</v>
      </c>
      <c r="V180" s="47"/>
      <c r="W180" s="47"/>
      <c r="X180" s="47"/>
      <c r="Y180" s="48">
        <f t="shared" si="115"/>
        <v>0</v>
      </c>
      <c r="Z180" s="47"/>
      <c r="AA180" s="47"/>
      <c r="AB180" s="47"/>
      <c r="AC180" s="48">
        <f t="shared" si="116"/>
        <v>0</v>
      </c>
      <c r="AD180" s="47"/>
      <c r="AE180" s="47"/>
      <c r="AF180" s="47"/>
      <c r="AG180" s="48">
        <f t="shared" si="117"/>
        <v>0</v>
      </c>
      <c r="AH180" s="48">
        <f t="shared" si="112"/>
        <v>0</v>
      </c>
      <c r="AI180" s="49">
        <f t="shared" si="118"/>
        <v>0</v>
      </c>
      <c r="AJ180" s="49" t="str">
        <f t="shared" si="113"/>
        <v>-</v>
      </c>
      <c r="AK180" s="1"/>
      <c r="AL180" s="1"/>
      <c r="AM180" s="1"/>
      <c r="AN180" s="1"/>
      <c r="AO180" s="1"/>
      <c r="AP180" s="1"/>
      <c r="AQ180" s="1"/>
      <c r="AR180" s="1"/>
    </row>
    <row r="181" spans="1:44" ht="12.75" hidden="1" customHeight="1" outlineLevel="1" x14ac:dyDescent="0.25">
      <c r="A181" s="41">
        <v>5</v>
      </c>
      <c r="B181" s="42"/>
      <c r="C181" s="51"/>
      <c r="D181" s="52"/>
      <c r="E181" s="53"/>
      <c r="F181" s="53"/>
      <c r="G181" s="53"/>
      <c r="H181" s="52"/>
      <c r="I181" s="52"/>
      <c r="J181" s="11"/>
      <c r="K181" s="54"/>
      <c r="L181" s="53"/>
      <c r="M181" s="47"/>
      <c r="N181" s="47"/>
      <c r="O181" s="47"/>
      <c r="P181" s="53"/>
      <c r="Q181" s="53"/>
      <c r="R181" s="47"/>
      <c r="S181" s="47"/>
      <c r="T181" s="47"/>
      <c r="U181" s="48">
        <f t="shared" si="114"/>
        <v>0</v>
      </c>
      <c r="V181" s="47"/>
      <c r="W181" s="47"/>
      <c r="X181" s="47"/>
      <c r="Y181" s="48">
        <f t="shared" si="115"/>
        <v>0</v>
      </c>
      <c r="Z181" s="47"/>
      <c r="AA181" s="47"/>
      <c r="AB181" s="47"/>
      <c r="AC181" s="48">
        <f t="shared" si="116"/>
        <v>0</v>
      </c>
      <c r="AD181" s="47"/>
      <c r="AE181" s="47"/>
      <c r="AF181" s="47"/>
      <c r="AG181" s="48">
        <f t="shared" si="117"/>
        <v>0</v>
      </c>
      <c r="AH181" s="48">
        <f t="shared" si="112"/>
        <v>0</v>
      </c>
      <c r="AI181" s="49">
        <f t="shared" si="118"/>
        <v>0</v>
      </c>
      <c r="AJ181" s="49" t="str">
        <f t="shared" si="113"/>
        <v>-</v>
      </c>
      <c r="AK181" s="1"/>
      <c r="AL181" s="1"/>
      <c r="AM181" s="1"/>
      <c r="AN181" s="1"/>
      <c r="AO181" s="1"/>
      <c r="AP181" s="1"/>
      <c r="AQ181" s="1"/>
      <c r="AR181" s="1"/>
    </row>
    <row r="182" spans="1:44" ht="12.75" hidden="1" customHeight="1" outlineLevel="1" x14ac:dyDescent="0.25">
      <c r="A182" s="41">
        <v>6</v>
      </c>
      <c r="B182" s="42"/>
      <c r="C182" s="51"/>
      <c r="D182" s="52"/>
      <c r="E182" s="53"/>
      <c r="F182" s="53"/>
      <c r="G182" s="53"/>
      <c r="H182" s="52"/>
      <c r="I182" s="52"/>
      <c r="J182" s="11"/>
      <c r="K182" s="54"/>
      <c r="L182" s="53"/>
      <c r="M182" s="47"/>
      <c r="N182" s="47"/>
      <c r="O182" s="47"/>
      <c r="P182" s="53"/>
      <c r="Q182" s="53"/>
      <c r="R182" s="47"/>
      <c r="S182" s="47"/>
      <c r="T182" s="47"/>
      <c r="U182" s="48">
        <f t="shared" si="114"/>
        <v>0</v>
      </c>
      <c r="V182" s="47"/>
      <c r="W182" s="47"/>
      <c r="X182" s="47"/>
      <c r="Y182" s="48">
        <f t="shared" si="115"/>
        <v>0</v>
      </c>
      <c r="Z182" s="47"/>
      <c r="AA182" s="47"/>
      <c r="AB182" s="47"/>
      <c r="AC182" s="48">
        <f t="shared" si="116"/>
        <v>0</v>
      </c>
      <c r="AD182" s="47"/>
      <c r="AE182" s="47"/>
      <c r="AF182" s="47"/>
      <c r="AG182" s="48">
        <f t="shared" si="117"/>
        <v>0</v>
      </c>
      <c r="AH182" s="48">
        <f t="shared" si="112"/>
        <v>0</v>
      </c>
      <c r="AI182" s="49">
        <f t="shared" si="118"/>
        <v>0</v>
      </c>
      <c r="AJ182" s="49" t="str">
        <f t="shared" si="113"/>
        <v>-</v>
      </c>
    </row>
    <row r="183" spans="1:44" ht="12.75" hidden="1" customHeight="1" outlineLevel="1" x14ac:dyDescent="0.25">
      <c r="A183" s="41">
        <v>7</v>
      </c>
      <c r="B183" s="42"/>
      <c r="C183" s="51"/>
      <c r="D183" s="52"/>
      <c r="E183" s="53"/>
      <c r="F183" s="53"/>
      <c r="G183" s="53"/>
      <c r="H183" s="52"/>
      <c r="I183" s="52"/>
      <c r="J183" s="11"/>
      <c r="K183" s="54"/>
      <c r="L183" s="53"/>
      <c r="M183" s="47"/>
      <c r="N183" s="47"/>
      <c r="O183" s="47"/>
      <c r="P183" s="53"/>
      <c r="Q183" s="53"/>
      <c r="R183" s="47"/>
      <c r="S183" s="47"/>
      <c r="T183" s="47"/>
      <c r="U183" s="48">
        <f t="shared" si="114"/>
        <v>0</v>
      </c>
      <c r="V183" s="47"/>
      <c r="W183" s="47"/>
      <c r="X183" s="47"/>
      <c r="Y183" s="48">
        <f t="shared" si="115"/>
        <v>0</v>
      </c>
      <c r="Z183" s="47"/>
      <c r="AA183" s="47"/>
      <c r="AB183" s="47"/>
      <c r="AC183" s="48">
        <f t="shared" si="116"/>
        <v>0</v>
      </c>
      <c r="AD183" s="47"/>
      <c r="AE183" s="47"/>
      <c r="AF183" s="47"/>
      <c r="AG183" s="48">
        <f t="shared" si="117"/>
        <v>0</v>
      </c>
      <c r="AH183" s="48">
        <f t="shared" si="112"/>
        <v>0</v>
      </c>
      <c r="AI183" s="49">
        <f t="shared" si="118"/>
        <v>0</v>
      </c>
      <c r="AJ183" s="49" t="str">
        <f t="shared" si="113"/>
        <v>-</v>
      </c>
      <c r="AK183" s="1"/>
      <c r="AL183" s="1"/>
      <c r="AM183" s="1"/>
      <c r="AN183" s="1"/>
      <c r="AO183" s="1"/>
      <c r="AP183" s="1"/>
      <c r="AQ183" s="1"/>
      <c r="AR183" s="1"/>
    </row>
    <row r="184" spans="1:44" ht="12.75" hidden="1" customHeight="1" outlineLevel="1" x14ac:dyDescent="0.25">
      <c r="A184" s="41">
        <v>8</v>
      </c>
      <c r="B184" s="42"/>
      <c r="C184" s="51"/>
      <c r="D184" s="52"/>
      <c r="E184" s="53"/>
      <c r="F184" s="53"/>
      <c r="G184" s="53"/>
      <c r="H184" s="52"/>
      <c r="I184" s="52"/>
      <c r="J184" s="11"/>
      <c r="K184" s="54"/>
      <c r="L184" s="53"/>
      <c r="M184" s="47"/>
      <c r="N184" s="47"/>
      <c r="O184" s="47"/>
      <c r="P184" s="53"/>
      <c r="Q184" s="53"/>
      <c r="R184" s="47"/>
      <c r="S184" s="47"/>
      <c r="T184" s="47"/>
      <c r="U184" s="48">
        <f t="shared" si="114"/>
        <v>0</v>
      </c>
      <c r="V184" s="47"/>
      <c r="W184" s="47"/>
      <c r="X184" s="47"/>
      <c r="Y184" s="48">
        <f t="shared" si="115"/>
        <v>0</v>
      </c>
      <c r="Z184" s="47"/>
      <c r="AA184" s="47"/>
      <c r="AB184" s="47"/>
      <c r="AC184" s="48">
        <f t="shared" si="116"/>
        <v>0</v>
      </c>
      <c r="AD184" s="47"/>
      <c r="AE184" s="47"/>
      <c r="AF184" s="47"/>
      <c r="AG184" s="48">
        <f t="shared" si="117"/>
        <v>0</v>
      </c>
      <c r="AH184" s="48">
        <f t="shared" si="112"/>
        <v>0</v>
      </c>
      <c r="AI184" s="49">
        <f t="shared" si="118"/>
        <v>0</v>
      </c>
      <c r="AJ184" s="49" t="str">
        <f t="shared" si="113"/>
        <v>-</v>
      </c>
      <c r="AK184" s="1"/>
      <c r="AL184" s="1"/>
      <c r="AM184" s="1"/>
      <c r="AN184" s="1"/>
      <c r="AO184" s="1"/>
      <c r="AP184" s="1"/>
      <c r="AQ184" s="1"/>
      <c r="AR184" s="1"/>
    </row>
    <row r="185" spans="1:44" ht="12.75" hidden="1" customHeight="1" outlineLevel="1" x14ac:dyDescent="0.25">
      <c r="A185" s="41">
        <v>9</v>
      </c>
      <c r="B185" s="42"/>
      <c r="C185" s="51"/>
      <c r="D185" s="52"/>
      <c r="E185" s="53"/>
      <c r="F185" s="53"/>
      <c r="G185" s="53"/>
      <c r="H185" s="52"/>
      <c r="I185" s="52"/>
      <c r="J185" s="11"/>
      <c r="K185" s="54"/>
      <c r="L185" s="53"/>
      <c r="M185" s="47"/>
      <c r="N185" s="47"/>
      <c r="O185" s="47"/>
      <c r="P185" s="53"/>
      <c r="Q185" s="53"/>
      <c r="R185" s="47"/>
      <c r="S185" s="47"/>
      <c r="T185" s="47"/>
      <c r="U185" s="48">
        <f t="shared" si="114"/>
        <v>0</v>
      </c>
      <c r="V185" s="47"/>
      <c r="W185" s="47"/>
      <c r="X185" s="47"/>
      <c r="Y185" s="48">
        <f t="shared" si="115"/>
        <v>0</v>
      </c>
      <c r="Z185" s="47"/>
      <c r="AA185" s="47"/>
      <c r="AB185" s="47"/>
      <c r="AC185" s="48">
        <f t="shared" si="116"/>
        <v>0</v>
      </c>
      <c r="AD185" s="47"/>
      <c r="AE185" s="47"/>
      <c r="AF185" s="47"/>
      <c r="AG185" s="48">
        <f t="shared" si="117"/>
        <v>0</v>
      </c>
      <c r="AH185" s="48">
        <f t="shared" si="112"/>
        <v>0</v>
      </c>
      <c r="AI185" s="49">
        <f t="shared" si="118"/>
        <v>0</v>
      </c>
      <c r="AJ185" s="49" t="str">
        <f t="shared" si="113"/>
        <v>-</v>
      </c>
    </row>
    <row r="186" spans="1:44" ht="12.75" hidden="1" customHeight="1" outlineLevel="1" x14ac:dyDescent="0.25">
      <c r="A186" s="41">
        <v>10</v>
      </c>
      <c r="B186" s="42"/>
      <c r="C186" s="51"/>
      <c r="D186" s="52"/>
      <c r="E186" s="53"/>
      <c r="F186" s="53"/>
      <c r="G186" s="53"/>
      <c r="H186" s="52"/>
      <c r="I186" s="52"/>
      <c r="J186" s="11"/>
      <c r="K186" s="55"/>
      <c r="L186" s="53"/>
      <c r="M186" s="47"/>
      <c r="N186" s="47"/>
      <c r="O186" s="47"/>
      <c r="P186" s="53"/>
      <c r="Q186" s="53"/>
      <c r="R186" s="47"/>
      <c r="S186" s="47"/>
      <c r="T186" s="47"/>
      <c r="U186" s="48">
        <f t="shared" si="114"/>
        <v>0</v>
      </c>
      <c r="V186" s="47"/>
      <c r="W186" s="47"/>
      <c r="X186" s="47"/>
      <c r="Y186" s="48">
        <f t="shared" si="115"/>
        <v>0</v>
      </c>
      <c r="Z186" s="47"/>
      <c r="AA186" s="47"/>
      <c r="AB186" s="47"/>
      <c r="AC186" s="48">
        <f t="shared" si="116"/>
        <v>0</v>
      </c>
      <c r="AD186" s="47"/>
      <c r="AE186" s="47"/>
      <c r="AF186" s="47"/>
      <c r="AG186" s="48">
        <f t="shared" si="117"/>
        <v>0</v>
      </c>
      <c r="AH186" s="48">
        <f t="shared" si="112"/>
        <v>0</v>
      </c>
      <c r="AI186" s="49">
        <f t="shared" si="118"/>
        <v>0</v>
      </c>
      <c r="AJ186" s="49" t="str">
        <f t="shared" si="113"/>
        <v>-</v>
      </c>
      <c r="AK186" s="1"/>
      <c r="AL186" s="1"/>
      <c r="AM186" s="1"/>
      <c r="AN186" s="1"/>
      <c r="AO186" s="1"/>
      <c r="AP186" s="1"/>
      <c r="AQ186" s="1"/>
      <c r="AR186" s="1"/>
    </row>
    <row r="187" spans="1:44" ht="12.75" customHeight="1" collapsed="1" x14ac:dyDescent="0.25">
      <c r="A187" s="142" t="s">
        <v>74</v>
      </c>
      <c r="B187" s="144"/>
      <c r="C187" s="144"/>
      <c r="D187" s="144"/>
      <c r="E187" s="144"/>
      <c r="F187" s="144"/>
      <c r="G187" s="144"/>
      <c r="H187" s="144"/>
      <c r="I187" s="145"/>
      <c r="J187" s="33">
        <f>SUM(J177:J186)</f>
        <v>0</v>
      </c>
      <c r="K187" s="33">
        <f>SUM(K177:K186)</f>
        <v>0</v>
      </c>
      <c r="L187" s="34"/>
      <c r="M187" s="33">
        <f>SUM(M177:M186)</f>
        <v>0</v>
      </c>
      <c r="N187" s="33">
        <f>SUM(N177:N186)</f>
        <v>0</v>
      </c>
      <c r="O187" s="33">
        <f>SUM(O177:O186)</f>
        <v>0</v>
      </c>
      <c r="P187" s="35"/>
      <c r="Q187" s="38"/>
      <c r="R187" s="33">
        <f t="shared" ref="R187:AH187" si="119">SUM(R177:R186)</f>
        <v>0</v>
      </c>
      <c r="S187" s="33">
        <f t="shared" si="119"/>
        <v>0</v>
      </c>
      <c r="T187" s="33">
        <f t="shared" si="119"/>
        <v>0</v>
      </c>
      <c r="U187" s="33">
        <f t="shared" si="119"/>
        <v>0</v>
      </c>
      <c r="V187" s="33">
        <f t="shared" si="119"/>
        <v>0</v>
      </c>
      <c r="W187" s="33">
        <f t="shared" si="119"/>
        <v>0</v>
      </c>
      <c r="X187" s="33">
        <f t="shared" si="119"/>
        <v>0</v>
      </c>
      <c r="Y187" s="33">
        <f t="shared" si="119"/>
        <v>0</v>
      </c>
      <c r="Z187" s="33">
        <f t="shared" si="119"/>
        <v>0</v>
      </c>
      <c r="AA187" s="33">
        <f t="shared" si="119"/>
        <v>0</v>
      </c>
      <c r="AB187" s="33">
        <f t="shared" si="119"/>
        <v>0</v>
      </c>
      <c r="AC187" s="33">
        <f t="shared" si="119"/>
        <v>0</v>
      </c>
      <c r="AD187" s="33">
        <f t="shared" si="119"/>
        <v>0</v>
      </c>
      <c r="AE187" s="33">
        <f t="shared" si="119"/>
        <v>0</v>
      </c>
      <c r="AF187" s="33">
        <f t="shared" si="119"/>
        <v>0</v>
      </c>
      <c r="AG187" s="33">
        <f t="shared" si="119"/>
        <v>0</v>
      </c>
      <c r="AH187" s="33">
        <f t="shared" si="119"/>
        <v>0</v>
      </c>
      <c r="AI187" s="37">
        <f>IF(ISERROR(AH187/J187),0,AH187/J187)</f>
        <v>0</v>
      </c>
      <c r="AJ187" s="37">
        <f>IF(ISERROR(AH187/$AH$191),0,AH187/$AH$191)</f>
        <v>0</v>
      </c>
      <c r="AK187" s="1"/>
      <c r="AL187" s="1"/>
      <c r="AM187" s="1"/>
      <c r="AN187" s="1"/>
      <c r="AO187" s="1"/>
      <c r="AP187" s="1"/>
      <c r="AQ187" s="1"/>
      <c r="AR187" s="1"/>
    </row>
    <row r="188" spans="1:44" ht="12.75" customHeight="1" x14ac:dyDescent="0.25">
      <c r="A188" s="149" t="s">
        <v>75</v>
      </c>
      <c r="B188" s="150"/>
      <c r="C188" s="150"/>
      <c r="D188" s="150"/>
      <c r="E188" s="151"/>
      <c r="F188" s="8"/>
      <c r="G188" s="9"/>
      <c r="H188" s="10"/>
      <c r="I188" s="10"/>
      <c r="J188" s="156">
        <v>1767223000</v>
      </c>
      <c r="K188" s="12"/>
      <c r="L188" s="13"/>
      <c r="M188" s="14"/>
      <c r="N188" s="14"/>
      <c r="O188" s="14"/>
      <c r="P188" s="9"/>
      <c r="Q188" s="15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70"/>
      <c r="AJ188" s="70"/>
    </row>
    <row r="189" spans="1:44" outlineLevel="1" x14ac:dyDescent="0.25">
      <c r="A189" s="42">
        <v>1</v>
      </c>
      <c r="B189" s="42"/>
      <c r="C189" s="56"/>
      <c r="D189" s="57"/>
      <c r="E189" s="58"/>
      <c r="F189" s="83"/>
      <c r="G189" s="59"/>
      <c r="H189" s="84"/>
      <c r="I189" s="60"/>
      <c r="J189" s="157"/>
      <c r="K189" s="61">
        <v>1767223000</v>
      </c>
      <c r="L189" s="71" t="s">
        <v>104</v>
      </c>
      <c r="M189" s="62"/>
      <c r="N189" s="63"/>
      <c r="O189" s="62"/>
      <c r="P189" s="64"/>
      <c r="Q189" s="64"/>
      <c r="R189" s="47"/>
      <c r="S189" s="47"/>
      <c r="T189" s="47"/>
      <c r="U189" s="48">
        <f>SUM(R189:T189)</f>
        <v>0</v>
      </c>
      <c r="V189" s="47"/>
      <c r="W189" s="47"/>
      <c r="X189" s="47"/>
      <c r="Y189" s="48">
        <f>SUM(V189:X189)</f>
        <v>0</v>
      </c>
      <c r="Z189" s="47"/>
      <c r="AA189" s="47"/>
      <c r="AB189" s="47"/>
      <c r="AC189" s="48">
        <f>SUM(Z189:AB189)</f>
        <v>0</v>
      </c>
      <c r="AD189" s="47"/>
      <c r="AE189" s="47"/>
      <c r="AF189" s="47">
        <v>0</v>
      </c>
      <c r="AG189" s="48">
        <f>SUM(AD189:AF189)</f>
        <v>0</v>
      </c>
      <c r="AH189" s="48">
        <f t="shared" ref="AH189" si="120">SUM(U189,Y189,AC189,AG189)</f>
        <v>0</v>
      </c>
      <c r="AI189" s="49">
        <f t="shared" ref="AI189" si="121">IF(ISERROR(AH189/J189),0,AH189/J189)</f>
        <v>0</v>
      </c>
      <c r="AJ189" s="49" t="str">
        <f>IF(ISERROR(AH189/$AH$191),"-",AH189/$AH$191)</f>
        <v>-</v>
      </c>
      <c r="AK189" s="1"/>
      <c r="AL189" s="1"/>
      <c r="AM189" s="1"/>
      <c r="AN189" s="1"/>
      <c r="AO189" s="1"/>
      <c r="AP189" s="1"/>
      <c r="AQ189" s="1"/>
      <c r="AR189" s="1"/>
    </row>
    <row r="190" spans="1:44" x14ac:dyDescent="0.25">
      <c r="A190" s="142" t="s">
        <v>76</v>
      </c>
      <c r="B190" s="144"/>
      <c r="C190" s="144"/>
      <c r="D190" s="144"/>
      <c r="E190" s="144"/>
      <c r="F190" s="144"/>
      <c r="G190" s="144"/>
      <c r="H190" s="144"/>
      <c r="I190" s="145"/>
      <c r="J190" s="33">
        <f>J188</f>
        <v>1767223000</v>
      </c>
      <c r="K190" s="33">
        <f>SUM(K189:K189)</f>
        <v>1767223000</v>
      </c>
      <c r="L190" s="34"/>
      <c r="M190" s="33">
        <f>SUM(M189:M189)</f>
        <v>0</v>
      </c>
      <c r="N190" s="33">
        <f>SUM(N189:N189)</f>
        <v>0</v>
      </c>
      <c r="O190" s="33">
        <f>SUM(O189:O189)</f>
        <v>0</v>
      </c>
      <c r="P190" s="35"/>
      <c r="Q190" s="38"/>
      <c r="R190" s="33">
        <f t="shared" ref="R190:AH190" si="122">SUM(R189:R189)</f>
        <v>0</v>
      </c>
      <c r="S190" s="33">
        <f t="shared" si="122"/>
        <v>0</v>
      </c>
      <c r="T190" s="33">
        <f t="shared" si="122"/>
        <v>0</v>
      </c>
      <c r="U190" s="33">
        <f t="shared" si="122"/>
        <v>0</v>
      </c>
      <c r="V190" s="33">
        <f t="shared" si="122"/>
        <v>0</v>
      </c>
      <c r="W190" s="33">
        <f t="shared" si="122"/>
        <v>0</v>
      </c>
      <c r="X190" s="33">
        <f t="shared" si="122"/>
        <v>0</v>
      </c>
      <c r="Y190" s="33">
        <f t="shared" si="122"/>
        <v>0</v>
      </c>
      <c r="Z190" s="33">
        <f t="shared" si="122"/>
        <v>0</v>
      </c>
      <c r="AA190" s="33">
        <f t="shared" si="122"/>
        <v>0</v>
      </c>
      <c r="AB190" s="33">
        <f t="shared" si="122"/>
        <v>0</v>
      </c>
      <c r="AC190" s="33">
        <f t="shared" si="122"/>
        <v>0</v>
      </c>
      <c r="AD190" s="33">
        <f t="shared" si="122"/>
        <v>0</v>
      </c>
      <c r="AE190" s="33">
        <f t="shared" si="122"/>
        <v>0</v>
      </c>
      <c r="AF190" s="33">
        <f t="shared" si="122"/>
        <v>0</v>
      </c>
      <c r="AG190" s="33">
        <f t="shared" si="122"/>
        <v>0</v>
      </c>
      <c r="AH190" s="33">
        <f t="shared" si="122"/>
        <v>0</v>
      </c>
      <c r="AI190" s="37">
        <f>IF(ISERROR(AH190/J190),0,AH190/J190)</f>
        <v>0</v>
      </c>
      <c r="AJ190" s="37">
        <f>IF(ISERROR(AH190/$AH$191),0,AH190/$AH$191)</f>
        <v>0</v>
      </c>
      <c r="AK190" s="1"/>
      <c r="AL190" s="1"/>
      <c r="AM190" s="1"/>
      <c r="AN190" s="1"/>
      <c r="AO190" s="1"/>
      <c r="AP190" s="1"/>
      <c r="AQ190" s="1"/>
      <c r="AR190" s="1"/>
    </row>
    <row r="191" spans="1:44" ht="15" customHeight="1" x14ac:dyDescent="0.25">
      <c r="A191" s="165" t="str">
        <f>+A5</f>
        <v>24-02-010 "Programa de Ayudas Técnicas - SENADIS"</v>
      </c>
      <c r="B191" s="159"/>
      <c r="C191" s="159"/>
      <c r="D191" s="159"/>
      <c r="E191" s="159"/>
      <c r="F191" s="159"/>
      <c r="G191" s="159"/>
      <c r="H191" s="159"/>
      <c r="I191" s="160"/>
      <c r="J191" s="85">
        <f>SUM(J19,J31,J43,J55,J67,J79,J91,J103,J115,J127,J139,J151,J163,J175,J187,J190)</f>
        <v>1767223000</v>
      </c>
      <c r="K191" s="85">
        <f>+K19+K31+K43+K55+K67+K79+K91+K103+K115+K127+K139+K151+K187+K163+K175+K190</f>
        <v>1767223000</v>
      </c>
      <c r="L191" s="86"/>
      <c r="M191" s="85">
        <f>+M19+M31+M43+M55+M67+M79+M91+M103+M115+M127+M139+M151+M187+M163+M175+M190</f>
        <v>0</v>
      </c>
      <c r="N191" s="85">
        <f>+N19+N31+N43+N55+N67+N79+N91+N103+N115+N127+N139+N151+N187+N163+N175+N190</f>
        <v>0</v>
      </c>
      <c r="O191" s="85">
        <f>+O19+O31+O43+O55+O67+O79+O91+O103+O115+O127+O139+O151+O187+O163+O175+O190</f>
        <v>0</v>
      </c>
      <c r="P191" s="87"/>
      <c r="Q191" s="88"/>
      <c r="R191" s="85">
        <f t="shared" ref="R191:AH191" si="123">+R19+R31+R43+R55+R67+R79+R91+R103+R115+R127+R139+R151+R187+R163+R175+R190</f>
        <v>0</v>
      </c>
      <c r="S191" s="85">
        <f t="shared" si="123"/>
        <v>0</v>
      </c>
      <c r="T191" s="85">
        <f t="shared" si="123"/>
        <v>0</v>
      </c>
      <c r="U191" s="85">
        <f t="shared" si="123"/>
        <v>0</v>
      </c>
      <c r="V191" s="85">
        <f t="shared" si="123"/>
        <v>0</v>
      </c>
      <c r="W191" s="85">
        <f t="shared" si="123"/>
        <v>0</v>
      </c>
      <c r="X191" s="85">
        <f t="shared" si="123"/>
        <v>0</v>
      </c>
      <c r="Y191" s="85">
        <f t="shared" si="123"/>
        <v>0</v>
      </c>
      <c r="Z191" s="85">
        <f t="shared" si="123"/>
        <v>0</v>
      </c>
      <c r="AA191" s="85">
        <f t="shared" si="123"/>
        <v>0</v>
      </c>
      <c r="AB191" s="85">
        <f t="shared" si="123"/>
        <v>0</v>
      </c>
      <c r="AC191" s="85">
        <f t="shared" si="123"/>
        <v>0</v>
      </c>
      <c r="AD191" s="85">
        <f t="shared" si="123"/>
        <v>0</v>
      </c>
      <c r="AE191" s="85">
        <f t="shared" si="123"/>
        <v>0</v>
      </c>
      <c r="AF191" s="85">
        <f t="shared" si="123"/>
        <v>0</v>
      </c>
      <c r="AG191" s="85">
        <f t="shared" si="123"/>
        <v>0</v>
      </c>
      <c r="AH191" s="85">
        <f t="shared" si="123"/>
        <v>0</v>
      </c>
      <c r="AI191" s="89">
        <f>IF(ISERROR(AH191/J191),0,AH191/J191)</f>
        <v>0</v>
      </c>
      <c r="AJ191" s="89">
        <f>IF(ISERROR(AH191/$AH$191),0,AH191/$AH$191)</f>
        <v>0</v>
      </c>
    </row>
    <row r="192" spans="1:44" x14ac:dyDescent="0.25">
      <c r="J192" s="90"/>
      <c r="R192" s="90"/>
      <c r="S192" s="90"/>
      <c r="T192" s="90"/>
      <c r="V192" s="90"/>
      <c r="W192" s="90"/>
      <c r="X192" s="90"/>
      <c r="Z192" s="90"/>
      <c r="AA192" s="90"/>
      <c r="AB192" s="90"/>
      <c r="AD192" s="90"/>
      <c r="AE192" s="90"/>
      <c r="AF192" s="90"/>
      <c r="AK192" s="1"/>
      <c r="AL192" s="1"/>
      <c r="AM192" s="1"/>
      <c r="AN192" s="1"/>
      <c r="AO192" s="1"/>
      <c r="AP192" s="1"/>
      <c r="AQ192" s="1"/>
      <c r="AR192" s="1"/>
    </row>
    <row r="193" spans="1:44" x14ac:dyDescent="0.25">
      <c r="J193" s="90"/>
      <c r="R193" s="90"/>
      <c r="S193" s="90"/>
      <c r="T193" s="90"/>
      <c r="V193" s="90"/>
      <c r="W193" s="90"/>
      <c r="X193" s="90"/>
      <c r="Z193" s="90"/>
      <c r="AA193" s="90"/>
      <c r="AB193" s="90"/>
      <c r="AD193" s="90"/>
      <c r="AE193" s="90"/>
      <c r="AF193" s="90"/>
      <c r="AK193" s="1"/>
      <c r="AL193" s="1"/>
      <c r="AM193" s="1"/>
      <c r="AN193" s="1"/>
      <c r="AO193" s="1"/>
      <c r="AP193" s="1"/>
      <c r="AQ193" s="1"/>
      <c r="AR193" s="1"/>
    </row>
    <row r="194" spans="1:44" x14ac:dyDescent="0.25">
      <c r="J194" s="90"/>
      <c r="R194" s="90"/>
      <c r="S194" s="90"/>
      <c r="T194" s="90"/>
      <c r="V194" s="90"/>
      <c r="W194" s="90"/>
      <c r="X194" s="90"/>
      <c r="Z194" s="90"/>
      <c r="AA194" s="90"/>
      <c r="AB194" s="90"/>
      <c r="AD194" s="90"/>
      <c r="AE194" s="90"/>
      <c r="AF194" s="90"/>
    </row>
    <row r="195" spans="1:44" x14ac:dyDescent="0.25">
      <c r="J195" s="90"/>
      <c r="R195" s="90"/>
      <c r="S195" s="90"/>
      <c r="T195" s="90"/>
      <c r="V195" s="90"/>
      <c r="W195" s="90"/>
      <c r="X195" s="90"/>
      <c r="Z195" s="90"/>
      <c r="AA195" s="90"/>
      <c r="AB195" s="90"/>
      <c r="AD195" s="90"/>
      <c r="AE195" s="90"/>
      <c r="AF195" s="90"/>
      <c r="AK195" s="1"/>
      <c r="AL195" s="1"/>
      <c r="AM195" s="1"/>
      <c r="AN195" s="1"/>
      <c r="AO195" s="1"/>
      <c r="AP195" s="1"/>
      <c r="AQ195" s="1"/>
      <c r="AR195" s="1"/>
    </row>
    <row r="196" spans="1:44" x14ac:dyDescent="0.25">
      <c r="J196" s="90"/>
      <c r="R196" s="90"/>
      <c r="S196" s="90"/>
      <c r="T196" s="90"/>
      <c r="V196" s="90"/>
      <c r="W196" s="90"/>
      <c r="X196" s="90"/>
      <c r="Z196" s="90"/>
      <c r="AA196" s="90"/>
      <c r="AB196" s="90"/>
      <c r="AD196" s="90"/>
      <c r="AE196" s="90"/>
      <c r="AF196" s="90"/>
    </row>
    <row r="197" spans="1:44" x14ac:dyDescent="0.25">
      <c r="J197" s="90"/>
      <c r="R197" s="90"/>
      <c r="S197" s="90"/>
      <c r="T197" s="90"/>
      <c r="V197" s="90"/>
      <c r="W197" s="90"/>
      <c r="X197" s="90"/>
      <c r="Z197" s="90"/>
      <c r="AA197" s="90"/>
      <c r="AB197" s="90"/>
      <c r="AD197" s="90"/>
      <c r="AE197" s="90"/>
      <c r="AF197" s="90"/>
    </row>
    <row r="198" spans="1:44" x14ac:dyDescent="0.25">
      <c r="J198" s="90"/>
      <c r="R198" s="90"/>
      <c r="S198" s="90"/>
      <c r="T198" s="90"/>
      <c r="V198" s="90"/>
      <c r="W198" s="90"/>
      <c r="X198" s="90"/>
      <c r="Z198" s="90"/>
      <c r="AA198" s="90"/>
      <c r="AB198" s="90"/>
      <c r="AD198" s="90"/>
      <c r="AE198" s="90"/>
      <c r="AF198" s="90"/>
    </row>
    <row r="199" spans="1:44" x14ac:dyDescent="0.25">
      <c r="J199" s="90"/>
      <c r="R199" s="90"/>
      <c r="S199" s="90"/>
      <c r="T199" s="90"/>
      <c r="V199" s="90"/>
      <c r="W199" s="90"/>
      <c r="X199" s="90"/>
      <c r="Z199" s="90"/>
      <c r="AA199" s="90"/>
      <c r="AB199" s="90"/>
      <c r="AD199" s="90"/>
      <c r="AE199" s="90"/>
      <c r="AF199" s="90"/>
    </row>
    <row r="200" spans="1:44" x14ac:dyDescent="0.25">
      <c r="A200" s="2"/>
      <c r="J200" s="90"/>
      <c r="R200" s="90"/>
      <c r="S200" s="90"/>
      <c r="T200" s="90"/>
      <c r="V200" s="90"/>
      <c r="W200" s="90"/>
      <c r="X200" s="90"/>
      <c r="Z200" s="90"/>
      <c r="AA200" s="90"/>
      <c r="AB200" s="90"/>
      <c r="AD200" s="90"/>
      <c r="AE200" s="90"/>
      <c r="AF200" s="90"/>
    </row>
    <row r="201" spans="1:44" x14ac:dyDescent="0.25">
      <c r="A201" s="2"/>
      <c r="J201" s="90"/>
      <c r="R201" s="90"/>
      <c r="S201" s="90"/>
      <c r="T201" s="90"/>
      <c r="V201" s="90"/>
      <c r="W201" s="90"/>
      <c r="X201" s="90"/>
      <c r="Z201" s="90"/>
      <c r="AA201" s="90"/>
      <c r="AB201" s="90"/>
      <c r="AD201" s="90"/>
      <c r="AE201" s="90"/>
      <c r="AF201" s="90"/>
    </row>
    <row r="202" spans="1:44" x14ac:dyDescent="0.25">
      <c r="A202" s="2"/>
      <c r="J202" s="90"/>
      <c r="R202" s="90"/>
      <c r="S202" s="90"/>
      <c r="T202" s="90"/>
      <c r="V202" s="90"/>
      <c r="W202" s="90"/>
      <c r="X202" s="90"/>
      <c r="Z202" s="90"/>
      <c r="AA202" s="90"/>
      <c r="AB202" s="90"/>
      <c r="AD202" s="90"/>
      <c r="AE202" s="90"/>
      <c r="AF202" s="90"/>
    </row>
    <row r="203" spans="1:44" x14ac:dyDescent="0.25">
      <c r="A203" s="2"/>
      <c r="J203" s="90"/>
      <c r="R203" s="90"/>
      <c r="S203" s="90"/>
      <c r="T203" s="90"/>
      <c r="V203" s="90"/>
      <c r="W203" s="90"/>
      <c r="X203" s="90"/>
      <c r="Z203" s="90"/>
      <c r="AA203" s="90"/>
      <c r="AB203" s="90"/>
      <c r="AD203" s="90"/>
      <c r="AE203" s="90"/>
      <c r="AF203" s="90"/>
    </row>
    <row r="204" spans="1:44" x14ac:dyDescent="0.25">
      <c r="A204" s="2"/>
      <c r="J204" s="90"/>
      <c r="R204" s="90"/>
      <c r="S204" s="90"/>
      <c r="T204" s="90"/>
      <c r="V204" s="90"/>
      <c r="W204" s="90"/>
      <c r="X204" s="90"/>
      <c r="Z204" s="90"/>
      <c r="AA204" s="90"/>
      <c r="AB204" s="90"/>
      <c r="AD204" s="90"/>
      <c r="AE204" s="90"/>
      <c r="AF204" s="90"/>
    </row>
    <row r="205" spans="1:44" x14ac:dyDescent="0.25">
      <c r="A205" s="2"/>
      <c r="J205" s="90"/>
      <c r="R205" s="90"/>
      <c r="S205" s="90"/>
      <c r="T205" s="90"/>
      <c r="V205" s="90"/>
      <c r="W205" s="90"/>
      <c r="X205" s="90"/>
      <c r="Z205" s="90"/>
      <c r="AA205" s="90"/>
      <c r="AB205" s="90"/>
      <c r="AD205" s="90"/>
      <c r="AE205" s="90"/>
      <c r="AF205" s="90"/>
    </row>
    <row r="206" spans="1:44" x14ac:dyDescent="0.25">
      <c r="A206" s="2"/>
      <c r="J206" s="90"/>
      <c r="R206" s="90"/>
      <c r="S206" s="90"/>
      <c r="T206" s="90"/>
      <c r="V206" s="90"/>
      <c r="W206" s="90"/>
      <c r="X206" s="90"/>
      <c r="Z206" s="90"/>
      <c r="AA206" s="90"/>
      <c r="AB206" s="90"/>
      <c r="AD206" s="90"/>
      <c r="AE206" s="90"/>
      <c r="AF206" s="90"/>
    </row>
    <row r="207" spans="1:44" x14ac:dyDescent="0.25">
      <c r="A207" s="2"/>
      <c r="J207" s="90"/>
      <c r="R207" s="90"/>
      <c r="S207" s="90"/>
      <c r="T207" s="90"/>
      <c r="V207" s="90"/>
      <c r="W207" s="90"/>
      <c r="X207" s="90"/>
      <c r="Z207" s="90"/>
      <c r="AA207" s="90"/>
      <c r="AB207" s="90"/>
      <c r="AD207" s="90"/>
      <c r="AE207" s="90"/>
      <c r="AF207" s="90"/>
    </row>
    <row r="208" spans="1:44" x14ac:dyDescent="0.25">
      <c r="A208" s="2"/>
      <c r="J208" s="90"/>
      <c r="R208" s="90"/>
      <c r="S208" s="90"/>
      <c r="T208" s="90"/>
      <c r="V208" s="90"/>
      <c r="W208" s="90"/>
      <c r="X208" s="90"/>
      <c r="Z208" s="90"/>
      <c r="AA208" s="90"/>
      <c r="AB208" s="90"/>
      <c r="AD208" s="90"/>
      <c r="AE208" s="90"/>
      <c r="AF208" s="90"/>
    </row>
  </sheetData>
  <mergeCells count="62">
    <mergeCell ref="M6:O6"/>
    <mergeCell ref="A1:AJ1"/>
    <mergeCell ref="A2:AJ2"/>
    <mergeCell ref="A3:AJ3"/>
    <mergeCell ref="A4:AJ4"/>
    <mergeCell ref="A5:AJ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188:E188"/>
    <mergeCell ref="J188:J189"/>
    <mergeCell ref="A190:I190"/>
    <mergeCell ref="A191:I191"/>
    <mergeCell ref="A152:E152"/>
    <mergeCell ref="A163:I163"/>
    <mergeCell ref="A164:E164"/>
    <mergeCell ref="A175:I175"/>
    <mergeCell ref="A176:E176"/>
    <mergeCell ref="A187:I187"/>
  </mergeCells>
  <dataValidations count="11"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operator="greaterThan" allowBlank="1" showInputMessage="1" showErrorMessage="1" errorTitle="Error en Ingresos de Fechas" error="La fecha debe corresponder al Año 2014." sqref="D189">
      <formula1>42005</formula1>
    </dataValidation>
    <dataValidation type="decimal" allowBlank="1" showInputMessage="1" showErrorMessage="1" errorTitle="Sólo números" error="Sólo ingresar números sin letras_x000a_" sqref="M117 AD189:AF189 M59:N66 M106:N114 M189 M118:N126 V189:X189 Z189:AB189 V117:X126 R189:T189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M177:N186">
      <formula1>-100000000</formula1>
      <formula2>10000000000</formula2>
    </dataValidation>
    <dataValidation type="textLength" operator="lessThanOrEqual" allowBlank="1" showInputMessage="1" showErrorMessage="1" sqref="K105:K114 K141:K150 K177:K186 K129:K138 K93:K102 K33:K42 K165:K174 K117:K126 K153:K162 K81:K90 K57:K66 K45:K54 K189 K9:K18 K21:K30 K69:K78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>
      <formula1>42005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>
      <formula1>42005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89:Q189 N189 P105:Q114 E93:G102 L93:L102 P93:Q102 E81:G90 L81:L90 P81:Q90 E69:G78 L69:L78 P69:Q78 E189:G189 C59:C66 N57:N58 L9:L18 P9:Q18 E21:G30 L21:L30 P21:Q30 E33:G42 L33:L42 P33:Q42 E45:G54 L45:L54 P45:Q54">
      <formula1>255</formula1>
    </dataValidation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188:O189 O92:O102 O80:O90 O68:O78 O104:O114 O44:O54 O32:O42 O20:O30"/>
    <dataValidation type="date" errorStyle="information" operator="greaterThan" allowBlank="1" showInputMessage="1" showErrorMessage="1" errorTitle="SÓLO FECHAS" error="Las fechas corresponden al Presupuesto 2014" sqref="H170">
      <formula1>41275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55" orientation="landscape" r:id="rId1"/>
  <headerFooter>
    <oddHeader>&amp;L&amp;G</oddHeader>
    <oddFooter>Preparado por Fabiola Oyanedel &amp;D&amp;RPágina &amp;P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41"/>
  <sheetViews>
    <sheetView topLeftCell="A7" zoomScaleNormal="100" workbookViewId="0">
      <selection activeCell="G195" sqref="G195"/>
    </sheetView>
  </sheetViews>
  <sheetFormatPr baseColWidth="10" defaultColWidth="11.42578125" defaultRowHeight="12.75" outlineLevelCol="1" x14ac:dyDescent="0.25"/>
  <cols>
    <col min="1" max="1" width="39.28515625" style="96" customWidth="1"/>
    <col min="2" max="2" width="12.140625" style="105" customWidth="1"/>
    <col min="3" max="3" width="12.140625" style="96" customWidth="1"/>
    <col min="4" max="4" width="10" style="96" hidden="1" customWidth="1"/>
    <col min="5" max="5" width="10.28515625" style="96" hidden="1" customWidth="1"/>
    <col min="6" max="6" width="9.85546875" style="96" hidden="1" customWidth="1"/>
    <col min="7" max="7" width="10.7109375" style="105" customWidth="1" outlineLevel="1"/>
    <col min="8" max="9" width="8.85546875" style="105" customWidth="1" outlineLevel="1"/>
    <col min="10" max="10" width="11.42578125" style="105" customWidth="1"/>
    <col min="11" max="11" width="12.28515625" style="105" hidden="1" customWidth="1" outlineLevel="1"/>
    <col min="12" max="12" width="10.140625" style="105" hidden="1" customWidth="1" outlineLevel="1"/>
    <col min="13" max="13" width="12.28515625" style="105" hidden="1" customWidth="1" outlineLevel="1"/>
    <col min="14" max="14" width="11.42578125" style="105" hidden="1" customWidth="1" collapsed="1"/>
    <col min="15" max="17" width="12.5703125" style="105" hidden="1" customWidth="1" outlineLevel="1"/>
    <col min="18" max="18" width="11.42578125" style="105" hidden="1" customWidth="1" collapsed="1"/>
    <col min="19" max="19" width="10.7109375" style="105" hidden="1" customWidth="1" outlineLevel="1"/>
    <col min="20" max="20" width="11.140625" style="105" hidden="1" customWidth="1" outlineLevel="1"/>
    <col min="21" max="21" width="10.7109375" style="105" hidden="1" customWidth="1" outlineLevel="1"/>
    <col min="22" max="22" width="11.42578125" style="105" hidden="1" customWidth="1" collapsed="1"/>
    <col min="23" max="23" width="11.42578125" style="105" customWidth="1"/>
    <col min="24" max="24" width="10.140625" style="106" customWidth="1"/>
    <col min="25" max="25" width="11.7109375" style="106" customWidth="1"/>
    <col min="26" max="16384" width="11.42578125" style="95"/>
  </cols>
  <sheetData>
    <row r="1" spans="1:25" s="94" customFormat="1" ht="15" customHeight="1" x14ac:dyDescent="0.25">
      <c r="A1" s="161" t="s">
        <v>0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61"/>
    </row>
    <row r="2" spans="1:25" s="94" customFormat="1" ht="15" customHeight="1" x14ac:dyDescent="0.25">
      <c r="A2" s="162" t="s">
        <v>1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</row>
    <row r="3" spans="1:25" s="94" customFormat="1" ht="15" customHeight="1" x14ac:dyDescent="0.25">
      <c r="A3" s="162" t="str">
        <f>+'24-02-010 Ind. Proy'!A3:AJ3</f>
        <v>EJECUCIÓN AL 30 DE JUNIO DE 2021</v>
      </c>
      <c r="B3" s="162"/>
      <c r="C3" s="162"/>
      <c r="D3" s="162"/>
      <c r="E3" s="162"/>
      <c r="F3" s="162"/>
      <c r="G3" s="162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62"/>
      <c r="Y3" s="162"/>
    </row>
    <row r="4" spans="1:25" s="94" customFormat="1" ht="15" customHeight="1" x14ac:dyDescent="0.25">
      <c r="A4" s="163" t="s">
        <v>2</v>
      </c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</row>
    <row r="5" spans="1:25" ht="18" customHeight="1" x14ac:dyDescent="0.25">
      <c r="A5" s="164" t="str">
        <f>+'24-02-010 Ind. Proy'!A5:U5</f>
        <v>24-02-010 "Programa de Ayudas Técnicas - SENADIS"</v>
      </c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8"/>
    </row>
    <row r="6" spans="1:25" s="96" customFormat="1" x14ac:dyDescent="0.25">
      <c r="A6" s="135" t="s">
        <v>6</v>
      </c>
      <c r="B6" s="138" t="s">
        <v>12</v>
      </c>
      <c r="C6" s="138" t="s">
        <v>78</v>
      </c>
      <c r="D6" s="127" t="s">
        <v>15</v>
      </c>
      <c r="E6" s="128"/>
      <c r="F6" s="129"/>
      <c r="G6" s="141" t="s">
        <v>18</v>
      </c>
      <c r="H6" s="141"/>
      <c r="I6" s="141"/>
      <c r="J6" s="138" t="s">
        <v>19</v>
      </c>
      <c r="K6" s="141" t="s">
        <v>18</v>
      </c>
      <c r="L6" s="141"/>
      <c r="M6" s="141"/>
      <c r="N6" s="138" t="s">
        <v>20</v>
      </c>
      <c r="O6" s="141" t="s">
        <v>18</v>
      </c>
      <c r="P6" s="141"/>
      <c r="Q6" s="141"/>
      <c r="R6" s="138" t="s">
        <v>21</v>
      </c>
      <c r="S6" s="141" t="s">
        <v>18</v>
      </c>
      <c r="T6" s="141"/>
      <c r="U6" s="141"/>
      <c r="V6" s="138" t="s">
        <v>22</v>
      </c>
      <c r="W6" s="138" t="s">
        <v>23</v>
      </c>
      <c r="X6" s="140" t="s">
        <v>79</v>
      </c>
      <c r="Y6" s="140"/>
    </row>
    <row r="7" spans="1:25" s="96" customFormat="1" ht="25.5" x14ac:dyDescent="0.25">
      <c r="A7" s="135"/>
      <c r="B7" s="139"/>
      <c r="C7" s="139"/>
      <c r="D7" s="6" t="s">
        <v>28</v>
      </c>
      <c r="E7" s="6" t="s">
        <v>29</v>
      </c>
      <c r="F7" s="6" t="s">
        <v>30</v>
      </c>
      <c r="G7" s="6" t="s">
        <v>31</v>
      </c>
      <c r="H7" s="6" t="s">
        <v>32</v>
      </c>
      <c r="I7" s="6" t="s">
        <v>33</v>
      </c>
      <c r="J7" s="139"/>
      <c r="K7" s="6" t="s">
        <v>34</v>
      </c>
      <c r="L7" s="6" t="s">
        <v>35</v>
      </c>
      <c r="M7" s="6" t="s">
        <v>36</v>
      </c>
      <c r="N7" s="139"/>
      <c r="O7" s="6" t="s">
        <v>37</v>
      </c>
      <c r="P7" s="6" t="s">
        <v>38</v>
      </c>
      <c r="Q7" s="6" t="s">
        <v>39</v>
      </c>
      <c r="R7" s="139"/>
      <c r="S7" s="6" t="s">
        <v>40</v>
      </c>
      <c r="T7" s="6" t="s">
        <v>41</v>
      </c>
      <c r="U7" s="6" t="s">
        <v>42</v>
      </c>
      <c r="V7" s="139"/>
      <c r="W7" s="139"/>
      <c r="X7" s="7" t="s">
        <v>43</v>
      </c>
      <c r="Y7" s="7" t="s">
        <v>80</v>
      </c>
    </row>
    <row r="8" spans="1:25" s="2" customFormat="1" ht="24.75" customHeight="1" x14ac:dyDescent="0.25">
      <c r="A8" s="97" t="s">
        <v>45</v>
      </c>
      <c r="B8" s="77">
        <f>+'24-02-010 Ind. Proy'!J19</f>
        <v>0</v>
      </c>
      <c r="C8" s="77">
        <f>+'24-02-010 Ind. Proy'!K19</f>
        <v>0</v>
      </c>
      <c r="D8" s="77">
        <f>+'24-02-010 Ind. Proy'!M19</f>
        <v>0</v>
      </c>
      <c r="E8" s="77">
        <f>+'24-02-010 Ind. Proy'!N19</f>
        <v>0</v>
      </c>
      <c r="F8" s="77">
        <f>+'24-02-010 Ind. Proy'!O19</f>
        <v>0</v>
      </c>
      <c r="G8" s="77">
        <f>+'24-02-010 Ind. Proy'!R19</f>
        <v>0</v>
      </c>
      <c r="H8" s="77">
        <f>+'24-02-010 Ind. Proy'!S19</f>
        <v>0</v>
      </c>
      <c r="I8" s="77">
        <f>+'24-02-010 Ind. Proy'!T19</f>
        <v>0</v>
      </c>
      <c r="J8" s="77">
        <f>+'24-02-010 Ind. Proy'!U19</f>
        <v>0</v>
      </c>
      <c r="K8" s="77">
        <f>+'24-02-010 Ind. Proy'!V19</f>
        <v>0</v>
      </c>
      <c r="L8" s="77">
        <f>+'24-02-010 Ind. Proy'!W19</f>
        <v>0</v>
      </c>
      <c r="M8" s="77">
        <f>+'24-02-010 Ind. Proy'!X19</f>
        <v>0</v>
      </c>
      <c r="N8" s="77">
        <f>+'24-02-010 Ind. Proy'!Y19</f>
        <v>0</v>
      </c>
      <c r="O8" s="77">
        <f>+'24-02-010 Ind. Proy'!Z19</f>
        <v>0</v>
      </c>
      <c r="P8" s="77">
        <f>+'24-02-010 Ind. Proy'!AA19</f>
        <v>0</v>
      </c>
      <c r="Q8" s="77">
        <f>+'24-02-010 Ind. Proy'!AB19</f>
        <v>0</v>
      </c>
      <c r="R8" s="77">
        <f>+'24-02-010 Ind. Proy'!AC19</f>
        <v>0</v>
      </c>
      <c r="S8" s="77">
        <f>+'24-02-010 Ind. Proy'!AD19</f>
        <v>0</v>
      </c>
      <c r="T8" s="77">
        <f>+'24-02-010 Ind. Proy'!AE19</f>
        <v>0</v>
      </c>
      <c r="U8" s="77">
        <f>+'24-02-010 Ind. Proy'!AF19</f>
        <v>0</v>
      </c>
      <c r="V8" s="77">
        <f>+'24-02-010 Ind. Proy'!AG19</f>
        <v>0</v>
      </c>
      <c r="W8" s="77">
        <f>+'24-02-010 Ind. Proy'!AH19</f>
        <v>0</v>
      </c>
      <c r="X8" s="98">
        <f>+'24-02-010 Ind. Proy'!AI19</f>
        <v>0</v>
      </c>
      <c r="Y8" s="98">
        <f>+'24-02-010 Ind. Proy'!AJ19</f>
        <v>0</v>
      </c>
    </row>
    <row r="9" spans="1:25" s="2" customFormat="1" ht="24.75" customHeight="1" x14ac:dyDescent="0.25">
      <c r="A9" s="97" t="s">
        <v>47</v>
      </c>
      <c r="B9" s="77">
        <f>+'24-02-010 Ind. Proy'!J31</f>
        <v>0</v>
      </c>
      <c r="C9" s="77">
        <f>+'24-02-010 Ind. Proy'!K31</f>
        <v>0</v>
      </c>
      <c r="D9" s="77">
        <f>+'24-02-010 Ind. Proy'!M31</f>
        <v>0</v>
      </c>
      <c r="E9" s="77">
        <f>+'24-02-010 Ind. Proy'!N31</f>
        <v>0</v>
      </c>
      <c r="F9" s="77">
        <f>+'24-02-010 Ind. Proy'!O31</f>
        <v>0</v>
      </c>
      <c r="G9" s="77">
        <f>+'24-02-010 Ind. Proy'!R31</f>
        <v>0</v>
      </c>
      <c r="H9" s="77">
        <f>+'24-02-010 Ind. Proy'!S31</f>
        <v>0</v>
      </c>
      <c r="I9" s="77">
        <f>+'24-02-010 Ind. Proy'!T31</f>
        <v>0</v>
      </c>
      <c r="J9" s="77">
        <f>+'24-02-010 Ind. Proy'!U31</f>
        <v>0</v>
      </c>
      <c r="K9" s="77">
        <f>+'24-02-010 Ind. Proy'!V31</f>
        <v>0</v>
      </c>
      <c r="L9" s="77">
        <f>+'24-02-010 Ind. Proy'!W31</f>
        <v>0</v>
      </c>
      <c r="M9" s="77">
        <f>+'24-02-010 Ind. Proy'!X31</f>
        <v>0</v>
      </c>
      <c r="N9" s="77">
        <f>+'24-02-010 Ind. Proy'!Y31</f>
        <v>0</v>
      </c>
      <c r="O9" s="77">
        <f>+'24-02-010 Ind. Proy'!Z31</f>
        <v>0</v>
      </c>
      <c r="P9" s="77">
        <f>+'24-02-010 Ind. Proy'!AA31</f>
        <v>0</v>
      </c>
      <c r="Q9" s="77">
        <f>+'24-02-010 Ind. Proy'!AB31</f>
        <v>0</v>
      </c>
      <c r="R9" s="77">
        <f>+'24-02-010 Ind. Proy'!AC31</f>
        <v>0</v>
      </c>
      <c r="S9" s="77">
        <f>+'24-02-010 Ind. Proy'!AD31</f>
        <v>0</v>
      </c>
      <c r="T9" s="77">
        <f>+'24-02-010 Ind. Proy'!AE31</f>
        <v>0</v>
      </c>
      <c r="U9" s="77">
        <f>+'24-02-010 Ind. Proy'!AF31</f>
        <v>0</v>
      </c>
      <c r="V9" s="77">
        <f>+'24-02-010 Ind. Proy'!AG31</f>
        <v>0</v>
      </c>
      <c r="W9" s="77">
        <f>+'24-02-010 Ind. Proy'!AH31</f>
        <v>0</v>
      </c>
      <c r="X9" s="98">
        <f>+'24-02-010 Ind. Proy'!AI31</f>
        <v>0</v>
      </c>
      <c r="Y9" s="98">
        <f>+'24-02-010 Ind. Proy'!AJ31</f>
        <v>0</v>
      </c>
    </row>
    <row r="10" spans="1:25" s="2" customFormat="1" ht="24.75" customHeight="1" x14ac:dyDescent="0.25">
      <c r="A10" s="97" t="s">
        <v>49</v>
      </c>
      <c r="B10" s="77">
        <f>+'24-02-010 Ind. Proy'!J43</f>
        <v>0</v>
      </c>
      <c r="C10" s="77">
        <f>+'24-02-010 Ind. Proy'!K43</f>
        <v>0</v>
      </c>
      <c r="D10" s="77">
        <f>+'24-02-010 Ind. Proy'!M43</f>
        <v>0</v>
      </c>
      <c r="E10" s="77">
        <f>+'24-02-010 Ind. Proy'!N43</f>
        <v>0</v>
      </c>
      <c r="F10" s="77">
        <f>+'24-02-010 Ind. Proy'!O43</f>
        <v>0</v>
      </c>
      <c r="G10" s="77">
        <f>+'24-02-010 Ind. Proy'!R43</f>
        <v>0</v>
      </c>
      <c r="H10" s="77">
        <f>+'24-02-010 Ind. Proy'!S43</f>
        <v>0</v>
      </c>
      <c r="I10" s="77">
        <f>+'24-02-010 Ind. Proy'!T43</f>
        <v>0</v>
      </c>
      <c r="J10" s="77">
        <f>+'24-02-010 Ind. Proy'!U43</f>
        <v>0</v>
      </c>
      <c r="K10" s="77">
        <f>+'24-02-010 Ind. Proy'!V43</f>
        <v>0</v>
      </c>
      <c r="L10" s="77">
        <f>+'24-02-010 Ind. Proy'!W43</f>
        <v>0</v>
      </c>
      <c r="M10" s="77">
        <f>+'24-02-010 Ind. Proy'!X43</f>
        <v>0</v>
      </c>
      <c r="N10" s="77">
        <f>+'24-02-010 Ind. Proy'!Y43</f>
        <v>0</v>
      </c>
      <c r="O10" s="77">
        <f>+'24-02-010 Ind. Proy'!Z43</f>
        <v>0</v>
      </c>
      <c r="P10" s="77">
        <f>+'24-02-010 Ind. Proy'!AA43</f>
        <v>0</v>
      </c>
      <c r="Q10" s="77">
        <f>+'24-02-010 Ind. Proy'!AB43</f>
        <v>0</v>
      </c>
      <c r="R10" s="77">
        <f>+'24-02-010 Ind. Proy'!AC43</f>
        <v>0</v>
      </c>
      <c r="S10" s="77">
        <f>+'24-02-010 Ind. Proy'!AD43</f>
        <v>0</v>
      </c>
      <c r="T10" s="77">
        <f>+'24-02-010 Ind. Proy'!AE43</f>
        <v>0</v>
      </c>
      <c r="U10" s="77">
        <f>+'24-02-010 Ind. Proy'!AF43</f>
        <v>0</v>
      </c>
      <c r="V10" s="77">
        <f>+'24-02-010 Ind. Proy'!AG43</f>
        <v>0</v>
      </c>
      <c r="W10" s="77">
        <f>+'24-02-010 Ind. Proy'!AH43</f>
        <v>0</v>
      </c>
      <c r="X10" s="98">
        <f>+'24-02-010 Ind. Proy'!AI43</f>
        <v>0</v>
      </c>
      <c r="Y10" s="98">
        <f>+'24-02-010 Ind. Proy'!AJ43</f>
        <v>0</v>
      </c>
    </row>
    <row r="11" spans="1:25" s="2" customFormat="1" ht="24.75" customHeight="1" x14ac:dyDescent="0.25">
      <c r="A11" s="97" t="s">
        <v>51</v>
      </c>
      <c r="B11" s="77">
        <f>+'24-02-010 Ind. Proy'!J55</f>
        <v>0</v>
      </c>
      <c r="C11" s="77">
        <f>+'24-02-010 Ind. Proy'!K55</f>
        <v>0</v>
      </c>
      <c r="D11" s="77">
        <f>+'24-02-010 Ind. Proy'!M55</f>
        <v>0</v>
      </c>
      <c r="E11" s="77">
        <f>+'24-02-010 Ind. Proy'!N55</f>
        <v>0</v>
      </c>
      <c r="F11" s="77">
        <f>+'24-02-010 Ind. Proy'!O55</f>
        <v>0</v>
      </c>
      <c r="G11" s="77">
        <f>+'24-02-010 Ind. Proy'!R55</f>
        <v>0</v>
      </c>
      <c r="H11" s="77">
        <f>+'24-02-010 Ind. Proy'!S55</f>
        <v>0</v>
      </c>
      <c r="I11" s="77">
        <f>+'24-02-010 Ind. Proy'!T55</f>
        <v>0</v>
      </c>
      <c r="J11" s="77">
        <f>+'24-02-010 Ind. Proy'!U55</f>
        <v>0</v>
      </c>
      <c r="K11" s="77">
        <f>+'24-02-010 Ind. Proy'!V55</f>
        <v>0</v>
      </c>
      <c r="L11" s="77">
        <f>+'24-02-010 Ind. Proy'!W55</f>
        <v>0</v>
      </c>
      <c r="M11" s="77">
        <f>+'24-02-010 Ind. Proy'!X55</f>
        <v>0</v>
      </c>
      <c r="N11" s="77">
        <f>+'24-02-010 Ind. Proy'!Y55</f>
        <v>0</v>
      </c>
      <c r="O11" s="77">
        <f>+'24-02-010 Ind. Proy'!Z55</f>
        <v>0</v>
      </c>
      <c r="P11" s="77">
        <f>+'24-02-010 Ind. Proy'!AA55</f>
        <v>0</v>
      </c>
      <c r="Q11" s="77">
        <f>+'24-02-010 Ind. Proy'!AB55</f>
        <v>0</v>
      </c>
      <c r="R11" s="77">
        <f>+'24-02-010 Ind. Proy'!AC55</f>
        <v>0</v>
      </c>
      <c r="S11" s="77">
        <f>+'24-02-010 Ind. Proy'!AD55</f>
        <v>0</v>
      </c>
      <c r="T11" s="77">
        <f>+'24-02-010 Ind. Proy'!AE55</f>
        <v>0</v>
      </c>
      <c r="U11" s="77">
        <f>+'24-02-010 Ind. Proy'!AF55</f>
        <v>0</v>
      </c>
      <c r="V11" s="77">
        <f>+'24-02-010 Ind. Proy'!AG55</f>
        <v>0</v>
      </c>
      <c r="W11" s="77">
        <f>+'24-02-010 Ind. Proy'!AH55</f>
        <v>0</v>
      </c>
      <c r="X11" s="98">
        <f>+'24-02-010 Ind. Proy'!AI55</f>
        <v>0</v>
      </c>
      <c r="Y11" s="98">
        <f>+'24-02-010 Ind. Proy'!AJ55</f>
        <v>0</v>
      </c>
    </row>
    <row r="12" spans="1:25" s="2" customFormat="1" ht="24.75" customHeight="1" x14ac:dyDescent="0.25">
      <c r="A12" s="97" t="s">
        <v>53</v>
      </c>
      <c r="B12" s="77">
        <f>+'24-02-010 Ind. Proy'!J67</f>
        <v>0</v>
      </c>
      <c r="C12" s="77">
        <f>+'24-02-010 Ind. Proy'!K67</f>
        <v>0</v>
      </c>
      <c r="D12" s="77">
        <f>+'24-02-010 Ind. Proy'!M67</f>
        <v>0</v>
      </c>
      <c r="E12" s="77">
        <f>+'24-02-010 Ind. Proy'!N67</f>
        <v>0</v>
      </c>
      <c r="F12" s="77">
        <f>+'24-02-010 Ind. Proy'!O67</f>
        <v>0</v>
      </c>
      <c r="G12" s="77">
        <f>+'24-02-010 Ind. Proy'!R67</f>
        <v>0</v>
      </c>
      <c r="H12" s="77">
        <f>+'24-02-010 Ind. Proy'!S67</f>
        <v>0</v>
      </c>
      <c r="I12" s="77">
        <f>+'24-02-010 Ind. Proy'!T67</f>
        <v>0</v>
      </c>
      <c r="J12" s="77">
        <f>+'24-02-010 Ind. Proy'!U67</f>
        <v>0</v>
      </c>
      <c r="K12" s="77">
        <f>+'24-02-010 Ind. Proy'!V67</f>
        <v>0</v>
      </c>
      <c r="L12" s="77">
        <f>+'24-02-010 Ind. Proy'!W67</f>
        <v>0</v>
      </c>
      <c r="M12" s="77">
        <f>+'24-02-010 Ind. Proy'!X67</f>
        <v>0</v>
      </c>
      <c r="N12" s="77">
        <f>+'24-02-010 Ind. Proy'!Y67</f>
        <v>0</v>
      </c>
      <c r="O12" s="77">
        <f>+'24-02-010 Ind. Proy'!Z67</f>
        <v>0</v>
      </c>
      <c r="P12" s="77">
        <f>+'24-02-010 Ind. Proy'!AA67</f>
        <v>0</v>
      </c>
      <c r="Q12" s="77">
        <f>+'24-02-010 Ind. Proy'!AB67</f>
        <v>0</v>
      </c>
      <c r="R12" s="77">
        <f>+'24-02-010 Ind. Proy'!AC67</f>
        <v>0</v>
      </c>
      <c r="S12" s="77">
        <f>+'24-02-010 Ind. Proy'!AD67</f>
        <v>0</v>
      </c>
      <c r="T12" s="77">
        <f>+'24-02-010 Ind. Proy'!AE67</f>
        <v>0</v>
      </c>
      <c r="U12" s="77">
        <f>+'24-02-010 Ind. Proy'!AF67</f>
        <v>0</v>
      </c>
      <c r="V12" s="77">
        <f>+'24-02-010 Ind. Proy'!AG67</f>
        <v>0</v>
      </c>
      <c r="W12" s="77">
        <f>+'24-02-010 Ind. Proy'!AH67</f>
        <v>0</v>
      </c>
      <c r="X12" s="98">
        <f>+'24-02-010 Ind. Proy'!AI67</f>
        <v>0</v>
      </c>
      <c r="Y12" s="98">
        <f>+'24-02-010 Ind. Proy'!AJ67</f>
        <v>0</v>
      </c>
    </row>
    <row r="13" spans="1:25" s="2" customFormat="1" ht="24.75" customHeight="1" x14ac:dyDescent="0.25">
      <c r="A13" s="97" t="s">
        <v>55</v>
      </c>
      <c r="B13" s="77">
        <f>+'24-02-010 Ind. Proy'!J79</f>
        <v>0</v>
      </c>
      <c r="C13" s="77">
        <f>+'24-02-010 Ind. Proy'!K79</f>
        <v>0</v>
      </c>
      <c r="D13" s="77">
        <f>+'24-02-010 Ind. Proy'!M79</f>
        <v>0</v>
      </c>
      <c r="E13" s="77">
        <f>+'24-02-010 Ind. Proy'!N79</f>
        <v>0</v>
      </c>
      <c r="F13" s="77">
        <f>+'24-02-010 Ind. Proy'!O79</f>
        <v>0</v>
      </c>
      <c r="G13" s="77">
        <f>+'24-02-010 Ind. Proy'!R79</f>
        <v>0</v>
      </c>
      <c r="H13" s="77">
        <f>+'24-02-010 Ind. Proy'!S79</f>
        <v>0</v>
      </c>
      <c r="I13" s="77">
        <f>+'24-02-010 Ind. Proy'!T79</f>
        <v>0</v>
      </c>
      <c r="J13" s="77">
        <f>+'24-02-010 Ind. Proy'!U79</f>
        <v>0</v>
      </c>
      <c r="K13" s="77">
        <f>+'24-02-010 Ind. Proy'!V79</f>
        <v>0</v>
      </c>
      <c r="L13" s="77">
        <f>+'24-02-010 Ind. Proy'!W79</f>
        <v>0</v>
      </c>
      <c r="M13" s="77">
        <f>+'24-02-010 Ind. Proy'!X79</f>
        <v>0</v>
      </c>
      <c r="N13" s="77">
        <f>+'24-02-010 Ind. Proy'!Y79</f>
        <v>0</v>
      </c>
      <c r="O13" s="77">
        <f>+'24-02-010 Ind. Proy'!Z79</f>
        <v>0</v>
      </c>
      <c r="P13" s="77">
        <f>+'24-02-010 Ind. Proy'!AA79</f>
        <v>0</v>
      </c>
      <c r="Q13" s="77">
        <f>+'24-02-010 Ind. Proy'!AB79</f>
        <v>0</v>
      </c>
      <c r="R13" s="77">
        <f>+'24-02-010 Ind. Proy'!AC79</f>
        <v>0</v>
      </c>
      <c r="S13" s="77">
        <f>+'24-02-010 Ind. Proy'!AD79</f>
        <v>0</v>
      </c>
      <c r="T13" s="77">
        <f>+'24-02-010 Ind. Proy'!AE79</f>
        <v>0</v>
      </c>
      <c r="U13" s="77">
        <f>+'24-02-010 Ind. Proy'!AF79</f>
        <v>0</v>
      </c>
      <c r="V13" s="77">
        <f>+'24-02-010 Ind. Proy'!AG79</f>
        <v>0</v>
      </c>
      <c r="W13" s="77">
        <f>+'24-02-010 Ind. Proy'!AH79</f>
        <v>0</v>
      </c>
      <c r="X13" s="98">
        <f>+'24-02-010 Ind. Proy'!AI79</f>
        <v>0</v>
      </c>
      <c r="Y13" s="98">
        <f>+'24-02-010 Ind. Proy'!AJ79</f>
        <v>0</v>
      </c>
    </row>
    <row r="14" spans="1:25" s="2" customFormat="1" ht="24.75" customHeight="1" x14ac:dyDescent="0.25">
      <c r="A14" s="97" t="s">
        <v>57</v>
      </c>
      <c r="B14" s="77">
        <f>+'24-02-010 Ind. Proy'!J91</f>
        <v>0</v>
      </c>
      <c r="C14" s="77">
        <f>+'24-02-010 Ind. Proy'!K91</f>
        <v>0</v>
      </c>
      <c r="D14" s="77">
        <f>+'24-02-010 Ind. Proy'!M91</f>
        <v>0</v>
      </c>
      <c r="E14" s="77">
        <f>+'24-02-010 Ind. Proy'!N91</f>
        <v>0</v>
      </c>
      <c r="F14" s="77">
        <f>+'24-02-010 Ind. Proy'!O91</f>
        <v>0</v>
      </c>
      <c r="G14" s="77">
        <f>+'24-02-010 Ind. Proy'!R91</f>
        <v>0</v>
      </c>
      <c r="H14" s="77">
        <f>+'24-02-010 Ind. Proy'!S91</f>
        <v>0</v>
      </c>
      <c r="I14" s="77">
        <f>+'24-02-010 Ind. Proy'!T91</f>
        <v>0</v>
      </c>
      <c r="J14" s="77">
        <f>+'24-02-010 Ind. Proy'!U91</f>
        <v>0</v>
      </c>
      <c r="K14" s="77">
        <f>+'24-02-010 Ind. Proy'!V91</f>
        <v>0</v>
      </c>
      <c r="L14" s="77">
        <f>+'24-02-010 Ind. Proy'!W91</f>
        <v>0</v>
      </c>
      <c r="M14" s="77">
        <f>+'24-02-010 Ind. Proy'!X91</f>
        <v>0</v>
      </c>
      <c r="N14" s="77">
        <f>+'24-02-010 Ind. Proy'!Y91</f>
        <v>0</v>
      </c>
      <c r="O14" s="77">
        <f>+'24-02-010 Ind. Proy'!Z91</f>
        <v>0</v>
      </c>
      <c r="P14" s="77">
        <f>+'24-02-010 Ind. Proy'!AA91</f>
        <v>0</v>
      </c>
      <c r="Q14" s="77">
        <f>+'24-02-010 Ind. Proy'!AB91</f>
        <v>0</v>
      </c>
      <c r="R14" s="77">
        <f>+'24-02-010 Ind. Proy'!AC91</f>
        <v>0</v>
      </c>
      <c r="S14" s="77">
        <f>+'24-02-010 Ind. Proy'!AD91</f>
        <v>0</v>
      </c>
      <c r="T14" s="77">
        <f>+'24-02-010 Ind. Proy'!AE91</f>
        <v>0</v>
      </c>
      <c r="U14" s="77">
        <f>+'24-02-010 Ind. Proy'!AF91</f>
        <v>0</v>
      </c>
      <c r="V14" s="77">
        <f>+'24-02-010 Ind. Proy'!AG91</f>
        <v>0</v>
      </c>
      <c r="W14" s="77">
        <f>+'24-02-010 Ind. Proy'!AH91</f>
        <v>0</v>
      </c>
      <c r="X14" s="98">
        <f>+'24-02-010 Ind. Proy'!AI91</f>
        <v>0</v>
      </c>
      <c r="Y14" s="98">
        <f>+'24-02-010 Ind. Proy'!AJ91</f>
        <v>0</v>
      </c>
    </row>
    <row r="15" spans="1:25" s="2" customFormat="1" ht="24.75" customHeight="1" x14ac:dyDescent="0.25">
      <c r="A15" s="97" t="s">
        <v>59</v>
      </c>
      <c r="B15" s="77">
        <f>+'24-02-010 Ind. Proy'!J103</f>
        <v>0</v>
      </c>
      <c r="C15" s="77">
        <f>+'24-02-010 Ind. Proy'!K103</f>
        <v>0</v>
      </c>
      <c r="D15" s="77">
        <f>+'24-02-010 Ind. Proy'!M103</f>
        <v>0</v>
      </c>
      <c r="E15" s="77">
        <f>+'24-02-010 Ind. Proy'!N103</f>
        <v>0</v>
      </c>
      <c r="F15" s="77">
        <f>+'24-02-010 Ind. Proy'!O103</f>
        <v>0</v>
      </c>
      <c r="G15" s="77">
        <f>+'24-02-010 Ind. Proy'!R103</f>
        <v>0</v>
      </c>
      <c r="H15" s="77">
        <f>+'24-02-010 Ind. Proy'!S103</f>
        <v>0</v>
      </c>
      <c r="I15" s="77">
        <f>+'24-02-010 Ind. Proy'!T103</f>
        <v>0</v>
      </c>
      <c r="J15" s="77">
        <f>+'24-02-010 Ind. Proy'!U103</f>
        <v>0</v>
      </c>
      <c r="K15" s="77">
        <f>+'24-02-010 Ind. Proy'!V103</f>
        <v>0</v>
      </c>
      <c r="L15" s="77">
        <f>+'24-02-010 Ind. Proy'!W103</f>
        <v>0</v>
      </c>
      <c r="M15" s="77">
        <f>+'24-02-010 Ind. Proy'!X103</f>
        <v>0</v>
      </c>
      <c r="N15" s="77">
        <f>+'24-02-010 Ind. Proy'!Y103</f>
        <v>0</v>
      </c>
      <c r="O15" s="77">
        <f>+'24-02-010 Ind. Proy'!Z103</f>
        <v>0</v>
      </c>
      <c r="P15" s="77">
        <f>+'24-02-010 Ind. Proy'!AA103</f>
        <v>0</v>
      </c>
      <c r="Q15" s="77">
        <f>+'24-02-010 Ind. Proy'!AB103</f>
        <v>0</v>
      </c>
      <c r="R15" s="77">
        <f>+'24-02-010 Ind. Proy'!AC103</f>
        <v>0</v>
      </c>
      <c r="S15" s="77">
        <f>+'24-02-010 Ind. Proy'!AD103</f>
        <v>0</v>
      </c>
      <c r="T15" s="77">
        <f>+'24-02-010 Ind. Proy'!AE103</f>
        <v>0</v>
      </c>
      <c r="U15" s="77">
        <f>+'24-02-010 Ind. Proy'!AF103</f>
        <v>0</v>
      </c>
      <c r="V15" s="77">
        <f>+'24-02-010 Ind. Proy'!AG103</f>
        <v>0</v>
      </c>
      <c r="W15" s="77">
        <f>+'24-02-010 Ind. Proy'!AH103</f>
        <v>0</v>
      </c>
      <c r="X15" s="98">
        <f>+'24-02-010 Ind. Proy'!AI103</f>
        <v>0</v>
      </c>
      <c r="Y15" s="98">
        <f>+'24-02-010 Ind. Proy'!AJ103</f>
        <v>0</v>
      </c>
    </row>
    <row r="16" spans="1:25" s="2" customFormat="1" ht="24.75" customHeight="1" x14ac:dyDescent="0.25">
      <c r="A16" s="97" t="s">
        <v>61</v>
      </c>
      <c r="B16" s="77">
        <f>+'24-02-010 Ind. Proy'!J115</f>
        <v>0</v>
      </c>
      <c r="C16" s="77">
        <f>+'24-02-010 Ind. Proy'!K115</f>
        <v>0</v>
      </c>
      <c r="D16" s="77">
        <f>+'24-02-010 Ind. Proy'!M115</f>
        <v>0</v>
      </c>
      <c r="E16" s="77">
        <f>+'24-02-010 Ind. Proy'!N115</f>
        <v>0</v>
      </c>
      <c r="F16" s="77">
        <f>+'24-02-010 Ind. Proy'!O115</f>
        <v>0</v>
      </c>
      <c r="G16" s="77">
        <f>+'24-02-010 Ind. Proy'!R115</f>
        <v>0</v>
      </c>
      <c r="H16" s="77">
        <f>+'24-02-010 Ind. Proy'!S115</f>
        <v>0</v>
      </c>
      <c r="I16" s="77">
        <f>+'24-02-010 Ind. Proy'!T115</f>
        <v>0</v>
      </c>
      <c r="J16" s="77">
        <f>+'24-02-010 Ind. Proy'!U115</f>
        <v>0</v>
      </c>
      <c r="K16" s="77">
        <f>+'24-02-010 Ind. Proy'!V115</f>
        <v>0</v>
      </c>
      <c r="L16" s="77">
        <f>+'24-02-010 Ind. Proy'!W115</f>
        <v>0</v>
      </c>
      <c r="M16" s="77">
        <f>+'24-02-010 Ind. Proy'!X115</f>
        <v>0</v>
      </c>
      <c r="N16" s="77">
        <f>+'24-02-010 Ind. Proy'!Y115</f>
        <v>0</v>
      </c>
      <c r="O16" s="77">
        <f>+'24-02-010 Ind. Proy'!Z115</f>
        <v>0</v>
      </c>
      <c r="P16" s="77">
        <f>+'24-02-010 Ind. Proy'!AA115</f>
        <v>0</v>
      </c>
      <c r="Q16" s="77">
        <f>+'24-02-010 Ind. Proy'!AB115</f>
        <v>0</v>
      </c>
      <c r="R16" s="77">
        <f>+'24-02-010 Ind. Proy'!AC115</f>
        <v>0</v>
      </c>
      <c r="S16" s="77">
        <f>+'24-02-010 Ind. Proy'!AD115</f>
        <v>0</v>
      </c>
      <c r="T16" s="77">
        <f>+'24-02-010 Ind. Proy'!AE115</f>
        <v>0</v>
      </c>
      <c r="U16" s="77">
        <f>+'24-02-010 Ind. Proy'!AF115</f>
        <v>0</v>
      </c>
      <c r="V16" s="77">
        <f>+'24-02-010 Ind. Proy'!AG115</f>
        <v>0</v>
      </c>
      <c r="W16" s="77">
        <f>+'24-02-010 Ind. Proy'!AH115</f>
        <v>0</v>
      </c>
      <c r="X16" s="98">
        <f>+'24-02-010 Ind. Proy'!AI115</f>
        <v>0</v>
      </c>
      <c r="Y16" s="98">
        <f>+'24-02-010 Ind. Proy'!AJ115</f>
        <v>0</v>
      </c>
    </row>
    <row r="17" spans="1:25" s="2" customFormat="1" ht="24.75" customHeight="1" x14ac:dyDescent="0.25">
      <c r="A17" s="97" t="s">
        <v>63</v>
      </c>
      <c r="B17" s="77">
        <f>+'24-02-010 Ind. Proy'!J127</f>
        <v>0</v>
      </c>
      <c r="C17" s="77">
        <f>+'24-02-010 Ind. Proy'!K127</f>
        <v>0</v>
      </c>
      <c r="D17" s="77">
        <f>+'24-02-010 Ind. Proy'!M127</f>
        <v>0</v>
      </c>
      <c r="E17" s="77">
        <f>+'24-02-010 Ind. Proy'!N127</f>
        <v>0</v>
      </c>
      <c r="F17" s="77">
        <f>+'24-02-010 Ind. Proy'!O127</f>
        <v>0</v>
      </c>
      <c r="G17" s="77">
        <f>+'24-02-010 Ind. Proy'!R127</f>
        <v>0</v>
      </c>
      <c r="H17" s="77">
        <f>+'24-02-010 Ind. Proy'!S127</f>
        <v>0</v>
      </c>
      <c r="I17" s="77">
        <f>+'24-02-010 Ind. Proy'!T127</f>
        <v>0</v>
      </c>
      <c r="J17" s="77">
        <f>+'24-02-010 Ind. Proy'!U127</f>
        <v>0</v>
      </c>
      <c r="K17" s="77">
        <f>+'24-02-010 Ind. Proy'!V127</f>
        <v>0</v>
      </c>
      <c r="L17" s="77">
        <f>+'24-02-010 Ind. Proy'!W127</f>
        <v>0</v>
      </c>
      <c r="M17" s="77">
        <f>+'24-02-010 Ind. Proy'!X127</f>
        <v>0</v>
      </c>
      <c r="N17" s="77">
        <f>+'24-02-010 Ind. Proy'!Y127</f>
        <v>0</v>
      </c>
      <c r="O17" s="77">
        <f>+'24-02-010 Ind. Proy'!Z127</f>
        <v>0</v>
      </c>
      <c r="P17" s="77">
        <f>+'24-02-010 Ind. Proy'!AA127</f>
        <v>0</v>
      </c>
      <c r="Q17" s="77">
        <f>+'24-02-010 Ind. Proy'!AB127</f>
        <v>0</v>
      </c>
      <c r="R17" s="77">
        <f>+'24-02-010 Ind. Proy'!AC127</f>
        <v>0</v>
      </c>
      <c r="S17" s="77">
        <f>+'24-02-010 Ind. Proy'!AD127</f>
        <v>0</v>
      </c>
      <c r="T17" s="77">
        <f>+'24-02-010 Ind. Proy'!AE127</f>
        <v>0</v>
      </c>
      <c r="U17" s="77">
        <f>+'24-02-010 Ind. Proy'!AF127</f>
        <v>0</v>
      </c>
      <c r="V17" s="77">
        <f>+'24-02-010 Ind. Proy'!AG127</f>
        <v>0</v>
      </c>
      <c r="W17" s="77">
        <f>+'24-02-010 Ind. Proy'!AH127</f>
        <v>0</v>
      </c>
      <c r="X17" s="98">
        <f>+'24-02-010 Ind. Proy'!AI116</f>
        <v>0</v>
      </c>
      <c r="Y17" s="98">
        <f>+'24-02-010 Ind. Proy'!AJ116</f>
        <v>0</v>
      </c>
    </row>
    <row r="18" spans="1:25" s="2" customFormat="1" ht="24.75" customHeight="1" x14ac:dyDescent="0.25">
      <c r="A18" s="97" t="s">
        <v>65</v>
      </c>
      <c r="B18" s="77">
        <f>+'24-02-010 Ind. Proy'!J139</f>
        <v>0</v>
      </c>
      <c r="C18" s="77">
        <f>+'24-02-010 Ind. Proy'!K139</f>
        <v>0</v>
      </c>
      <c r="D18" s="77">
        <f>+'24-02-010 Ind. Proy'!M139</f>
        <v>0</v>
      </c>
      <c r="E18" s="77">
        <f>+'24-02-010 Ind. Proy'!N139</f>
        <v>0</v>
      </c>
      <c r="F18" s="77">
        <f>+'24-02-010 Ind. Proy'!O139</f>
        <v>0</v>
      </c>
      <c r="G18" s="77">
        <f>+'24-02-010 Ind. Proy'!R139</f>
        <v>0</v>
      </c>
      <c r="H18" s="77">
        <f>+'24-02-010 Ind. Proy'!S139</f>
        <v>0</v>
      </c>
      <c r="I18" s="77">
        <f>+'24-02-010 Ind. Proy'!T139</f>
        <v>0</v>
      </c>
      <c r="J18" s="77">
        <f>+'24-02-010 Ind. Proy'!U139</f>
        <v>0</v>
      </c>
      <c r="K18" s="77">
        <f>+'24-02-010 Ind. Proy'!V139</f>
        <v>0</v>
      </c>
      <c r="L18" s="77">
        <f>+'24-02-010 Ind. Proy'!W139</f>
        <v>0</v>
      </c>
      <c r="M18" s="77">
        <f>+'24-02-010 Ind. Proy'!X139</f>
        <v>0</v>
      </c>
      <c r="N18" s="77">
        <f>+'24-02-010 Ind. Proy'!Y139</f>
        <v>0</v>
      </c>
      <c r="O18" s="77">
        <f>+'24-02-010 Ind. Proy'!Z139</f>
        <v>0</v>
      </c>
      <c r="P18" s="77">
        <f>+'24-02-010 Ind. Proy'!AA139</f>
        <v>0</v>
      </c>
      <c r="Q18" s="77">
        <f>+'24-02-010 Ind. Proy'!AB139</f>
        <v>0</v>
      </c>
      <c r="R18" s="77">
        <f>+'24-02-010 Ind. Proy'!AC139</f>
        <v>0</v>
      </c>
      <c r="S18" s="77">
        <f>+'24-02-010 Ind. Proy'!AD139</f>
        <v>0</v>
      </c>
      <c r="T18" s="77">
        <f>+'24-02-010 Ind. Proy'!AE139</f>
        <v>0</v>
      </c>
      <c r="U18" s="77">
        <f>+'24-02-010 Ind. Proy'!AF139</f>
        <v>0</v>
      </c>
      <c r="V18" s="77">
        <f>+'24-02-010 Ind. Proy'!AG139</f>
        <v>0</v>
      </c>
      <c r="W18" s="77">
        <f>+'24-02-010 Ind. Proy'!AH139</f>
        <v>0</v>
      </c>
      <c r="X18" s="98">
        <f>+'24-02-010 Ind. Proy'!AI139</f>
        <v>0</v>
      </c>
      <c r="Y18" s="98">
        <f>+'24-02-010 Ind. Proy'!AJ139</f>
        <v>0</v>
      </c>
    </row>
    <row r="19" spans="1:25" s="2" customFormat="1" ht="24.75" customHeight="1" x14ac:dyDescent="0.25">
      <c r="A19" s="97" t="s">
        <v>67</v>
      </c>
      <c r="B19" s="77">
        <f>+'24-02-010 Ind. Proy'!J151</f>
        <v>0</v>
      </c>
      <c r="C19" s="77">
        <f>+'24-02-010 Ind. Proy'!K151</f>
        <v>0</v>
      </c>
      <c r="D19" s="77">
        <f>+'24-02-010 Ind. Proy'!M151</f>
        <v>0</v>
      </c>
      <c r="E19" s="77">
        <f>+'24-02-010 Ind. Proy'!N151</f>
        <v>0</v>
      </c>
      <c r="F19" s="77">
        <f>+'24-02-010 Ind. Proy'!O151</f>
        <v>0</v>
      </c>
      <c r="G19" s="77">
        <f>+'24-02-010 Ind. Proy'!R151</f>
        <v>0</v>
      </c>
      <c r="H19" s="77">
        <f>+'24-02-010 Ind. Proy'!S151</f>
        <v>0</v>
      </c>
      <c r="I19" s="77">
        <f>+'24-02-010 Ind. Proy'!T151</f>
        <v>0</v>
      </c>
      <c r="J19" s="77">
        <f>+'24-02-010 Ind. Proy'!U151</f>
        <v>0</v>
      </c>
      <c r="K19" s="77">
        <f>+'24-02-010 Ind. Proy'!V151</f>
        <v>0</v>
      </c>
      <c r="L19" s="77">
        <f>+'24-02-010 Ind. Proy'!W151</f>
        <v>0</v>
      </c>
      <c r="M19" s="77">
        <f>+'24-02-010 Ind. Proy'!X151</f>
        <v>0</v>
      </c>
      <c r="N19" s="77">
        <f>+'24-02-010 Ind. Proy'!Y151</f>
        <v>0</v>
      </c>
      <c r="O19" s="77">
        <f>+'24-02-010 Ind. Proy'!Z151</f>
        <v>0</v>
      </c>
      <c r="P19" s="77">
        <f>+'24-02-010 Ind. Proy'!AA151</f>
        <v>0</v>
      </c>
      <c r="Q19" s="77">
        <f>+'24-02-010 Ind. Proy'!AB151</f>
        <v>0</v>
      </c>
      <c r="R19" s="77">
        <f>+'24-02-010 Ind. Proy'!AC151</f>
        <v>0</v>
      </c>
      <c r="S19" s="77">
        <f>+'24-02-010 Ind. Proy'!AD151</f>
        <v>0</v>
      </c>
      <c r="T19" s="77">
        <f>+'24-02-010 Ind. Proy'!AE151</f>
        <v>0</v>
      </c>
      <c r="U19" s="77">
        <f>+'24-02-010 Ind. Proy'!AF151</f>
        <v>0</v>
      </c>
      <c r="V19" s="77">
        <f>+'24-02-010 Ind. Proy'!AG151</f>
        <v>0</v>
      </c>
      <c r="W19" s="77">
        <f>+'24-02-010 Ind. Proy'!AH151</f>
        <v>0</v>
      </c>
      <c r="X19" s="98">
        <f>+'24-02-010 Ind. Proy'!AI151</f>
        <v>0</v>
      </c>
      <c r="Y19" s="98">
        <f>+'24-02-010 Ind. Proy'!AJ151</f>
        <v>0</v>
      </c>
    </row>
    <row r="20" spans="1:25" s="2" customFormat="1" ht="24.75" customHeight="1" x14ac:dyDescent="0.25">
      <c r="A20" s="99" t="s">
        <v>69</v>
      </c>
      <c r="B20" s="77">
        <f>+'24-02-010 Ind. Proy'!J163</f>
        <v>0</v>
      </c>
      <c r="C20" s="77">
        <f>+'24-02-010 Ind. Proy'!K163</f>
        <v>0</v>
      </c>
      <c r="D20" s="77">
        <f>+'24-02-010 Ind. Proy'!M163</f>
        <v>0</v>
      </c>
      <c r="E20" s="77">
        <f>+'24-02-010 Ind. Proy'!N163</f>
        <v>0</v>
      </c>
      <c r="F20" s="77">
        <f>+'24-02-010 Ind. Proy'!O163</f>
        <v>0</v>
      </c>
      <c r="G20" s="77">
        <f>+'24-02-010 Ind. Proy'!R163</f>
        <v>0</v>
      </c>
      <c r="H20" s="77">
        <f>+'24-02-010 Ind. Proy'!S163</f>
        <v>0</v>
      </c>
      <c r="I20" s="77">
        <f>+'24-02-010 Ind. Proy'!T163</f>
        <v>0</v>
      </c>
      <c r="J20" s="77">
        <f>+'24-02-010 Ind. Proy'!U163</f>
        <v>0</v>
      </c>
      <c r="K20" s="77">
        <f>+'24-02-010 Ind. Proy'!V163</f>
        <v>0</v>
      </c>
      <c r="L20" s="77">
        <f>+'24-02-010 Ind. Proy'!W163</f>
        <v>0</v>
      </c>
      <c r="M20" s="77">
        <f>+'24-02-010 Ind. Proy'!X163</f>
        <v>0</v>
      </c>
      <c r="N20" s="77">
        <f>+'24-02-010 Ind. Proy'!Y163</f>
        <v>0</v>
      </c>
      <c r="O20" s="77">
        <f>+'24-02-010 Ind. Proy'!Z163</f>
        <v>0</v>
      </c>
      <c r="P20" s="77">
        <f>+'24-02-010 Ind. Proy'!AA163</f>
        <v>0</v>
      </c>
      <c r="Q20" s="77">
        <f>+'24-02-010 Ind. Proy'!AB163</f>
        <v>0</v>
      </c>
      <c r="R20" s="77">
        <f>+'24-02-010 Ind. Proy'!AC163</f>
        <v>0</v>
      </c>
      <c r="S20" s="77">
        <f>+'24-02-010 Ind. Proy'!AD163</f>
        <v>0</v>
      </c>
      <c r="T20" s="77">
        <f>+'24-02-010 Ind. Proy'!AE163</f>
        <v>0</v>
      </c>
      <c r="U20" s="77">
        <f>+'24-02-010 Ind. Proy'!AF163</f>
        <v>0</v>
      </c>
      <c r="V20" s="77">
        <f>+'24-02-010 Ind. Proy'!AG163</f>
        <v>0</v>
      </c>
      <c r="W20" s="77">
        <f>+'24-02-010 Ind. Proy'!AH163</f>
        <v>0</v>
      </c>
      <c r="X20" s="98">
        <f>+'24-02-010 Ind. Proy'!AI163</f>
        <v>0</v>
      </c>
      <c r="Y20" s="98">
        <f>+'24-02-010 Ind. Proy'!AJ163</f>
        <v>0</v>
      </c>
    </row>
    <row r="21" spans="1:25" s="2" customFormat="1" ht="24.75" customHeight="1" x14ac:dyDescent="0.25">
      <c r="A21" s="99" t="s">
        <v>71</v>
      </c>
      <c r="B21" s="77">
        <f>+'24-02-010 Ind. Proy'!J175</f>
        <v>0</v>
      </c>
      <c r="C21" s="77">
        <f>+'24-02-010 Ind. Proy'!K175</f>
        <v>0</v>
      </c>
      <c r="D21" s="77">
        <f>+'24-02-010 Ind. Proy'!M175</f>
        <v>0</v>
      </c>
      <c r="E21" s="77">
        <f>+'24-02-010 Ind. Proy'!N175</f>
        <v>0</v>
      </c>
      <c r="F21" s="77">
        <f>+'24-02-010 Ind. Proy'!O175</f>
        <v>0</v>
      </c>
      <c r="G21" s="77">
        <f>+'24-02-010 Ind. Proy'!R175</f>
        <v>0</v>
      </c>
      <c r="H21" s="77">
        <f>+'24-02-010 Ind. Proy'!S175</f>
        <v>0</v>
      </c>
      <c r="I21" s="77">
        <f>+'24-02-010 Ind. Proy'!T175</f>
        <v>0</v>
      </c>
      <c r="J21" s="77">
        <f>+'24-02-010 Ind. Proy'!U175</f>
        <v>0</v>
      </c>
      <c r="K21" s="77">
        <f>+'24-02-010 Ind. Proy'!V175</f>
        <v>0</v>
      </c>
      <c r="L21" s="77">
        <f>+'24-02-010 Ind. Proy'!W175</f>
        <v>0</v>
      </c>
      <c r="M21" s="77">
        <f>+'24-02-010 Ind. Proy'!X175</f>
        <v>0</v>
      </c>
      <c r="N21" s="77">
        <f>+'24-02-010 Ind. Proy'!Y175</f>
        <v>0</v>
      </c>
      <c r="O21" s="77">
        <f>+'24-02-010 Ind. Proy'!Z175</f>
        <v>0</v>
      </c>
      <c r="P21" s="77">
        <f>+'24-02-010 Ind. Proy'!AA175</f>
        <v>0</v>
      </c>
      <c r="Q21" s="77">
        <f>+'24-02-010 Ind. Proy'!AB175</f>
        <v>0</v>
      </c>
      <c r="R21" s="77">
        <f>+'24-02-010 Ind. Proy'!AC175</f>
        <v>0</v>
      </c>
      <c r="S21" s="77">
        <f>+'24-02-010 Ind. Proy'!AD175</f>
        <v>0</v>
      </c>
      <c r="T21" s="77">
        <f>+'24-02-010 Ind. Proy'!AE175</f>
        <v>0</v>
      </c>
      <c r="U21" s="77">
        <f>+'24-02-010 Ind. Proy'!AF175</f>
        <v>0</v>
      </c>
      <c r="V21" s="77">
        <f>+'24-02-010 Ind. Proy'!AG175</f>
        <v>0</v>
      </c>
      <c r="W21" s="77">
        <f>+'24-02-010 Ind. Proy'!AH175</f>
        <v>0</v>
      </c>
      <c r="X21" s="98">
        <f>+'24-02-010 Ind. Proy'!AI175</f>
        <v>0</v>
      </c>
      <c r="Y21" s="98">
        <f>+'24-02-010 Ind. Proy'!AJ175</f>
        <v>0</v>
      </c>
    </row>
    <row r="22" spans="1:25" s="2" customFormat="1" ht="24.75" customHeight="1" x14ac:dyDescent="0.25">
      <c r="A22" s="99" t="s">
        <v>73</v>
      </c>
      <c r="B22" s="77">
        <f>+'24-02-010 Ind. Proy'!J187</f>
        <v>0</v>
      </c>
      <c r="C22" s="77">
        <f>+'24-02-010 Ind. Proy'!K187</f>
        <v>0</v>
      </c>
      <c r="D22" s="77">
        <f>+'24-02-010 Ind. Proy'!M187</f>
        <v>0</v>
      </c>
      <c r="E22" s="77">
        <f>+'24-02-010 Ind. Proy'!N187</f>
        <v>0</v>
      </c>
      <c r="F22" s="77">
        <f>+'24-02-010 Ind. Proy'!O187</f>
        <v>0</v>
      </c>
      <c r="G22" s="77">
        <f>+'24-02-010 Ind. Proy'!R187</f>
        <v>0</v>
      </c>
      <c r="H22" s="77">
        <f>+'24-02-010 Ind. Proy'!S187</f>
        <v>0</v>
      </c>
      <c r="I22" s="77">
        <f>+'24-02-010 Ind. Proy'!T187</f>
        <v>0</v>
      </c>
      <c r="J22" s="77">
        <f>+'24-02-010 Ind. Proy'!U187</f>
        <v>0</v>
      </c>
      <c r="K22" s="77">
        <f>+'24-02-010 Ind. Proy'!V187</f>
        <v>0</v>
      </c>
      <c r="L22" s="77">
        <f>+'24-02-010 Ind. Proy'!W187</f>
        <v>0</v>
      </c>
      <c r="M22" s="77">
        <f>+'24-02-010 Ind. Proy'!X187</f>
        <v>0</v>
      </c>
      <c r="N22" s="77">
        <f>+'24-02-010 Ind. Proy'!Y187</f>
        <v>0</v>
      </c>
      <c r="O22" s="77">
        <f>+'24-02-010 Ind. Proy'!Z187</f>
        <v>0</v>
      </c>
      <c r="P22" s="77">
        <f>+'24-02-010 Ind. Proy'!AA187</f>
        <v>0</v>
      </c>
      <c r="Q22" s="77">
        <f>+'24-02-010 Ind. Proy'!AB187</f>
        <v>0</v>
      </c>
      <c r="R22" s="77">
        <f>+'24-02-010 Ind. Proy'!AC187</f>
        <v>0</v>
      </c>
      <c r="S22" s="77">
        <f>+'24-02-010 Ind. Proy'!AD187</f>
        <v>0</v>
      </c>
      <c r="T22" s="77">
        <f>+'24-02-010 Ind. Proy'!AE187</f>
        <v>0</v>
      </c>
      <c r="U22" s="77">
        <f>+'24-02-010 Ind. Proy'!AF187</f>
        <v>0</v>
      </c>
      <c r="V22" s="77">
        <f>+'24-02-010 Ind. Proy'!AG187</f>
        <v>0</v>
      </c>
      <c r="W22" s="77">
        <f>+'24-02-010 Ind. Proy'!AH187</f>
        <v>0</v>
      </c>
      <c r="X22" s="98">
        <f>+'24-02-010 Ind. Proy'!AI187</f>
        <v>0</v>
      </c>
      <c r="Y22" s="98">
        <f>+'24-02-010 Ind. Proy'!AJ187</f>
        <v>0</v>
      </c>
    </row>
    <row r="23" spans="1:25" s="2" customFormat="1" ht="24.75" customHeight="1" x14ac:dyDescent="0.25">
      <c r="A23" s="100" t="s">
        <v>75</v>
      </c>
      <c r="B23" s="77">
        <f>+'24-02-010 Ind. Proy'!J190</f>
        <v>1767223000</v>
      </c>
      <c r="C23" s="77">
        <f>+'24-02-010 Ind. Proy'!K190</f>
        <v>1767223000</v>
      </c>
      <c r="D23" s="77">
        <f>+'24-02-010 Ind. Proy'!M190</f>
        <v>0</v>
      </c>
      <c r="E23" s="77">
        <f>+'24-02-010 Ind. Proy'!N190</f>
        <v>0</v>
      </c>
      <c r="F23" s="77">
        <f>+'24-02-010 Ind. Proy'!O190</f>
        <v>0</v>
      </c>
      <c r="G23" s="77">
        <f>+'24-02-010 Ind. Proy'!R190</f>
        <v>0</v>
      </c>
      <c r="H23" s="77">
        <f>+'24-02-010 Ind. Proy'!S190</f>
        <v>0</v>
      </c>
      <c r="I23" s="77">
        <f>+'24-02-010 Ind. Proy'!T190</f>
        <v>0</v>
      </c>
      <c r="J23" s="77">
        <f>+'24-02-010 Ind. Proy'!U190</f>
        <v>0</v>
      </c>
      <c r="K23" s="77">
        <f>+'24-02-010 Ind. Proy'!V190</f>
        <v>0</v>
      </c>
      <c r="L23" s="77">
        <f>+'24-02-010 Ind. Proy'!W190</f>
        <v>0</v>
      </c>
      <c r="M23" s="77">
        <f>+'24-02-010 Ind. Proy'!X190</f>
        <v>0</v>
      </c>
      <c r="N23" s="77">
        <f>+'24-02-010 Ind. Proy'!Y190</f>
        <v>0</v>
      </c>
      <c r="O23" s="77">
        <f>+'24-02-010 Ind. Proy'!Z190</f>
        <v>0</v>
      </c>
      <c r="P23" s="77">
        <f>+'24-02-010 Ind. Proy'!AA190</f>
        <v>0</v>
      </c>
      <c r="Q23" s="77">
        <f>+'24-02-010 Ind. Proy'!AB190</f>
        <v>0</v>
      </c>
      <c r="R23" s="77">
        <f>+'24-02-010 Ind. Proy'!AC190</f>
        <v>0</v>
      </c>
      <c r="S23" s="77">
        <f>+'24-02-010 Ind. Proy'!AD190</f>
        <v>0</v>
      </c>
      <c r="T23" s="77">
        <f>+'24-02-010 Ind. Proy'!AE190</f>
        <v>0</v>
      </c>
      <c r="U23" s="77">
        <f>+'24-02-010 Ind. Proy'!AF190</f>
        <v>0</v>
      </c>
      <c r="V23" s="77">
        <f>+'24-02-010 Ind. Proy'!AG190</f>
        <v>0</v>
      </c>
      <c r="W23" s="77">
        <f>+'24-02-010 Ind. Proy'!AH190</f>
        <v>0</v>
      </c>
      <c r="X23" s="98">
        <f>+'24-02-010 Ind. Proy'!AI190</f>
        <v>0</v>
      </c>
      <c r="Y23" s="98">
        <f>+'24-02-010 Ind. Proy'!AJ190</f>
        <v>0</v>
      </c>
    </row>
    <row r="24" spans="1:25" ht="20.45" customHeight="1" x14ac:dyDescent="0.25">
      <c r="A24" s="107" t="str">
        <f>+A5</f>
        <v>24-02-010 "Programa de Ayudas Técnicas - SENADIS"</v>
      </c>
      <c r="B24" s="102">
        <f t="shared" ref="B24:W24" si="0">SUM(B8:B23)</f>
        <v>1767223000</v>
      </c>
      <c r="C24" s="102">
        <f t="shared" si="0"/>
        <v>1767223000</v>
      </c>
      <c r="D24" s="102">
        <f t="shared" si="0"/>
        <v>0</v>
      </c>
      <c r="E24" s="102">
        <f>SUM(E8:E23)</f>
        <v>0</v>
      </c>
      <c r="F24" s="102">
        <f t="shared" si="0"/>
        <v>0</v>
      </c>
      <c r="G24" s="102">
        <f t="shared" si="0"/>
        <v>0</v>
      </c>
      <c r="H24" s="102">
        <f t="shared" si="0"/>
        <v>0</v>
      </c>
      <c r="I24" s="102">
        <f t="shared" si="0"/>
        <v>0</v>
      </c>
      <c r="J24" s="102">
        <f t="shared" si="0"/>
        <v>0</v>
      </c>
      <c r="K24" s="102">
        <f t="shared" si="0"/>
        <v>0</v>
      </c>
      <c r="L24" s="102">
        <f t="shared" si="0"/>
        <v>0</v>
      </c>
      <c r="M24" s="102">
        <f t="shared" si="0"/>
        <v>0</v>
      </c>
      <c r="N24" s="102">
        <f t="shared" si="0"/>
        <v>0</v>
      </c>
      <c r="O24" s="102">
        <f t="shared" si="0"/>
        <v>0</v>
      </c>
      <c r="P24" s="102">
        <f t="shared" si="0"/>
        <v>0</v>
      </c>
      <c r="Q24" s="102">
        <f t="shared" si="0"/>
        <v>0</v>
      </c>
      <c r="R24" s="102">
        <f t="shared" si="0"/>
        <v>0</v>
      </c>
      <c r="S24" s="102">
        <f t="shared" si="0"/>
        <v>0</v>
      </c>
      <c r="T24" s="102">
        <f t="shared" si="0"/>
        <v>0</v>
      </c>
      <c r="U24" s="102">
        <f t="shared" si="0"/>
        <v>0</v>
      </c>
      <c r="V24" s="102">
        <f t="shared" si="0"/>
        <v>0</v>
      </c>
      <c r="W24" s="102">
        <f t="shared" si="0"/>
        <v>0</v>
      </c>
      <c r="X24" s="103">
        <f>+'24-02-010 Ind. Proy'!AI191</f>
        <v>0</v>
      </c>
      <c r="Y24" s="103">
        <f>'24-02-010 Ind. Proy'!AJ191</f>
        <v>0</v>
      </c>
    </row>
    <row r="25" spans="1:25" x14ac:dyDescent="0.25">
      <c r="B25" s="104"/>
      <c r="G25" s="104"/>
      <c r="H25" s="104"/>
      <c r="I25" s="104"/>
      <c r="K25" s="104"/>
      <c r="L25" s="104"/>
      <c r="M25" s="104"/>
      <c r="O25" s="104"/>
      <c r="P25" s="104"/>
      <c r="Q25" s="104"/>
      <c r="S25" s="104"/>
      <c r="T25" s="104"/>
      <c r="U25" s="104"/>
    </row>
    <row r="26" spans="1:25" x14ac:dyDescent="0.25">
      <c r="B26" s="104"/>
      <c r="G26" s="104"/>
      <c r="H26" s="104"/>
      <c r="I26" s="104"/>
      <c r="K26" s="104"/>
      <c r="L26" s="104"/>
      <c r="M26" s="104"/>
      <c r="O26" s="104"/>
      <c r="P26" s="104"/>
      <c r="Q26" s="104"/>
      <c r="S26" s="104"/>
      <c r="T26" s="104"/>
      <c r="U26" s="104"/>
    </row>
    <row r="27" spans="1:25" x14ac:dyDescent="0.25">
      <c r="B27" s="104"/>
      <c r="G27" s="104"/>
      <c r="H27" s="104"/>
      <c r="I27" s="104"/>
      <c r="K27" s="104"/>
      <c r="L27" s="104"/>
      <c r="M27" s="104"/>
      <c r="O27" s="104"/>
      <c r="P27" s="104"/>
      <c r="Q27" s="104"/>
      <c r="S27" s="104"/>
      <c r="T27" s="104"/>
      <c r="U27" s="104"/>
    </row>
    <row r="28" spans="1:25" x14ac:dyDescent="0.25">
      <c r="B28" s="104"/>
      <c r="G28" s="104"/>
      <c r="H28" s="104"/>
      <c r="I28" s="104"/>
      <c r="K28" s="104"/>
      <c r="L28" s="104"/>
      <c r="M28" s="104"/>
      <c r="O28" s="104"/>
      <c r="P28" s="104"/>
      <c r="Q28" s="104"/>
      <c r="S28" s="104"/>
      <c r="T28" s="104"/>
      <c r="U28" s="104"/>
    </row>
    <row r="29" spans="1:25" x14ac:dyDescent="0.25">
      <c r="B29" s="104"/>
      <c r="G29" s="104"/>
      <c r="H29" s="104"/>
      <c r="I29" s="104"/>
      <c r="K29" s="104"/>
      <c r="L29" s="104"/>
      <c r="M29" s="104"/>
      <c r="O29" s="104"/>
      <c r="P29" s="104"/>
      <c r="Q29" s="104"/>
      <c r="S29" s="104"/>
      <c r="T29" s="104"/>
      <c r="U29" s="104"/>
    </row>
    <row r="30" spans="1:25" x14ac:dyDescent="0.25">
      <c r="B30" s="104"/>
      <c r="G30" s="104"/>
      <c r="H30" s="104"/>
      <c r="I30" s="104"/>
      <c r="K30" s="104"/>
      <c r="L30" s="104"/>
      <c r="M30" s="104"/>
      <c r="O30" s="104"/>
      <c r="P30" s="104"/>
      <c r="Q30" s="104"/>
      <c r="S30" s="104"/>
      <c r="T30" s="104"/>
      <c r="U30" s="104"/>
    </row>
    <row r="31" spans="1:25" x14ac:dyDescent="0.25">
      <c r="B31" s="104"/>
      <c r="G31" s="104"/>
      <c r="H31" s="104"/>
      <c r="I31" s="104"/>
      <c r="K31" s="104"/>
      <c r="L31" s="104"/>
      <c r="M31" s="104"/>
      <c r="O31" s="104"/>
      <c r="P31" s="104"/>
      <c r="Q31" s="104"/>
      <c r="S31" s="104"/>
      <c r="T31" s="104"/>
      <c r="U31" s="104"/>
    </row>
    <row r="32" spans="1:25" x14ac:dyDescent="0.25">
      <c r="B32" s="104"/>
      <c r="G32" s="104"/>
      <c r="H32" s="104"/>
      <c r="I32" s="104"/>
      <c r="K32" s="104"/>
      <c r="L32" s="104"/>
      <c r="M32" s="104"/>
      <c r="O32" s="104"/>
      <c r="P32" s="104"/>
      <c r="Q32" s="104"/>
      <c r="S32" s="104"/>
      <c r="T32" s="104"/>
      <c r="U32" s="104"/>
    </row>
    <row r="33" spans="2:21" s="95" customFormat="1" x14ac:dyDescent="0.25">
      <c r="B33" s="104"/>
      <c r="C33" s="96"/>
      <c r="D33" s="96"/>
      <c r="E33" s="96"/>
      <c r="F33" s="96"/>
      <c r="G33" s="104"/>
      <c r="H33" s="104"/>
      <c r="I33" s="104"/>
      <c r="J33" s="105"/>
      <c r="K33" s="104"/>
      <c r="L33" s="104"/>
      <c r="M33" s="104"/>
      <c r="N33" s="105"/>
      <c r="O33" s="104"/>
      <c r="P33" s="104"/>
      <c r="Q33" s="104"/>
      <c r="R33" s="105"/>
      <c r="S33" s="104"/>
      <c r="T33" s="104"/>
      <c r="U33" s="104"/>
    </row>
    <row r="34" spans="2:21" s="95" customFormat="1" x14ac:dyDescent="0.25">
      <c r="B34" s="104"/>
      <c r="C34" s="96"/>
      <c r="D34" s="96"/>
      <c r="E34" s="96"/>
      <c r="F34" s="96"/>
      <c r="G34" s="104"/>
      <c r="H34" s="104"/>
      <c r="I34" s="104"/>
      <c r="J34" s="105"/>
      <c r="K34" s="104"/>
      <c r="L34" s="104"/>
      <c r="M34" s="104"/>
      <c r="N34" s="105"/>
      <c r="O34" s="104"/>
      <c r="P34" s="104"/>
      <c r="Q34" s="104"/>
      <c r="R34" s="105"/>
      <c r="S34" s="104"/>
      <c r="T34" s="104"/>
      <c r="U34" s="104"/>
    </row>
    <row r="35" spans="2:21" s="95" customFormat="1" x14ac:dyDescent="0.25">
      <c r="B35" s="104"/>
      <c r="C35" s="96"/>
      <c r="D35" s="96"/>
      <c r="E35" s="96"/>
      <c r="F35" s="96"/>
      <c r="G35" s="104"/>
      <c r="H35" s="104"/>
      <c r="I35" s="104"/>
      <c r="J35" s="105"/>
      <c r="K35" s="104"/>
      <c r="L35" s="104"/>
      <c r="M35" s="104"/>
      <c r="N35" s="105"/>
      <c r="O35" s="104"/>
      <c r="P35" s="104"/>
      <c r="Q35" s="104"/>
      <c r="R35" s="105"/>
      <c r="S35" s="104"/>
      <c r="T35" s="104"/>
      <c r="U35" s="104"/>
    </row>
    <row r="36" spans="2:21" s="95" customFormat="1" x14ac:dyDescent="0.25">
      <c r="B36" s="104"/>
      <c r="C36" s="96"/>
      <c r="D36" s="96"/>
      <c r="E36" s="96"/>
      <c r="F36" s="96"/>
      <c r="G36" s="104"/>
      <c r="H36" s="104"/>
      <c r="I36" s="104"/>
      <c r="J36" s="105"/>
      <c r="K36" s="104"/>
      <c r="L36" s="104"/>
      <c r="M36" s="104"/>
      <c r="N36" s="105"/>
      <c r="O36" s="104"/>
      <c r="P36" s="104"/>
      <c r="Q36" s="104"/>
      <c r="R36" s="105"/>
      <c r="S36" s="104"/>
      <c r="T36" s="104"/>
      <c r="U36" s="104"/>
    </row>
    <row r="37" spans="2:21" s="95" customFormat="1" x14ac:dyDescent="0.25">
      <c r="B37" s="104"/>
      <c r="C37" s="96"/>
      <c r="D37" s="96"/>
      <c r="E37" s="96"/>
      <c r="F37" s="96"/>
      <c r="G37" s="104"/>
      <c r="H37" s="104"/>
      <c r="I37" s="104"/>
      <c r="J37" s="105"/>
      <c r="K37" s="104"/>
      <c r="L37" s="104"/>
      <c r="M37" s="104"/>
      <c r="N37" s="105"/>
      <c r="O37" s="104"/>
      <c r="P37" s="104"/>
      <c r="Q37" s="104"/>
      <c r="R37" s="105"/>
      <c r="S37" s="104"/>
      <c r="T37" s="104"/>
      <c r="U37" s="104"/>
    </row>
    <row r="38" spans="2:21" s="95" customFormat="1" x14ac:dyDescent="0.25">
      <c r="B38" s="104"/>
      <c r="C38" s="96"/>
      <c r="D38" s="96"/>
      <c r="E38" s="96"/>
      <c r="F38" s="96"/>
      <c r="G38" s="104"/>
      <c r="H38" s="104"/>
      <c r="I38" s="104"/>
      <c r="J38" s="105"/>
      <c r="K38" s="104"/>
      <c r="L38" s="104"/>
      <c r="M38" s="104"/>
      <c r="N38" s="105"/>
      <c r="O38" s="104"/>
      <c r="P38" s="104"/>
      <c r="Q38" s="104"/>
      <c r="R38" s="105"/>
      <c r="S38" s="104"/>
      <c r="T38" s="104"/>
      <c r="U38" s="104"/>
    </row>
    <row r="39" spans="2:21" s="95" customFormat="1" x14ac:dyDescent="0.25">
      <c r="B39" s="104"/>
      <c r="C39" s="96"/>
      <c r="D39" s="96"/>
      <c r="E39" s="96"/>
      <c r="F39" s="96"/>
      <c r="G39" s="104"/>
      <c r="H39" s="104"/>
      <c r="I39" s="104"/>
      <c r="J39" s="105"/>
      <c r="K39" s="104"/>
      <c r="L39" s="104"/>
      <c r="M39" s="104"/>
      <c r="N39" s="105"/>
      <c r="O39" s="104"/>
      <c r="P39" s="104"/>
      <c r="Q39" s="104"/>
      <c r="R39" s="105"/>
      <c r="S39" s="104"/>
      <c r="T39" s="104"/>
      <c r="U39" s="104"/>
    </row>
    <row r="40" spans="2:21" s="95" customFormat="1" x14ac:dyDescent="0.25">
      <c r="B40" s="104"/>
      <c r="C40" s="96"/>
      <c r="D40" s="96"/>
      <c r="E40" s="96"/>
      <c r="F40" s="96"/>
      <c r="G40" s="104"/>
      <c r="H40" s="104"/>
      <c r="I40" s="104"/>
      <c r="J40" s="105"/>
      <c r="K40" s="104"/>
      <c r="L40" s="104"/>
      <c r="M40" s="104"/>
      <c r="N40" s="105"/>
      <c r="O40" s="104"/>
      <c r="P40" s="104"/>
      <c r="Q40" s="104"/>
      <c r="R40" s="105"/>
      <c r="S40" s="104"/>
      <c r="T40" s="104"/>
      <c r="U40" s="104"/>
    </row>
    <row r="41" spans="2:21" s="95" customFormat="1" x14ac:dyDescent="0.25">
      <c r="B41" s="104"/>
      <c r="C41" s="96"/>
      <c r="D41" s="96"/>
      <c r="E41" s="96"/>
      <c r="F41" s="96"/>
      <c r="G41" s="104"/>
      <c r="H41" s="104"/>
      <c r="I41" s="104"/>
      <c r="J41" s="105"/>
      <c r="K41" s="104"/>
      <c r="L41" s="104"/>
      <c r="M41" s="104"/>
      <c r="N41" s="105"/>
      <c r="O41" s="104"/>
      <c r="P41" s="104"/>
      <c r="Q41" s="104"/>
      <c r="R41" s="105"/>
      <c r="S41" s="104"/>
      <c r="T41" s="104"/>
      <c r="U41" s="104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AR208"/>
  <sheetViews>
    <sheetView topLeftCell="A79" zoomScaleNormal="100" workbookViewId="0">
      <selection activeCell="W190" sqref="W190"/>
    </sheetView>
  </sheetViews>
  <sheetFormatPr baseColWidth="10" defaultColWidth="11.42578125" defaultRowHeight="12.75" outlineLevelRow="1" outlineLevelCol="1" x14ac:dyDescent="0.25"/>
  <cols>
    <col min="1" max="1" width="3.5703125" style="4" customWidth="1"/>
    <col min="2" max="2" width="13.28515625" style="4" hidden="1" customWidth="1"/>
    <col min="3" max="3" width="11.85546875" style="4" customWidth="1"/>
    <col min="4" max="4" width="10.42578125" style="4" bestFit="1" customWidth="1"/>
    <col min="5" max="5" width="29.140625" style="2" customWidth="1"/>
    <col min="6" max="6" width="26.42578125" style="2" customWidth="1"/>
    <col min="7" max="7" width="11.140625" style="4" customWidth="1"/>
    <col min="8" max="9" width="9.85546875" style="4" hidden="1" customWidth="1"/>
    <col min="10" max="10" width="12.85546875" style="92" customWidth="1"/>
    <col min="11" max="11" width="12.7109375" style="90" customWidth="1"/>
    <col min="12" max="12" width="14.85546875" style="2" customWidth="1"/>
    <col min="13" max="13" width="10.42578125" style="4" hidden="1" customWidth="1"/>
    <col min="14" max="14" width="9.140625" style="4" hidden="1" customWidth="1"/>
    <col min="15" max="15" width="13" style="4" hidden="1" customWidth="1"/>
    <col min="16" max="16" width="10.5703125" style="4" hidden="1" customWidth="1"/>
    <col min="17" max="17" width="13.85546875" style="91" hidden="1" customWidth="1"/>
    <col min="18" max="18" width="12.85546875" style="92" hidden="1" customWidth="1" outlineLevel="1"/>
    <col min="19" max="20" width="12" style="92" hidden="1" customWidth="1" outlineLevel="1"/>
    <col min="21" max="21" width="12" style="92" hidden="1" customWidth="1"/>
    <col min="22" max="22" width="5.140625" style="92" customWidth="1" outlineLevel="1"/>
    <col min="23" max="23" width="11.7109375" style="92" customWidth="1" outlineLevel="1"/>
    <col min="24" max="24" width="5.85546875" style="92" customWidth="1" outlineLevel="1"/>
    <col min="25" max="25" width="12.140625" style="92" customWidth="1"/>
    <col min="26" max="28" width="12.140625" style="92" hidden="1" customWidth="1" outlineLevel="1"/>
    <col min="29" max="29" width="12.140625" style="92" hidden="1" customWidth="1"/>
    <col min="30" max="32" width="12.140625" style="92" hidden="1" customWidth="1" outlineLevel="1"/>
    <col min="33" max="33" width="12.140625" style="92" hidden="1" customWidth="1"/>
    <col min="34" max="34" width="12" style="92" customWidth="1"/>
    <col min="35" max="35" width="10.28515625" style="93" bestFit="1" customWidth="1"/>
    <col min="36" max="36" width="11.140625" style="93" customWidth="1"/>
    <col min="37" max="16384" width="11.42578125" style="2"/>
  </cols>
  <sheetData>
    <row r="1" spans="1:44" s="1" customFormat="1" ht="16.5" customHeight="1" x14ac:dyDescent="0.25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</row>
    <row r="2" spans="1:44" s="1" customFormat="1" ht="16.5" customHeight="1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</row>
    <row r="3" spans="1:44" s="1" customFormat="1" ht="16.5" customHeight="1" x14ac:dyDescent="0.25">
      <c r="A3" s="132" t="str">
        <f>+'24-01-025 Ind. Proy'!A3:AJ3</f>
        <v>EJECUCIÓN AL 30 DE JUNIO DE 2021</v>
      </c>
      <c r="B3" s="132"/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/>
    </row>
    <row r="4" spans="1:44" s="1" customFormat="1" ht="16.5" customHeight="1" x14ac:dyDescent="0.25">
      <c r="A4" s="133" t="s">
        <v>2</v>
      </c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33"/>
      <c r="AI4" s="133"/>
      <c r="AJ4" s="133"/>
    </row>
    <row r="5" spans="1:44" ht="17.25" customHeight="1" x14ac:dyDescent="0.25">
      <c r="A5" s="134" t="s">
        <v>83</v>
      </c>
      <c r="B5" s="134"/>
      <c r="C5" s="134"/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  <c r="AE5" s="134"/>
      <c r="AF5" s="134"/>
      <c r="AG5" s="134"/>
      <c r="AH5" s="134"/>
      <c r="AI5" s="134"/>
      <c r="AJ5" s="134"/>
    </row>
    <row r="6" spans="1:44" s="4" customFormat="1" x14ac:dyDescent="0.25">
      <c r="A6" s="135" t="s">
        <v>4</v>
      </c>
      <c r="B6" s="136" t="s">
        <v>5</v>
      </c>
      <c r="C6" s="3" t="s">
        <v>6</v>
      </c>
      <c r="D6" s="136" t="s">
        <v>7</v>
      </c>
      <c r="E6" s="135" t="s">
        <v>8</v>
      </c>
      <c r="F6" s="136" t="s">
        <v>9</v>
      </c>
      <c r="G6" s="135" t="s">
        <v>10</v>
      </c>
      <c r="H6" s="135" t="s">
        <v>11</v>
      </c>
      <c r="I6" s="135"/>
      <c r="J6" s="138" t="s">
        <v>12</v>
      </c>
      <c r="K6" s="138" t="s">
        <v>13</v>
      </c>
      <c r="L6" s="135" t="s">
        <v>14</v>
      </c>
      <c r="M6" s="127" t="s">
        <v>15</v>
      </c>
      <c r="N6" s="128"/>
      <c r="O6" s="129"/>
      <c r="P6" s="135" t="s">
        <v>16</v>
      </c>
      <c r="Q6" s="136" t="s">
        <v>17</v>
      </c>
      <c r="R6" s="141" t="s">
        <v>18</v>
      </c>
      <c r="S6" s="141"/>
      <c r="T6" s="141"/>
      <c r="U6" s="138" t="s">
        <v>19</v>
      </c>
      <c r="V6" s="141" t="s">
        <v>18</v>
      </c>
      <c r="W6" s="141"/>
      <c r="X6" s="141"/>
      <c r="Y6" s="138" t="s">
        <v>20</v>
      </c>
      <c r="Z6" s="141" t="s">
        <v>18</v>
      </c>
      <c r="AA6" s="141"/>
      <c r="AB6" s="141"/>
      <c r="AC6" s="138" t="s">
        <v>21</v>
      </c>
      <c r="AD6" s="141" t="s">
        <v>18</v>
      </c>
      <c r="AE6" s="141"/>
      <c r="AF6" s="141"/>
      <c r="AG6" s="138" t="s">
        <v>22</v>
      </c>
      <c r="AH6" s="138" t="s">
        <v>23</v>
      </c>
      <c r="AI6" s="140" t="s">
        <v>24</v>
      </c>
      <c r="AJ6" s="140"/>
      <c r="AK6" s="1"/>
      <c r="AL6" s="1"/>
      <c r="AM6" s="1"/>
      <c r="AN6" s="1"/>
      <c r="AO6" s="1"/>
      <c r="AP6" s="1"/>
      <c r="AQ6" s="1"/>
      <c r="AR6" s="1"/>
    </row>
    <row r="7" spans="1:44" s="4" customFormat="1" ht="25.5" x14ac:dyDescent="0.25">
      <c r="A7" s="135"/>
      <c r="B7" s="137"/>
      <c r="C7" s="3" t="s">
        <v>25</v>
      </c>
      <c r="D7" s="137"/>
      <c r="E7" s="135"/>
      <c r="F7" s="137"/>
      <c r="G7" s="135"/>
      <c r="H7" s="5" t="s">
        <v>26</v>
      </c>
      <c r="I7" s="5" t="s">
        <v>27</v>
      </c>
      <c r="J7" s="139"/>
      <c r="K7" s="139"/>
      <c r="L7" s="135"/>
      <c r="M7" s="6" t="s">
        <v>28</v>
      </c>
      <c r="N7" s="6" t="s">
        <v>29</v>
      </c>
      <c r="O7" s="6" t="s">
        <v>30</v>
      </c>
      <c r="P7" s="135"/>
      <c r="Q7" s="137"/>
      <c r="R7" s="6" t="s">
        <v>31</v>
      </c>
      <c r="S7" s="6" t="s">
        <v>32</v>
      </c>
      <c r="T7" s="6" t="s">
        <v>33</v>
      </c>
      <c r="U7" s="139"/>
      <c r="V7" s="6" t="s">
        <v>34</v>
      </c>
      <c r="W7" s="6" t="s">
        <v>35</v>
      </c>
      <c r="X7" s="6" t="s">
        <v>36</v>
      </c>
      <c r="Y7" s="139"/>
      <c r="Z7" s="6" t="s">
        <v>37</v>
      </c>
      <c r="AA7" s="6" t="s">
        <v>38</v>
      </c>
      <c r="AB7" s="6" t="s">
        <v>39</v>
      </c>
      <c r="AC7" s="139"/>
      <c r="AD7" s="6" t="s">
        <v>40</v>
      </c>
      <c r="AE7" s="6" t="s">
        <v>41</v>
      </c>
      <c r="AF7" s="6" t="s">
        <v>42</v>
      </c>
      <c r="AG7" s="139"/>
      <c r="AH7" s="139"/>
      <c r="AI7" s="7" t="s">
        <v>43</v>
      </c>
      <c r="AJ7" s="7" t="s">
        <v>44</v>
      </c>
      <c r="AK7" s="1"/>
      <c r="AL7" s="1"/>
      <c r="AM7" s="1"/>
      <c r="AN7" s="1"/>
      <c r="AO7" s="1"/>
      <c r="AP7" s="1"/>
      <c r="AQ7" s="1"/>
      <c r="AR7" s="1"/>
    </row>
    <row r="8" spans="1:44" ht="12.75" customHeight="1" x14ac:dyDescent="0.25">
      <c r="A8" s="146" t="s">
        <v>45</v>
      </c>
      <c r="B8" s="147"/>
      <c r="C8" s="147"/>
      <c r="D8" s="147"/>
      <c r="E8" s="148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6"/>
    </row>
    <row r="9" spans="1:44" ht="12.75" hidden="1" customHeight="1" outlineLevel="1" x14ac:dyDescent="0.25">
      <c r="A9" s="17">
        <v>1</v>
      </c>
      <c r="B9" s="18"/>
      <c r="C9" s="19"/>
      <c r="D9" s="20"/>
      <c r="E9" s="21"/>
      <c r="F9" s="21"/>
      <c r="G9" s="21"/>
      <c r="H9" s="20"/>
      <c r="I9" s="20"/>
      <c r="J9" s="22"/>
      <c r="K9" s="23"/>
      <c r="L9" s="21"/>
      <c r="M9" s="24"/>
      <c r="N9" s="24"/>
      <c r="O9" s="24"/>
      <c r="P9" s="21"/>
      <c r="Q9" s="21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 t="shared" ref="AH9:AH18" si="0">SUM(U9,Y9,AC9,AG9)</f>
        <v>0</v>
      </c>
      <c r="AI9" s="26">
        <f>IF(ISERROR(AH9/J9),0,AH9/J9)</f>
        <v>0</v>
      </c>
      <c r="AJ9" s="27">
        <f t="shared" ref="AJ9:AJ18" si="1">IF(ISERROR(AH9/$AH$191),"-",AH9/$AH$191)</f>
        <v>0</v>
      </c>
      <c r="AK9" s="1"/>
      <c r="AL9" s="1"/>
      <c r="AM9" s="1"/>
      <c r="AN9" s="1"/>
      <c r="AO9" s="1"/>
      <c r="AP9" s="1"/>
      <c r="AQ9" s="1"/>
      <c r="AR9" s="1"/>
    </row>
    <row r="10" spans="1:44" ht="12.75" hidden="1" customHeight="1" outlineLevel="1" x14ac:dyDescent="0.25">
      <c r="A10" s="17">
        <v>2</v>
      </c>
      <c r="B10" s="18"/>
      <c r="C10" s="28"/>
      <c r="D10" s="29"/>
      <c r="E10" s="30"/>
      <c r="F10" s="21"/>
      <c r="G10" s="21"/>
      <c r="H10" s="20"/>
      <c r="I10" s="20"/>
      <c r="J10" s="22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 t="shared" ref="U10:U18" si="2">SUM(R10:T10)</f>
        <v>0</v>
      </c>
      <c r="V10" s="24"/>
      <c r="W10" s="24"/>
      <c r="X10" s="24"/>
      <c r="Y10" s="25">
        <f t="shared" ref="Y10:Y18" si="3">SUM(V10:X10)</f>
        <v>0</v>
      </c>
      <c r="Z10" s="24"/>
      <c r="AA10" s="24"/>
      <c r="AB10" s="24"/>
      <c r="AC10" s="25">
        <f t="shared" ref="AC10:AC18" si="4">SUM(Z10:AB10)</f>
        <v>0</v>
      </c>
      <c r="AD10" s="24"/>
      <c r="AE10" s="24"/>
      <c r="AF10" s="24"/>
      <c r="AG10" s="25">
        <f t="shared" ref="AG10:AG18" si="5">SUM(AD10:AF10)</f>
        <v>0</v>
      </c>
      <c r="AH10" s="25">
        <f t="shared" si="0"/>
        <v>0</v>
      </c>
      <c r="AI10" s="26">
        <f t="shared" ref="AI10:AI18" si="6">IF(ISERROR(AH10/J10),0,AH10/J10)</f>
        <v>0</v>
      </c>
      <c r="AJ10" s="27">
        <f t="shared" si="1"/>
        <v>0</v>
      </c>
      <c r="AK10" s="1"/>
      <c r="AL10" s="1"/>
      <c r="AM10" s="1"/>
      <c r="AN10" s="1"/>
      <c r="AO10" s="1"/>
      <c r="AP10" s="1"/>
      <c r="AQ10" s="1"/>
      <c r="AR10" s="1"/>
    </row>
    <row r="11" spans="1:44" ht="12.75" hidden="1" customHeight="1" outlineLevel="1" x14ac:dyDescent="0.25">
      <c r="A11" s="17">
        <v>3</v>
      </c>
      <c r="B11" s="18"/>
      <c r="C11" s="28"/>
      <c r="D11" s="29"/>
      <c r="E11" s="30"/>
      <c r="F11" s="30"/>
      <c r="G11" s="30"/>
      <c r="H11" s="29"/>
      <c r="I11" s="29"/>
      <c r="J11" s="22"/>
      <c r="K11" s="31"/>
      <c r="L11" s="30"/>
      <c r="M11" s="24"/>
      <c r="N11" s="24"/>
      <c r="O11" s="24"/>
      <c r="P11" s="30"/>
      <c r="Q11" s="30"/>
      <c r="R11" s="24"/>
      <c r="S11" s="24"/>
      <c r="T11" s="24"/>
      <c r="U11" s="25">
        <f t="shared" si="2"/>
        <v>0</v>
      </c>
      <c r="V11" s="24"/>
      <c r="W11" s="24"/>
      <c r="X11" s="24"/>
      <c r="Y11" s="25">
        <f t="shared" si="3"/>
        <v>0</v>
      </c>
      <c r="Z11" s="24"/>
      <c r="AA11" s="24"/>
      <c r="AB11" s="24"/>
      <c r="AC11" s="25">
        <f t="shared" si="4"/>
        <v>0</v>
      </c>
      <c r="AD11" s="24"/>
      <c r="AE11" s="24"/>
      <c r="AF11" s="24"/>
      <c r="AG11" s="25">
        <f t="shared" si="5"/>
        <v>0</v>
      </c>
      <c r="AH11" s="25">
        <f t="shared" si="0"/>
        <v>0</v>
      </c>
      <c r="AI11" s="26">
        <f t="shared" si="6"/>
        <v>0</v>
      </c>
      <c r="AJ11" s="27">
        <f t="shared" si="1"/>
        <v>0</v>
      </c>
    </row>
    <row r="12" spans="1:44" ht="12.75" hidden="1" customHeight="1" outlineLevel="1" x14ac:dyDescent="0.25">
      <c r="A12" s="17">
        <v>4</v>
      </c>
      <c r="B12" s="18"/>
      <c r="C12" s="28"/>
      <c r="D12" s="29"/>
      <c r="E12" s="30"/>
      <c r="F12" s="30"/>
      <c r="G12" s="30"/>
      <c r="H12" s="29"/>
      <c r="I12" s="29"/>
      <c r="J12" s="22"/>
      <c r="K12" s="31"/>
      <c r="L12" s="30"/>
      <c r="M12" s="24"/>
      <c r="N12" s="24"/>
      <c r="O12" s="24"/>
      <c r="P12" s="30"/>
      <c r="Q12" s="30"/>
      <c r="R12" s="24"/>
      <c r="S12" s="24"/>
      <c r="T12" s="24"/>
      <c r="U12" s="25">
        <f t="shared" si="2"/>
        <v>0</v>
      </c>
      <c r="V12" s="24"/>
      <c r="W12" s="24"/>
      <c r="X12" s="24"/>
      <c r="Y12" s="25">
        <f t="shared" si="3"/>
        <v>0</v>
      </c>
      <c r="Z12" s="24"/>
      <c r="AA12" s="24"/>
      <c r="AB12" s="24"/>
      <c r="AC12" s="25">
        <f t="shared" si="4"/>
        <v>0</v>
      </c>
      <c r="AD12" s="24"/>
      <c r="AE12" s="24"/>
      <c r="AF12" s="24"/>
      <c r="AG12" s="25">
        <f t="shared" si="5"/>
        <v>0</v>
      </c>
      <c r="AH12" s="25">
        <f t="shared" si="0"/>
        <v>0</v>
      </c>
      <c r="AI12" s="26">
        <f t="shared" si="6"/>
        <v>0</v>
      </c>
      <c r="AJ12" s="27">
        <f t="shared" si="1"/>
        <v>0</v>
      </c>
      <c r="AK12" s="1"/>
      <c r="AL12" s="1"/>
      <c r="AM12" s="1"/>
      <c r="AN12" s="1"/>
      <c r="AO12" s="1"/>
      <c r="AP12" s="1"/>
      <c r="AQ12" s="1"/>
      <c r="AR12" s="1"/>
    </row>
    <row r="13" spans="1:44" ht="12.75" hidden="1" customHeight="1" outlineLevel="1" x14ac:dyDescent="0.25">
      <c r="A13" s="17">
        <v>5</v>
      </c>
      <c r="B13" s="18"/>
      <c r="C13" s="28"/>
      <c r="D13" s="29"/>
      <c r="E13" s="30"/>
      <c r="F13" s="30"/>
      <c r="G13" s="30"/>
      <c r="H13" s="29"/>
      <c r="I13" s="29"/>
      <c r="J13" s="22"/>
      <c r="K13" s="31"/>
      <c r="L13" s="30"/>
      <c r="M13" s="24"/>
      <c r="N13" s="24"/>
      <c r="O13" s="24"/>
      <c r="P13" s="30"/>
      <c r="Q13" s="30"/>
      <c r="R13" s="24"/>
      <c r="S13" s="24"/>
      <c r="T13" s="24"/>
      <c r="U13" s="25">
        <f t="shared" si="2"/>
        <v>0</v>
      </c>
      <c r="V13" s="24"/>
      <c r="W13" s="24"/>
      <c r="X13" s="24"/>
      <c r="Y13" s="25">
        <f t="shared" si="3"/>
        <v>0</v>
      </c>
      <c r="Z13" s="24"/>
      <c r="AA13" s="24"/>
      <c r="AB13" s="24"/>
      <c r="AC13" s="25">
        <f t="shared" si="4"/>
        <v>0</v>
      </c>
      <c r="AD13" s="24"/>
      <c r="AE13" s="24"/>
      <c r="AF13" s="24"/>
      <c r="AG13" s="25">
        <f t="shared" si="5"/>
        <v>0</v>
      </c>
      <c r="AH13" s="25">
        <f t="shared" si="0"/>
        <v>0</v>
      </c>
      <c r="AI13" s="26">
        <f t="shared" si="6"/>
        <v>0</v>
      </c>
      <c r="AJ13" s="27">
        <f t="shared" si="1"/>
        <v>0</v>
      </c>
      <c r="AK13" s="1"/>
      <c r="AL13" s="1"/>
      <c r="AM13" s="1"/>
      <c r="AN13" s="1"/>
      <c r="AO13" s="1"/>
      <c r="AP13" s="1"/>
      <c r="AQ13" s="1"/>
      <c r="AR13" s="1"/>
    </row>
    <row r="14" spans="1:44" ht="12.75" hidden="1" customHeight="1" outlineLevel="1" x14ac:dyDescent="0.25">
      <c r="A14" s="17">
        <v>6</v>
      </c>
      <c r="B14" s="18"/>
      <c r="C14" s="28"/>
      <c r="D14" s="29"/>
      <c r="E14" s="30"/>
      <c r="F14" s="30"/>
      <c r="G14" s="30"/>
      <c r="H14" s="29"/>
      <c r="I14" s="29"/>
      <c r="J14" s="22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 t="shared" si="2"/>
        <v>0</v>
      </c>
      <c r="V14" s="24"/>
      <c r="W14" s="24"/>
      <c r="X14" s="24"/>
      <c r="Y14" s="25">
        <f t="shared" si="3"/>
        <v>0</v>
      </c>
      <c r="Z14" s="24"/>
      <c r="AA14" s="24"/>
      <c r="AB14" s="24"/>
      <c r="AC14" s="25">
        <f t="shared" si="4"/>
        <v>0</v>
      </c>
      <c r="AD14" s="24"/>
      <c r="AE14" s="24"/>
      <c r="AF14" s="24"/>
      <c r="AG14" s="25">
        <f t="shared" si="5"/>
        <v>0</v>
      </c>
      <c r="AH14" s="25">
        <f t="shared" si="0"/>
        <v>0</v>
      </c>
      <c r="AI14" s="26">
        <f t="shared" si="6"/>
        <v>0</v>
      </c>
      <c r="AJ14" s="27">
        <f t="shared" si="1"/>
        <v>0</v>
      </c>
    </row>
    <row r="15" spans="1:44" ht="12.75" hidden="1" customHeight="1" outlineLevel="1" x14ac:dyDescent="0.25">
      <c r="A15" s="17">
        <v>7</v>
      </c>
      <c r="B15" s="18"/>
      <c r="C15" s="28"/>
      <c r="D15" s="29"/>
      <c r="E15" s="30"/>
      <c r="F15" s="30"/>
      <c r="G15" s="30"/>
      <c r="H15" s="29"/>
      <c r="I15" s="29"/>
      <c r="J15" s="22"/>
      <c r="K15" s="31"/>
      <c r="L15" s="30"/>
      <c r="M15" s="24"/>
      <c r="N15" s="24"/>
      <c r="O15" s="24"/>
      <c r="P15" s="30"/>
      <c r="Q15" s="30"/>
      <c r="R15" s="24"/>
      <c r="S15" s="24"/>
      <c r="T15" s="24"/>
      <c r="U15" s="25">
        <f t="shared" si="2"/>
        <v>0</v>
      </c>
      <c r="V15" s="24"/>
      <c r="W15" s="24"/>
      <c r="X15" s="24"/>
      <c r="Y15" s="25">
        <f t="shared" si="3"/>
        <v>0</v>
      </c>
      <c r="Z15" s="24"/>
      <c r="AA15" s="24"/>
      <c r="AB15" s="24"/>
      <c r="AC15" s="25">
        <f t="shared" si="4"/>
        <v>0</v>
      </c>
      <c r="AD15" s="24"/>
      <c r="AE15" s="24"/>
      <c r="AF15" s="24"/>
      <c r="AG15" s="25">
        <f t="shared" si="5"/>
        <v>0</v>
      </c>
      <c r="AH15" s="25">
        <f t="shared" si="0"/>
        <v>0</v>
      </c>
      <c r="AI15" s="26">
        <f t="shared" si="6"/>
        <v>0</v>
      </c>
      <c r="AJ15" s="27">
        <f t="shared" si="1"/>
        <v>0</v>
      </c>
      <c r="AK15" s="1"/>
      <c r="AL15" s="1"/>
      <c r="AM15" s="1"/>
      <c r="AN15" s="1"/>
      <c r="AO15" s="1"/>
      <c r="AP15" s="1"/>
      <c r="AQ15" s="1"/>
      <c r="AR15" s="1"/>
    </row>
    <row r="16" spans="1:44" ht="12.75" hidden="1" customHeight="1" outlineLevel="1" x14ac:dyDescent="0.25">
      <c r="A16" s="17">
        <v>8</v>
      </c>
      <c r="B16" s="18"/>
      <c r="C16" s="28"/>
      <c r="D16" s="29"/>
      <c r="E16" s="30"/>
      <c r="F16" s="30"/>
      <c r="G16" s="30"/>
      <c r="H16" s="29"/>
      <c r="I16" s="29"/>
      <c r="J16" s="22"/>
      <c r="K16" s="31"/>
      <c r="L16" s="30"/>
      <c r="M16" s="24"/>
      <c r="N16" s="24"/>
      <c r="O16" s="24"/>
      <c r="P16" s="30"/>
      <c r="Q16" s="30"/>
      <c r="R16" s="24"/>
      <c r="S16" s="24"/>
      <c r="T16" s="24"/>
      <c r="U16" s="25">
        <f t="shared" si="2"/>
        <v>0</v>
      </c>
      <c r="V16" s="24"/>
      <c r="W16" s="24"/>
      <c r="X16" s="24"/>
      <c r="Y16" s="25">
        <f t="shared" si="3"/>
        <v>0</v>
      </c>
      <c r="Z16" s="24"/>
      <c r="AA16" s="24"/>
      <c r="AB16" s="24"/>
      <c r="AC16" s="25">
        <f t="shared" si="4"/>
        <v>0</v>
      </c>
      <c r="AD16" s="24"/>
      <c r="AE16" s="24"/>
      <c r="AF16" s="24"/>
      <c r="AG16" s="25">
        <f t="shared" si="5"/>
        <v>0</v>
      </c>
      <c r="AH16" s="25">
        <f t="shared" si="0"/>
        <v>0</v>
      </c>
      <c r="AI16" s="26">
        <f t="shared" si="6"/>
        <v>0</v>
      </c>
      <c r="AJ16" s="27">
        <f t="shared" si="1"/>
        <v>0</v>
      </c>
      <c r="AK16" s="1"/>
      <c r="AL16" s="1"/>
      <c r="AM16" s="1"/>
      <c r="AN16" s="1"/>
      <c r="AO16" s="1"/>
      <c r="AP16" s="1"/>
      <c r="AQ16" s="1"/>
      <c r="AR16" s="1"/>
    </row>
    <row r="17" spans="1:44" ht="12.75" hidden="1" customHeight="1" outlineLevel="1" x14ac:dyDescent="0.25">
      <c r="A17" s="17">
        <v>9</v>
      </c>
      <c r="B17" s="18"/>
      <c r="C17" s="28"/>
      <c r="D17" s="29"/>
      <c r="E17" s="30"/>
      <c r="F17" s="30"/>
      <c r="G17" s="30"/>
      <c r="H17" s="29"/>
      <c r="I17" s="29"/>
      <c r="J17" s="22"/>
      <c r="K17" s="31"/>
      <c r="L17" s="30"/>
      <c r="M17" s="24"/>
      <c r="N17" s="24"/>
      <c r="O17" s="24"/>
      <c r="P17" s="30"/>
      <c r="Q17" s="30"/>
      <c r="R17" s="24"/>
      <c r="S17" s="24"/>
      <c r="T17" s="24"/>
      <c r="U17" s="25">
        <f t="shared" si="2"/>
        <v>0</v>
      </c>
      <c r="V17" s="24"/>
      <c r="W17" s="24"/>
      <c r="X17" s="24"/>
      <c r="Y17" s="25">
        <f t="shared" si="3"/>
        <v>0</v>
      </c>
      <c r="Z17" s="24"/>
      <c r="AA17" s="24"/>
      <c r="AB17" s="24"/>
      <c r="AC17" s="25">
        <f t="shared" si="4"/>
        <v>0</v>
      </c>
      <c r="AD17" s="24"/>
      <c r="AE17" s="24"/>
      <c r="AF17" s="24"/>
      <c r="AG17" s="25">
        <f t="shared" si="5"/>
        <v>0</v>
      </c>
      <c r="AH17" s="25">
        <f t="shared" si="0"/>
        <v>0</v>
      </c>
      <c r="AI17" s="26">
        <f t="shared" si="6"/>
        <v>0</v>
      </c>
      <c r="AJ17" s="27">
        <f t="shared" si="1"/>
        <v>0</v>
      </c>
    </row>
    <row r="18" spans="1:44" ht="12.75" hidden="1" customHeight="1" outlineLevel="1" x14ac:dyDescent="0.25">
      <c r="A18" s="17">
        <v>10</v>
      </c>
      <c r="B18" s="18"/>
      <c r="C18" s="28"/>
      <c r="D18" s="29"/>
      <c r="E18" s="30"/>
      <c r="F18" s="30"/>
      <c r="G18" s="30"/>
      <c r="H18" s="29"/>
      <c r="I18" s="29"/>
      <c r="J18" s="22"/>
      <c r="K18" s="32"/>
      <c r="L18" s="30"/>
      <c r="M18" s="24"/>
      <c r="N18" s="24"/>
      <c r="O18" s="24"/>
      <c r="P18" s="30"/>
      <c r="Q18" s="30"/>
      <c r="R18" s="24"/>
      <c r="S18" s="24"/>
      <c r="T18" s="24"/>
      <c r="U18" s="25">
        <f t="shared" si="2"/>
        <v>0</v>
      </c>
      <c r="V18" s="24"/>
      <c r="W18" s="24"/>
      <c r="X18" s="24"/>
      <c r="Y18" s="25">
        <f t="shared" si="3"/>
        <v>0</v>
      </c>
      <c r="Z18" s="24"/>
      <c r="AA18" s="24"/>
      <c r="AB18" s="24"/>
      <c r="AC18" s="25">
        <f t="shared" si="4"/>
        <v>0</v>
      </c>
      <c r="AD18" s="24"/>
      <c r="AE18" s="24"/>
      <c r="AF18" s="24"/>
      <c r="AG18" s="25">
        <f t="shared" si="5"/>
        <v>0</v>
      </c>
      <c r="AH18" s="25">
        <f t="shared" si="0"/>
        <v>0</v>
      </c>
      <c r="AI18" s="26">
        <f t="shared" si="6"/>
        <v>0</v>
      </c>
      <c r="AJ18" s="27">
        <f t="shared" si="1"/>
        <v>0</v>
      </c>
      <c r="AK18" s="1"/>
      <c r="AL18" s="1"/>
      <c r="AM18" s="1"/>
      <c r="AN18" s="1"/>
      <c r="AO18" s="1"/>
      <c r="AP18" s="1"/>
      <c r="AQ18" s="1"/>
      <c r="AR18" s="1"/>
    </row>
    <row r="19" spans="1:44" ht="12.75" customHeight="1" collapsed="1" x14ac:dyDescent="0.25">
      <c r="A19" s="142" t="s">
        <v>46</v>
      </c>
      <c r="B19" s="143"/>
      <c r="C19" s="144"/>
      <c r="D19" s="144"/>
      <c r="E19" s="144"/>
      <c r="F19" s="144"/>
      <c r="G19" s="144"/>
      <c r="H19" s="144"/>
      <c r="I19" s="145"/>
      <c r="J19" s="33">
        <f>SUM(J9:J18)</f>
        <v>0</v>
      </c>
      <c r="K19" s="33">
        <f>SUM(K9:K18)</f>
        <v>0</v>
      </c>
      <c r="L19" s="34"/>
      <c r="M19" s="33">
        <f>SUM(M9:M18)</f>
        <v>0</v>
      </c>
      <c r="N19" s="33">
        <f>SUM(N9:N18)</f>
        <v>0</v>
      </c>
      <c r="O19" s="33">
        <f>SUM(O9:O18)</f>
        <v>0</v>
      </c>
      <c r="P19" s="35"/>
      <c r="Q19" s="38"/>
      <c r="R19" s="33">
        <f t="shared" ref="R19:AH19" si="7">SUM(R9:R18)</f>
        <v>0</v>
      </c>
      <c r="S19" s="33">
        <f t="shared" si="7"/>
        <v>0</v>
      </c>
      <c r="T19" s="33">
        <f t="shared" si="7"/>
        <v>0</v>
      </c>
      <c r="U19" s="33">
        <f>SUM(U9:U18)</f>
        <v>0</v>
      </c>
      <c r="V19" s="33">
        <f t="shared" si="7"/>
        <v>0</v>
      </c>
      <c r="W19" s="33">
        <f t="shared" si="7"/>
        <v>0</v>
      </c>
      <c r="X19" s="33">
        <f t="shared" si="7"/>
        <v>0</v>
      </c>
      <c r="Y19" s="33">
        <f t="shared" si="7"/>
        <v>0</v>
      </c>
      <c r="Z19" s="33">
        <f t="shared" si="7"/>
        <v>0</v>
      </c>
      <c r="AA19" s="33">
        <f t="shared" si="7"/>
        <v>0</v>
      </c>
      <c r="AB19" s="33">
        <f t="shared" si="7"/>
        <v>0</v>
      </c>
      <c r="AC19" s="33">
        <f t="shared" si="7"/>
        <v>0</v>
      </c>
      <c r="AD19" s="33">
        <f t="shared" si="7"/>
        <v>0</v>
      </c>
      <c r="AE19" s="33">
        <f t="shared" si="7"/>
        <v>0</v>
      </c>
      <c r="AF19" s="33">
        <f t="shared" si="7"/>
        <v>0</v>
      </c>
      <c r="AG19" s="33">
        <f t="shared" si="7"/>
        <v>0</v>
      </c>
      <c r="AH19" s="33">
        <f t="shared" si="7"/>
        <v>0</v>
      </c>
      <c r="AI19" s="37">
        <f>IF(ISERROR(AH19/J19),0,AH19/J19)</f>
        <v>0</v>
      </c>
      <c r="AJ19" s="37">
        <f>IF(ISERROR(AH19/$AH$191),0,AH19/$AH$191)</f>
        <v>0</v>
      </c>
      <c r="AK19" s="1"/>
      <c r="AL19" s="1"/>
      <c r="AM19" s="1"/>
      <c r="AN19" s="1"/>
      <c r="AO19" s="1"/>
      <c r="AP19" s="1"/>
      <c r="AQ19" s="1"/>
      <c r="AR19" s="1"/>
    </row>
    <row r="20" spans="1:44" ht="12.75" customHeight="1" x14ac:dyDescent="0.25">
      <c r="A20" s="149" t="s">
        <v>47</v>
      </c>
      <c r="B20" s="150"/>
      <c r="C20" s="150"/>
      <c r="D20" s="150"/>
      <c r="E20" s="151"/>
      <c r="F20" s="8"/>
      <c r="G20" s="9"/>
      <c r="H20" s="10"/>
      <c r="I20" s="10"/>
      <c r="J20" s="39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6"/>
    </row>
    <row r="21" spans="1:44" ht="12.75" hidden="1" customHeight="1" outlineLevel="1" x14ac:dyDescent="0.25">
      <c r="A21" s="17">
        <v>1</v>
      </c>
      <c r="B21" s="18"/>
      <c r="C21" s="19"/>
      <c r="D21" s="20"/>
      <c r="E21" s="21"/>
      <c r="F21" s="21"/>
      <c r="G21" s="21"/>
      <c r="H21" s="20"/>
      <c r="I21" s="20"/>
      <c r="J21" s="40"/>
      <c r="K21" s="23"/>
      <c r="L21" s="21"/>
      <c r="M21" s="24"/>
      <c r="N21" s="24"/>
      <c r="O21" s="24"/>
      <c r="P21" s="21"/>
      <c r="Q21" s="21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 t="shared" ref="AH21:AH30" si="8">SUM(U21,Y21,AC21,AG21)</f>
        <v>0</v>
      </c>
      <c r="AI21" s="26">
        <f>IF(ISERROR(AH21/J21),0,AH21/J21)</f>
        <v>0</v>
      </c>
      <c r="AJ21" s="27">
        <f t="shared" ref="AJ21:AJ30" si="9">IF(ISERROR(AH21/$AH$191),"-",AH21/$AH$191)</f>
        <v>0</v>
      </c>
      <c r="AK21" s="1"/>
      <c r="AL21" s="1"/>
      <c r="AM21" s="1"/>
      <c r="AN21" s="1"/>
      <c r="AO21" s="1"/>
      <c r="AP21" s="1"/>
      <c r="AQ21" s="1"/>
      <c r="AR21" s="1"/>
    </row>
    <row r="22" spans="1:44" ht="12.75" hidden="1" customHeight="1" outlineLevel="1" x14ac:dyDescent="0.25">
      <c r="A22" s="17">
        <v>2</v>
      </c>
      <c r="B22" s="18"/>
      <c r="C22" s="28"/>
      <c r="D22" s="29"/>
      <c r="E22" s="30"/>
      <c r="F22" s="30"/>
      <c r="G22" s="30"/>
      <c r="H22" s="29"/>
      <c r="I22" s="29"/>
      <c r="J22" s="40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 t="shared" ref="U22:U30" si="10">SUM(R22:T22)</f>
        <v>0</v>
      </c>
      <c r="V22" s="24"/>
      <c r="W22" s="24"/>
      <c r="X22" s="24"/>
      <c r="Y22" s="25">
        <f t="shared" ref="Y22:Y30" si="11">SUM(V22:X22)</f>
        <v>0</v>
      </c>
      <c r="Z22" s="24"/>
      <c r="AA22" s="24"/>
      <c r="AB22" s="24"/>
      <c r="AC22" s="25">
        <f t="shared" ref="AC22:AC30" si="12">SUM(Z22:AB22)</f>
        <v>0</v>
      </c>
      <c r="AD22" s="24"/>
      <c r="AE22" s="24"/>
      <c r="AF22" s="24"/>
      <c r="AG22" s="25">
        <f t="shared" ref="AG22:AG30" si="13">SUM(AD22:AF22)</f>
        <v>0</v>
      </c>
      <c r="AH22" s="25">
        <f t="shared" si="8"/>
        <v>0</v>
      </c>
      <c r="AI22" s="26">
        <f t="shared" ref="AI22:AI30" si="14">IF(ISERROR(AH22/J22),0,AH22/J22)</f>
        <v>0</v>
      </c>
      <c r="AJ22" s="27">
        <f t="shared" si="9"/>
        <v>0</v>
      </c>
      <c r="AK22" s="1"/>
      <c r="AL22" s="1"/>
      <c r="AM22" s="1"/>
      <c r="AN22" s="1"/>
      <c r="AO22" s="1"/>
      <c r="AP22" s="1"/>
      <c r="AQ22" s="1"/>
      <c r="AR22" s="1"/>
    </row>
    <row r="23" spans="1:44" ht="12.75" hidden="1" customHeight="1" outlineLevel="1" x14ac:dyDescent="0.25">
      <c r="A23" s="17">
        <v>3</v>
      </c>
      <c r="B23" s="18"/>
      <c r="C23" s="28"/>
      <c r="D23" s="29"/>
      <c r="E23" s="30"/>
      <c r="F23" s="30"/>
      <c r="G23" s="30"/>
      <c r="H23" s="29"/>
      <c r="I23" s="29"/>
      <c r="J23" s="40"/>
      <c r="K23" s="31"/>
      <c r="L23" s="30"/>
      <c r="M23" s="24"/>
      <c r="N23" s="24"/>
      <c r="O23" s="24"/>
      <c r="P23" s="30"/>
      <c r="Q23" s="30"/>
      <c r="R23" s="24"/>
      <c r="S23" s="24"/>
      <c r="T23" s="24"/>
      <c r="U23" s="25">
        <f t="shared" si="10"/>
        <v>0</v>
      </c>
      <c r="V23" s="24"/>
      <c r="W23" s="24"/>
      <c r="X23" s="24"/>
      <c r="Y23" s="25">
        <f t="shared" si="11"/>
        <v>0</v>
      </c>
      <c r="Z23" s="24"/>
      <c r="AA23" s="24"/>
      <c r="AB23" s="24"/>
      <c r="AC23" s="25">
        <f t="shared" si="12"/>
        <v>0</v>
      </c>
      <c r="AD23" s="24"/>
      <c r="AE23" s="24"/>
      <c r="AF23" s="24"/>
      <c r="AG23" s="25">
        <f t="shared" si="13"/>
        <v>0</v>
      </c>
      <c r="AH23" s="25">
        <f t="shared" si="8"/>
        <v>0</v>
      </c>
      <c r="AI23" s="26">
        <f t="shared" si="14"/>
        <v>0</v>
      </c>
      <c r="AJ23" s="27">
        <f t="shared" si="9"/>
        <v>0</v>
      </c>
    </row>
    <row r="24" spans="1:44" ht="12.75" hidden="1" customHeight="1" outlineLevel="1" x14ac:dyDescent="0.25">
      <c r="A24" s="17">
        <v>4</v>
      </c>
      <c r="B24" s="18"/>
      <c r="C24" s="28"/>
      <c r="D24" s="29"/>
      <c r="E24" s="30"/>
      <c r="F24" s="30"/>
      <c r="G24" s="30"/>
      <c r="H24" s="29"/>
      <c r="I24" s="29"/>
      <c r="J24" s="40"/>
      <c r="K24" s="31"/>
      <c r="L24" s="30"/>
      <c r="M24" s="24"/>
      <c r="N24" s="24"/>
      <c r="O24" s="24"/>
      <c r="P24" s="30"/>
      <c r="Q24" s="30"/>
      <c r="R24" s="24"/>
      <c r="S24" s="24"/>
      <c r="T24" s="24"/>
      <c r="U24" s="25">
        <f t="shared" si="10"/>
        <v>0</v>
      </c>
      <c r="V24" s="24"/>
      <c r="W24" s="24"/>
      <c r="X24" s="24"/>
      <c r="Y24" s="25">
        <f t="shared" si="11"/>
        <v>0</v>
      </c>
      <c r="Z24" s="24"/>
      <c r="AA24" s="24"/>
      <c r="AB24" s="24"/>
      <c r="AC24" s="25">
        <f t="shared" si="12"/>
        <v>0</v>
      </c>
      <c r="AD24" s="24"/>
      <c r="AE24" s="24"/>
      <c r="AF24" s="24"/>
      <c r="AG24" s="25">
        <f t="shared" si="13"/>
        <v>0</v>
      </c>
      <c r="AH24" s="25">
        <f t="shared" si="8"/>
        <v>0</v>
      </c>
      <c r="AI24" s="26">
        <f t="shared" si="14"/>
        <v>0</v>
      </c>
      <c r="AJ24" s="27">
        <f t="shared" si="9"/>
        <v>0</v>
      </c>
      <c r="AK24" s="1"/>
      <c r="AL24" s="1"/>
      <c r="AM24" s="1"/>
      <c r="AN24" s="1"/>
      <c r="AO24" s="1"/>
      <c r="AP24" s="1"/>
      <c r="AQ24" s="1"/>
      <c r="AR24" s="1"/>
    </row>
    <row r="25" spans="1:44" ht="12.75" hidden="1" customHeight="1" outlineLevel="1" x14ac:dyDescent="0.25">
      <c r="A25" s="17">
        <v>5</v>
      </c>
      <c r="B25" s="18"/>
      <c r="C25" s="28"/>
      <c r="D25" s="29"/>
      <c r="E25" s="30"/>
      <c r="F25" s="30"/>
      <c r="G25" s="30"/>
      <c r="H25" s="29"/>
      <c r="I25" s="29"/>
      <c r="J25" s="40"/>
      <c r="K25" s="31"/>
      <c r="L25" s="30"/>
      <c r="M25" s="24"/>
      <c r="N25" s="24"/>
      <c r="O25" s="24"/>
      <c r="P25" s="30"/>
      <c r="Q25" s="30"/>
      <c r="R25" s="24"/>
      <c r="S25" s="24"/>
      <c r="T25" s="24"/>
      <c r="U25" s="25">
        <f t="shared" si="10"/>
        <v>0</v>
      </c>
      <c r="V25" s="24"/>
      <c r="W25" s="24"/>
      <c r="X25" s="24"/>
      <c r="Y25" s="25">
        <f t="shared" si="11"/>
        <v>0</v>
      </c>
      <c r="Z25" s="24"/>
      <c r="AA25" s="24"/>
      <c r="AB25" s="24"/>
      <c r="AC25" s="25">
        <f t="shared" si="12"/>
        <v>0</v>
      </c>
      <c r="AD25" s="24"/>
      <c r="AE25" s="24"/>
      <c r="AF25" s="24"/>
      <c r="AG25" s="25">
        <f t="shared" si="13"/>
        <v>0</v>
      </c>
      <c r="AH25" s="25">
        <f t="shared" si="8"/>
        <v>0</v>
      </c>
      <c r="AI25" s="26">
        <f t="shared" si="14"/>
        <v>0</v>
      </c>
      <c r="AJ25" s="27">
        <f t="shared" si="9"/>
        <v>0</v>
      </c>
      <c r="AK25" s="1"/>
      <c r="AL25" s="1"/>
      <c r="AM25" s="1"/>
      <c r="AN25" s="1"/>
      <c r="AO25" s="1"/>
      <c r="AP25" s="1"/>
      <c r="AQ25" s="1"/>
      <c r="AR25" s="1"/>
    </row>
    <row r="26" spans="1:44" ht="12.75" hidden="1" customHeight="1" outlineLevel="1" x14ac:dyDescent="0.25">
      <c r="A26" s="17">
        <v>6</v>
      </c>
      <c r="B26" s="18"/>
      <c r="C26" s="28"/>
      <c r="D26" s="29"/>
      <c r="E26" s="30"/>
      <c r="F26" s="30"/>
      <c r="G26" s="30"/>
      <c r="H26" s="29"/>
      <c r="I26" s="29"/>
      <c r="J26" s="40"/>
      <c r="K26" s="31"/>
      <c r="L26" s="30"/>
      <c r="M26" s="24"/>
      <c r="N26" s="24"/>
      <c r="O26" s="24"/>
      <c r="P26" s="30"/>
      <c r="Q26" s="30"/>
      <c r="R26" s="24"/>
      <c r="S26" s="24"/>
      <c r="T26" s="24"/>
      <c r="U26" s="25">
        <f t="shared" si="10"/>
        <v>0</v>
      </c>
      <c r="V26" s="24"/>
      <c r="W26" s="24"/>
      <c r="X26" s="24"/>
      <c r="Y26" s="25">
        <f t="shared" si="11"/>
        <v>0</v>
      </c>
      <c r="Z26" s="24"/>
      <c r="AA26" s="24"/>
      <c r="AB26" s="24"/>
      <c r="AC26" s="25">
        <f t="shared" si="12"/>
        <v>0</v>
      </c>
      <c r="AD26" s="24"/>
      <c r="AE26" s="24"/>
      <c r="AF26" s="24"/>
      <c r="AG26" s="25">
        <f t="shared" si="13"/>
        <v>0</v>
      </c>
      <c r="AH26" s="25">
        <f t="shared" si="8"/>
        <v>0</v>
      </c>
      <c r="AI26" s="26">
        <f t="shared" si="14"/>
        <v>0</v>
      </c>
      <c r="AJ26" s="27">
        <f t="shared" si="9"/>
        <v>0</v>
      </c>
    </row>
    <row r="27" spans="1:44" ht="12.75" hidden="1" customHeight="1" outlineLevel="1" x14ac:dyDescent="0.25">
      <c r="A27" s="17">
        <v>7</v>
      </c>
      <c r="B27" s="18"/>
      <c r="C27" s="28"/>
      <c r="D27" s="29"/>
      <c r="E27" s="30"/>
      <c r="F27" s="30"/>
      <c r="G27" s="30"/>
      <c r="H27" s="29"/>
      <c r="I27" s="29"/>
      <c r="J27" s="40"/>
      <c r="K27" s="31"/>
      <c r="L27" s="30"/>
      <c r="M27" s="24"/>
      <c r="N27" s="24"/>
      <c r="O27" s="24"/>
      <c r="P27" s="30"/>
      <c r="Q27" s="30"/>
      <c r="R27" s="24"/>
      <c r="S27" s="24"/>
      <c r="T27" s="24"/>
      <c r="U27" s="25">
        <f t="shared" si="10"/>
        <v>0</v>
      </c>
      <c r="V27" s="24"/>
      <c r="W27" s="24"/>
      <c r="X27" s="24"/>
      <c r="Y27" s="25">
        <f t="shared" si="11"/>
        <v>0</v>
      </c>
      <c r="Z27" s="24"/>
      <c r="AA27" s="24"/>
      <c r="AB27" s="24"/>
      <c r="AC27" s="25">
        <f t="shared" si="12"/>
        <v>0</v>
      </c>
      <c r="AD27" s="24"/>
      <c r="AE27" s="24"/>
      <c r="AF27" s="24"/>
      <c r="AG27" s="25">
        <f t="shared" si="13"/>
        <v>0</v>
      </c>
      <c r="AH27" s="25">
        <f t="shared" si="8"/>
        <v>0</v>
      </c>
      <c r="AI27" s="26">
        <f t="shared" si="14"/>
        <v>0</v>
      </c>
      <c r="AJ27" s="27">
        <f t="shared" si="9"/>
        <v>0</v>
      </c>
      <c r="AK27" s="1"/>
      <c r="AL27" s="1"/>
      <c r="AM27" s="1"/>
      <c r="AN27" s="1"/>
      <c r="AO27" s="1"/>
      <c r="AP27" s="1"/>
      <c r="AQ27" s="1"/>
      <c r="AR27" s="1"/>
    </row>
    <row r="28" spans="1:44" ht="12.75" hidden="1" customHeight="1" outlineLevel="1" x14ac:dyDescent="0.25">
      <c r="A28" s="17">
        <v>8</v>
      </c>
      <c r="B28" s="18"/>
      <c r="C28" s="28"/>
      <c r="D28" s="29"/>
      <c r="E28" s="30"/>
      <c r="F28" s="30"/>
      <c r="G28" s="30"/>
      <c r="H28" s="29"/>
      <c r="I28" s="29"/>
      <c r="J28" s="40"/>
      <c r="K28" s="31"/>
      <c r="L28" s="30"/>
      <c r="M28" s="24"/>
      <c r="N28" s="24"/>
      <c r="O28" s="24"/>
      <c r="P28" s="30"/>
      <c r="Q28" s="30"/>
      <c r="R28" s="24"/>
      <c r="S28" s="24"/>
      <c r="T28" s="24"/>
      <c r="U28" s="25">
        <f t="shared" si="10"/>
        <v>0</v>
      </c>
      <c r="V28" s="24"/>
      <c r="W28" s="24"/>
      <c r="X28" s="24"/>
      <c r="Y28" s="25">
        <f t="shared" si="11"/>
        <v>0</v>
      </c>
      <c r="Z28" s="24"/>
      <c r="AA28" s="24"/>
      <c r="AB28" s="24"/>
      <c r="AC28" s="25">
        <f t="shared" si="12"/>
        <v>0</v>
      </c>
      <c r="AD28" s="24"/>
      <c r="AE28" s="24"/>
      <c r="AF28" s="24"/>
      <c r="AG28" s="25">
        <f t="shared" si="13"/>
        <v>0</v>
      </c>
      <c r="AH28" s="25">
        <f t="shared" si="8"/>
        <v>0</v>
      </c>
      <c r="AI28" s="26">
        <f t="shared" si="14"/>
        <v>0</v>
      </c>
      <c r="AJ28" s="27">
        <f t="shared" si="9"/>
        <v>0</v>
      </c>
      <c r="AK28" s="1"/>
      <c r="AL28" s="1"/>
      <c r="AM28" s="1"/>
      <c r="AN28" s="1"/>
      <c r="AO28" s="1"/>
      <c r="AP28" s="1"/>
      <c r="AQ28" s="1"/>
      <c r="AR28" s="1"/>
    </row>
    <row r="29" spans="1:44" ht="12.75" hidden="1" customHeight="1" outlineLevel="1" x14ac:dyDescent="0.25">
      <c r="A29" s="17">
        <v>9</v>
      </c>
      <c r="B29" s="18"/>
      <c r="C29" s="28"/>
      <c r="D29" s="29"/>
      <c r="E29" s="30"/>
      <c r="F29" s="30"/>
      <c r="G29" s="30"/>
      <c r="H29" s="29"/>
      <c r="I29" s="29"/>
      <c r="J29" s="40"/>
      <c r="K29" s="31"/>
      <c r="L29" s="30"/>
      <c r="M29" s="24"/>
      <c r="N29" s="24"/>
      <c r="O29" s="24"/>
      <c r="P29" s="30"/>
      <c r="Q29" s="30"/>
      <c r="R29" s="24"/>
      <c r="S29" s="24"/>
      <c r="T29" s="24"/>
      <c r="U29" s="25">
        <f t="shared" si="10"/>
        <v>0</v>
      </c>
      <c r="V29" s="24"/>
      <c r="W29" s="24"/>
      <c r="X29" s="24"/>
      <c r="Y29" s="25">
        <f t="shared" si="11"/>
        <v>0</v>
      </c>
      <c r="Z29" s="24"/>
      <c r="AA29" s="24"/>
      <c r="AB29" s="24"/>
      <c r="AC29" s="25">
        <f t="shared" si="12"/>
        <v>0</v>
      </c>
      <c r="AD29" s="24"/>
      <c r="AE29" s="24"/>
      <c r="AF29" s="24"/>
      <c r="AG29" s="25">
        <f t="shared" si="13"/>
        <v>0</v>
      </c>
      <c r="AH29" s="25">
        <f t="shared" si="8"/>
        <v>0</v>
      </c>
      <c r="AI29" s="26">
        <f t="shared" si="14"/>
        <v>0</v>
      </c>
      <c r="AJ29" s="27">
        <f t="shared" si="9"/>
        <v>0</v>
      </c>
    </row>
    <row r="30" spans="1:44" ht="12.75" hidden="1" customHeight="1" outlineLevel="1" x14ac:dyDescent="0.25">
      <c r="A30" s="17">
        <v>10</v>
      </c>
      <c r="B30" s="18"/>
      <c r="C30" s="28"/>
      <c r="D30" s="29"/>
      <c r="E30" s="30"/>
      <c r="F30" s="30"/>
      <c r="G30" s="30"/>
      <c r="H30" s="29"/>
      <c r="I30" s="29"/>
      <c r="J30" s="40"/>
      <c r="K30" s="32"/>
      <c r="L30" s="30"/>
      <c r="M30" s="24"/>
      <c r="N30" s="24"/>
      <c r="O30" s="24"/>
      <c r="P30" s="30"/>
      <c r="Q30" s="30"/>
      <c r="R30" s="24"/>
      <c r="S30" s="24"/>
      <c r="T30" s="24"/>
      <c r="U30" s="25">
        <f t="shared" si="10"/>
        <v>0</v>
      </c>
      <c r="V30" s="24"/>
      <c r="W30" s="24"/>
      <c r="X30" s="24"/>
      <c r="Y30" s="25">
        <f t="shared" si="11"/>
        <v>0</v>
      </c>
      <c r="Z30" s="24"/>
      <c r="AA30" s="24"/>
      <c r="AB30" s="24"/>
      <c r="AC30" s="25">
        <f t="shared" si="12"/>
        <v>0</v>
      </c>
      <c r="AD30" s="24"/>
      <c r="AE30" s="24"/>
      <c r="AF30" s="24"/>
      <c r="AG30" s="25">
        <f t="shared" si="13"/>
        <v>0</v>
      </c>
      <c r="AH30" s="25">
        <f t="shared" si="8"/>
        <v>0</v>
      </c>
      <c r="AI30" s="26">
        <f t="shared" si="14"/>
        <v>0</v>
      </c>
      <c r="AJ30" s="27">
        <f t="shared" si="9"/>
        <v>0</v>
      </c>
      <c r="AK30" s="1"/>
      <c r="AL30" s="1"/>
      <c r="AM30" s="1"/>
      <c r="AN30" s="1"/>
      <c r="AO30" s="1"/>
      <c r="AP30" s="1"/>
      <c r="AQ30" s="1"/>
      <c r="AR30" s="1"/>
    </row>
    <row r="31" spans="1:44" ht="12.75" customHeight="1" collapsed="1" x14ac:dyDescent="0.25">
      <c r="A31" s="142" t="s">
        <v>48</v>
      </c>
      <c r="B31" s="143"/>
      <c r="C31" s="144"/>
      <c r="D31" s="144"/>
      <c r="E31" s="144"/>
      <c r="F31" s="144"/>
      <c r="G31" s="144"/>
      <c r="H31" s="144"/>
      <c r="I31" s="145"/>
      <c r="J31" s="33">
        <f>SUM(J21:J30)</f>
        <v>0</v>
      </c>
      <c r="K31" s="33">
        <f>SUM(K21:K30)</f>
        <v>0</v>
      </c>
      <c r="L31" s="34"/>
      <c r="M31" s="33">
        <f>SUM(M21:M30)</f>
        <v>0</v>
      </c>
      <c r="N31" s="33">
        <f>SUM(N21:N30)</f>
        <v>0</v>
      </c>
      <c r="O31" s="33">
        <f>SUM(O21:O30)</f>
        <v>0</v>
      </c>
      <c r="P31" s="35"/>
      <c r="Q31" s="38"/>
      <c r="R31" s="33">
        <f t="shared" ref="R31:AH31" si="15">SUM(R21:R30)</f>
        <v>0</v>
      </c>
      <c r="S31" s="33">
        <f t="shared" si="15"/>
        <v>0</v>
      </c>
      <c r="T31" s="33">
        <f t="shared" si="15"/>
        <v>0</v>
      </c>
      <c r="U31" s="33">
        <f t="shared" si="15"/>
        <v>0</v>
      </c>
      <c r="V31" s="33">
        <f t="shared" si="15"/>
        <v>0</v>
      </c>
      <c r="W31" s="33">
        <f t="shared" si="15"/>
        <v>0</v>
      </c>
      <c r="X31" s="33">
        <f t="shared" si="15"/>
        <v>0</v>
      </c>
      <c r="Y31" s="33">
        <f t="shared" si="15"/>
        <v>0</v>
      </c>
      <c r="Z31" s="33">
        <f t="shared" si="15"/>
        <v>0</v>
      </c>
      <c r="AA31" s="33">
        <f t="shared" si="15"/>
        <v>0</v>
      </c>
      <c r="AB31" s="33">
        <f t="shared" si="15"/>
        <v>0</v>
      </c>
      <c r="AC31" s="33">
        <f t="shared" si="15"/>
        <v>0</v>
      </c>
      <c r="AD31" s="33">
        <f t="shared" si="15"/>
        <v>0</v>
      </c>
      <c r="AE31" s="33">
        <f t="shared" si="15"/>
        <v>0</v>
      </c>
      <c r="AF31" s="33">
        <f t="shared" si="15"/>
        <v>0</v>
      </c>
      <c r="AG31" s="33">
        <f t="shared" si="15"/>
        <v>0</v>
      </c>
      <c r="AH31" s="33">
        <f t="shared" si="15"/>
        <v>0</v>
      </c>
      <c r="AI31" s="37">
        <f>IF(ISERROR(AH31/J31),0,AH31/J31)</f>
        <v>0</v>
      </c>
      <c r="AJ31" s="37">
        <f>IF(ISERROR(AH31/$AH$191),0,AH31/$AH$191)</f>
        <v>0</v>
      </c>
      <c r="AK31" s="1"/>
      <c r="AL31" s="1"/>
      <c r="AM31" s="1"/>
      <c r="AN31" s="1"/>
      <c r="AO31" s="1"/>
      <c r="AP31" s="1"/>
      <c r="AQ31" s="1"/>
      <c r="AR31" s="1"/>
    </row>
    <row r="32" spans="1:44" ht="12.75" customHeight="1" x14ac:dyDescent="0.25">
      <c r="A32" s="149" t="s">
        <v>49</v>
      </c>
      <c r="B32" s="150"/>
      <c r="C32" s="150"/>
      <c r="D32" s="150"/>
      <c r="E32" s="151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6"/>
    </row>
    <row r="33" spans="1:44" ht="12.75" hidden="1" customHeight="1" outlineLevel="1" x14ac:dyDescent="0.25">
      <c r="A33" s="41">
        <v>1</v>
      </c>
      <c r="B33" s="42"/>
      <c r="C33" s="43"/>
      <c r="D33" s="44"/>
      <c r="E33" s="45"/>
      <c r="F33" s="45"/>
      <c r="G33" s="45"/>
      <c r="H33" s="44"/>
      <c r="I33" s="44"/>
      <c r="J33" s="11"/>
      <c r="K33" s="46"/>
      <c r="L33" s="45"/>
      <c r="M33" s="47"/>
      <c r="N33" s="47"/>
      <c r="O33" s="47"/>
      <c r="P33" s="45"/>
      <c r="Q33" s="45"/>
      <c r="R33" s="47"/>
      <c r="S33" s="47"/>
      <c r="T33" s="47"/>
      <c r="U33" s="48">
        <f>SUM(R33:T33)</f>
        <v>0</v>
      </c>
      <c r="V33" s="47"/>
      <c r="W33" s="47"/>
      <c r="X33" s="47"/>
      <c r="Y33" s="48">
        <f>SUM(V33:X33)</f>
        <v>0</v>
      </c>
      <c r="Z33" s="47"/>
      <c r="AA33" s="47"/>
      <c r="AB33" s="47"/>
      <c r="AC33" s="48">
        <f>SUM(Z33:AB33)</f>
        <v>0</v>
      </c>
      <c r="AD33" s="47"/>
      <c r="AE33" s="47"/>
      <c r="AF33" s="47"/>
      <c r="AG33" s="48">
        <f>SUM(AD33:AF33)</f>
        <v>0</v>
      </c>
      <c r="AH33" s="48">
        <f t="shared" ref="AH33:AH42" si="16">SUM(U33,Y33,AC33,AG33)</f>
        <v>0</v>
      </c>
      <c r="AI33" s="49">
        <f>IF(ISERROR(AH33/J33),0,AH33/J33)</f>
        <v>0</v>
      </c>
      <c r="AJ33" s="50">
        <f t="shared" ref="AJ33:AJ42" si="17">IF(ISERROR(AH33/$AH$191),"-",AH33/$AH$191)</f>
        <v>0</v>
      </c>
      <c r="AK33" s="1"/>
      <c r="AL33" s="1"/>
      <c r="AM33" s="1"/>
      <c r="AN33" s="1"/>
      <c r="AO33" s="1"/>
      <c r="AP33" s="1"/>
      <c r="AQ33" s="1"/>
      <c r="AR33" s="1"/>
    </row>
    <row r="34" spans="1:44" ht="12.75" hidden="1" customHeight="1" outlineLevel="1" x14ac:dyDescent="0.25">
      <c r="A34" s="41">
        <v>2</v>
      </c>
      <c r="B34" s="42"/>
      <c r="C34" s="51"/>
      <c r="D34" s="52"/>
      <c r="E34" s="53"/>
      <c r="F34" s="53"/>
      <c r="G34" s="53"/>
      <c r="H34" s="52"/>
      <c r="I34" s="52"/>
      <c r="J34" s="11"/>
      <c r="K34" s="54"/>
      <c r="L34" s="53"/>
      <c r="M34" s="47"/>
      <c r="N34" s="47"/>
      <c r="O34" s="47"/>
      <c r="P34" s="53"/>
      <c r="Q34" s="53"/>
      <c r="R34" s="47"/>
      <c r="S34" s="47"/>
      <c r="T34" s="47"/>
      <c r="U34" s="48">
        <f t="shared" ref="U34:U42" si="18">SUM(R34:T34)</f>
        <v>0</v>
      </c>
      <c r="V34" s="47"/>
      <c r="W34" s="47"/>
      <c r="X34" s="47"/>
      <c r="Y34" s="48">
        <f t="shared" ref="Y34:Y42" si="19">SUM(V34:X34)</f>
        <v>0</v>
      </c>
      <c r="Z34" s="47"/>
      <c r="AA34" s="47"/>
      <c r="AB34" s="47"/>
      <c r="AC34" s="48">
        <f t="shared" ref="AC34:AC42" si="20">SUM(Z34:AB34)</f>
        <v>0</v>
      </c>
      <c r="AD34" s="47"/>
      <c r="AE34" s="47"/>
      <c r="AF34" s="47"/>
      <c r="AG34" s="48">
        <f t="shared" ref="AG34:AG42" si="21">SUM(AD34:AF34)</f>
        <v>0</v>
      </c>
      <c r="AH34" s="48">
        <f t="shared" si="16"/>
        <v>0</v>
      </c>
      <c r="AI34" s="49">
        <f t="shared" ref="AI34:AI42" si="22">IF(ISERROR(AH34/J34),0,AH34/J34)</f>
        <v>0</v>
      </c>
      <c r="AJ34" s="50">
        <f t="shared" si="17"/>
        <v>0</v>
      </c>
      <c r="AK34" s="1"/>
      <c r="AL34" s="1"/>
      <c r="AM34" s="1"/>
      <c r="AN34" s="1"/>
      <c r="AO34" s="1"/>
      <c r="AP34" s="1"/>
      <c r="AQ34" s="1"/>
      <c r="AR34" s="1"/>
    </row>
    <row r="35" spans="1:44" ht="12.75" hidden="1" customHeight="1" outlineLevel="1" x14ac:dyDescent="0.25">
      <c r="A35" s="41">
        <v>3</v>
      </c>
      <c r="B35" s="42"/>
      <c r="C35" s="51"/>
      <c r="D35" s="52"/>
      <c r="E35" s="53"/>
      <c r="F35" s="53"/>
      <c r="G35" s="53"/>
      <c r="H35" s="52"/>
      <c r="I35" s="52"/>
      <c r="J35" s="11"/>
      <c r="K35" s="54"/>
      <c r="L35" s="53"/>
      <c r="M35" s="47"/>
      <c r="N35" s="47"/>
      <c r="O35" s="47"/>
      <c r="P35" s="53"/>
      <c r="Q35" s="53"/>
      <c r="R35" s="47"/>
      <c r="S35" s="47"/>
      <c r="T35" s="47"/>
      <c r="U35" s="48">
        <f t="shared" si="18"/>
        <v>0</v>
      </c>
      <c r="V35" s="47"/>
      <c r="W35" s="47"/>
      <c r="X35" s="47"/>
      <c r="Y35" s="48">
        <f t="shared" si="19"/>
        <v>0</v>
      </c>
      <c r="Z35" s="47"/>
      <c r="AA35" s="47"/>
      <c r="AB35" s="47"/>
      <c r="AC35" s="48">
        <f t="shared" si="20"/>
        <v>0</v>
      </c>
      <c r="AD35" s="47"/>
      <c r="AE35" s="47"/>
      <c r="AF35" s="47"/>
      <c r="AG35" s="48">
        <f t="shared" si="21"/>
        <v>0</v>
      </c>
      <c r="AH35" s="48">
        <f t="shared" si="16"/>
        <v>0</v>
      </c>
      <c r="AI35" s="49">
        <f t="shared" si="22"/>
        <v>0</v>
      </c>
      <c r="AJ35" s="50">
        <f t="shared" si="17"/>
        <v>0</v>
      </c>
    </row>
    <row r="36" spans="1:44" ht="12.75" hidden="1" customHeight="1" outlineLevel="1" x14ac:dyDescent="0.25">
      <c r="A36" s="41">
        <v>4</v>
      </c>
      <c r="B36" s="42"/>
      <c r="C36" s="51"/>
      <c r="D36" s="52"/>
      <c r="E36" s="53"/>
      <c r="F36" s="53"/>
      <c r="G36" s="53"/>
      <c r="H36" s="52"/>
      <c r="I36" s="52"/>
      <c r="J36" s="11"/>
      <c r="K36" s="54"/>
      <c r="L36" s="53"/>
      <c r="M36" s="47"/>
      <c r="N36" s="47"/>
      <c r="O36" s="47"/>
      <c r="P36" s="53"/>
      <c r="Q36" s="53"/>
      <c r="R36" s="47"/>
      <c r="S36" s="47"/>
      <c r="T36" s="47"/>
      <c r="U36" s="48">
        <f t="shared" si="18"/>
        <v>0</v>
      </c>
      <c r="V36" s="47"/>
      <c r="W36" s="47"/>
      <c r="X36" s="47"/>
      <c r="Y36" s="48">
        <f t="shared" si="19"/>
        <v>0</v>
      </c>
      <c r="Z36" s="47"/>
      <c r="AA36" s="47"/>
      <c r="AB36" s="47"/>
      <c r="AC36" s="48">
        <f t="shared" si="20"/>
        <v>0</v>
      </c>
      <c r="AD36" s="47"/>
      <c r="AE36" s="47"/>
      <c r="AF36" s="47"/>
      <c r="AG36" s="48">
        <f t="shared" si="21"/>
        <v>0</v>
      </c>
      <c r="AH36" s="48">
        <f t="shared" si="16"/>
        <v>0</v>
      </c>
      <c r="AI36" s="49">
        <f t="shared" si="22"/>
        <v>0</v>
      </c>
      <c r="AJ36" s="50">
        <f t="shared" si="17"/>
        <v>0</v>
      </c>
      <c r="AK36" s="1"/>
      <c r="AL36" s="1"/>
      <c r="AM36" s="1"/>
      <c r="AN36" s="1"/>
      <c r="AO36" s="1"/>
      <c r="AP36" s="1"/>
      <c r="AQ36" s="1"/>
      <c r="AR36" s="1"/>
    </row>
    <row r="37" spans="1:44" ht="12.75" hidden="1" customHeight="1" outlineLevel="1" x14ac:dyDescent="0.25">
      <c r="A37" s="41">
        <v>5</v>
      </c>
      <c r="B37" s="42"/>
      <c r="C37" s="51"/>
      <c r="D37" s="52"/>
      <c r="E37" s="53"/>
      <c r="F37" s="53"/>
      <c r="G37" s="53"/>
      <c r="H37" s="52"/>
      <c r="I37" s="52"/>
      <c r="J37" s="11"/>
      <c r="K37" s="54"/>
      <c r="L37" s="53"/>
      <c r="M37" s="47"/>
      <c r="N37" s="47"/>
      <c r="O37" s="47"/>
      <c r="P37" s="53"/>
      <c r="Q37" s="53"/>
      <c r="R37" s="47"/>
      <c r="S37" s="47"/>
      <c r="T37" s="47"/>
      <c r="U37" s="48">
        <f t="shared" si="18"/>
        <v>0</v>
      </c>
      <c r="V37" s="47"/>
      <c r="W37" s="47"/>
      <c r="X37" s="47"/>
      <c r="Y37" s="48">
        <f t="shared" si="19"/>
        <v>0</v>
      </c>
      <c r="Z37" s="47"/>
      <c r="AA37" s="47"/>
      <c r="AB37" s="47"/>
      <c r="AC37" s="48">
        <f t="shared" si="20"/>
        <v>0</v>
      </c>
      <c r="AD37" s="47"/>
      <c r="AE37" s="47"/>
      <c r="AF37" s="47"/>
      <c r="AG37" s="48">
        <f t="shared" si="21"/>
        <v>0</v>
      </c>
      <c r="AH37" s="48">
        <f t="shared" si="16"/>
        <v>0</v>
      </c>
      <c r="AI37" s="49">
        <f t="shared" si="22"/>
        <v>0</v>
      </c>
      <c r="AJ37" s="50">
        <f t="shared" si="17"/>
        <v>0</v>
      </c>
      <c r="AK37" s="1"/>
      <c r="AL37" s="1"/>
      <c r="AM37" s="1"/>
      <c r="AN37" s="1"/>
      <c r="AO37" s="1"/>
      <c r="AP37" s="1"/>
      <c r="AQ37" s="1"/>
      <c r="AR37" s="1"/>
    </row>
    <row r="38" spans="1:44" ht="12.75" hidden="1" customHeight="1" outlineLevel="1" x14ac:dyDescent="0.25">
      <c r="A38" s="41">
        <v>6</v>
      </c>
      <c r="B38" s="42"/>
      <c r="C38" s="51"/>
      <c r="D38" s="52"/>
      <c r="E38" s="53"/>
      <c r="F38" s="53"/>
      <c r="G38" s="53"/>
      <c r="H38" s="52"/>
      <c r="I38" s="52"/>
      <c r="J38" s="11"/>
      <c r="K38" s="54"/>
      <c r="L38" s="53"/>
      <c r="M38" s="47"/>
      <c r="N38" s="47"/>
      <c r="O38" s="47"/>
      <c r="P38" s="53"/>
      <c r="Q38" s="53"/>
      <c r="R38" s="47"/>
      <c r="S38" s="47"/>
      <c r="T38" s="47"/>
      <c r="U38" s="48">
        <f t="shared" si="18"/>
        <v>0</v>
      </c>
      <c r="V38" s="47"/>
      <c r="W38" s="47"/>
      <c r="X38" s="47"/>
      <c r="Y38" s="48">
        <f t="shared" si="19"/>
        <v>0</v>
      </c>
      <c r="Z38" s="47"/>
      <c r="AA38" s="47"/>
      <c r="AB38" s="47"/>
      <c r="AC38" s="48">
        <f t="shared" si="20"/>
        <v>0</v>
      </c>
      <c r="AD38" s="47"/>
      <c r="AE38" s="47"/>
      <c r="AF38" s="47"/>
      <c r="AG38" s="48">
        <f t="shared" si="21"/>
        <v>0</v>
      </c>
      <c r="AH38" s="48">
        <f t="shared" si="16"/>
        <v>0</v>
      </c>
      <c r="AI38" s="49">
        <f t="shared" si="22"/>
        <v>0</v>
      </c>
      <c r="AJ38" s="50">
        <f t="shared" si="17"/>
        <v>0</v>
      </c>
    </row>
    <row r="39" spans="1:44" ht="12.75" hidden="1" customHeight="1" outlineLevel="1" x14ac:dyDescent="0.25">
      <c r="A39" s="41">
        <v>7</v>
      </c>
      <c r="B39" s="42"/>
      <c r="C39" s="51"/>
      <c r="D39" s="52"/>
      <c r="E39" s="53"/>
      <c r="F39" s="53"/>
      <c r="G39" s="53"/>
      <c r="H39" s="52"/>
      <c r="I39" s="52"/>
      <c r="J39" s="11"/>
      <c r="K39" s="54"/>
      <c r="L39" s="53"/>
      <c r="M39" s="47"/>
      <c r="N39" s="47"/>
      <c r="O39" s="47"/>
      <c r="P39" s="53"/>
      <c r="Q39" s="53"/>
      <c r="R39" s="47"/>
      <c r="S39" s="47"/>
      <c r="T39" s="47"/>
      <c r="U39" s="48">
        <f t="shared" si="18"/>
        <v>0</v>
      </c>
      <c r="V39" s="47"/>
      <c r="W39" s="47"/>
      <c r="X39" s="47"/>
      <c r="Y39" s="48">
        <f t="shared" si="19"/>
        <v>0</v>
      </c>
      <c r="Z39" s="47"/>
      <c r="AA39" s="47"/>
      <c r="AB39" s="47"/>
      <c r="AC39" s="48">
        <f t="shared" si="20"/>
        <v>0</v>
      </c>
      <c r="AD39" s="47"/>
      <c r="AE39" s="47"/>
      <c r="AF39" s="47"/>
      <c r="AG39" s="48">
        <f t="shared" si="21"/>
        <v>0</v>
      </c>
      <c r="AH39" s="48">
        <f t="shared" si="16"/>
        <v>0</v>
      </c>
      <c r="AI39" s="49">
        <f t="shared" si="22"/>
        <v>0</v>
      </c>
      <c r="AJ39" s="50">
        <f t="shared" si="17"/>
        <v>0</v>
      </c>
      <c r="AK39" s="1"/>
      <c r="AL39" s="1"/>
      <c r="AM39" s="1"/>
      <c r="AN39" s="1"/>
      <c r="AO39" s="1"/>
      <c r="AP39" s="1"/>
      <c r="AQ39" s="1"/>
      <c r="AR39" s="1"/>
    </row>
    <row r="40" spans="1:44" ht="12.75" hidden="1" customHeight="1" outlineLevel="1" x14ac:dyDescent="0.25">
      <c r="A40" s="41">
        <v>8</v>
      </c>
      <c r="B40" s="42"/>
      <c r="C40" s="51"/>
      <c r="D40" s="52"/>
      <c r="E40" s="53"/>
      <c r="F40" s="53"/>
      <c r="G40" s="53"/>
      <c r="H40" s="52"/>
      <c r="I40" s="52"/>
      <c r="J40" s="11"/>
      <c r="K40" s="54"/>
      <c r="L40" s="53"/>
      <c r="M40" s="47"/>
      <c r="N40" s="47"/>
      <c r="O40" s="47"/>
      <c r="P40" s="53"/>
      <c r="Q40" s="53"/>
      <c r="R40" s="47"/>
      <c r="S40" s="47"/>
      <c r="T40" s="47"/>
      <c r="U40" s="48">
        <f t="shared" si="18"/>
        <v>0</v>
      </c>
      <c r="V40" s="47"/>
      <c r="W40" s="47"/>
      <c r="X40" s="47"/>
      <c r="Y40" s="48">
        <f t="shared" si="19"/>
        <v>0</v>
      </c>
      <c r="Z40" s="47"/>
      <c r="AA40" s="47"/>
      <c r="AB40" s="47"/>
      <c r="AC40" s="48">
        <f t="shared" si="20"/>
        <v>0</v>
      </c>
      <c r="AD40" s="47"/>
      <c r="AE40" s="47"/>
      <c r="AF40" s="47"/>
      <c r="AG40" s="48">
        <f t="shared" si="21"/>
        <v>0</v>
      </c>
      <c r="AH40" s="48">
        <f t="shared" si="16"/>
        <v>0</v>
      </c>
      <c r="AI40" s="49">
        <f t="shared" si="22"/>
        <v>0</v>
      </c>
      <c r="AJ40" s="50">
        <f t="shared" si="17"/>
        <v>0</v>
      </c>
      <c r="AK40" s="1"/>
      <c r="AL40" s="1"/>
      <c r="AM40" s="1"/>
      <c r="AN40" s="1"/>
      <c r="AO40" s="1"/>
      <c r="AP40" s="1"/>
      <c r="AQ40" s="1"/>
      <c r="AR40" s="1"/>
    </row>
    <row r="41" spans="1:44" ht="12.75" hidden="1" customHeight="1" outlineLevel="1" x14ac:dyDescent="0.25">
      <c r="A41" s="41">
        <v>9</v>
      </c>
      <c r="B41" s="42"/>
      <c r="C41" s="51"/>
      <c r="D41" s="52"/>
      <c r="E41" s="53"/>
      <c r="F41" s="53"/>
      <c r="G41" s="53"/>
      <c r="H41" s="52"/>
      <c r="I41" s="52"/>
      <c r="J41" s="11"/>
      <c r="K41" s="54"/>
      <c r="L41" s="53"/>
      <c r="M41" s="47"/>
      <c r="N41" s="47"/>
      <c r="O41" s="47"/>
      <c r="P41" s="53"/>
      <c r="Q41" s="53"/>
      <c r="R41" s="47"/>
      <c r="S41" s="47"/>
      <c r="T41" s="47"/>
      <c r="U41" s="48">
        <f t="shared" si="18"/>
        <v>0</v>
      </c>
      <c r="V41" s="47"/>
      <c r="W41" s="47"/>
      <c r="X41" s="47"/>
      <c r="Y41" s="48">
        <f t="shared" si="19"/>
        <v>0</v>
      </c>
      <c r="Z41" s="47"/>
      <c r="AA41" s="47"/>
      <c r="AB41" s="47"/>
      <c r="AC41" s="48">
        <f t="shared" si="20"/>
        <v>0</v>
      </c>
      <c r="AD41" s="47"/>
      <c r="AE41" s="47"/>
      <c r="AF41" s="47"/>
      <c r="AG41" s="48">
        <f t="shared" si="21"/>
        <v>0</v>
      </c>
      <c r="AH41" s="48">
        <f t="shared" si="16"/>
        <v>0</v>
      </c>
      <c r="AI41" s="49">
        <f t="shared" si="22"/>
        <v>0</v>
      </c>
      <c r="AJ41" s="50">
        <f t="shared" si="17"/>
        <v>0</v>
      </c>
    </row>
    <row r="42" spans="1:44" ht="12.75" hidden="1" customHeight="1" outlineLevel="1" x14ac:dyDescent="0.25">
      <c r="A42" s="41">
        <v>10</v>
      </c>
      <c r="B42" s="42"/>
      <c r="C42" s="51"/>
      <c r="D42" s="52"/>
      <c r="E42" s="53"/>
      <c r="F42" s="53"/>
      <c r="G42" s="53"/>
      <c r="H42" s="52"/>
      <c r="I42" s="52"/>
      <c r="J42" s="11"/>
      <c r="K42" s="55"/>
      <c r="L42" s="53"/>
      <c r="M42" s="47"/>
      <c r="N42" s="47"/>
      <c r="O42" s="47"/>
      <c r="P42" s="53"/>
      <c r="Q42" s="53"/>
      <c r="R42" s="47"/>
      <c r="S42" s="47"/>
      <c r="T42" s="47"/>
      <c r="U42" s="48">
        <f t="shared" si="18"/>
        <v>0</v>
      </c>
      <c r="V42" s="47"/>
      <c r="W42" s="47"/>
      <c r="X42" s="47"/>
      <c r="Y42" s="48">
        <f t="shared" si="19"/>
        <v>0</v>
      </c>
      <c r="Z42" s="47"/>
      <c r="AA42" s="47"/>
      <c r="AB42" s="47"/>
      <c r="AC42" s="48">
        <f t="shared" si="20"/>
        <v>0</v>
      </c>
      <c r="AD42" s="47"/>
      <c r="AE42" s="47"/>
      <c r="AF42" s="47"/>
      <c r="AG42" s="48">
        <f t="shared" si="21"/>
        <v>0</v>
      </c>
      <c r="AH42" s="48">
        <f t="shared" si="16"/>
        <v>0</v>
      </c>
      <c r="AI42" s="49">
        <f t="shared" si="22"/>
        <v>0</v>
      </c>
      <c r="AJ42" s="50">
        <f t="shared" si="17"/>
        <v>0</v>
      </c>
      <c r="AK42" s="1"/>
      <c r="AL42" s="1"/>
      <c r="AM42" s="1"/>
      <c r="AN42" s="1"/>
      <c r="AO42" s="1"/>
      <c r="AP42" s="1"/>
      <c r="AQ42" s="1"/>
      <c r="AR42" s="1"/>
    </row>
    <row r="43" spans="1:44" ht="12.75" customHeight="1" collapsed="1" x14ac:dyDescent="0.25">
      <c r="A43" s="142" t="s">
        <v>50</v>
      </c>
      <c r="B43" s="143"/>
      <c r="C43" s="144"/>
      <c r="D43" s="144"/>
      <c r="E43" s="144"/>
      <c r="F43" s="144"/>
      <c r="G43" s="144"/>
      <c r="H43" s="144"/>
      <c r="I43" s="145"/>
      <c r="J43" s="33">
        <f>SUM(J33:J42)</f>
        <v>0</v>
      </c>
      <c r="K43" s="33">
        <f>SUM(K33:K42)</f>
        <v>0</v>
      </c>
      <c r="L43" s="34"/>
      <c r="M43" s="33">
        <f>SUM(M33:M42)</f>
        <v>0</v>
      </c>
      <c r="N43" s="33">
        <f>SUM(N33:N42)</f>
        <v>0</v>
      </c>
      <c r="O43" s="33">
        <f>SUM(O33:O42)</f>
        <v>0</v>
      </c>
      <c r="P43" s="35"/>
      <c r="Q43" s="38"/>
      <c r="R43" s="33">
        <f t="shared" ref="R43:AH43" si="23">SUM(R33:R42)</f>
        <v>0</v>
      </c>
      <c r="S43" s="33">
        <f t="shared" si="23"/>
        <v>0</v>
      </c>
      <c r="T43" s="33">
        <f t="shared" si="23"/>
        <v>0</v>
      </c>
      <c r="U43" s="33">
        <f t="shared" si="23"/>
        <v>0</v>
      </c>
      <c r="V43" s="33">
        <f t="shared" si="23"/>
        <v>0</v>
      </c>
      <c r="W43" s="33">
        <f t="shared" si="23"/>
        <v>0</v>
      </c>
      <c r="X43" s="33">
        <f t="shared" si="23"/>
        <v>0</v>
      </c>
      <c r="Y43" s="33">
        <f t="shared" si="23"/>
        <v>0</v>
      </c>
      <c r="Z43" s="33">
        <f t="shared" si="23"/>
        <v>0</v>
      </c>
      <c r="AA43" s="33">
        <f t="shared" si="23"/>
        <v>0</v>
      </c>
      <c r="AB43" s="33">
        <f t="shared" si="23"/>
        <v>0</v>
      </c>
      <c r="AC43" s="33">
        <f t="shared" si="23"/>
        <v>0</v>
      </c>
      <c r="AD43" s="33">
        <f t="shared" si="23"/>
        <v>0</v>
      </c>
      <c r="AE43" s="33">
        <f t="shared" si="23"/>
        <v>0</v>
      </c>
      <c r="AF43" s="33">
        <f t="shared" si="23"/>
        <v>0</v>
      </c>
      <c r="AG43" s="33">
        <f t="shared" si="23"/>
        <v>0</v>
      </c>
      <c r="AH43" s="33">
        <f t="shared" si="23"/>
        <v>0</v>
      </c>
      <c r="AI43" s="37">
        <f>IF(ISERROR(AH43/J43),0,AH43/J43)</f>
        <v>0</v>
      </c>
      <c r="AJ43" s="37">
        <f>IF(ISERROR(AH43/$AH$191),0,AH43/$AH$191)</f>
        <v>0</v>
      </c>
      <c r="AK43" s="1"/>
      <c r="AL43" s="1"/>
      <c r="AM43" s="1"/>
      <c r="AN43" s="1"/>
      <c r="AO43" s="1"/>
      <c r="AP43" s="1"/>
      <c r="AQ43" s="1"/>
      <c r="AR43" s="1"/>
    </row>
    <row r="44" spans="1:44" ht="12.75" customHeight="1" x14ac:dyDescent="0.25">
      <c r="A44" s="149" t="s">
        <v>51</v>
      </c>
      <c r="B44" s="150"/>
      <c r="C44" s="150"/>
      <c r="D44" s="150"/>
      <c r="E44" s="151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6"/>
    </row>
    <row r="45" spans="1:44" ht="12.75" hidden="1" customHeight="1" outlineLevel="1" x14ac:dyDescent="0.25">
      <c r="A45" s="41">
        <v>1</v>
      </c>
      <c r="B45" s="42"/>
      <c r="C45" s="43"/>
      <c r="D45" s="44"/>
      <c r="E45" s="45"/>
      <c r="F45" s="45"/>
      <c r="G45" s="45"/>
      <c r="H45" s="44"/>
      <c r="I45" s="44"/>
      <c r="J45" s="11"/>
      <c r="K45" s="46"/>
      <c r="L45" s="45"/>
      <c r="M45" s="47"/>
      <c r="N45" s="47"/>
      <c r="O45" s="47"/>
      <c r="P45" s="45"/>
      <c r="Q45" s="45"/>
      <c r="R45" s="47"/>
      <c r="S45" s="47"/>
      <c r="T45" s="47"/>
      <c r="U45" s="48">
        <f>SUM(R45:T45)</f>
        <v>0</v>
      </c>
      <c r="V45" s="47"/>
      <c r="W45" s="47"/>
      <c r="X45" s="47"/>
      <c r="Y45" s="48">
        <f>SUM(V45:X45)</f>
        <v>0</v>
      </c>
      <c r="Z45" s="47"/>
      <c r="AA45" s="47"/>
      <c r="AB45" s="47"/>
      <c r="AC45" s="48">
        <f>SUM(Z45:AB45)</f>
        <v>0</v>
      </c>
      <c r="AD45" s="47"/>
      <c r="AE45" s="47"/>
      <c r="AF45" s="47"/>
      <c r="AG45" s="48">
        <f>SUM(AD45:AF45)</f>
        <v>0</v>
      </c>
      <c r="AH45" s="48">
        <f t="shared" ref="AH45:AH54" si="24">SUM(U45,Y45,AC45,AG45)</f>
        <v>0</v>
      </c>
      <c r="AI45" s="49">
        <f>IF(ISERROR(AH45/J45),0,AH45/J45)</f>
        <v>0</v>
      </c>
      <c r="AJ45" s="50">
        <f t="shared" ref="AJ45:AJ54" si="25">IF(ISERROR(AH45/$AH$191),"-",AH45/$AH$191)</f>
        <v>0</v>
      </c>
      <c r="AK45" s="1"/>
      <c r="AL45" s="1"/>
      <c r="AM45" s="1"/>
      <c r="AN45" s="1"/>
      <c r="AO45" s="1"/>
      <c r="AP45" s="1"/>
      <c r="AQ45" s="1"/>
      <c r="AR45" s="1"/>
    </row>
    <row r="46" spans="1:44" ht="12.75" hidden="1" customHeight="1" outlineLevel="1" x14ac:dyDescent="0.25">
      <c r="A46" s="41">
        <v>2</v>
      </c>
      <c r="B46" s="42"/>
      <c r="C46" s="51"/>
      <c r="D46" s="52"/>
      <c r="E46" s="53"/>
      <c r="F46" s="53"/>
      <c r="G46" s="53"/>
      <c r="H46" s="52"/>
      <c r="I46" s="52"/>
      <c r="J46" s="11"/>
      <c r="K46" s="54"/>
      <c r="L46" s="53"/>
      <c r="M46" s="47"/>
      <c r="N46" s="47"/>
      <c r="O46" s="47"/>
      <c r="P46" s="53"/>
      <c r="Q46" s="53"/>
      <c r="R46" s="47"/>
      <c r="S46" s="47"/>
      <c r="T46" s="47"/>
      <c r="U46" s="48">
        <f t="shared" ref="U46:U54" si="26">SUM(R46:T46)</f>
        <v>0</v>
      </c>
      <c r="V46" s="47"/>
      <c r="W46" s="47"/>
      <c r="X46" s="47"/>
      <c r="Y46" s="48">
        <f t="shared" ref="Y46:Y54" si="27">SUM(V46:X46)</f>
        <v>0</v>
      </c>
      <c r="Z46" s="47"/>
      <c r="AA46" s="47"/>
      <c r="AB46" s="47"/>
      <c r="AC46" s="48">
        <f t="shared" ref="AC46:AC54" si="28">SUM(Z46:AB46)</f>
        <v>0</v>
      </c>
      <c r="AD46" s="47"/>
      <c r="AE46" s="47"/>
      <c r="AF46" s="47"/>
      <c r="AG46" s="48">
        <f t="shared" ref="AG46:AG54" si="29">SUM(AD46:AF46)</f>
        <v>0</v>
      </c>
      <c r="AH46" s="48">
        <f t="shared" si="24"/>
        <v>0</v>
      </c>
      <c r="AI46" s="49">
        <f t="shared" ref="AI46:AI54" si="30">IF(ISERROR(AH46/J46),0,AH46/J46)</f>
        <v>0</v>
      </c>
      <c r="AJ46" s="50">
        <f t="shared" si="25"/>
        <v>0</v>
      </c>
      <c r="AK46" s="1"/>
      <c r="AL46" s="1"/>
      <c r="AM46" s="1"/>
      <c r="AN46" s="1"/>
      <c r="AO46" s="1"/>
      <c r="AP46" s="1"/>
      <c r="AQ46" s="1"/>
      <c r="AR46" s="1"/>
    </row>
    <row r="47" spans="1:44" ht="12.75" hidden="1" customHeight="1" outlineLevel="1" x14ac:dyDescent="0.25">
      <c r="A47" s="41">
        <v>3</v>
      </c>
      <c r="B47" s="42"/>
      <c r="C47" s="51"/>
      <c r="D47" s="52"/>
      <c r="E47" s="53"/>
      <c r="F47" s="53"/>
      <c r="G47" s="53"/>
      <c r="H47" s="52"/>
      <c r="I47" s="52"/>
      <c r="J47" s="11"/>
      <c r="K47" s="54"/>
      <c r="L47" s="53"/>
      <c r="M47" s="47"/>
      <c r="N47" s="47"/>
      <c r="O47" s="47"/>
      <c r="P47" s="53"/>
      <c r="Q47" s="53"/>
      <c r="R47" s="47"/>
      <c r="S47" s="47"/>
      <c r="T47" s="47"/>
      <c r="U47" s="48">
        <f t="shared" si="26"/>
        <v>0</v>
      </c>
      <c r="V47" s="47"/>
      <c r="W47" s="47"/>
      <c r="X47" s="47"/>
      <c r="Y47" s="48">
        <f t="shared" si="27"/>
        <v>0</v>
      </c>
      <c r="Z47" s="47"/>
      <c r="AA47" s="47"/>
      <c r="AB47" s="47"/>
      <c r="AC47" s="48">
        <f t="shared" si="28"/>
        <v>0</v>
      </c>
      <c r="AD47" s="47"/>
      <c r="AE47" s="47"/>
      <c r="AF47" s="47"/>
      <c r="AG47" s="48">
        <f t="shared" si="29"/>
        <v>0</v>
      </c>
      <c r="AH47" s="48">
        <f t="shared" si="24"/>
        <v>0</v>
      </c>
      <c r="AI47" s="49">
        <f t="shared" si="30"/>
        <v>0</v>
      </c>
      <c r="AJ47" s="50">
        <f t="shared" si="25"/>
        <v>0</v>
      </c>
    </row>
    <row r="48" spans="1:44" ht="12.75" hidden="1" customHeight="1" outlineLevel="1" x14ac:dyDescent="0.25">
      <c r="A48" s="41">
        <v>4</v>
      </c>
      <c r="B48" s="42"/>
      <c r="C48" s="51"/>
      <c r="D48" s="52"/>
      <c r="E48" s="53"/>
      <c r="F48" s="53"/>
      <c r="G48" s="53"/>
      <c r="H48" s="52"/>
      <c r="I48" s="52"/>
      <c r="J48" s="11"/>
      <c r="K48" s="54"/>
      <c r="L48" s="53"/>
      <c r="M48" s="47"/>
      <c r="N48" s="47"/>
      <c r="O48" s="47"/>
      <c r="P48" s="53"/>
      <c r="Q48" s="53"/>
      <c r="R48" s="47"/>
      <c r="S48" s="47"/>
      <c r="T48" s="47"/>
      <c r="U48" s="48">
        <f t="shared" si="26"/>
        <v>0</v>
      </c>
      <c r="V48" s="47"/>
      <c r="W48" s="47"/>
      <c r="X48" s="47"/>
      <c r="Y48" s="48">
        <f t="shared" si="27"/>
        <v>0</v>
      </c>
      <c r="Z48" s="47"/>
      <c r="AA48" s="47"/>
      <c r="AB48" s="47"/>
      <c r="AC48" s="48">
        <f t="shared" si="28"/>
        <v>0</v>
      </c>
      <c r="AD48" s="47"/>
      <c r="AE48" s="47"/>
      <c r="AF48" s="47"/>
      <c r="AG48" s="48">
        <f t="shared" si="29"/>
        <v>0</v>
      </c>
      <c r="AH48" s="48">
        <f t="shared" si="24"/>
        <v>0</v>
      </c>
      <c r="AI48" s="49">
        <f t="shared" si="30"/>
        <v>0</v>
      </c>
      <c r="AJ48" s="50">
        <f t="shared" si="25"/>
        <v>0</v>
      </c>
      <c r="AK48" s="1"/>
      <c r="AL48" s="1"/>
      <c r="AM48" s="1"/>
      <c r="AN48" s="1"/>
      <c r="AO48" s="1"/>
      <c r="AP48" s="1"/>
      <c r="AQ48" s="1"/>
      <c r="AR48" s="1"/>
    </row>
    <row r="49" spans="1:44" ht="12.75" hidden="1" customHeight="1" outlineLevel="1" x14ac:dyDescent="0.25">
      <c r="A49" s="41">
        <v>5</v>
      </c>
      <c r="B49" s="42"/>
      <c r="C49" s="51"/>
      <c r="D49" s="52"/>
      <c r="E49" s="53"/>
      <c r="F49" s="53"/>
      <c r="G49" s="53"/>
      <c r="H49" s="52"/>
      <c r="I49" s="52"/>
      <c r="J49" s="11"/>
      <c r="K49" s="54"/>
      <c r="L49" s="53"/>
      <c r="M49" s="47"/>
      <c r="N49" s="47"/>
      <c r="O49" s="47"/>
      <c r="P49" s="53"/>
      <c r="Q49" s="53"/>
      <c r="R49" s="47"/>
      <c r="S49" s="47"/>
      <c r="T49" s="47"/>
      <c r="U49" s="48">
        <f t="shared" si="26"/>
        <v>0</v>
      </c>
      <c r="V49" s="47"/>
      <c r="W49" s="47"/>
      <c r="X49" s="47"/>
      <c r="Y49" s="48">
        <f t="shared" si="27"/>
        <v>0</v>
      </c>
      <c r="Z49" s="47"/>
      <c r="AA49" s="47"/>
      <c r="AB49" s="47"/>
      <c r="AC49" s="48">
        <f t="shared" si="28"/>
        <v>0</v>
      </c>
      <c r="AD49" s="47"/>
      <c r="AE49" s="47"/>
      <c r="AF49" s="47"/>
      <c r="AG49" s="48">
        <f t="shared" si="29"/>
        <v>0</v>
      </c>
      <c r="AH49" s="48">
        <f t="shared" si="24"/>
        <v>0</v>
      </c>
      <c r="AI49" s="49">
        <f t="shared" si="30"/>
        <v>0</v>
      </c>
      <c r="AJ49" s="50">
        <f t="shared" si="25"/>
        <v>0</v>
      </c>
      <c r="AK49" s="1"/>
      <c r="AL49" s="1"/>
      <c r="AM49" s="1"/>
      <c r="AN49" s="1"/>
      <c r="AO49" s="1"/>
      <c r="AP49" s="1"/>
      <c r="AQ49" s="1"/>
      <c r="AR49" s="1"/>
    </row>
    <row r="50" spans="1:44" ht="12.75" hidden="1" customHeight="1" outlineLevel="1" x14ac:dyDescent="0.25">
      <c r="A50" s="41">
        <v>6</v>
      </c>
      <c r="B50" s="42"/>
      <c r="C50" s="51"/>
      <c r="D50" s="52"/>
      <c r="E50" s="53"/>
      <c r="F50" s="53"/>
      <c r="G50" s="53"/>
      <c r="H50" s="52"/>
      <c r="I50" s="52"/>
      <c r="J50" s="11"/>
      <c r="K50" s="54"/>
      <c r="L50" s="53"/>
      <c r="M50" s="47"/>
      <c r="N50" s="47"/>
      <c r="O50" s="47"/>
      <c r="P50" s="53"/>
      <c r="Q50" s="53"/>
      <c r="R50" s="47"/>
      <c r="S50" s="47"/>
      <c r="T50" s="47"/>
      <c r="U50" s="48">
        <f t="shared" si="26"/>
        <v>0</v>
      </c>
      <c r="V50" s="47"/>
      <c r="W50" s="47"/>
      <c r="X50" s="47"/>
      <c r="Y50" s="48">
        <f t="shared" si="27"/>
        <v>0</v>
      </c>
      <c r="Z50" s="47"/>
      <c r="AA50" s="47"/>
      <c r="AB50" s="47"/>
      <c r="AC50" s="48">
        <f t="shared" si="28"/>
        <v>0</v>
      </c>
      <c r="AD50" s="47"/>
      <c r="AE50" s="47"/>
      <c r="AF50" s="47"/>
      <c r="AG50" s="48">
        <f t="shared" si="29"/>
        <v>0</v>
      </c>
      <c r="AH50" s="48">
        <f t="shared" si="24"/>
        <v>0</v>
      </c>
      <c r="AI50" s="49">
        <f t="shared" si="30"/>
        <v>0</v>
      </c>
      <c r="AJ50" s="50">
        <f t="shared" si="25"/>
        <v>0</v>
      </c>
    </row>
    <row r="51" spans="1:44" ht="12.75" hidden="1" customHeight="1" outlineLevel="1" x14ac:dyDescent="0.25">
      <c r="A51" s="41">
        <v>7</v>
      </c>
      <c r="B51" s="42"/>
      <c r="C51" s="51"/>
      <c r="D51" s="52"/>
      <c r="E51" s="53"/>
      <c r="F51" s="53"/>
      <c r="G51" s="53"/>
      <c r="H51" s="52"/>
      <c r="I51" s="52"/>
      <c r="J51" s="11"/>
      <c r="K51" s="54"/>
      <c r="L51" s="53"/>
      <c r="M51" s="47"/>
      <c r="N51" s="47"/>
      <c r="O51" s="47"/>
      <c r="P51" s="53"/>
      <c r="Q51" s="53"/>
      <c r="R51" s="47"/>
      <c r="S51" s="47"/>
      <c r="T51" s="47"/>
      <c r="U51" s="48">
        <f t="shared" si="26"/>
        <v>0</v>
      </c>
      <c r="V51" s="47"/>
      <c r="W51" s="47"/>
      <c r="X51" s="47"/>
      <c r="Y51" s="48">
        <f t="shared" si="27"/>
        <v>0</v>
      </c>
      <c r="Z51" s="47"/>
      <c r="AA51" s="47"/>
      <c r="AB51" s="47"/>
      <c r="AC51" s="48">
        <f t="shared" si="28"/>
        <v>0</v>
      </c>
      <c r="AD51" s="47"/>
      <c r="AE51" s="47"/>
      <c r="AF51" s="47"/>
      <c r="AG51" s="48">
        <f t="shared" si="29"/>
        <v>0</v>
      </c>
      <c r="AH51" s="48">
        <f t="shared" si="24"/>
        <v>0</v>
      </c>
      <c r="AI51" s="49">
        <f t="shared" si="30"/>
        <v>0</v>
      </c>
      <c r="AJ51" s="50">
        <f t="shared" si="25"/>
        <v>0</v>
      </c>
      <c r="AK51" s="1"/>
      <c r="AL51" s="1"/>
      <c r="AM51" s="1"/>
      <c r="AN51" s="1"/>
      <c r="AO51" s="1"/>
      <c r="AP51" s="1"/>
      <c r="AQ51" s="1"/>
      <c r="AR51" s="1"/>
    </row>
    <row r="52" spans="1:44" ht="12.75" hidden="1" customHeight="1" outlineLevel="1" x14ac:dyDescent="0.25">
      <c r="A52" s="41">
        <v>8</v>
      </c>
      <c r="B52" s="42"/>
      <c r="C52" s="51"/>
      <c r="D52" s="52"/>
      <c r="E52" s="53"/>
      <c r="F52" s="53"/>
      <c r="G52" s="53"/>
      <c r="H52" s="52"/>
      <c r="I52" s="52"/>
      <c r="J52" s="11"/>
      <c r="K52" s="54"/>
      <c r="L52" s="53"/>
      <c r="M52" s="47"/>
      <c r="N52" s="47"/>
      <c r="O52" s="47"/>
      <c r="P52" s="53"/>
      <c r="Q52" s="53"/>
      <c r="R52" s="47"/>
      <c r="S52" s="47"/>
      <c r="T52" s="47"/>
      <c r="U52" s="48">
        <f t="shared" si="26"/>
        <v>0</v>
      </c>
      <c r="V52" s="47"/>
      <c r="W52" s="47"/>
      <c r="X52" s="47"/>
      <c r="Y52" s="48">
        <f t="shared" si="27"/>
        <v>0</v>
      </c>
      <c r="Z52" s="47"/>
      <c r="AA52" s="47"/>
      <c r="AB52" s="47"/>
      <c r="AC52" s="48">
        <f t="shared" si="28"/>
        <v>0</v>
      </c>
      <c r="AD52" s="47"/>
      <c r="AE52" s="47"/>
      <c r="AF52" s="47"/>
      <c r="AG52" s="48">
        <f t="shared" si="29"/>
        <v>0</v>
      </c>
      <c r="AH52" s="48">
        <f t="shared" si="24"/>
        <v>0</v>
      </c>
      <c r="AI52" s="49">
        <f t="shared" si="30"/>
        <v>0</v>
      </c>
      <c r="AJ52" s="50">
        <f t="shared" si="25"/>
        <v>0</v>
      </c>
      <c r="AK52" s="1"/>
      <c r="AL52" s="1"/>
      <c r="AM52" s="1"/>
      <c r="AN52" s="1"/>
      <c r="AO52" s="1"/>
      <c r="AP52" s="1"/>
      <c r="AQ52" s="1"/>
      <c r="AR52" s="1"/>
    </row>
    <row r="53" spans="1:44" ht="12.75" hidden="1" customHeight="1" outlineLevel="1" x14ac:dyDescent="0.25">
      <c r="A53" s="41">
        <v>9</v>
      </c>
      <c r="B53" s="42"/>
      <c r="C53" s="51"/>
      <c r="D53" s="52"/>
      <c r="E53" s="53"/>
      <c r="F53" s="53"/>
      <c r="G53" s="53"/>
      <c r="H53" s="52"/>
      <c r="I53" s="52"/>
      <c r="J53" s="11"/>
      <c r="K53" s="54"/>
      <c r="L53" s="53"/>
      <c r="M53" s="47"/>
      <c r="N53" s="47"/>
      <c r="O53" s="47"/>
      <c r="P53" s="53"/>
      <c r="Q53" s="53"/>
      <c r="R53" s="47"/>
      <c r="S53" s="47"/>
      <c r="T53" s="47"/>
      <c r="U53" s="48">
        <f t="shared" si="26"/>
        <v>0</v>
      </c>
      <c r="V53" s="47"/>
      <c r="W53" s="47"/>
      <c r="X53" s="47"/>
      <c r="Y53" s="48">
        <f t="shared" si="27"/>
        <v>0</v>
      </c>
      <c r="Z53" s="47"/>
      <c r="AA53" s="47"/>
      <c r="AB53" s="47"/>
      <c r="AC53" s="48">
        <f t="shared" si="28"/>
        <v>0</v>
      </c>
      <c r="AD53" s="47"/>
      <c r="AE53" s="47"/>
      <c r="AF53" s="47"/>
      <c r="AG53" s="48">
        <f t="shared" si="29"/>
        <v>0</v>
      </c>
      <c r="AH53" s="48">
        <f t="shared" si="24"/>
        <v>0</v>
      </c>
      <c r="AI53" s="49">
        <f t="shared" si="30"/>
        <v>0</v>
      </c>
      <c r="AJ53" s="50">
        <f t="shared" si="25"/>
        <v>0</v>
      </c>
    </row>
    <row r="54" spans="1:44" ht="12.75" hidden="1" customHeight="1" outlineLevel="1" x14ac:dyDescent="0.25">
      <c r="A54" s="41">
        <v>10</v>
      </c>
      <c r="B54" s="42"/>
      <c r="C54" s="51"/>
      <c r="D54" s="52"/>
      <c r="E54" s="53"/>
      <c r="F54" s="53"/>
      <c r="G54" s="53"/>
      <c r="H54" s="52"/>
      <c r="I54" s="52"/>
      <c r="J54" s="11"/>
      <c r="K54" s="55"/>
      <c r="L54" s="53"/>
      <c r="M54" s="47"/>
      <c r="N54" s="47"/>
      <c r="O54" s="47"/>
      <c r="P54" s="53"/>
      <c r="Q54" s="53"/>
      <c r="R54" s="47"/>
      <c r="S54" s="47"/>
      <c r="T54" s="47"/>
      <c r="U54" s="48">
        <f t="shared" si="26"/>
        <v>0</v>
      </c>
      <c r="V54" s="47"/>
      <c r="W54" s="47"/>
      <c r="X54" s="47"/>
      <c r="Y54" s="48">
        <f t="shared" si="27"/>
        <v>0</v>
      </c>
      <c r="Z54" s="47"/>
      <c r="AA54" s="47"/>
      <c r="AB54" s="47"/>
      <c r="AC54" s="48">
        <f t="shared" si="28"/>
        <v>0</v>
      </c>
      <c r="AD54" s="47"/>
      <c r="AE54" s="47"/>
      <c r="AF54" s="47"/>
      <c r="AG54" s="48">
        <f t="shared" si="29"/>
        <v>0</v>
      </c>
      <c r="AH54" s="48">
        <f t="shared" si="24"/>
        <v>0</v>
      </c>
      <c r="AI54" s="49">
        <f t="shared" si="30"/>
        <v>0</v>
      </c>
      <c r="AJ54" s="50">
        <f t="shared" si="25"/>
        <v>0</v>
      </c>
      <c r="AK54" s="1"/>
      <c r="AL54" s="1"/>
      <c r="AM54" s="1"/>
      <c r="AN54" s="1"/>
      <c r="AO54" s="1"/>
      <c r="AP54" s="1"/>
      <c r="AQ54" s="1"/>
      <c r="AR54" s="1"/>
    </row>
    <row r="55" spans="1:44" ht="12.75" customHeight="1" collapsed="1" x14ac:dyDescent="0.25">
      <c r="A55" s="142" t="s">
        <v>52</v>
      </c>
      <c r="B55" s="143"/>
      <c r="C55" s="144"/>
      <c r="D55" s="144"/>
      <c r="E55" s="144"/>
      <c r="F55" s="144"/>
      <c r="G55" s="144"/>
      <c r="H55" s="144"/>
      <c r="I55" s="145"/>
      <c r="J55" s="33">
        <f>SUM(J45:J54)</f>
        <v>0</v>
      </c>
      <c r="K55" s="33">
        <f>SUM(K45:K54)</f>
        <v>0</v>
      </c>
      <c r="L55" s="34"/>
      <c r="M55" s="33">
        <f>SUM(M45:M54)</f>
        <v>0</v>
      </c>
      <c r="N55" s="33">
        <f>SUM(N45:N54)</f>
        <v>0</v>
      </c>
      <c r="O55" s="33">
        <f>SUM(O45:O54)</f>
        <v>0</v>
      </c>
      <c r="P55" s="35"/>
      <c r="Q55" s="38"/>
      <c r="R55" s="33">
        <f t="shared" ref="R55:AH55" si="31">SUM(R45:R54)</f>
        <v>0</v>
      </c>
      <c r="S55" s="33">
        <f t="shared" si="31"/>
        <v>0</v>
      </c>
      <c r="T55" s="33">
        <f t="shared" si="31"/>
        <v>0</v>
      </c>
      <c r="U55" s="33">
        <f t="shared" si="31"/>
        <v>0</v>
      </c>
      <c r="V55" s="33">
        <f t="shared" si="31"/>
        <v>0</v>
      </c>
      <c r="W55" s="33">
        <f t="shared" si="31"/>
        <v>0</v>
      </c>
      <c r="X55" s="33">
        <f t="shared" si="31"/>
        <v>0</v>
      </c>
      <c r="Y55" s="33">
        <f t="shared" si="31"/>
        <v>0</v>
      </c>
      <c r="Z55" s="33">
        <f t="shared" si="31"/>
        <v>0</v>
      </c>
      <c r="AA55" s="33">
        <f t="shared" si="31"/>
        <v>0</v>
      </c>
      <c r="AB55" s="33">
        <f t="shared" si="31"/>
        <v>0</v>
      </c>
      <c r="AC55" s="33">
        <f t="shared" si="31"/>
        <v>0</v>
      </c>
      <c r="AD55" s="33">
        <f t="shared" si="31"/>
        <v>0</v>
      </c>
      <c r="AE55" s="33">
        <f t="shared" si="31"/>
        <v>0</v>
      </c>
      <c r="AF55" s="33">
        <f t="shared" si="31"/>
        <v>0</v>
      </c>
      <c r="AG55" s="33">
        <f t="shared" si="31"/>
        <v>0</v>
      </c>
      <c r="AH55" s="33">
        <f t="shared" si="31"/>
        <v>0</v>
      </c>
      <c r="AI55" s="37">
        <f>IF(ISERROR(AH55/J55),0,AH55/J55)</f>
        <v>0</v>
      </c>
      <c r="AJ55" s="37">
        <f>IF(ISERROR(AH55/$AH$191),0,AH55/$AH$191)</f>
        <v>0</v>
      </c>
      <c r="AK55" s="1"/>
      <c r="AL55" s="1"/>
      <c r="AM55" s="1"/>
      <c r="AN55" s="1"/>
      <c r="AO55" s="1"/>
      <c r="AP55" s="1"/>
      <c r="AQ55" s="1"/>
      <c r="AR55" s="1"/>
    </row>
    <row r="56" spans="1:44" ht="12.75" customHeight="1" x14ac:dyDescent="0.25">
      <c r="A56" s="149" t="s">
        <v>53</v>
      </c>
      <c r="B56" s="150"/>
      <c r="C56" s="150"/>
      <c r="D56" s="150"/>
      <c r="E56" s="151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6"/>
    </row>
    <row r="57" spans="1:44" hidden="1" outlineLevel="1" x14ac:dyDescent="0.25">
      <c r="A57" s="41">
        <v>1</v>
      </c>
      <c r="B57" s="42"/>
      <c r="C57" s="56"/>
      <c r="D57" s="57"/>
      <c r="E57" s="58"/>
      <c r="F57" s="59"/>
      <c r="G57" s="59"/>
      <c r="H57" s="60"/>
      <c r="I57" s="60"/>
      <c r="J57" s="11"/>
      <c r="K57" s="61"/>
      <c r="L57" s="56"/>
      <c r="M57" s="62"/>
      <c r="N57" s="63"/>
      <c r="O57" s="62"/>
      <c r="P57" s="64"/>
      <c r="Q57" s="64"/>
      <c r="R57" s="47"/>
      <c r="S57" s="47"/>
      <c r="T57" s="47"/>
      <c r="U57" s="48">
        <f>SUM(R57:T57)</f>
        <v>0</v>
      </c>
      <c r="V57" s="47"/>
      <c r="W57" s="47"/>
      <c r="X57" s="47"/>
      <c r="Y57" s="48">
        <f>SUM(V57:X57)</f>
        <v>0</v>
      </c>
      <c r="Z57" s="47"/>
      <c r="AA57" s="47"/>
      <c r="AB57" s="47"/>
      <c r="AC57" s="48">
        <f>SUM(Z57:AB57)</f>
        <v>0</v>
      </c>
      <c r="AD57" s="47"/>
      <c r="AE57" s="47">
        <v>0</v>
      </c>
      <c r="AF57" s="47">
        <v>0</v>
      </c>
      <c r="AG57" s="48">
        <f>SUM(AD57:AF57)</f>
        <v>0</v>
      </c>
      <c r="AH57" s="48">
        <f t="shared" ref="AH57:AH66" si="32">SUM(U57,Y57,AC57,AG57)</f>
        <v>0</v>
      </c>
      <c r="AI57" s="49">
        <f>IF(ISERROR(AH57/J57),0,AH57/J57)</f>
        <v>0</v>
      </c>
      <c r="AJ57" s="50">
        <f t="shared" ref="AJ57:AJ66" si="33">IF(ISERROR(AH57/$AH$191),"-",AH57/$AH$191)</f>
        <v>0</v>
      </c>
      <c r="AK57" s="1"/>
      <c r="AL57" s="1"/>
      <c r="AM57" s="1"/>
      <c r="AN57" s="1"/>
      <c r="AO57" s="1"/>
      <c r="AP57" s="1"/>
      <c r="AQ57" s="1"/>
      <c r="AR57" s="1"/>
    </row>
    <row r="58" spans="1:44" hidden="1" outlineLevel="1" x14ac:dyDescent="0.25">
      <c r="A58" s="41">
        <v>2</v>
      </c>
      <c r="B58" s="42"/>
      <c r="C58" s="65"/>
      <c r="D58" s="66"/>
      <c r="E58" s="51"/>
      <c r="F58" s="59"/>
      <c r="G58" s="59"/>
      <c r="H58" s="66"/>
      <c r="I58" s="60"/>
      <c r="J58" s="11"/>
      <c r="K58" s="67"/>
      <c r="L58" s="56"/>
      <c r="M58" s="62"/>
      <c r="N58" s="63"/>
      <c r="O58" s="62"/>
      <c r="P58" s="64"/>
      <c r="Q58" s="64"/>
      <c r="R58" s="47"/>
      <c r="S58" s="47"/>
      <c r="T58" s="47"/>
      <c r="U58" s="48">
        <f t="shared" ref="U58:U66" si="34">SUM(R58:T58)</f>
        <v>0</v>
      </c>
      <c r="V58" s="47"/>
      <c r="W58" s="47"/>
      <c r="X58" s="47"/>
      <c r="Y58" s="48">
        <f t="shared" ref="Y58:Y66" si="35">SUM(V58:X58)</f>
        <v>0</v>
      </c>
      <c r="Z58" s="47"/>
      <c r="AA58" s="47"/>
      <c r="AB58" s="47"/>
      <c r="AC58" s="48">
        <f t="shared" ref="AC58:AC66" si="36">SUM(Z58:AB58)</f>
        <v>0</v>
      </c>
      <c r="AD58" s="47"/>
      <c r="AE58" s="47">
        <v>0</v>
      </c>
      <c r="AF58" s="47">
        <v>0</v>
      </c>
      <c r="AG58" s="48">
        <f t="shared" ref="AG58:AG66" si="37">SUM(AD58:AF58)</f>
        <v>0</v>
      </c>
      <c r="AH58" s="48">
        <f t="shared" si="32"/>
        <v>0</v>
      </c>
      <c r="AI58" s="49">
        <f>IF(ISERROR(AH58/J58),0,AH58/J58)</f>
        <v>0</v>
      </c>
      <c r="AJ58" s="50">
        <f t="shared" si="33"/>
        <v>0</v>
      </c>
      <c r="AK58" s="1"/>
      <c r="AL58" s="1"/>
      <c r="AM58" s="1"/>
      <c r="AN58" s="1"/>
      <c r="AO58" s="1"/>
      <c r="AP58" s="1"/>
      <c r="AQ58" s="1"/>
      <c r="AR58" s="1"/>
    </row>
    <row r="59" spans="1:44" ht="12.75" hidden="1" customHeight="1" outlineLevel="1" x14ac:dyDescent="0.25">
      <c r="A59" s="41">
        <v>3</v>
      </c>
      <c r="B59" s="42"/>
      <c r="C59" s="43"/>
      <c r="D59" s="44"/>
      <c r="E59" s="53"/>
      <c r="F59" s="53"/>
      <c r="G59" s="53"/>
      <c r="H59" s="52"/>
      <c r="I59" s="52"/>
      <c r="J59" s="11"/>
      <c r="K59" s="54"/>
      <c r="L59" s="45"/>
      <c r="M59" s="47"/>
      <c r="N59" s="47"/>
      <c r="O59" s="47"/>
      <c r="P59" s="53"/>
      <c r="Q59" s="53"/>
      <c r="R59" s="47"/>
      <c r="S59" s="47"/>
      <c r="T59" s="47"/>
      <c r="U59" s="48">
        <f t="shared" si="34"/>
        <v>0</v>
      </c>
      <c r="V59" s="47"/>
      <c r="W59" s="47"/>
      <c r="X59" s="47"/>
      <c r="Y59" s="48">
        <f t="shared" si="35"/>
        <v>0</v>
      </c>
      <c r="Z59" s="47"/>
      <c r="AA59" s="47"/>
      <c r="AB59" s="47"/>
      <c r="AC59" s="48">
        <f t="shared" si="36"/>
        <v>0</v>
      </c>
      <c r="AD59" s="47"/>
      <c r="AE59" s="47"/>
      <c r="AF59" s="47"/>
      <c r="AG59" s="48">
        <f t="shared" si="37"/>
        <v>0</v>
      </c>
      <c r="AH59" s="48">
        <f t="shared" si="32"/>
        <v>0</v>
      </c>
      <c r="AI59" s="49">
        <f>IF(ISERROR(AH59/J59),0,AH59/J59)</f>
        <v>0</v>
      </c>
      <c r="AJ59" s="50">
        <f t="shared" si="33"/>
        <v>0</v>
      </c>
    </row>
    <row r="60" spans="1:44" ht="12.75" hidden="1" customHeight="1" outlineLevel="1" x14ac:dyDescent="0.25">
      <c r="A60" s="41">
        <v>4</v>
      </c>
      <c r="B60" s="42"/>
      <c r="C60" s="51"/>
      <c r="D60" s="52"/>
      <c r="E60" s="53"/>
      <c r="F60" s="53"/>
      <c r="G60" s="53"/>
      <c r="H60" s="52"/>
      <c r="I60" s="52"/>
      <c r="J60" s="11"/>
      <c r="K60" s="54"/>
      <c r="L60" s="53"/>
      <c r="M60" s="47"/>
      <c r="N60" s="47"/>
      <c r="O60" s="47"/>
      <c r="P60" s="53"/>
      <c r="Q60" s="53"/>
      <c r="R60" s="47"/>
      <c r="S60" s="47"/>
      <c r="T60" s="47"/>
      <c r="U60" s="48">
        <f t="shared" si="34"/>
        <v>0</v>
      </c>
      <c r="V60" s="47"/>
      <c r="W60" s="47"/>
      <c r="X60" s="47"/>
      <c r="Y60" s="48">
        <f t="shared" si="35"/>
        <v>0</v>
      </c>
      <c r="Z60" s="47"/>
      <c r="AA60" s="47"/>
      <c r="AB60" s="47"/>
      <c r="AC60" s="48">
        <f t="shared" si="36"/>
        <v>0</v>
      </c>
      <c r="AD60" s="47"/>
      <c r="AE60" s="47"/>
      <c r="AF60" s="47"/>
      <c r="AG60" s="48">
        <f t="shared" si="37"/>
        <v>0</v>
      </c>
      <c r="AH60" s="48">
        <f t="shared" si="32"/>
        <v>0</v>
      </c>
      <c r="AI60" s="49">
        <f t="shared" ref="AI60:AI66" si="38">IF(ISERROR(AH60/J60),0,AH60/J60)</f>
        <v>0</v>
      </c>
      <c r="AJ60" s="50">
        <f t="shared" si="33"/>
        <v>0</v>
      </c>
      <c r="AK60" s="1"/>
      <c r="AL60" s="1"/>
      <c r="AM60" s="1"/>
      <c r="AN60" s="1"/>
      <c r="AO60" s="1"/>
      <c r="AP60" s="1"/>
      <c r="AQ60" s="1"/>
      <c r="AR60" s="1"/>
    </row>
    <row r="61" spans="1:44" ht="12.75" hidden="1" customHeight="1" outlineLevel="1" x14ac:dyDescent="0.25">
      <c r="A61" s="41">
        <v>5</v>
      </c>
      <c r="B61" s="42"/>
      <c r="C61" s="51"/>
      <c r="D61" s="52"/>
      <c r="E61" s="53"/>
      <c r="F61" s="53"/>
      <c r="G61" s="53"/>
      <c r="H61" s="52"/>
      <c r="I61" s="52"/>
      <c r="J61" s="11"/>
      <c r="K61" s="54"/>
      <c r="L61" s="53"/>
      <c r="M61" s="47"/>
      <c r="N61" s="47"/>
      <c r="O61" s="47"/>
      <c r="P61" s="53"/>
      <c r="Q61" s="53"/>
      <c r="R61" s="47"/>
      <c r="S61" s="47"/>
      <c r="T61" s="47"/>
      <c r="U61" s="48">
        <f t="shared" si="34"/>
        <v>0</v>
      </c>
      <c r="V61" s="47"/>
      <c r="W61" s="47"/>
      <c r="X61" s="47"/>
      <c r="Y61" s="48">
        <f t="shared" si="35"/>
        <v>0</v>
      </c>
      <c r="Z61" s="47"/>
      <c r="AA61" s="47"/>
      <c r="AB61" s="47"/>
      <c r="AC61" s="48">
        <f t="shared" si="36"/>
        <v>0</v>
      </c>
      <c r="AD61" s="47"/>
      <c r="AE61" s="47"/>
      <c r="AF61" s="47"/>
      <c r="AG61" s="48">
        <f t="shared" si="37"/>
        <v>0</v>
      </c>
      <c r="AH61" s="48">
        <f t="shared" si="32"/>
        <v>0</v>
      </c>
      <c r="AI61" s="49">
        <f t="shared" si="38"/>
        <v>0</v>
      </c>
      <c r="AJ61" s="50">
        <f t="shared" si="33"/>
        <v>0</v>
      </c>
      <c r="AK61" s="1"/>
      <c r="AL61" s="1"/>
      <c r="AM61" s="1"/>
      <c r="AN61" s="1"/>
      <c r="AO61" s="1"/>
      <c r="AP61" s="1"/>
      <c r="AQ61" s="1"/>
      <c r="AR61" s="1"/>
    </row>
    <row r="62" spans="1:44" ht="12.75" hidden="1" customHeight="1" outlineLevel="1" x14ac:dyDescent="0.25">
      <c r="A62" s="41">
        <v>6</v>
      </c>
      <c r="B62" s="42"/>
      <c r="C62" s="51"/>
      <c r="D62" s="52"/>
      <c r="E62" s="53"/>
      <c r="F62" s="53"/>
      <c r="G62" s="53"/>
      <c r="H62" s="52"/>
      <c r="I62" s="52"/>
      <c r="J62" s="11"/>
      <c r="K62" s="54"/>
      <c r="L62" s="53"/>
      <c r="M62" s="47"/>
      <c r="N62" s="47"/>
      <c r="O62" s="47"/>
      <c r="P62" s="53"/>
      <c r="Q62" s="53"/>
      <c r="R62" s="47"/>
      <c r="S62" s="47"/>
      <c r="T62" s="47"/>
      <c r="U62" s="48">
        <f t="shared" si="34"/>
        <v>0</v>
      </c>
      <c r="V62" s="47"/>
      <c r="W62" s="47"/>
      <c r="X62" s="47"/>
      <c r="Y62" s="48">
        <f t="shared" si="35"/>
        <v>0</v>
      </c>
      <c r="Z62" s="47"/>
      <c r="AA62" s="47"/>
      <c r="AB62" s="47"/>
      <c r="AC62" s="48">
        <f t="shared" si="36"/>
        <v>0</v>
      </c>
      <c r="AD62" s="47"/>
      <c r="AE62" s="47"/>
      <c r="AF62" s="47"/>
      <c r="AG62" s="48">
        <f t="shared" si="37"/>
        <v>0</v>
      </c>
      <c r="AH62" s="48">
        <f t="shared" si="32"/>
        <v>0</v>
      </c>
      <c r="AI62" s="49">
        <f t="shared" si="38"/>
        <v>0</v>
      </c>
      <c r="AJ62" s="50">
        <f t="shared" si="33"/>
        <v>0</v>
      </c>
    </row>
    <row r="63" spans="1:44" ht="12.75" hidden="1" customHeight="1" outlineLevel="1" x14ac:dyDescent="0.25">
      <c r="A63" s="41">
        <v>7</v>
      </c>
      <c r="B63" s="42"/>
      <c r="C63" s="51"/>
      <c r="D63" s="52"/>
      <c r="E63" s="53"/>
      <c r="F63" s="53"/>
      <c r="G63" s="53"/>
      <c r="H63" s="52"/>
      <c r="I63" s="52"/>
      <c r="J63" s="11"/>
      <c r="K63" s="54"/>
      <c r="L63" s="53"/>
      <c r="M63" s="47"/>
      <c r="N63" s="47"/>
      <c r="O63" s="47"/>
      <c r="P63" s="53"/>
      <c r="Q63" s="53"/>
      <c r="R63" s="47"/>
      <c r="S63" s="47"/>
      <c r="T63" s="47"/>
      <c r="U63" s="48">
        <f t="shared" si="34"/>
        <v>0</v>
      </c>
      <c r="V63" s="47"/>
      <c r="W63" s="47"/>
      <c r="X63" s="47"/>
      <c r="Y63" s="48">
        <f t="shared" si="35"/>
        <v>0</v>
      </c>
      <c r="Z63" s="47"/>
      <c r="AA63" s="47"/>
      <c r="AB63" s="47"/>
      <c r="AC63" s="48">
        <f t="shared" si="36"/>
        <v>0</v>
      </c>
      <c r="AD63" s="47"/>
      <c r="AE63" s="47"/>
      <c r="AF63" s="47"/>
      <c r="AG63" s="48">
        <f t="shared" si="37"/>
        <v>0</v>
      </c>
      <c r="AH63" s="48">
        <f t="shared" si="32"/>
        <v>0</v>
      </c>
      <c r="AI63" s="49">
        <f t="shared" si="38"/>
        <v>0</v>
      </c>
      <c r="AJ63" s="50">
        <f t="shared" si="33"/>
        <v>0</v>
      </c>
      <c r="AK63" s="1"/>
      <c r="AL63" s="1"/>
      <c r="AM63" s="1"/>
      <c r="AN63" s="1"/>
      <c r="AO63" s="1"/>
      <c r="AP63" s="1"/>
      <c r="AQ63" s="1"/>
      <c r="AR63" s="1"/>
    </row>
    <row r="64" spans="1:44" ht="12.75" hidden="1" customHeight="1" outlineLevel="1" x14ac:dyDescent="0.25">
      <c r="A64" s="41">
        <v>8</v>
      </c>
      <c r="B64" s="42"/>
      <c r="C64" s="51"/>
      <c r="D64" s="52"/>
      <c r="E64" s="53"/>
      <c r="F64" s="53"/>
      <c r="G64" s="53"/>
      <c r="H64" s="52"/>
      <c r="I64" s="52"/>
      <c r="J64" s="11"/>
      <c r="K64" s="54"/>
      <c r="L64" s="53"/>
      <c r="M64" s="47"/>
      <c r="N64" s="47"/>
      <c r="O64" s="47"/>
      <c r="P64" s="53"/>
      <c r="Q64" s="53"/>
      <c r="R64" s="47"/>
      <c r="S64" s="47"/>
      <c r="T64" s="47"/>
      <c r="U64" s="48">
        <f t="shared" si="34"/>
        <v>0</v>
      </c>
      <c r="V64" s="47"/>
      <c r="W64" s="47"/>
      <c r="X64" s="47"/>
      <c r="Y64" s="48">
        <f t="shared" si="35"/>
        <v>0</v>
      </c>
      <c r="Z64" s="47"/>
      <c r="AA64" s="47"/>
      <c r="AB64" s="47"/>
      <c r="AC64" s="48">
        <f t="shared" si="36"/>
        <v>0</v>
      </c>
      <c r="AD64" s="47"/>
      <c r="AE64" s="47"/>
      <c r="AF64" s="47"/>
      <c r="AG64" s="48">
        <f t="shared" si="37"/>
        <v>0</v>
      </c>
      <c r="AH64" s="48">
        <f t="shared" si="32"/>
        <v>0</v>
      </c>
      <c r="AI64" s="49">
        <f t="shared" si="38"/>
        <v>0</v>
      </c>
      <c r="AJ64" s="50">
        <f t="shared" si="33"/>
        <v>0</v>
      </c>
      <c r="AK64" s="1"/>
      <c r="AL64" s="1"/>
      <c r="AM64" s="1"/>
      <c r="AN64" s="1"/>
      <c r="AO64" s="1"/>
      <c r="AP64" s="1"/>
      <c r="AQ64" s="1"/>
      <c r="AR64" s="1"/>
    </row>
    <row r="65" spans="1:44" ht="12.75" hidden="1" customHeight="1" outlineLevel="1" x14ac:dyDescent="0.25">
      <c r="A65" s="41">
        <v>9</v>
      </c>
      <c r="B65" s="42"/>
      <c r="C65" s="51"/>
      <c r="D65" s="52"/>
      <c r="E65" s="53"/>
      <c r="F65" s="53"/>
      <c r="G65" s="53"/>
      <c r="H65" s="52"/>
      <c r="I65" s="52"/>
      <c r="J65" s="11"/>
      <c r="K65" s="54"/>
      <c r="L65" s="53"/>
      <c r="M65" s="47"/>
      <c r="N65" s="47"/>
      <c r="O65" s="47"/>
      <c r="P65" s="53"/>
      <c r="Q65" s="53"/>
      <c r="R65" s="47"/>
      <c r="S65" s="47"/>
      <c r="T65" s="47"/>
      <c r="U65" s="48">
        <f t="shared" si="34"/>
        <v>0</v>
      </c>
      <c r="V65" s="47"/>
      <c r="W65" s="47"/>
      <c r="X65" s="47"/>
      <c r="Y65" s="48">
        <f t="shared" si="35"/>
        <v>0</v>
      </c>
      <c r="Z65" s="47"/>
      <c r="AA65" s="47"/>
      <c r="AB65" s="47"/>
      <c r="AC65" s="48">
        <f t="shared" si="36"/>
        <v>0</v>
      </c>
      <c r="AD65" s="47"/>
      <c r="AE65" s="47"/>
      <c r="AF65" s="47"/>
      <c r="AG65" s="48">
        <f t="shared" si="37"/>
        <v>0</v>
      </c>
      <c r="AH65" s="48">
        <f t="shared" si="32"/>
        <v>0</v>
      </c>
      <c r="AI65" s="49">
        <f t="shared" si="38"/>
        <v>0</v>
      </c>
      <c r="AJ65" s="50">
        <f t="shared" si="33"/>
        <v>0</v>
      </c>
    </row>
    <row r="66" spans="1:44" ht="12.75" hidden="1" customHeight="1" outlineLevel="1" x14ac:dyDescent="0.25">
      <c r="A66" s="41">
        <v>10</v>
      </c>
      <c r="B66" s="42"/>
      <c r="C66" s="51"/>
      <c r="D66" s="52"/>
      <c r="E66" s="53"/>
      <c r="F66" s="53"/>
      <c r="G66" s="53"/>
      <c r="H66" s="52"/>
      <c r="I66" s="52"/>
      <c r="J66" s="11"/>
      <c r="K66" s="55"/>
      <c r="L66" s="53"/>
      <c r="M66" s="47"/>
      <c r="N66" s="47"/>
      <c r="O66" s="47"/>
      <c r="P66" s="53"/>
      <c r="Q66" s="53"/>
      <c r="R66" s="47"/>
      <c r="S66" s="47"/>
      <c r="T66" s="47"/>
      <c r="U66" s="48">
        <f t="shared" si="34"/>
        <v>0</v>
      </c>
      <c r="V66" s="47"/>
      <c r="W66" s="47"/>
      <c r="X66" s="47"/>
      <c r="Y66" s="48">
        <f t="shared" si="35"/>
        <v>0</v>
      </c>
      <c r="Z66" s="47"/>
      <c r="AA66" s="47"/>
      <c r="AB66" s="47"/>
      <c r="AC66" s="48">
        <f t="shared" si="36"/>
        <v>0</v>
      </c>
      <c r="AD66" s="47"/>
      <c r="AE66" s="47"/>
      <c r="AF66" s="47"/>
      <c r="AG66" s="48">
        <f t="shared" si="37"/>
        <v>0</v>
      </c>
      <c r="AH66" s="48">
        <f t="shared" si="32"/>
        <v>0</v>
      </c>
      <c r="AI66" s="49">
        <f t="shared" si="38"/>
        <v>0</v>
      </c>
      <c r="AJ66" s="50">
        <f t="shared" si="33"/>
        <v>0</v>
      </c>
      <c r="AK66" s="1"/>
      <c r="AL66" s="1"/>
      <c r="AM66" s="1"/>
      <c r="AN66" s="1"/>
      <c r="AO66" s="1"/>
      <c r="AP66" s="1"/>
      <c r="AQ66" s="1"/>
      <c r="AR66" s="1"/>
    </row>
    <row r="67" spans="1:44" ht="12.75" customHeight="1" collapsed="1" x14ac:dyDescent="0.25">
      <c r="A67" s="142" t="s">
        <v>54</v>
      </c>
      <c r="B67" s="143"/>
      <c r="C67" s="144"/>
      <c r="D67" s="144"/>
      <c r="E67" s="144"/>
      <c r="F67" s="144"/>
      <c r="G67" s="144"/>
      <c r="H67" s="144"/>
      <c r="I67" s="145"/>
      <c r="J67" s="33">
        <f>SUM(J57:J66)</f>
        <v>0</v>
      </c>
      <c r="K67" s="33">
        <f>SUM(K57:K66)</f>
        <v>0</v>
      </c>
      <c r="L67" s="34"/>
      <c r="M67" s="33">
        <f>SUM(M57:M66)</f>
        <v>0</v>
      </c>
      <c r="N67" s="33">
        <f>SUM(N57:N66)</f>
        <v>0</v>
      </c>
      <c r="O67" s="33">
        <f>SUM(O57:O66)</f>
        <v>0</v>
      </c>
      <c r="P67" s="35"/>
      <c r="Q67" s="38"/>
      <c r="R67" s="33">
        <f t="shared" ref="R67:AH67" si="39">SUM(R57:R66)</f>
        <v>0</v>
      </c>
      <c r="S67" s="33">
        <f t="shared" si="39"/>
        <v>0</v>
      </c>
      <c r="T67" s="33">
        <f t="shared" si="39"/>
        <v>0</v>
      </c>
      <c r="U67" s="33">
        <f t="shared" si="39"/>
        <v>0</v>
      </c>
      <c r="V67" s="33">
        <f t="shared" si="39"/>
        <v>0</v>
      </c>
      <c r="W67" s="33">
        <f t="shared" si="39"/>
        <v>0</v>
      </c>
      <c r="X67" s="33">
        <f t="shared" si="39"/>
        <v>0</v>
      </c>
      <c r="Y67" s="33">
        <f t="shared" si="39"/>
        <v>0</v>
      </c>
      <c r="Z67" s="33">
        <f t="shared" si="39"/>
        <v>0</v>
      </c>
      <c r="AA67" s="33">
        <f t="shared" si="39"/>
        <v>0</v>
      </c>
      <c r="AB67" s="33">
        <f t="shared" si="39"/>
        <v>0</v>
      </c>
      <c r="AC67" s="33">
        <f t="shared" si="39"/>
        <v>0</v>
      </c>
      <c r="AD67" s="33">
        <f t="shared" si="39"/>
        <v>0</v>
      </c>
      <c r="AE67" s="33">
        <f t="shared" si="39"/>
        <v>0</v>
      </c>
      <c r="AF67" s="33">
        <f t="shared" si="39"/>
        <v>0</v>
      </c>
      <c r="AG67" s="33">
        <f t="shared" si="39"/>
        <v>0</v>
      </c>
      <c r="AH67" s="33">
        <f t="shared" si="39"/>
        <v>0</v>
      </c>
      <c r="AI67" s="37">
        <f>IF(ISERROR(AH67/J67),0,AH67/J67)</f>
        <v>0</v>
      </c>
      <c r="AJ67" s="37">
        <f>IF(ISERROR(AH67/$AH$191),0,AH67/$AH$191)</f>
        <v>0</v>
      </c>
      <c r="AK67" s="1"/>
      <c r="AL67" s="1"/>
      <c r="AM67" s="1"/>
      <c r="AN67" s="1"/>
      <c r="AO67" s="1"/>
      <c r="AP67" s="1"/>
      <c r="AQ67" s="1"/>
      <c r="AR67" s="1"/>
    </row>
    <row r="68" spans="1:44" ht="12.75" customHeight="1" x14ac:dyDescent="0.25">
      <c r="A68" s="149" t="s">
        <v>55</v>
      </c>
      <c r="B68" s="150"/>
      <c r="C68" s="150"/>
      <c r="D68" s="150"/>
      <c r="E68" s="151"/>
      <c r="F68" s="8"/>
      <c r="G68" s="9"/>
      <c r="H68" s="10"/>
      <c r="I68" s="10"/>
      <c r="J68" s="11"/>
      <c r="K68" s="12"/>
      <c r="L68" s="13"/>
      <c r="M68" s="14"/>
      <c r="N68" s="14"/>
      <c r="O68" s="14"/>
      <c r="P68" s="9"/>
      <c r="Q68" s="15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6"/>
      <c r="AJ68" s="16"/>
    </row>
    <row r="69" spans="1:44" ht="12.75" hidden="1" customHeight="1" outlineLevel="1" x14ac:dyDescent="0.25">
      <c r="A69" s="41">
        <v>1</v>
      </c>
      <c r="B69" s="42"/>
      <c r="C69" s="43"/>
      <c r="D69" s="44"/>
      <c r="E69" s="45"/>
      <c r="F69" s="45"/>
      <c r="G69" s="45"/>
      <c r="H69" s="44"/>
      <c r="I69" s="44"/>
      <c r="J69" s="11"/>
      <c r="K69" s="46"/>
      <c r="L69" s="45"/>
      <c r="M69" s="47"/>
      <c r="N69" s="47"/>
      <c r="O69" s="47"/>
      <c r="P69" s="45"/>
      <c r="Q69" s="45"/>
      <c r="R69" s="47"/>
      <c r="S69" s="47"/>
      <c r="T69" s="47"/>
      <c r="U69" s="48">
        <f>SUM(R69:T69)</f>
        <v>0</v>
      </c>
      <c r="V69" s="47"/>
      <c r="W69" s="47"/>
      <c r="X69" s="47"/>
      <c r="Y69" s="48">
        <f>SUM(V69:X69)</f>
        <v>0</v>
      </c>
      <c r="Z69" s="47"/>
      <c r="AA69" s="47"/>
      <c r="AB69" s="47"/>
      <c r="AC69" s="48">
        <f>SUM(Z69:AB69)</f>
        <v>0</v>
      </c>
      <c r="AD69" s="47"/>
      <c r="AE69" s="47"/>
      <c r="AF69" s="47"/>
      <c r="AG69" s="48">
        <f>SUM(AD69:AF69)</f>
        <v>0</v>
      </c>
      <c r="AH69" s="48">
        <f t="shared" ref="AH69:AH78" si="40">SUM(U69,Y69,AC69,AG69)</f>
        <v>0</v>
      </c>
      <c r="AI69" s="49">
        <f>IF(ISERROR(AH69/J69),0,AH69/J69)</f>
        <v>0</v>
      </c>
      <c r="AJ69" s="50">
        <f t="shared" ref="AJ69:AJ78" si="41">IF(ISERROR(AH69/$AH$191),"-",AH69/$AH$191)</f>
        <v>0</v>
      </c>
      <c r="AK69" s="1"/>
      <c r="AL69" s="1"/>
      <c r="AM69" s="1"/>
      <c r="AN69" s="1"/>
      <c r="AO69" s="1"/>
      <c r="AP69" s="1"/>
      <c r="AQ69" s="1"/>
      <c r="AR69" s="1"/>
    </row>
    <row r="70" spans="1:44" ht="12.75" hidden="1" customHeight="1" outlineLevel="1" x14ac:dyDescent="0.25">
      <c r="A70" s="41">
        <v>2</v>
      </c>
      <c r="B70" s="42"/>
      <c r="C70" s="51"/>
      <c r="D70" s="52"/>
      <c r="E70" s="53"/>
      <c r="F70" s="53"/>
      <c r="G70" s="53"/>
      <c r="H70" s="52"/>
      <c r="I70" s="52"/>
      <c r="J70" s="11"/>
      <c r="K70" s="54"/>
      <c r="L70" s="53"/>
      <c r="M70" s="47"/>
      <c r="N70" s="47"/>
      <c r="O70" s="47"/>
      <c r="P70" s="53"/>
      <c r="Q70" s="53"/>
      <c r="R70" s="47"/>
      <c r="S70" s="47"/>
      <c r="T70" s="47"/>
      <c r="U70" s="48">
        <f t="shared" ref="U70:U78" si="42">SUM(R70:T70)</f>
        <v>0</v>
      </c>
      <c r="V70" s="47"/>
      <c r="W70" s="47"/>
      <c r="X70" s="47"/>
      <c r="Y70" s="48">
        <f t="shared" ref="Y70:Y78" si="43">SUM(V70:X70)</f>
        <v>0</v>
      </c>
      <c r="Z70" s="47"/>
      <c r="AA70" s="47"/>
      <c r="AB70" s="47"/>
      <c r="AC70" s="48">
        <f t="shared" ref="AC70:AC78" si="44">SUM(Z70:AB70)</f>
        <v>0</v>
      </c>
      <c r="AD70" s="47"/>
      <c r="AE70" s="47"/>
      <c r="AF70" s="47"/>
      <c r="AG70" s="48">
        <f t="shared" ref="AG70:AG78" si="45">SUM(AD70:AF70)</f>
        <v>0</v>
      </c>
      <c r="AH70" s="48">
        <f t="shared" si="40"/>
        <v>0</v>
      </c>
      <c r="AI70" s="49">
        <f t="shared" ref="AI70:AI78" si="46">IF(ISERROR(AH70/J70),0,AH70/J70)</f>
        <v>0</v>
      </c>
      <c r="AJ70" s="50">
        <f t="shared" si="41"/>
        <v>0</v>
      </c>
      <c r="AK70" s="1"/>
      <c r="AL70" s="1"/>
      <c r="AM70" s="1"/>
      <c r="AN70" s="1"/>
      <c r="AO70" s="1"/>
      <c r="AP70" s="1"/>
      <c r="AQ70" s="1"/>
      <c r="AR70" s="1"/>
    </row>
    <row r="71" spans="1:44" ht="12.75" hidden="1" customHeight="1" outlineLevel="1" x14ac:dyDescent="0.25">
      <c r="A71" s="41">
        <v>3</v>
      </c>
      <c r="B71" s="42"/>
      <c r="C71" s="51"/>
      <c r="D71" s="52"/>
      <c r="E71" s="53"/>
      <c r="F71" s="53"/>
      <c r="G71" s="53"/>
      <c r="H71" s="52"/>
      <c r="I71" s="52"/>
      <c r="J71" s="11"/>
      <c r="K71" s="54"/>
      <c r="L71" s="53"/>
      <c r="M71" s="47"/>
      <c r="N71" s="47"/>
      <c r="O71" s="47"/>
      <c r="P71" s="53"/>
      <c r="Q71" s="53"/>
      <c r="R71" s="47"/>
      <c r="S71" s="47"/>
      <c r="T71" s="47"/>
      <c r="U71" s="48">
        <f t="shared" si="42"/>
        <v>0</v>
      </c>
      <c r="V71" s="47"/>
      <c r="W71" s="47"/>
      <c r="X71" s="47"/>
      <c r="Y71" s="48">
        <f t="shared" si="43"/>
        <v>0</v>
      </c>
      <c r="Z71" s="47"/>
      <c r="AA71" s="47"/>
      <c r="AB71" s="47"/>
      <c r="AC71" s="48">
        <f t="shared" si="44"/>
        <v>0</v>
      </c>
      <c r="AD71" s="47"/>
      <c r="AE71" s="47"/>
      <c r="AF71" s="47"/>
      <c r="AG71" s="48">
        <f t="shared" si="45"/>
        <v>0</v>
      </c>
      <c r="AH71" s="48">
        <f t="shared" si="40"/>
        <v>0</v>
      </c>
      <c r="AI71" s="49">
        <f t="shared" si="46"/>
        <v>0</v>
      </c>
      <c r="AJ71" s="50">
        <f t="shared" si="41"/>
        <v>0</v>
      </c>
    </row>
    <row r="72" spans="1:44" ht="12.75" hidden="1" customHeight="1" outlineLevel="1" x14ac:dyDescent="0.25">
      <c r="A72" s="41">
        <v>4</v>
      </c>
      <c r="B72" s="42"/>
      <c r="C72" s="51"/>
      <c r="D72" s="52"/>
      <c r="E72" s="53"/>
      <c r="F72" s="53"/>
      <c r="G72" s="53"/>
      <c r="H72" s="52"/>
      <c r="I72" s="52"/>
      <c r="J72" s="11"/>
      <c r="K72" s="54"/>
      <c r="L72" s="53"/>
      <c r="M72" s="47"/>
      <c r="N72" s="47"/>
      <c r="O72" s="47"/>
      <c r="P72" s="53"/>
      <c r="Q72" s="53"/>
      <c r="R72" s="47"/>
      <c r="S72" s="47"/>
      <c r="T72" s="47"/>
      <c r="U72" s="48">
        <f t="shared" si="42"/>
        <v>0</v>
      </c>
      <c r="V72" s="47"/>
      <c r="W72" s="47"/>
      <c r="X72" s="47"/>
      <c r="Y72" s="48">
        <f t="shared" si="43"/>
        <v>0</v>
      </c>
      <c r="Z72" s="47"/>
      <c r="AA72" s="47"/>
      <c r="AB72" s="47"/>
      <c r="AC72" s="48">
        <f t="shared" si="44"/>
        <v>0</v>
      </c>
      <c r="AD72" s="47"/>
      <c r="AE72" s="47"/>
      <c r="AF72" s="47"/>
      <c r="AG72" s="48">
        <f t="shared" si="45"/>
        <v>0</v>
      </c>
      <c r="AH72" s="48">
        <f t="shared" si="40"/>
        <v>0</v>
      </c>
      <c r="AI72" s="49">
        <f t="shared" si="46"/>
        <v>0</v>
      </c>
      <c r="AJ72" s="50">
        <f t="shared" si="41"/>
        <v>0</v>
      </c>
      <c r="AK72" s="1"/>
      <c r="AL72" s="1"/>
      <c r="AM72" s="1"/>
      <c r="AN72" s="1"/>
      <c r="AO72" s="1"/>
      <c r="AP72" s="1"/>
      <c r="AQ72" s="1"/>
      <c r="AR72" s="1"/>
    </row>
    <row r="73" spans="1:44" ht="12.75" hidden="1" customHeight="1" outlineLevel="1" x14ac:dyDescent="0.25">
      <c r="A73" s="41">
        <v>5</v>
      </c>
      <c r="B73" s="42"/>
      <c r="C73" s="51"/>
      <c r="D73" s="52"/>
      <c r="E73" s="53"/>
      <c r="F73" s="53"/>
      <c r="G73" s="53"/>
      <c r="H73" s="52"/>
      <c r="I73" s="52"/>
      <c r="J73" s="11"/>
      <c r="K73" s="54"/>
      <c r="L73" s="53"/>
      <c r="M73" s="47"/>
      <c r="N73" s="47"/>
      <c r="O73" s="47"/>
      <c r="P73" s="53"/>
      <c r="Q73" s="53"/>
      <c r="R73" s="47"/>
      <c r="S73" s="47"/>
      <c r="T73" s="47"/>
      <c r="U73" s="48">
        <f t="shared" si="42"/>
        <v>0</v>
      </c>
      <c r="V73" s="47"/>
      <c r="W73" s="47"/>
      <c r="X73" s="47"/>
      <c r="Y73" s="48">
        <f t="shared" si="43"/>
        <v>0</v>
      </c>
      <c r="Z73" s="47"/>
      <c r="AA73" s="47"/>
      <c r="AB73" s="47"/>
      <c r="AC73" s="48">
        <f t="shared" si="44"/>
        <v>0</v>
      </c>
      <c r="AD73" s="47"/>
      <c r="AE73" s="47"/>
      <c r="AF73" s="47"/>
      <c r="AG73" s="48">
        <f t="shared" si="45"/>
        <v>0</v>
      </c>
      <c r="AH73" s="48">
        <f t="shared" si="40"/>
        <v>0</v>
      </c>
      <c r="AI73" s="49">
        <f t="shared" si="46"/>
        <v>0</v>
      </c>
      <c r="AJ73" s="50">
        <f t="shared" si="41"/>
        <v>0</v>
      </c>
      <c r="AK73" s="1"/>
      <c r="AL73" s="1"/>
      <c r="AM73" s="1"/>
      <c r="AN73" s="1"/>
      <c r="AO73" s="1"/>
      <c r="AP73" s="1"/>
      <c r="AQ73" s="1"/>
      <c r="AR73" s="1"/>
    </row>
    <row r="74" spans="1:44" ht="12.75" hidden="1" customHeight="1" outlineLevel="1" x14ac:dyDescent="0.25">
      <c r="A74" s="41">
        <v>6</v>
      </c>
      <c r="B74" s="42"/>
      <c r="C74" s="51"/>
      <c r="D74" s="52"/>
      <c r="E74" s="53"/>
      <c r="F74" s="53"/>
      <c r="G74" s="53"/>
      <c r="H74" s="52"/>
      <c r="I74" s="52"/>
      <c r="J74" s="11"/>
      <c r="K74" s="54"/>
      <c r="L74" s="53"/>
      <c r="M74" s="47"/>
      <c r="N74" s="47"/>
      <c r="O74" s="47"/>
      <c r="P74" s="53"/>
      <c r="Q74" s="53"/>
      <c r="R74" s="47"/>
      <c r="S74" s="47"/>
      <c r="T74" s="47"/>
      <c r="U74" s="48">
        <f t="shared" si="42"/>
        <v>0</v>
      </c>
      <c r="V74" s="47"/>
      <c r="W74" s="47"/>
      <c r="X74" s="47"/>
      <c r="Y74" s="48">
        <f t="shared" si="43"/>
        <v>0</v>
      </c>
      <c r="Z74" s="47"/>
      <c r="AA74" s="47"/>
      <c r="AB74" s="47"/>
      <c r="AC74" s="48">
        <f t="shared" si="44"/>
        <v>0</v>
      </c>
      <c r="AD74" s="47"/>
      <c r="AE74" s="47"/>
      <c r="AF74" s="47"/>
      <c r="AG74" s="48">
        <f t="shared" si="45"/>
        <v>0</v>
      </c>
      <c r="AH74" s="48">
        <f t="shared" si="40"/>
        <v>0</v>
      </c>
      <c r="AI74" s="49">
        <f t="shared" si="46"/>
        <v>0</v>
      </c>
      <c r="AJ74" s="50">
        <f t="shared" si="41"/>
        <v>0</v>
      </c>
    </row>
    <row r="75" spans="1:44" ht="12.75" hidden="1" customHeight="1" outlineLevel="1" x14ac:dyDescent="0.25">
      <c r="A75" s="41">
        <v>7</v>
      </c>
      <c r="B75" s="42"/>
      <c r="C75" s="51"/>
      <c r="D75" s="52"/>
      <c r="E75" s="53"/>
      <c r="F75" s="53"/>
      <c r="G75" s="53"/>
      <c r="H75" s="52"/>
      <c r="I75" s="52"/>
      <c r="J75" s="11"/>
      <c r="K75" s="54"/>
      <c r="L75" s="53"/>
      <c r="M75" s="47"/>
      <c r="N75" s="47"/>
      <c r="O75" s="47"/>
      <c r="P75" s="53"/>
      <c r="Q75" s="53"/>
      <c r="R75" s="47"/>
      <c r="S75" s="47"/>
      <c r="T75" s="47"/>
      <c r="U75" s="48">
        <f t="shared" si="42"/>
        <v>0</v>
      </c>
      <c r="V75" s="47"/>
      <c r="W75" s="47"/>
      <c r="X75" s="47"/>
      <c r="Y75" s="48">
        <f t="shared" si="43"/>
        <v>0</v>
      </c>
      <c r="Z75" s="47"/>
      <c r="AA75" s="47"/>
      <c r="AB75" s="47"/>
      <c r="AC75" s="48">
        <f t="shared" si="44"/>
        <v>0</v>
      </c>
      <c r="AD75" s="47"/>
      <c r="AE75" s="47"/>
      <c r="AF75" s="47"/>
      <c r="AG75" s="48">
        <f t="shared" si="45"/>
        <v>0</v>
      </c>
      <c r="AH75" s="48">
        <f t="shared" si="40"/>
        <v>0</v>
      </c>
      <c r="AI75" s="49">
        <f t="shared" si="46"/>
        <v>0</v>
      </c>
      <c r="AJ75" s="50">
        <f t="shared" si="41"/>
        <v>0</v>
      </c>
      <c r="AK75" s="1"/>
      <c r="AL75" s="1"/>
      <c r="AM75" s="1"/>
      <c r="AN75" s="1"/>
      <c r="AO75" s="1"/>
      <c r="AP75" s="1"/>
      <c r="AQ75" s="1"/>
      <c r="AR75" s="1"/>
    </row>
    <row r="76" spans="1:44" ht="12.75" hidden="1" customHeight="1" outlineLevel="1" x14ac:dyDescent="0.25">
      <c r="A76" s="41">
        <v>8</v>
      </c>
      <c r="B76" s="42"/>
      <c r="C76" s="51"/>
      <c r="D76" s="52"/>
      <c r="E76" s="53"/>
      <c r="F76" s="53"/>
      <c r="G76" s="53"/>
      <c r="H76" s="52"/>
      <c r="I76" s="52"/>
      <c r="J76" s="11"/>
      <c r="K76" s="54"/>
      <c r="L76" s="53"/>
      <c r="M76" s="47"/>
      <c r="N76" s="47"/>
      <c r="O76" s="47"/>
      <c r="P76" s="53"/>
      <c r="Q76" s="53"/>
      <c r="R76" s="47"/>
      <c r="S76" s="47"/>
      <c r="T76" s="47"/>
      <c r="U76" s="48">
        <f t="shared" si="42"/>
        <v>0</v>
      </c>
      <c r="V76" s="47"/>
      <c r="W76" s="47"/>
      <c r="X76" s="47"/>
      <c r="Y76" s="48">
        <f t="shared" si="43"/>
        <v>0</v>
      </c>
      <c r="Z76" s="47"/>
      <c r="AA76" s="47"/>
      <c r="AB76" s="47"/>
      <c r="AC76" s="48">
        <f t="shared" si="44"/>
        <v>0</v>
      </c>
      <c r="AD76" s="47"/>
      <c r="AE76" s="47"/>
      <c r="AF76" s="47"/>
      <c r="AG76" s="48">
        <f t="shared" si="45"/>
        <v>0</v>
      </c>
      <c r="AH76" s="48">
        <f t="shared" si="40"/>
        <v>0</v>
      </c>
      <c r="AI76" s="49">
        <f t="shared" si="46"/>
        <v>0</v>
      </c>
      <c r="AJ76" s="50">
        <f t="shared" si="41"/>
        <v>0</v>
      </c>
      <c r="AK76" s="1"/>
      <c r="AL76" s="1"/>
      <c r="AM76" s="1"/>
      <c r="AN76" s="1"/>
      <c r="AO76" s="1"/>
      <c r="AP76" s="1"/>
      <c r="AQ76" s="1"/>
      <c r="AR76" s="1"/>
    </row>
    <row r="77" spans="1:44" ht="12.75" hidden="1" customHeight="1" outlineLevel="1" x14ac:dyDescent="0.25">
      <c r="A77" s="41">
        <v>9</v>
      </c>
      <c r="B77" s="42"/>
      <c r="C77" s="51"/>
      <c r="D77" s="52"/>
      <c r="E77" s="53"/>
      <c r="F77" s="53"/>
      <c r="G77" s="53"/>
      <c r="H77" s="52"/>
      <c r="I77" s="52"/>
      <c r="J77" s="11"/>
      <c r="K77" s="54"/>
      <c r="L77" s="53"/>
      <c r="M77" s="47"/>
      <c r="N77" s="47"/>
      <c r="O77" s="47"/>
      <c r="P77" s="53"/>
      <c r="Q77" s="53"/>
      <c r="R77" s="47"/>
      <c r="S77" s="47"/>
      <c r="T77" s="47"/>
      <c r="U77" s="48">
        <f t="shared" si="42"/>
        <v>0</v>
      </c>
      <c r="V77" s="47"/>
      <c r="W77" s="47"/>
      <c r="X77" s="47"/>
      <c r="Y77" s="48">
        <f t="shared" si="43"/>
        <v>0</v>
      </c>
      <c r="Z77" s="47"/>
      <c r="AA77" s="47"/>
      <c r="AB77" s="47"/>
      <c r="AC77" s="48">
        <f t="shared" si="44"/>
        <v>0</v>
      </c>
      <c r="AD77" s="47"/>
      <c r="AE77" s="47"/>
      <c r="AF77" s="47"/>
      <c r="AG77" s="48">
        <f t="shared" si="45"/>
        <v>0</v>
      </c>
      <c r="AH77" s="48">
        <f t="shared" si="40"/>
        <v>0</v>
      </c>
      <c r="AI77" s="49">
        <f t="shared" si="46"/>
        <v>0</v>
      </c>
      <c r="AJ77" s="50">
        <f t="shared" si="41"/>
        <v>0</v>
      </c>
    </row>
    <row r="78" spans="1:44" ht="12.75" hidden="1" customHeight="1" outlineLevel="1" x14ac:dyDescent="0.25">
      <c r="A78" s="41">
        <v>10</v>
      </c>
      <c r="B78" s="42"/>
      <c r="C78" s="51"/>
      <c r="D78" s="52"/>
      <c r="E78" s="53"/>
      <c r="F78" s="53"/>
      <c r="G78" s="53"/>
      <c r="H78" s="52"/>
      <c r="I78" s="52"/>
      <c r="J78" s="11"/>
      <c r="K78" s="55"/>
      <c r="L78" s="53"/>
      <c r="M78" s="47"/>
      <c r="N78" s="47"/>
      <c r="O78" s="47"/>
      <c r="P78" s="53"/>
      <c r="Q78" s="53"/>
      <c r="R78" s="47"/>
      <c r="S78" s="47"/>
      <c r="T78" s="47"/>
      <c r="U78" s="48">
        <f t="shared" si="42"/>
        <v>0</v>
      </c>
      <c r="V78" s="47"/>
      <c r="W78" s="47"/>
      <c r="X78" s="47"/>
      <c r="Y78" s="48">
        <f t="shared" si="43"/>
        <v>0</v>
      </c>
      <c r="Z78" s="47"/>
      <c r="AA78" s="47"/>
      <c r="AB78" s="47"/>
      <c r="AC78" s="48">
        <f t="shared" si="44"/>
        <v>0</v>
      </c>
      <c r="AD78" s="47"/>
      <c r="AE78" s="47"/>
      <c r="AF78" s="47"/>
      <c r="AG78" s="48">
        <f t="shared" si="45"/>
        <v>0</v>
      </c>
      <c r="AH78" s="48">
        <f t="shared" si="40"/>
        <v>0</v>
      </c>
      <c r="AI78" s="49">
        <f t="shared" si="46"/>
        <v>0</v>
      </c>
      <c r="AJ78" s="50">
        <f t="shared" si="41"/>
        <v>0</v>
      </c>
      <c r="AK78" s="1"/>
      <c r="AL78" s="1"/>
      <c r="AM78" s="1"/>
      <c r="AN78" s="1"/>
      <c r="AO78" s="1"/>
      <c r="AP78" s="1"/>
      <c r="AQ78" s="1"/>
      <c r="AR78" s="1"/>
    </row>
    <row r="79" spans="1:44" ht="12.75" customHeight="1" collapsed="1" x14ac:dyDescent="0.25">
      <c r="A79" s="142" t="s">
        <v>56</v>
      </c>
      <c r="B79" s="143"/>
      <c r="C79" s="144"/>
      <c r="D79" s="144"/>
      <c r="E79" s="144"/>
      <c r="F79" s="144"/>
      <c r="G79" s="144"/>
      <c r="H79" s="144"/>
      <c r="I79" s="145"/>
      <c r="J79" s="33">
        <f>SUM(J69:J78)</f>
        <v>0</v>
      </c>
      <c r="K79" s="33">
        <f>SUM(K69:K78)</f>
        <v>0</v>
      </c>
      <c r="L79" s="34"/>
      <c r="M79" s="33">
        <f>SUM(M69:M78)</f>
        <v>0</v>
      </c>
      <c r="N79" s="33">
        <f>SUM(N69:N78)</f>
        <v>0</v>
      </c>
      <c r="O79" s="33">
        <f>SUM(O69:O78)</f>
        <v>0</v>
      </c>
      <c r="P79" s="35"/>
      <c r="Q79" s="38"/>
      <c r="R79" s="33">
        <f t="shared" ref="R79:AH79" si="47">SUM(R69:R78)</f>
        <v>0</v>
      </c>
      <c r="S79" s="33">
        <f t="shared" si="47"/>
        <v>0</v>
      </c>
      <c r="T79" s="33">
        <f t="shared" si="47"/>
        <v>0</v>
      </c>
      <c r="U79" s="33">
        <f t="shared" si="47"/>
        <v>0</v>
      </c>
      <c r="V79" s="33">
        <f t="shared" si="47"/>
        <v>0</v>
      </c>
      <c r="W79" s="33">
        <f t="shared" si="47"/>
        <v>0</v>
      </c>
      <c r="X79" s="33">
        <f t="shared" si="47"/>
        <v>0</v>
      </c>
      <c r="Y79" s="33">
        <f t="shared" si="47"/>
        <v>0</v>
      </c>
      <c r="Z79" s="33">
        <f t="shared" si="47"/>
        <v>0</v>
      </c>
      <c r="AA79" s="33">
        <f t="shared" si="47"/>
        <v>0</v>
      </c>
      <c r="AB79" s="33">
        <f t="shared" si="47"/>
        <v>0</v>
      </c>
      <c r="AC79" s="33">
        <f t="shared" si="47"/>
        <v>0</v>
      </c>
      <c r="AD79" s="33">
        <f t="shared" si="47"/>
        <v>0</v>
      </c>
      <c r="AE79" s="33">
        <f t="shared" si="47"/>
        <v>0</v>
      </c>
      <c r="AF79" s="33">
        <f t="shared" si="47"/>
        <v>0</v>
      </c>
      <c r="AG79" s="33">
        <f t="shared" si="47"/>
        <v>0</v>
      </c>
      <c r="AH79" s="33">
        <f t="shared" si="47"/>
        <v>0</v>
      </c>
      <c r="AI79" s="37">
        <f>IF(ISERROR(AH79/J79),0,AH79/J79)</f>
        <v>0</v>
      </c>
      <c r="AJ79" s="37">
        <f>IF(ISERROR(AH79/$AH$191),0,AH79/$AH$191)</f>
        <v>0</v>
      </c>
      <c r="AK79" s="1"/>
      <c r="AL79" s="1"/>
      <c r="AM79" s="1"/>
      <c r="AN79" s="1"/>
      <c r="AO79" s="1"/>
      <c r="AP79" s="1"/>
      <c r="AQ79" s="1"/>
      <c r="AR79" s="1"/>
    </row>
    <row r="80" spans="1:44" ht="12.75" customHeight="1" x14ac:dyDescent="0.25">
      <c r="A80" s="149" t="s">
        <v>57</v>
      </c>
      <c r="B80" s="150"/>
      <c r="C80" s="150"/>
      <c r="D80" s="150"/>
      <c r="E80" s="151"/>
      <c r="F80" s="8"/>
      <c r="G80" s="9"/>
      <c r="H80" s="10"/>
      <c r="I80" s="10"/>
      <c r="J80" s="11"/>
      <c r="K80" s="12"/>
      <c r="L80" s="13"/>
      <c r="M80" s="14"/>
      <c r="N80" s="14"/>
      <c r="O80" s="14"/>
      <c r="P80" s="9"/>
      <c r="Q80" s="15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6"/>
      <c r="AJ80" s="16"/>
    </row>
    <row r="81" spans="1:44" ht="12.75" hidden="1" customHeight="1" outlineLevel="1" x14ac:dyDescent="0.25">
      <c r="A81" s="41">
        <v>1</v>
      </c>
      <c r="B81" s="42"/>
      <c r="C81" s="43"/>
      <c r="D81" s="44"/>
      <c r="E81" s="45"/>
      <c r="F81" s="45"/>
      <c r="G81" s="45"/>
      <c r="H81" s="44"/>
      <c r="I81" s="44"/>
      <c r="J81" s="11"/>
      <c r="K81" s="46"/>
      <c r="L81" s="45"/>
      <c r="M81" s="47"/>
      <c r="N81" s="47"/>
      <c r="O81" s="47"/>
      <c r="P81" s="45"/>
      <c r="Q81" s="45"/>
      <c r="R81" s="47"/>
      <c r="S81" s="47"/>
      <c r="T81" s="47"/>
      <c r="U81" s="48">
        <f>SUM(R81:T81)</f>
        <v>0</v>
      </c>
      <c r="V81" s="47"/>
      <c r="W81" s="47"/>
      <c r="X81" s="47"/>
      <c r="Y81" s="48">
        <f>SUM(V81:X81)</f>
        <v>0</v>
      </c>
      <c r="Z81" s="47"/>
      <c r="AA81" s="47"/>
      <c r="AB81" s="47"/>
      <c r="AC81" s="48">
        <f>SUM(Z81:AB81)</f>
        <v>0</v>
      </c>
      <c r="AD81" s="47"/>
      <c r="AE81" s="47"/>
      <c r="AF81" s="47"/>
      <c r="AG81" s="48">
        <f>SUM(AD81:AF81)</f>
        <v>0</v>
      </c>
      <c r="AH81" s="48">
        <f t="shared" ref="AH81:AH90" si="48">SUM(U81,Y81,AC81,AG81)</f>
        <v>0</v>
      </c>
      <c r="AI81" s="49">
        <f>IF(ISERROR(AH81/J81),0,AH81/J81)</f>
        <v>0</v>
      </c>
      <c r="AJ81" s="50">
        <f t="shared" ref="AJ81:AJ90" si="49">IF(ISERROR(AH81/$AH$191),"-",AH81/$AH$191)</f>
        <v>0</v>
      </c>
      <c r="AK81" s="1"/>
      <c r="AL81" s="1"/>
      <c r="AM81" s="1"/>
      <c r="AN81" s="1"/>
      <c r="AO81" s="1"/>
      <c r="AP81" s="1"/>
      <c r="AQ81" s="1"/>
      <c r="AR81" s="1"/>
    </row>
    <row r="82" spans="1:44" ht="12.75" hidden="1" customHeight="1" outlineLevel="1" x14ac:dyDescent="0.25">
      <c r="A82" s="41">
        <v>2</v>
      </c>
      <c r="B82" s="42"/>
      <c r="C82" s="51"/>
      <c r="D82" s="52"/>
      <c r="E82" s="53"/>
      <c r="F82" s="53"/>
      <c r="G82" s="53"/>
      <c r="H82" s="52"/>
      <c r="I82" s="52"/>
      <c r="J82" s="11"/>
      <c r="K82" s="54"/>
      <c r="L82" s="53"/>
      <c r="M82" s="47"/>
      <c r="N82" s="47"/>
      <c r="O82" s="47"/>
      <c r="P82" s="53"/>
      <c r="Q82" s="53"/>
      <c r="R82" s="47"/>
      <c r="S82" s="47"/>
      <c r="T82" s="47"/>
      <c r="U82" s="48">
        <f t="shared" ref="U82:U90" si="50">SUM(R82:T82)</f>
        <v>0</v>
      </c>
      <c r="V82" s="47"/>
      <c r="W82" s="47"/>
      <c r="X82" s="47"/>
      <c r="Y82" s="48">
        <f t="shared" ref="Y82:Y90" si="51">SUM(V82:X82)</f>
        <v>0</v>
      </c>
      <c r="Z82" s="47"/>
      <c r="AA82" s="47"/>
      <c r="AB82" s="47"/>
      <c r="AC82" s="48">
        <f t="shared" ref="AC82:AC90" si="52">SUM(Z82:AB82)</f>
        <v>0</v>
      </c>
      <c r="AD82" s="47"/>
      <c r="AE82" s="47"/>
      <c r="AF82" s="47"/>
      <c r="AG82" s="48">
        <f t="shared" ref="AG82:AG90" si="53">SUM(AD82:AF82)</f>
        <v>0</v>
      </c>
      <c r="AH82" s="48">
        <f t="shared" si="48"/>
        <v>0</v>
      </c>
      <c r="AI82" s="49">
        <f t="shared" ref="AI82:AI90" si="54">IF(ISERROR(AH82/J82),0,AH82/J82)</f>
        <v>0</v>
      </c>
      <c r="AJ82" s="50">
        <f t="shared" si="49"/>
        <v>0</v>
      </c>
      <c r="AK82" s="1"/>
      <c r="AL82" s="1"/>
      <c r="AM82" s="1"/>
      <c r="AN82" s="1"/>
      <c r="AO82" s="1"/>
      <c r="AP82" s="1"/>
      <c r="AQ82" s="1"/>
      <c r="AR82" s="1"/>
    </row>
    <row r="83" spans="1:44" ht="12.75" hidden="1" customHeight="1" outlineLevel="1" x14ac:dyDescent="0.25">
      <c r="A83" s="41">
        <v>3</v>
      </c>
      <c r="B83" s="42"/>
      <c r="C83" s="51"/>
      <c r="D83" s="52"/>
      <c r="E83" s="53"/>
      <c r="F83" s="53"/>
      <c r="G83" s="53"/>
      <c r="H83" s="52"/>
      <c r="I83" s="52"/>
      <c r="J83" s="11"/>
      <c r="K83" s="54"/>
      <c r="L83" s="53"/>
      <c r="M83" s="47"/>
      <c r="N83" s="47"/>
      <c r="O83" s="47"/>
      <c r="P83" s="53"/>
      <c r="Q83" s="53"/>
      <c r="R83" s="47"/>
      <c r="S83" s="47"/>
      <c r="T83" s="47"/>
      <c r="U83" s="48">
        <f t="shared" si="50"/>
        <v>0</v>
      </c>
      <c r="V83" s="47"/>
      <c r="W83" s="47"/>
      <c r="X83" s="47"/>
      <c r="Y83" s="48">
        <f t="shared" si="51"/>
        <v>0</v>
      </c>
      <c r="Z83" s="47"/>
      <c r="AA83" s="47"/>
      <c r="AB83" s="47"/>
      <c r="AC83" s="48">
        <f t="shared" si="52"/>
        <v>0</v>
      </c>
      <c r="AD83" s="47"/>
      <c r="AE83" s="47"/>
      <c r="AF83" s="47"/>
      <c r="AG83" s="48">
        <f t="shared" si="53"/>
        <v>0</v>
      </c>
      <c r="AH83" s="48">
        <f t="shared" si="48"/>
        <v>0</v>
      </c>
      <c r="AI83" s="49">
        <f t="shared" si="54"/>
        <v>0</v>
      </c>
      <c r="AJ83" s="50">
        <f t="shared" si="49"/>
        <v>0</v>
      </c>
    </row>
    <row r="84" spans="1:44" ht="12.75" hidden="1" customHeight="1" outlineLevel="1" x14ac:dyDescent="0.25">
      <c r="A84" s="41">
        <v>4</v>
      </c>
      <c r="B84" s="42"/>
      <c r="C84" s="51"/>
      <c r="D84" s="52"/>
      <c r="E84" s="53"/>
      <c r="F84" s="53"/>
      <c r="G84" s="53"/>
      <c r="H84" s="52"/>
      <c r="I84" s="52"/>
      <c r="J84" s="11"/>
      <c r="K84" s="54"/>
      <c r="L84" s="53"/>
      <c r="M84" s="47"/>
      <c r="N84" s="47"/>
      <c r="O84" s="47"/>
      <c r="P84" s="53"/>
      <c r="Q84" s="53"/>
      <c r="R84" s="47"/>
      <c r="S84" s="47"/>
      <c r="T84" s="47"/>
      <c r="U84" s="48">
        <f t="shared" si="50"/>
        <v>0</v>
      </c>
      <c r="V84" s="47"/>
      <c r="W84" s="47"/>
      <c r="X84" s="47"/>
      <c r="Y84" s="48">
        <f t="shared" si="51"/>
        <v>0</v>
      </c>
      <c r="Z84" s="47"/>
      <c r="AA84" s="47"/>
      <c r="AB84" s="47"/>
      <c r="AC84" s="48">
        <f t="shared" si="52"/>
        <v>0</v>
      </c>
      <c r="AD84" s="47"/>
      <c r="AE84" s="47"/>
      <c r="AF84" s="47"/>
      <c r="AG84" s="48">
        <f t="shared" si="53"/>
        <v>0</v>
      </c>
      <c r="AH84" s="48">
        <f t="shared" si="48"/>
        <v>0</v>
      </c>
      <c r="AI84" s="49">
        <f t="shared" si="54"/>
        <v>0</v>
      </c>
      <c r="AJ84" s="50">
        <f t="shared" si="49"/>
        <v>0</v>
      </c>
      <c r="AK84" s="1"/>
      <c r="AL84" s="1"/>
      <c r="AM84" s="1"/>
      <c r="AN84" s="1"/>
      <c r="AO84" s="1"/>
      <c r="AP84" s="1"/>
      <c r="AQ84" s="1"/>
      <c r="AR84" s="1"/>
    </row>
    <row r="85" spans="1:44" ht="12.75" hidden="1" customHeight="1" outlineLevel="1" x14ac:dyDescent="0.25">
      <c r="A85" s="41">
        <v>5</v>
      </c>
      <c r="B85" s="42"/>
      <c r="C85" s="51"/>
      <c r="D85" s="52"/>
      <c r="E85" s="53"/>
      <c r="F85" s="53"/>
      <c r="G85" s="53"/>
      <c r="H85" s="52"/>
      <c r="I85" s="52"/>
      <c r="J85" s="11"/>
      <c r="K85" s="54"/>
      <c r="L85" s="53"/>
      <c r="M85" s="47"/>
      <c r="N85" s="47"/>
      <c r="O85" s="47"/>
      <c r="P85" s="53"/>
      <c r="Q85" s="53"/>
      <c r="R85" s="47"/>
      <c r="S85" s="47"/>
      <c r="T85" s="47"/>
      <c r="U85" s="48">
        <f t="shared" si="50"/>
        <v>0</v>
      </c>
      <c r="V85" s="47"/>
      <c r="W85" s="47"/>
      <c r="X85" s="47"/>
      <c r="Y85" s="48">
        <f t="shared" si="51"/>
        <v>0</v>
      </c>
      <c r="Z85" s="47"/>
      <c r="AA85" s="47"/>
      <c r="AB85" s="47"/>
      <c r="AC85" s="48">
        <f t="shared" si="52"/>
        <v>0</v>
      </c>
      <c r="AD85" s="47"/>
      <c r="AE85" s="47"/>
      <c r="AF85" s="47"/>
      <c r="AG85" s="48">
        <f t="shared" si="53"/>
        <v>0</v>
      </c>
      <c r="AH85" s="48">
        <f t="shared" si="48"/>
        <v>0</v>
      </c>
      <c r="AI85" s="49">
        <f t="shared" si="54"/>
        <v>0</v>
      </c>
      <c r="AJ85" s="50">
        <f t="shared" si="49"/>
        <v>0</v>
      </c>
      <c r="AK85" s="1"/>
      <c r="AL85" s="1"/>
      <c r="AM85" s="1"/>
      <c r="AN85" s="1"/>
      <c r="AO85" s="1"/>
      <c r="AP85" s="1"/>
      <c r="AQ85" s="1"/>
      <c r="AR85" s="1"/>
    </row>
    <row r="86" spans="1:44" ht="12.75" hidden="1" customHeight="1" outlineLevel="1" x14ac:dyDescent="0.25">
      <c r="A86" s="41">
        <v>6</v>
      </c>
      <c r="B86" s="42"/>
      <c r="C86" s="51"/>
      <c r="D86" s="52"/>
      <c r="E86" s="53"/>
      <c r="F86" s="53"/>
      <c r="G86" s="53"/>
      <c r="H86" s="52"/>
      <c r="I86" s="52"/>
      <c r="J86" s="11"/>
      <c r="K86" s="54"/>
      <c r="L86" s="53"/>
      <c r="M86" s="47"/>
      <c r="N86" s="47"/>
      <c r="O86" s="47"/>
      <c r="P86" s="53"/>
      <c r="Q86" s="53"/>
      <c r="R86" s="47"/>
      <c r="S86" s="47"/>
      <c r="T86" s="47"/>
      <c r="U86" s="48">
        <f t="shared" si="50"/>
        <v>0</v>
      </c>
      <c r="V86" s="47"/>
      <c r="W86" s="47"/>
      <c r="X86" s="47"/>
      <c r="Y86" s="48">
        <f t="shared" si="51"/>
        <v>0</v>
      </c>
      <c r="Z86" s="47"/>
      <c r="AA86" s="47"/>
      <c r="AB86" s="47"/>
      <c r="AC86" s="48">
        <f t="shared" si="52"/>
        <v>0</v>
      </c>
      <c r="AD86" s="47"/>
      <c r="AE86" s="47"/>
      <c r="AF86" s="47"/>
      <c r="AG86" s="48">
        <f t="shared" si="53"/>
        <v>0</v>
      </c>
      <c r="AH86" s="48">
        <f t="shared" si="48"/>
        <v>0</v>
      </c>
      <c r="AI86" s="49">
        <f t="shared" si="54"/>
        <v>0</v>
      </c>
      <c r="AJ86" s="50">
        <f t="shared" si="49"/>
        <v>0</v>
      </c>
    </row>
    <row r="87" spans="1:44" ht="12.75" hidden="1" customHeight="1" outlineLevel="1" x14ac:dyDescent="0.25">
      <c r="A87" s="41">
        <v>7</v>
      </c>
      <c r="B87" s="42"/>
      <c r="C87" s="51"/>
      <c r="D87" s="52"/>
      <c r="E87" s="53"/>
      <c r="F87" s="53"/>
      <c r="G87" s="53"/>
      <c r="H87" s="52"/>
      <c r="I87" s="52"/>
      <c r="J87" s="11"/>
      <c r="K87" s="54"/>
      <c r="L87" s="53"/>
      <c r="M87" s="47"/>
      <c r="N87" s="47"/>
      <c r="O87" s="47"/>
      <c r="P87" s="53"/>
      <c r="Q87" s="53"/>
      <c r="R87" s="47"/>
      <c r="S87" s="47"/>
      <c r="T87" s="47"/>
      <c r="U87" s="48">
        <f t="shared" si="50"/>
        <v>0</v>
      </c>
      <c r="V87" s="47"/>
      <c r="W87" s="47"/>
      <c r="X87" s="47"/>
      <c r="Y87" s="48">
        <f t="shared" si="51"/>
        <v>0</v>
      </c>
      <c r="Z87" s="47"/>
      <c r="AA87" s="47"/>
      <c r="AB87" s="47"/>
      <c r="AC87" s="48">
        <f t="shared" si="52"/>
        <v>0</v>
      </c>
      <c r="AD87" s="47"/>
      <c r="AE87" s="47"/>
      <c r="AF87" s="47"/>
      <c r="AG87" s="48">
        <f t="shared" si="53"/>
        <v>0</v>
      </c>
      <c r="AH87" s="48">
        <f t="shared" si="48"/>
        <v>0</v>
      </c>
      <c r="AI87" s="49">
        <f t="shared" si="54"/>
        <v>0</v>
      </c>
      <c r="AJ87" s="50">
        <f t="shared" si="49"/>
        <v>0</v>
      </c>
      <c r="AK87" s="1"/>
      <c r="AL87" s="1"/>
      <c r="AM87" s="1"/>
      <c r="AN87" s="1"/>
      <c r="AO87" s="1"/>
      <c r="AP87" s="1"/>
      <c r="AQ87" s="1"/>
      <c r="AR87" s="1"/>
    </row>
    <row r="88" spans="1:44" ht="12.75" hidden="1" customHeight="1" outlineLevel="1" x14ac:dyDescent="0.25">
      <c r="A88" s="41">
        <v>8</v>
      </c>
      <c r="B88" s="42"/>
      <c r="C88" s="51"/>
      <c r="D88" s="52"/>
      <c r="E88" s="53"/>
      <c r="F88" s="53"/>
      <c r="G88" s="53"/>
      <c r="H88" s="52"/>
      <c r="I88" s="52"/>
      <c r="J88" s="11"/>
      <c r="K88" s="54"/>
      <c r="L88" s="53"/>
      <c r="M88" s="47"/>
      <c r="N88" s="47"/>
      <c r="O88" s="47"/>
      <c r="P88" s="53"/>
      <c r="Q88" s="53"/>
      <c r="R88" s="47"/>
      <c r="S88" s="47"/>
      <c r="T88" s="47"/>
      <c r="U88" s="48">
        <f t="shared" si="50"/>
        <v>0</v>
      </c>
      <c r="V88" s="47"/>
      <c r="W88" s="47"/>
      <c r="X88" s="47"/>
      <c r="Y88" s="48">
        <f t="shared" si="51"/>
        <v>0</v>
      </c>
      <c r="Z88" s="47"/>
      <c r="AA88" s="47"/>
      <c r="AB88" s="47"/>
      <c r="AC88" s="48">
        <f t="shared" si="52"/>
        <v>0</v>
      </c>
      <c r="AD88" s="47"/>
      <c r="AE88" s="47"/>
      <c r="AF88" s="47"/>
      <c r="AG88" s="48">
        <f t="shared" si="53"/>
        <v>0</v>
      </c>
      <c r="AH88" s="48">
        <f t="shared" si="48"/>
        <v>0</v>
      </c>
      <c r="AI88" s="49">
        <f t="shared" si="54"/>
        <v>0</v>
      </c>
      <c r="AJ88" s="50">
        <f t="shared" si="49"/>
        <v>0</v>
      </c>
      <c r="AK88" s="1"/>
      <c r="AL88" s="1"/>
      <c r="AM88" s="1"/>
      <c r="AN88" s="1"/>
      <c r="AO88" s="1"/>
      <c r="AP88" s="1"/>
      <c r="AQ88" s="1"/>
      <c r="AR88" s="1"/>
    </row>
    <row r="89" spans="1:44" ht="12.75" hidden="1" customHeight="1" outlineLevel="1" x14ac:dyDescent="0.25">
      <c r="A89" s="41">
        <v>9</v>
      </c>
      <c r="B89" s="42"/>
      <c r="C89" s="51"/>
      <c r="D89" s="52"/>
      <c r="E89" s="53"/>
      <c r="F89" s="53"/>
      <c r="G89" s="53"/>
      <c r="H89" s="52"/>
      <c r="I89" s="52"/>
      <c r="J89" s="11"/>
      <c r="K89" s="54"/>
      <c r="L89" s="53"/>
      <c r="M89" s="47"/>
      <c r="N89" s="47"/>
      <c r="O89" s="47"/>
      <c r="P89" s="53"/>
      <c r="Q89" s="53"/>
      <c r="R89" s="47"/>
      <c r="S89" s="47"/>
      <c r="T89" s="47"/>
      <c r="U89" s="48">
        <f t="shared" si="50"/>
        <v>0</v>
      </c>
      <c r="V89" s="47"/>
      <c r="W89" s="47"/>
      <c r="X89" s="47"/>
      <c r="Y89" s="48">
        <f t="shared" si="51"/>
        <v>0</v>
      </c>
      <c r="Z89" s="47"/>
      <c r="AA89" s="47"/>
      <c r="AB89" s="47"/>
      <c r="AC89" s="48">
        <f t="shared" si="52"/>
        <v>0</v>
      </c>
      <c r="AD89" s="47"/>
      <c r="AE89" s="47"/>
      <c r="AF89" s="47"/>
      <c r="AG89" s="48">
        <f t="shared" si="53"/>
        <v>0</v>
      </c>
      <c r="AH89" s="48">
        <f t="shared" si="48"/>
        <v>0</v>
      </c>
      <c r="AI89" s="49">
        <f t="shared" si="54"/>
        <v>0</v>
      </c>
      <c r="AJ89" s="50">
        <f t="shared" si="49"/>
        <v>0</v>
      </c>
    </row>
    <row r="90" spans="1:44" ht="12.75" hidden="1" customHeight="1" outlineLevel="1" x14ac:dyDescent="0.25">
      <c r="A90" s="41">
        <v>10</v>
      </c>
      <c r="B90" s="42"/>
      <c r="C90" s="51"/>
      <c r="D90" s="52"/>
      <c r="E90" s="53"/>
      <c r="F90" s="53"/>
      <c r="G90" s="53"/>
      <c r="H90" s="52"/>
      <c r="I90" s="52"/>
      <c r="J90" s="11"/>
      <c r="K90" s="55"/>
      <c r="L90" s="53"/>
      <c r="M90" s="47"/>
      <c r="N90" s="47"/>
      <c r="O90" s="47"/>
      <c r="P90" s="53"/>
      <c r="Q90" s="53"/>
      <c r="R90" s="47"/>
      <c r="S90" s="47"/>
      <c r="T90" s="47"/>
      <c r="U90" s="48">
        <f t="shared" si="50"/>
        <v>0</v>
      </c>
      <c r="V90" s="47"/>
      <c r="W90" s="47"/>
      <c r="X90" s="47"/>
      <c r="Y90" s="48">
        <f t="shared" si="51"/>
        <v>0</v>
      </c>
      <c r="Z90" s="47"/>
      <c r="AA90" s="47"/>
      <c r="AB90" s="47"/>
      <c r="AC90" s="48">
        <f t="shared" si="52"/>
        <v>0</v>
      </c>
      <c r="AD90" s="47"/>
      <c r="AE90" s="47"/>
      <c r="AF90" s="47"/>
      <c r="AG90" s="48">
        <f t="shared" si="53"/>
        <v>0</v>
      </c>
      <c r="AH90" s="48">
        <f t="shared" si="48"/>
        <v>0</v>
      </c>
      <c r="AI90" s="49">
        <f t="shared" si="54"/>
        <v>0</v>
      </c>
      <c r="AJ90" s="50">
        <f t="shared" si="49"/>
        <v>0</v>
      </c>
      <c r="AK90" s="1"/>
      <c r="AL90" s="1"/>
      <c r="AM90" s="1"/>
      <c r="AN90" s="1"/>
      <c r="AO90" s="1"/>
      <c r="AP90" s="1"/>
      <c r="AQ90" s="1"/>
      <c r="AR90" s="1"/>
    </row>
    <row r="91" spans="1:44" ht="12.75" customHeight="1" collapsed="1" x14ac:dyDescent="0.25">
      <c r="A91" s="142" t="s">
        <v>58</v>
      </c>
      <c r="B91" s="143"/>
      <c r="C91" s="144"/>
      <c r="D91" s="144"/>
      <c r="E91" s="144"/>
      <c r="F91" s="144"/>
      <c r="G91" s="144"/>
      <c r="H91" s="144"/>
      <c r="I91" s="145"/>
      <c r="J91" s="33">
        <f>SUM(J81:J90)</f>
        <v>0</v>
      </c>
      <c r="K91" s="33">
        <f>SUM(K81:K90)</f>
        <v>0</v>
      </c>
      <c r="L91" s="34"/>
      <c r="M91" s="33">
        <f>SUM(M81:M90)</f>
        <v>0</v>
      </c>
      <c r="N91" s="33">
        <f>SUM(N81:N90)</f>
        <v>0</v>
      </c>
      <c r="O91" s="33">
        <f>SUM(O81:O90)</f>
        <v>0</v>
      </c>
      <c r="P91" s="35"/>
      <c r="Q91" s="38"/>
      <c r="R91" s="33">
        <f t="shared" ref="R91:AH91" si="55">SUM(R81:R90)</f>
        <v>0</v>
      </c>
      <c r="S91" s="33">
        <f t="shared" si="55"/>
        <v>0</v>
      </c>
      <c r="T91" s="33">
        <f t="shared" si="55"/>
        <v>0</v>
      </c>
      <c r="U91" s="33">
        <f t="shared" si="55"/>
        <v>0</v>
      </c>
      <c r="V91" s="33">
        <f t="shared" si="55"/>
        <v>0</v>
      </c>
      <c r="W91" s="33">
        <f t="shared" si="55"/>
        <v>0</v>
      </c>
      <c r="X91" s="33">
        <f t="shared" si="55"/>
        <v>0</v>
      </c>
      <c r="Y91" s="33">
        <f t="shared" si="55"/>
        <v>0</v>
      </c>
      <c r="Z91" s="33">
        <f t="shared" si="55"/>
        <v>0</v>
      </c>
      <c r="AA91" s="33">
        <f t="shared" si="55"/>
        <v>0</v>
      </c>
      <c r="AB91" s="33">
        <f t="shared" si="55"/>
        <v>0</v>
      </c>
      <c r="AC91" s="33">
        <f t="shared" si="55"/>
        <v>0</v>
      </c>
      <c r="AD91" s="33">
        <f t="shared" si="55"/>
        <v>0</v>
      </c>
      <c r="AE91" s="33">
        <f t="shared" si="55"/>
        <v>0</v>
      </c>
      <c r="AF91" s="33">
        <f t="shared" si="55"/>
        <v>0</v>
      </c>
      <c r="AG91" s="33">
        <f t="shared" si="55"/>
        <v>0</v>
      </c>
      <c r="AH91" s="33">
        <f t="shared" si="55"/>
        <v>0</v>
      </c>
      <c r="AI91" s="37">
        <f>IF(ISERROR(AH91/J91),0,AH91/J91)</f>
        <v>0</v>
      </c>
      <c r="AJ91" s="37">
        <f>IF(ISERROR(AH91/$AH$191),0,AH91/$AH$191)</f>
        <v>0</v>
      </c>
      <c r="AK91" s="1"/>
      <c r="AL91" s="1"/>
      <c r="AM91" s="1"/>
      <c r="AN91" s="1"/>
      <c r="AO91" s="1"/>
      <c r="AP91" s="1"/>
      <c r="AQ91" s="1"/>
      <c r="AR91" s="1"/>
    </row>
    <row r="92" spans="1:44" ht="12.75" customHeight="1" x14ac:dyDescent="0.25">
      <c r="A92" s="149" t="s">
        <v>59</v>
      </c>
      <c r="B92" s="150"/>
      <c r="C92" s="150"/>
      <c r="D92" s="150"/>
      <c r="E92" s="151"/>
      <c r="F92" s="8"/>
      <c r="G92" s="9"/>
      <c r="H92" s="10"/>
      <c r="I92" s="10"/>
      <c r="J92" s="11"/>
      <c r="K92" s="12"/>
      <c r="L92" s="13"/>
      <c r="M92" s="14"/>
      <c r="N92" s="14"/>
      <c r="O92" s="14"/>
      <c r="P92" s="9"/>
      <c r="Q92" s="15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6"/>
      <c r="AJ92" s="16"/>
    </row>
    <row r="93" spans="1:44" ht="12.75" hidden="1" customHeight="1" outlineLevel="1" x14ac:dyDescent="0.25">
      <c r="A93" s="41">
        <v>1</v>
      </c>
      <c r="B93" s="42"/>
      <c r="C93" s="43"/>
      <c r="D93" s="44"/>
      <c r="E93" s="45"/>
      <c r="F93" s="45"/>
      <c r="G93" s="45"/>
      <c r="H93" s="44"/>
      <c r="I93" s="44"/>
      <c r="J93" s="11"/>
      <c r="K93" s="46"/>
      <c r="L93" s="45"/>
      <c r="M93" s="47"/>
      <c r="N93" s="47"/>
      <c r="O93" s="47"/>
      <c r="P93" s="45"/>
      <c r="Q93" s="45"/>
      <c r="R93" s="47"/>
      <c r="S93" s="47"/>
      <c r="T93" s="47"/>
      <c r="U93" s="48">
        <f>SUM(R93:T93)</f>
        <v>0</v>
      </c>
      <c r="V93" s="47"/>
      <c r="W93" s="47"/>
      <c r="X93" s="47"/>
      <c r="Y93" s="48">
        <f>SUM(V93:X93)</f>
        <v>0</v>
      </c>
      <c r="Z93" s="47"/>
      <c r="AA93" s="47"/>
      <c r="AB93" s="47"/>
      <c r="AC93" s="48">
        <f>SUM(Z93:AB93)</f>
        <v>0</v>
      </c>
      <c r="AD93" s="47"/>
      <c r="AE93" s="47"/>
      <c r="AF93" s="47"/>
      <c r="AG93" s="48">
        <f>SUM(AD93:AF93)</f>
        <v>0</v>
      </c>
      <c r="AH93" s="48">
        <f t="shared" ref="AH93:AH102" si="56">SUM(U93,Y93,AC93,AG93)</f>
        <v>0</v>
      </c>
      <c r="AI93" s="49">
        <f>IF(ISERROR(AH93/J93),0,AH93/J93)</f>
        <v>0</v>
      </c>
      <c r="AJ93" s="50">
        <f t="shared" ref="AJ93:AJ102" si="57">IF(ISERROR(AH93/$AH$191),"-",AH93/$AH$191)</f>
        <v>0</v>
      </c>
      <c r="AK93" s="1"/>
      <c r="AL93" s="1"/>
      <c r="AM93" s="1"/>
      <c r="AN93" s="1"/>
      <c r="AO93" s="1"/>
      <c r="AP93" s="1"/>
      <c r="AQ93" s="1"/>
      <c r="AR93" s="1"/>
    </row>
    <row r="94" spans="1:44" ht="12.75" hidden="1" customHeight="1" outlineLevel="1" x14ac:dyDescent="0.25">
      <c r="A94" s="41">
        <v>2</v>
      </c>
      <c r="B94" s="42"/>
      <c r="C94" s="51"/>
      <c r="D94" s="52"/>
      <c r="E94" s="53"/>
      <c r="F94" s="53"/>
      <c r="G94" s="53"/>
      <c r="H94" s="52"/>
      <c r="I94" s="52"/>
      <c r="J94" s="11"/>
      <c r="K94" s="54"/>
      <c r="L94" s="53"/>
      <c r="M94" s="47"/>
      <c r="N94" s="47"/>
      <c r="O94" s="47"/>
      <c r="P94" s="53"/>
      <c r="Q94" s="53"/>
      <c r="R94" s="47"/>
      <c r="S94" s="47"/>
      <c r="T94" s="47"/>
      <c r="U94" s="48">
        <f t="shared" ref="U94:U102" si="58">SUM(R94:T94)</f>
        <v>0</v>
      </c>
      <c r="V94" s="47"/>
      <c r="W94" s="47"/>
      <c r="X94" s="47"/>
      <c r="Y94" s="48">
        <f t="shared" ref="Y94:Y102" si="59">SUM(V94:X94)</f>
        <v>0</v>
      </c>
      <c r="Z94" s="47"/>
      <c r="AA94" s="47"/>
      <c r="AB94" s="47"/>
      <c r="AC94" s="48">
        <f t="shared" ref="AC94:AC102" si="60">SUM(Z94:AB94)</f>
        <v>0</v>
      </c>
      <c r="AD94" s="47"/>
      <c r="AE94" s="47"/>
      <c r="AF94" s="47"/>
      <c r="AG94" s="48">
        <f t="shared" ref="AG94:AG102" si="61">SUM(AD94:AF94)</f>
        <v>0</v>
      </c>
      <c r="AH94" s="48">
        <f t="shared" si="56"/>
        <v>0</v>
      </c>
      <c r="AI94" s="49">
        <f t="shared" ref="AI94:AI102" si="62">IF(ISERROR(AH94/J94),0,AH94/J94)</f>
        <v>0</v>
      </c>
      <c r="AJ94" s="50">
        <f t="shared" si="57"/>
        <v>0</v>
      </c>
      <c r="AK94" s="1"/>
      <c r="AL94" s="1"/>
      <c r="AM94" s="1"/>
      <c r="AN94" s="1"/>
      <c r="AO94" s="1"/>
      <c r="AP94" s="1"/>
      <c r="AQ94" s="1"/>
      <c r="AR94" s="1"/>
    </row>
    <row r="95" spans="1:44" ht="12.75" hidden="1" customHeight="1" outlineLevel="1" x14ac:dyDescent="0.25">
      <c r="A95" s="41">
        <v>3</v>
      </c>
      <c r="B95" s="42"/>
      <c r="C95" s="51"/>
      <c r="D95" s="52"/>
      <c r="E95" s="53"/>
      <c r="F95" s="53"/>
      <c r="G95" s="53"/>
      <c r="H95" s="52"/>
      <c r="I95" s="52"/>
      <c r="J95" s="11"/>
      <c r="K95" s="54"/>
      <c r="L95" s="53"/>
      <c r="M95" s="47"/>
      <c r="N95" s="47"/>
      <c r="O95" s="47"/>
      <c r="P95" s="53"/>
      <c r="Q95" s="53"/>
      <c r="R95" s="47"/>
      <c r="S95" s="47"/>
      <c r="T95" s="47"/>
      <c r="U95" s="48">
        <f t="shared" si="58"/>
        <v>0</v>
      </c>
      <c r="V95" s="47"/>
      <c r="W95" s="47"/>
      <c r="X95" s="47"/>
      <c r="Y95" s="48">
        <f t="shared" si="59"/>
        <v>0</v>
      </c>
      <c r="Z95" s="47"/>
      <c r="AA95" s="47"/>
      <c r="AB95" s="47"/>
      <c r="AC95" s="48">
        <f t="shared" si="60"/>
        <v>0</v>
      </c>
      <c r="AD95" s="47"/>
      <c r="AE95" s="47"/>
      <c r="AF95" s="47"/>
      <c r="AG95" s="48">
        <f t="shared" si="61"/>
        <v>0</v>
      </c>
      <c r="AH95" s="48">
        <f t="shared" si="56"/>
        <v>0</v>
      </c>
      <c r="AI95" s="49">
        <f t="shared" si="62"/>
        <v>0</v>
      </c>
      <c r="AJ95" s="50">
        <f t="shared" si="57"/>
        <v>0</v>
      </c>
    </row>
    <row r="96" spans="1:44" ht="12.75" hidden="1" customHeight="1" outlineLevel="1" x14ac:dyDescent="0.25">
      <c r="A96" s="41">
        <v>4</v>
      </c>
      <c r="B96" s="42"/>
      <c r="C96" s="51"/>
      <c r="D96" s="52"/>
      <c r="E96" s="53"/>
      <c r="F96" s="53"/>
      <c r="G96" s="53"/>
      <c r="H96" s="52"/>
      <c r="I96" s="52"/>
      <c r="J96" s="11"/>
      <c r="K96" s="54"/>
      <c r="L96" s="53"/>
      <c r="M96" s="47"/>
      <c r="N96" s="47"/>
      <c r="O96" s="47"/>
      <c r="P96" s="53"/>
      <c r="Q96" s="53"/>
      <c r="R96" s="47"/>
      <c r="S96" s="47"/>
      <c r="T96" s="47"/>
      <c r="U96" s="48">
        <f t="shared" si="58"/>
        <v>0</v>
      </c>
      <c r="V96" s="47"/>
      <c r="W96" s="47"/>
      <c r="X96" s="47"/>
      <c r="Y96" s="48">
        <f t="shared" si="59"/>
        <v>0</v>
      </c>
      <c r="Z96" s="47"/>
      <c r="AA96" s="47"/>
      <c r="AB96" s="47"/>
      <c r="AC96" s="48">
        <f t="shared" si="60"/>
        <v>0</v>
      </c>
      <c r="AD96" s="47"/>
      <c r="AE96" s="47"/>
      <c r="AF96" s="47"/>
      <c r="AG96" s="48">
        <f t="shared" si="61"/>
        <v>0</v>
      </c>
      <c r="AH96" s="48">
        <f t="shared" si="56"/>
        <v>0</v>
      </c>
      <c r="AI96" s="49">
        <f t="shared" si="62"/>
        <v>0</v>
      </c>
      <c r="AJ96" s="50">
        <f t="shared" si="57"/>
        <v>0</v>
      </c>
      <c r="AK96" s="1"/>
      <c r="AL96" s="1"/>
      <c r="AM96" s="1"/>
      <c r="AN96" s="1"/>
      <c r="AO96" s="1"/>
      <c r="AP96" s="1"/>
      <c r="AQ96" s="1"/>
      <c r="AR96" s="1"/>
    </row>
    <row r="97" spans="1:44" ht="12.75" hidden="1" customHeight="1" outlineLevel="1" x14ac:dyDescent="0.25">
      <c r="A97" s="41">
        <v>5</v>
      </c>
      <c r="B97" s="42"/>
      <c r="C97" s="51"/>
      <c r="D97" s="52"/>
      <c r="E97" s="53"/>
      <c r="F97" s="53"/>
      <c r="G97" s="53"/>
      <c r="H97" s="52"/>
      <c r="I97" s="52"/>
      <c r="J97" s="11"/>
      <c r="K97" s="54"/>
      <c r="L97" s="53"/>
      <c r="M97" s="47"/>
      <c r="N97" s="47"/>
      <c r="O97" s="47"/>
      <c r="P97" s="53"/>
      <c r="Q97" s="53"/>
      <c r="R97" s="47"/>
      <c r="S97" s="47"/>
      <c r="T97" s="47"/>
      <c r="U97" s="48">
        <f t="shared" si="58"/>
        <v>0</v>
      </c>
      <c r="V97" s="47"/>
      <c r="W97" s="47"/>
      <c r="X97" s="47"/>
      <c r="Y97" s="48">
        <f t="shared" si="59"/>
        <v>0</v>
      </c>
      <c r="Z97" s="47"/>
      <c r="AA97" s="47"/>
      <c r="AB97" s="47"/>
      <c r="AC97" s="48">
        <f t="shared" si="60"/>
        <v>0</v>
      </c>
      <c r="AD97" s="47"/>
      <c r="AE97" s="47"/>
      <c r="AF97" s="47"/>
      <c r="AG97" s="48">
        <f t="shared" si="61"/>
        <v>0</v>
      </c>
      <c r="AH97" s="48">
        <f t="shared" si="56"/>
        <v>0</v>
      </c>
      <c r="AI97" s="49">
        <f t="shared" si="62"/>
        <v>0</v>
      </c>
      <c r="AJ97" s="50">
        <f t="shared" si="57"/>
        <v>0</v>
      </c>
      <c r="AK97" s="1"/>
      <c r="AL97" s="1"/>
      <c r="AM97" s="1"/>
      <c r="AN97" s="1"/>
      <c r="AO97" s="1"/>
      <c r="AP97" s="1"/>
      <c r="AQ97" s="1"/>
      <c r="AR97" s="1"/>
    </row>
    <row r="98" spans="1:44" ht="12.75" hidden="1" customHeight="1" outlineLevel="1" x14ac:dyDescent="0.25">
      <c r="A98" s="41">
        <v>6</v>
      </c>
      <c r="B98" s="42"/>
      <c r="C98" s="51"/>
      <c r="D98" s="52"/>
      <c r="E98" s="53"/>
      <c r="F98" s="53"/>
      <c r="G98" s="53"/>
      <c r="H98" s="52"/>
      <c r="I98" s="52"/>
      <c r="J98" s="11"/>
      <c r="K98" s="54"/>
      <c r="L98" s="53"/>
      <c r="M98" s="47"/>
      <c r="N98" s="47"/>
      <c r="O98" s="47"/>
      <c r="P98" s="53"/>
      <c r="Q98" s="53"/>
      <c r="R98" s="47"/>
      <c r="S98" s="47"/>
      <c r="T98" s="47"/>
      <c r="U98" s="48">
        <f t="shared" si="58"/>
        <v>0</v>
      </c>
      <c r="V98" s="47"/>
      <c r="W98" s="47"/>
      <c r="X98" s="47"/>
      <c r="Y98" s="48">
        <f t="shared" si="59"/>
        <v>0</v>
      </c>
      <c r="Z98" s="47"/>
      <c r="AA98" s="47"/>
      <c r="AB98" s="47"/>
      <c r="AC98" s="48">
        <f t="shared" si="60"/>
        <v>0</v>
      </c>
      <c r="AD98" s="47"/>
      <c r="AE98" s="47"/>
      <c r="AF98" s="47"/>
      <c r="AG98" s="48">
        <f t="shared" si="61"/>
        <v>0</v>
      </c>
      <c r="AH98" s="48">
        <f t="shared" si="56"/>
        <v>0</v>
      </c>
      <c r="AI98" s="49">
        <f t="shared" si="62"/>
        <v>0</v>
      </c>
      <c r="AJ98" s="50">
        <f t="shared" si="57"/>
        <v>0</v>
      </c>
    </row>
    <row r="99" spans="1:44" ht="12.75" hidden="1" customHeight="1" outlineLevel="1" x14ac:dyDescent="0.25">
      <c r="A99" s="41">
        <v>7</v>
      </c>
      <c r="B99" s="42"/>
      <c r="C99" s="51"/>
      <c r="D99" s="52"/>
      <c r="E99" s="53"/>
      <c r="F99" s="53"/>
      <c r="G99" s="53"/>
      <c r="H99" s="52"/>
      <c r="I99" s="52"/>
      <c r="J99" s="11"/>
      <c r="K99" s="54"/>
      <c r="L99" s="53"/>
      <c r="M99" s="47"/>
      <c r="N99" s="47"/>
      <c r="O99" s="47"/>
      <c r="P99" s="53"/>
      <c r="Q99" s="53"/>
      <c r="R99" s="47"/>
      <c r="S99" s="47"/>
      <c r="T99" s="47"/>
      <c r="U99" s="48">
        <f t="shared" si="58"/>
        <v>0</v>
      </c>
      <c r="V99" s="47"/>
      <c r="W99" s="47"/>
      <c r="X99" s="47"/>
      <c r="Y99" s="48">
        <f t="shared" si="59"/>
        <v>0</v>
      </c>
      <c r="Z99" s="47"/>
      <c r="AA99" s="47"/>
      <c r="AB99" s="47"/>
      <c r="AC99" s="48">
        <f t="shared" si="60"/>
        <v>0</v>
      </c>
      <c r="AD99" s="47"/>
      <c r="AE99" s="47"/>
      <c r="AF99" s="47"/>
      <c r="AG99" s="48">
        <f t="shared" si="61"/>
        <v>0</v>
      </c>
      <c r="AH99" s="48">
        <f t="shared" si="56"/>
        <v>0</v>
      </c>
      <c r="AI99" s="49">
        <f t="shared" si="62"/>
        <v>0</v>
      </c>
      <c r="AJ99" s="50">
        <f t="shared" si="57"/>
        <v>0</v>
      </c>
      <c r="AK99" s="1"/>
      <c r="AL99" s="1"/>
      <c r="AM99" s="1"/>
      <c r="AN99" s="1"/>
      <c r="AO99" s="1"/>
      <c r="AP99" s="1"/>
      <c r="AQ99" s="1"/>
      <c r="AR99" s="1"/>
    </row>
    <row r="100" spans="1:44" ht="12.75" hidden="1" customHeight="1" outlineLevel="1" x14ac:dyDescent="0.25">
      <c r="A100" s="41">
        <v>8</v>
      </c>
      <c r="B100" s="42"/>
      <c r="C100" s="51"/>
      <c r="D100" s="52"/>
      <c r="E100" s="53"/>
      <c r="F100" s="53"/>
      <c r="G100" s="53"/>
      <c r="H100" s="52"/>
      <c r="I100" s="52"/>
      <c r="J100" s="11"/>
      <c r="K100" s="54"/>
      <c r="L100" s="53"/>
      <c r="M100" s="47"/>
      <c r="N100" s="47"/>
      <c r="O100" s="47"/>
      <c r="P100" s="53"/>
      <c r="Q100" s="53"/>
      <c r="R100" s="47"/>
      <c r="S100" s="47"/>
      <c r="T100" s="47"/>
      <c r="U100" s="48">
        <f t="shared" si="58"/>
        <v>0</v>
      </c>
      <c r="V100" s="47"/>
      <c r="W100" s="47"/>
      <c r="X100" s="47"/>
      <c r="Y100" s="48">
        <f t="shared" si="59"/>
        <v>0</v>
      </c>
      <c r="Z100" s="47"/>
      <c r="AA100" s="47"/>
      <c r="AB100" s="47"/>
      <c r="AC100" s="48">
        <f t="shared" si="60"/>
        <v>0</v>
      </c>
      <c r="AD100" s="47"/>
      <c r="AE100" s="47"/>
      <c r="AF100" s="47"/>
      <c r="AG100" s="48">
        <f t="shared" si="61"/>
        <v>0</v>
      </c>
      <c r="AH100" s="48">
        <f t="shared" si="56"/>
        <v>0</v>
      </c>
      <c r="AI100" s="49">
        <f t="shared" si="62"/>
        <v>0</v>
      </c>
      <c r="AJ100" s="50">
        <f t="shared" si="57"/>
        <v>0</v>
      </c>
      <c r="AK100" s="1"/>
      <c r="AL100" s="1"/>
      <c r="AM100" s="1"/>
      <c r="AN100" s="1"/>
      <c r="AO100" s="1"/>
      <c r="AP100" s="1"/>
      <c r="AQ100" s="1"/>
      <c r="AR100" s="1"/>
    </row>
    <row r="101" spans="1:44" ht="12.75" hidden="1" customHeight="1" outlineLevel="1" x14ac:dyDescent="0.25">
      <c r="A101" s="41">
        <v>9</v>
      </c>
      <c r="B101" s="42"/>
      <c r="C101" s="51"/>
      <c r="D101" s="52"/>
      <c r="E101" s="53"/>
      <c r="F101" s="53"/>
      <c r="G101" s="53"/>
      <c r="H101" s="52"/>
      <c r="I101" s="52"/>
      <c r="J101" s="11"/>
      <c r="K101" s="54"/>
      <c r="L101" s="53"/>
      <c r="M101" s="47"/>
      <c r="N101" s="47"/>
      <c r="O101" s="47"/>
      <c r="P101" s="53"/>
      <c r="Q101" s="53"/>
      <c r="R101" s="47"/>
      <c r="S101" s="47"/>
      <c r="T101" s="47"/>
      <c r="U101" s="48">
        <f t="shared" si="58"/>
        <v>0</v>
      </c>
      <c r="V101" s="47"/>
      <c r="W101" s="47"/>
      <c r="X101" s="47"/>
      <c r="Y101" s="48">
        <f t="shared" si="59"/>
        <v>0</v>
      </c>
      <c r="Z101" s="47"/>
      <c r="AA101" s="47"/>
      <c r="AB101" s="47"/>
      <c r="AC101" s="48">
        <f t="shared" si="60"/>
        <v>0</v>
      </c>
      <c r="AD101" s="47"/>
      <c r="AE101" s="47"/>
      <c r="AF101" s="47"/>
      <c r="AG101" s="48">
        <f t="shared" si="61"/>
        <v>0</v>
      </c>
      <c r="AH101" s="48">
        <f t="shared" si="56"/>
        <v>0</v>
      </c>
      <c r="AI101" s="49">
        <f t="shared" si="62"/>
        <v>0</v>
      </c>
      <c r="AJ101" s="50">
        <f t="shared" si="57"/>
        <v>0</v>
      </c>
    </row>
    <row r="102" spans="1:44" ht="12.75" hidden="1" customHeight="1" outlineLevel="1" x14ac:dyDescent="0.25">
      <c r="A102" s="41">
        <v>10</v>
      </c>
      <c r="B102" s="42"/>
      <c r="C102" s="51"/>
      <c r="D102" s="52"/>
      <c r="E102" s="53"/>
      <c r="F102" s="53"/>
      <c r="G102" s="53"/>
      <c r="H102" s="52"/>
      <c r="I102" s="52"/>
      <c r="J102" s="11"/>
      <c r="K102" s="55"/>
      <c r="L102" s="53"/>
      <c r="M102" s="47"/>
      <c r="N102" s="47"/>
      <c r="O102" s="47"/>
      <c r="P102" s="53"/>
      <c r="Q102" s="53"/>
      <c r="R102" s="47"/>
      <c r="S102" s="47"/>
      <c r="T102" s="47"/>
      <c r="U102" s="48">
        <f t="shared" si="58"/>
        <v>0</v>
      </c>
      <c r="V102" s="47"/>
      <c r="W102" s="47"/>
      <c r="X102" s="47"/>
      <c r="Y102" s="48">
        <f t="shared" si="59"/>
        <v>0</v>
      </c>
      <c r="Z102" s="47"/>
      <c r="AA102" s="47"/>
      <c r="AB102" s="47"/>
      <c r="AC102" s="48">
        <f t="shared" si="60"/>
        <v>0</v>
      </c>
      <c r="AD102" s="47"/>
      <c r="AE102" s="47"/>
      <c r="AF102" s="47"/>
      <c r="AG102" s="48">
        <f t="shared" si="61"/>
        <v>0</v>
      </c>
      <c r="AH102" s="48">
        <f t="shared" si="56"/>
        <v>0</v>
      </c>
      <c r="AI102" s="49">
        <f t="shared" si="62"/>
        <v>0</v>
      </c>
      <c r="AJ102" s="50">
        <f t="shared" si="57"/>
        <v>0</v>
      </c>
      <c r="AK102" s="1"/>
      <c r="AL102" s="1"/>
      <c r="AM102" s="1"/>
      <c r="AN102" s="1"/>
      <c r="AO102" s="1"/>
      <c r="AP102" s="1"/>
      <c r="AQ102" s="1"/>
      <c r="AR102" s="1"/>
    </row>
    <row r="103" spans="1:44" ht="12.75" customHeight="1" collapsed="1" x14ac:dyDescent="0.25">
      <c r="A103" s="142" t="s">
        <v>60</v>
      </c>
      <c r="B103" s="143"/>
      <c r="C103" s="144"/>
      <c r="D103" s="144"/>
      <c r="E103" s="144"/>
      <c r="F103" s="144"/>
      <c r="G103" s="144"/>
      <c r="H103" s="144"/>
      <c r="I103" s="145"/>
      <c r="J103" s="33">
        <f>SUM(J93:J102)</f>
        <v>0</v>
      </c>
      <c r="K103" s="33">
        <f>SUM(K93:K102)</f>
        <v>0</v>
      </c>
      <c r="L103" s="34"/>
      <c r="M103" s="33">
        <f>SUM(M93:M102)</f>
        <v>0</v>
      </c>
      <c r="N103" s="33">
        <f>SUM(N93:N102)</f>
        <v>0</v>
      </c>
      <c r="O103" s="33">
        <f>SUM(O93:O102)</f>
        <v>0</v>
      </c>
      <c r="P103" s="35"/>
      <c r="Q103" s="38"/>
      <c r="R103" s="33">
        <f t="shared" ref="R103:AH103" si="63">SUM(R93:R102)</f>
        <v>0</v>
      </c>
      <c r="S103" s="33">
        <f t="shared" si="63"/>
        <v>0</v>
      </c>
      <c r="T103" s="33">
        <f t="shared" si="63"/>
        <v>0</v>
      </c>
      <c r="U103" s="33">
        <f t="shared" si="63"/>
        <v>0</v>
      </c>
      <c r="V103" s="33">
        <f t="shared" si="63"/>
        <v>0</v>
      </c>
      <c r="W103" s="33">
        <f t="shared" si="63"/>
        <v>0</v>
      </c>
      <c r="X103" s="33">
        <f t="shared" si="63"/>
        <v>0</v>
      </c>
      <c r="Y103" s="33">
        <f t="shared" si="63"/>
        <v>0</v>
      </c>
      <c r="Z103" s="33">
        <f t="shared" si="63"/>
        <v>0</v>
      </c>
      <c r="AA103" s="33">
        <f t="shared" si="63"/>
        <v>0</v>
      </c>
      <c r="AB103" s="33">
        <f t="shared" si="63"/>
        <v>0</v>
      </c>
      <c r="AC103" s="33">
        <f t="shared" si="63"/>
        <v>0</v>
      </c>
      <c r="AD103" s="33">
        <f t="shared" si="63"/>
        <v>0</v>
      </c>
      <c r="AE103" s="33">
        <f t="shared" si="63"/>
        <v>0</v>
      </c>
      <c r="AF103" s="33">
        <f t="shared" si="63"/>
        <v>0</v>
      </c>
      <c r="AG103" s="33">
        <f t="shared" si="63"/>
        <v>0</v>
      </c>
      <c r="AH103" s="33">
        <f t="shared" si="63"/>
        <v>0</v>
      </c>
      <c r="AI103" s="37">
        <f>IF(ISERROR(AH103/J103),0,AH103/J103)</f>
        <v>0</v>
      </c>
      <c r="AJ103" s="37">
        <f>IF(ISERROR(AH103/$AH$191),0,AH103/$AH$191)</f>
        <v>0</v>
      </c>
      <c r="AK103" s="1"/>
      <c r="AL103" s="1"/>
      <c r="AM103" s="1"/>
      <c r="AN103" s="1"/>
      <c r="AO103" s="1"/>
      <c r="AP103" s="1"/>
      <c r="AQ103" s="1"/>
      <c r="AR103" s="1"/>
    </row>
    <row r="104" spans="1:44" ht="12.75" customHeight="1" x14ac:dyDescent="0.25">
      <c r="A104" s="149" t="s">
        <v>61</v>
      </c>
      <c r="B104" s="150"/>
      <c r="C104" s="150"/>
      <c r="D104" s="150"/>
      <c r="E104" s="151"/>
      <c r="F104" s="8"/>
      <c r="G104" s="9"/>
      <c r="H104" s="10"/>
      <c r="I104" s="10"/>
      <c r="J104" s="11"/>
      <c r="K104" s="12"/>
      <c r="L104" s="13"/>
      <c r="M104" s="14"/>
      <c r="N104" s="14"/>
      <c r="O104" s="14"/>
      <c r="P104" s="9"/>
      <c r="Q104" s="15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6"/>
      <c r="AJ104" s="16"/>
    </row>
    <row r="105" spans="1:44" hidden="1" outlineLevel="1" x14ac:dyDescent="0.25">
      <c r="A105" s="41">
        <v>1</v>
      </c>
      <c r="B105" s="42"/>
      <c r="C105" s="56"/>
      <c r="D105" s="57"/>
      <c r="E105" s="58"/>
      <c r="F105" s="59"/>
      <c r="G105" s="59"/>
      <c r="H105" s="57"/>
      <c r="I105" s="57"/>
      <c r="J105" s="11"/>
      <c r="K105" s="61"/>
      <c r="L105" s="56"/>
      <c r="M105" s="62"/>
      <c r="N105" s="63"/>
      <c r="O105" s="62"/>
      <c r="P105" s="64"/>
      <c r="Q105" s="64"/>
      <c r="R105" s="47"/>
      <c r="S105" s="47"/>
      <c r="T105" s="47"/>
      <c r="U105" s="48">
        <f>SUM(R105:T105)</f>
        <v>0</v>
      </c>
      <c r="V105" s="47"/>
      <c r="W105" s="47"/>
      <c r="X105" s="47"/>
      <c r="Y105" s="48">
        <f>SUM(V105:X105)</f>
        <v>0</v>
      </c>
      <c r="Z105" s="47"/>
      <c r="AA105" s="47"/>
      <c r="AB105" s="47"/>
      <c r="AC105" s="48">
        <f>SUM(Z105:AB105)</f>
        <v>0</v>
      </c>
      <c r="AD105" s="47"/>
      <c r="AE105" s="47">
        <v>0</v>
      </c>
      <c r="AF105" s="47">
        <v>0</v>
      </c>
      <c r="AG105" s="48">
        <f>SUM(AD105:AF105)</f>
        <v>0</v>
      </c>
      <c r="AH105" s="48">
        <f t="shared" ref="AH105:AH114" si="64">SUM(U105,Y105,AC105,AG105)</f>
        <v>0</v>
      </c>
      <c r="AI105" s="49">
        <f t="shared" ref="AI105:AI114" si="65">IF(ISERROR(AH105/J105),0,AH105/J105)</f>
        <v>0</v>
      </c>
      <c r="AJ105" s="50">
        <f t="shared" ref="AJ105:AJ114" si="66">IF(ISERROR(AH105/$AH$191),"-",AH105/$AH$191)</f>
        <v>0</v>
      </c>
      <c r="AK105" s="1"/>
      <c r="AL105" s="1"/>
      <c r="AM105" s="1"/>
      <c r="AN105" s="1"/>
      <c r="AO105" s="1"/>
      <c r="AP105" s="1"/>
      <c r="AQ105" s="1"/>
      <c r="AR105" s="1"/>
    </row>
    <row r="106" spans="1:44" ht="12.75" hidden="1" customHeight="1" outlineLevel="1" x14ac:dyDescent="0.25">
      <c r="A106" s="41">
        <v>2</v>
      </c>
      <c r="B106" s="42"/>
      <c r="C106" s="43"/>
      <c r="D106" s="44"/>
      <c r="E106" s="53"/>
      <c r="F106" s="53"/>
      <c r="G106" s="53"/>
      <c r="H106" s="52"/>
      <c r="I106" s="52"/>
      <c r="J106" s="11"/>
      <c r="K106" s="54"/>
      <c r="L106" s="45"/>
      <c r="M106" s="47"/>
      <c r="N106" s="47"/>
      <c r="O106" s="47"/>
      <c r="P106" s="53"/>
      <c r="Q106" s="53"/>
      <c r="R106" s="47"/>
      <c r="S106" s="47"/>
      <c r="T106" s="47"/>
      <c r="U106" s="48">
        <f t="shared" ref="U106:U114" si="67">SUM(R106:T106)</f>
        <v>0</v>
      </c>
      <c r="V106" s="47"/>
      <c r="W106" s="47"/>
      <c r="X106" s="47"/>
      <c r="Y106" s="48">
        <f t="shared" ref="Y106:Y114" si="68">SUM(V106:X106)</f>
        <v>0</v>
      </c>
      <c r="Z106" s="47"/>
      <c r="AA106" s="47"/>
      <c r="AB106" s="47"/>
      <c r="AC106" s="48">
        <f t="shared" ref="AC106:AC114" si="69">SUM(Z106:AB106)</f>
        <v>0</v>
      </c>
      <c r="AD106" s="47"/>
      <c r="AE106" s="47"/>
      <c r="AF106" s="47"/>
      <c r="AG106" s="48">
        <f t="shared" ref="AG106:AG114" si="70">SUM(AD106:AF106)</f>
        <v>0</v>
      </c>
      <c r="AH106" s="48">
        <f t="shared" si="64"/>
        <v>0</v>
      </c>
      <c r="AI106" s="49">
        <f t="shared" si="65"/>
        <v>0</v>
      </c>
      <c r="AJ106" s="50">
        <f t="shared" si="66"/>
        <v>0</v>
      </c>
      <c r="AK106" s="1"/>
      <c r="AL106" s="1"/>
      <c r="AM106" s="1"/>
      <c r="AN106" s="1"/>
      <c r="AO106" s="1"/>
      <c r="AP106" s="1"/>
      <c r="AQ106" s="1"/>
      <c r="AR106" s="1"/>
    </row>
    <row r="107" spans="1:44" ht="12.75" hidden="1" customHeight="1" outlineLevel="1" x14ac:dyDescent="0.25">
      <c r="A107" s="41">
        <v>3</v>
      </c>
      <c r="B107" s="42"/>
      <c r="C107" s="51"/>
      <c r="D107" s="52"/>
      <c r="E107" s="53"/>
      <c r="F107" s="53"/>
      <c r="G107" s="53"/>
      <c r="H107" s="52"/>
      <c r="I107" s="52"/>
      <c r="J107" s="11"/>
      <c r="K107" s="54"/>
      <c r="L107" s="53"/>
      <c r="M107" s="47"/>
      <c r="N107" s="47"/>
      <c r="O107" s="47"/>
      <c r="P107" s="53"/>
      <c r="Q107" s="53"/>
      <c r="R107" s="47"/>
      <c r="S107" s="47"/>
      <c r="T107" s="47"/>
      <c r="U107" s="48">
        <f t="shared" si="67"/>
        <v>0</v>
      </c>
      <c r="V107" s="47"/>
      <c r="W107" s="47"/>
      <c r="X107" s="47"/>
      <c r="Y107" s="48">
        <f t="shared" si="68"/>
        <v>0</v>
      </c>
      <c r="Z107" s="47"/>
      <c r="AA107" s="47"/>
      <c r="AB107" s="47"/>
      <c r="AC107" s="48">
        <f t="shared" si="69"/>
        <v>0</v>
      </c>
      <c r="AD107" s="47"/>
      <c r="AE107" s="47"/>
      <c r="AF107" s="47"/>
      <c r="AG107" s="48">
        <f t="shared" si="70"/>
        <v>0</v>
      </c>
      <c r="AH107" s="48">
        <f t="shared" si="64"/>
        <v>0</v>
      </c>
      <c r="AI107" s="49">
        <f t="shared" si="65"/>
        <v>0</v>
      </c>
      <c r="AJ107" s="50">
        <f t="shared" si="66"/>
        <v>0</v>
      </c>
    </row>
    <row r="108" spans="1:44" ht="12.75" hidden="1" customHeight="1" outlineLevel="1" x14ac:dyDescent="0.25">
      <c r="A108" s="41">
        <v>4</v>
      </c>
      <c r="B108" s="42"/>
      <c r="C108" s="51"/>
      <c r="D108" s="52"/>
      <c r="E108" s="53"/>
      <c r="F108" s="53"/>
      <c r="G108" s="53"/>
      <c r="H108" s="52"/>
      <c r="I108" s="52"/>
      <c r="J108" s="11"/>
      <c r="K108" s="54"/>
      <c r="L108" s="53"/>
      <c r="M108" s="47"/>
      <c r="N108" s="47"/>
      <c r="O108" s="47"/>
      <c r="P108" s="53"/>
      <c r="Q108" s="53"/>
      <c r="R108" s="47"/>
      <c r="S108" s="47"/>
      <c r="T108" s="47"/>
      <c r="U108" s="48">
        <f t="shared" si="67"/>
        <v>0</v>
      </c>
      <c r="V108" s="47"/>
      <c r="W108" s="47"/>
      <c r="X108" s="47"/>
      <c r="Y108" s="48">
        <f t="shared" si="68"/>
        <v>0</v>
      </c>
      <c r="Z108" s="47"/>
      <c r="AA108" s="47"/>
      <c r="AB108" s="47"/>
      <c r="AC108" s="48">
        <f t="shared" si="69"/>
        <v>0</v>
      </c>
      <c r="AD108" s="47"/>
      <c r="AE108" s="47"/>
      <c r="AF108" s="47"/>
      <c r="AG108" s="48">
        <f t="shared" si="70"/>
        <v>0</v>
      </c>
      <c r="AH108" s="48">
        <f t="shared" si="64"/>
        <v>0</v>
      </c>
      <c r="AI108" s="49">
        <f t="shared" si="65"/>
        <v>0</v>
      </c>
      <c r="AJ108" s="50">
        <f t="shared" si="66"/>
        <v>0</v>
      </c>
      <c r="AK108" s="1"/>
      <c r="AL108" s="1"/>
      <c r="AM108" s="1"/>
      <c r="AN108" s="1"/>
      <c r="AO108" s="1"/>
      <c r="AP108" s="1"/>
      <c r="AQ108" s="1"/>
      <c r="AR108" s="1"/>
    </row>
    <row r="109" spans="1:44" ht="12.75" hidden="1" customHeight="1" outlineLevel="1" x14ac:dyDescent="0.25">
      <c r="A109" s="41">
        <v>5</v>
      </c>
      <c r="B109" s="42"/>
      <c r="C109" s="51"/>
      <c r="D109" s="52"/>
      <c r="E109" s="53"/>
      <c r="F109" s="53"/>
      <c r="G109" s="53"/>
      <c r="H109" s="52"/>
      <c r="I109" s="52"/>
      <c r="J109" s="11"/>
      <c r="K109" s="54"/>
      <c r="L109" s="53"/>
      <c r="M109" s="47"/>
      <c r="N109" s="47"/>
      <c r="O109" s="47"/>
      <c r="P109" s="53"/>
      <c r="Q109" s="53"/>
      <c r="R109" s="47"/>
      <c r="S109" s="47"/>
      <c r="T109" s="47"/>
      <c r="U109" s="48">
        <f t="shared" si="67"/>
        <v>0</v>
      </c>
      <c r="V109" s="47"/>
      <c r="W109" s="47"/>
      <c r="X109" s="47"/>
      <c r="Y109" s="48">
        <f t="shared" si="68"/>
        <v>0</v>
      </c>
      <c r="Z109" s="47"/>
      <c r="AA109" s="47"/>
      <c r="AB109" s="47"/>
      <c r="AC109" s="48">
        <f t="shared" si="69"/>
        <v>0</v>
      </c>
      <c r="AD109" s="47"/>
      <c r="AE109" s="47"/>
      <c r="AF109" s="47"/>
      <c r="AG109" s="48">
        <f t="shared" si="70"/>
        <v>0</v>
      </c>
      <c r="AH109" s="48">
        <f t="shared" si="64"/>
        <v>0</v>
      </c>
      <c r="AI109" s="49">
        <f t="shared" si="65"/>
        <v>0</v>
      </c>
      <c r="AJ109" s="50">
        <f t="shared" si="66"/>
        <v>0</v>
      </c>
      <c r="AK109" s="1"/>
      <c r="AL109" s="1"/>
      <c r="AM109" s="1"/>
      <c r="AN109" s="1"/>
      <c r="AO109" s="1"/>
      <c r="AP109" s="1"/>
      <c r="AQ109" s="1"/>
      <c r="AR109" s="1"/>
    </row>
    <row r="110" spans="1:44" ht="12.75" hidden="1" customHeight="1" outlineLevel="1" x14ac:dyDescent="0.25">
      <c r="A110" s="41">
        <v>6</v>
      </c>
      <c r="B110" s="42"/>
      <c r="C110" s="51"/>
      <c r="D110" s="52"/>
      <c r="E110" s="53"/>
      <c r="F110" s="53"/>
      <c r="G110" s="53"/>
      <c r="H110" s="52"/>
      <c r="I110" s="52"/>
      <c r="J110" s="11"/>
      <c r="K110" s="54"/>
      <c r="L110" s="53"/>
      <c r="M110" s="47"/>
      <c r="N110" s="47"/>
      <c r="O110" s="47"/>
      <c r="P110" s="53"/>
      <c r="Q110" s="53"/>
      <c r="R110" s="47"/>
      <c r="S110" s="47"/>
      <c r="T110" s="47"/>
      <c r="U110" s="48">
        <f t="shared" si="67"/>
        <v>0</v>
      </c>
      <c r="V110" s="47"/>
      <c r="W110" s="47"/>
      <c r="X110" s="47"/>
      <c r="Y110" s="48">
        <f t="shared" si="68"/>
        <v>0</v>
      </c>
      <c r="Z110" s="47"/>
      <c r="AA110" s="47"/>
      <c r="AB110" s="47"/>
      <c r="AC110" s="48">
        <f t="shared" si="69"/>
        <v>0</v>
      </c>
      <c r="AD110" s="47"/>
      <c r="AE110" s="47"/>
      <c r="AF110" s="47"/>
      <c r="AG110" s="48">
        <f t="shared" si="70"/>
        <v>0</v>
      </c>
      <c r="AH110" s="48">
        <f t="shared" si="64"/>
        <v>0</v>
      </c>
      <c r="AI110" s="49">
        <f t="shared" si="65"/>
        <v>0</v>
      </c>
      <c r="AJ110" s="50">
        <f t="shared" si="66"/>
        <v>0</v>
      </c>
    </row>
    <row r="111" spans="1:44" ht="12.75" hidden="1" customHeight="1" outlineLevel="1" x14ac:dyDescent="0.25">
      <c r="A111" s="41">
        <v>7</v>
      </c>
      <c r="B111" s="42"/>
      <c r="C111" s="51"/>
      <c r="D111" s="52"/>
      <c r="E111" s="53"/>
      <c r="F111" s="53"/>
      <c r="G111" s="53"/>
      <c r="H111" s="52"/>
      <c r="I111" s="52"/>
      <c r="J111" s="11"/>
      <c r="K111" s="54"/>
      <c r="L111" s="53"/>
      <c r="M111" s="47"/>
      <c r="N111" s="47"/>
      <c r="O111" s="47"/>
      <c r="P111" s="53"/>
      <c r="Q111" s="53"/>
      <c r="R111" s="47"/>
      <c r="S111" s="47"/>
      <c r="T111" s="47"/>
      <c r="U111" s="48">
        <f t="shared" si="67"/>
        <v>0</v>
      </c>
      <c r="V111" s="47"/>
      <c r="W111" s="47"/>
      <c r="X111" s="47"/>
      <c r="Y111" s="48">
        <f t="shared" si="68"/>
        <v>0</v>
      </c>
      <c r="Z111" s="47"/>
      <c r="AA111" s="47"/>
      <c r="AB111" s="47"/>
      <c r="AC111" s="48">
        <f t="shared" si="69"/>
        <v>0</v>
      </c>
      <c r="AD111" s="47"/>
      <c r="AE111" s="47"/>
      <c r="AF111" s="47"/>
      <c r="AG111" s="48">
        <f t="shared" si="70"/>
        <v>0</v>
      </c>
      <c r="AH111" s="48">
        <f t="shared" si="64"/>
        <v>0</v>
      </c>
      <c r="AI111" s="49">
        <f t="shared" si="65"/>
        <v>0</v>
      </c>
      <c r="AJ111" s="50">
        <f t="shared" si="66"/>
        <v>0</v>
      </c>
      <c r="AK111" s="1"/>
      <c r="AL111" s="1"/>
      <c r="AM111" s="1"/>
      <c r="AN111" s="1"/>
      <c r="AO111" s="1"/>
      <c r="AP111" s="1"/>
      <c r="AQ111" s="1"/>
      <c r="AR111" s="1"/>
    </row>
    <row r="112" spans="1:44" ht="12.75" hidden="1" customHeight="1" outlineLevel="1" x14ac:dyDescent="0.25">
      <c r="A112" s="41">
        <v>8</v>
      </c>
      <c r="B112" s="42"/>
      <c r="C112" s="51"/>
      <c r="D112" s="52"/>
      <c r="E112" s="53"/>
      <c r="F112" s="53"/>
      <c r="G112" s="53"/>
      <c r="H112" s="52"/>
      <c r="I112" s="52"/>
      <c r="J112" s="11"/>
      <c r="K112" s="54"/>
      <c r="L112" s="53"/>
      <c r="M112" s="47"/>
      <c r="N112" s="47"/>
      <c r="O112" s="47"/>
      <c r="P112" s="53"/>
      <c r="Q112" s="53"/>
      <c r="R112" s="47"/>
      <c r="S112" s="47"/>
      <c r="T112" s="47"/>
      <c r="U112" s="48">
        <f t="shared" si="67"/>
        <v>0</v>
      </c>
      <c r="V112" s="47"/>
      <c r="W112" s="47"/>
      <c r="X112" s="47"/>
      <c r="Y112" s="48">
        <f t="shared" si="68"/>
        <v>0</v>
      </c>
      <c r="Z112" s="47"/>
      <c r="AA112" s="47"/>
      <c r="AB112" s="47"/>
      <c r="AC112" s="48">
        <f t="shared" si="69"/>
        <v>0</v>
      </c>
      <c r="AD112" s="47"/>
      <c r="AE112" s="47"/>
      <c r="AF112" s="47"/>
      <c r="AG112" s="48">
        <f t="shared" si="70"/>
        <v>0</v>
      </c>
      <c r="AH112" s="48">
        <f t="shared" si="64"/>
        <v>0</v>
      </c>
      <c r="AI112" s="49">
        <f t="shared" si="65"/>
        <v>0</v>
      </c>
      <c r="AJ112" s="50">
        <f t="shared" si="66"/>
        <v>0</v>
      </c>
      <c r="AK112" s="1"/>
      <c r="AL112" s="1"/>
      <c r="AM112" s="1"/>
      <c r="AN112" s="1"/>
      <c r="AO112" s="1"/>
      <c r="AP112" s="1"/>
      <c r="AQ112" s="1"/>
      <c r="AR112" s="1"/>
    </row>
    <row r="113" spans="1:44" ht="12.75" hidden="1" customHeight="1" outlineLevel="1" x14ac:dyDescent="0.25">
      <c r="A113" s="41">
        <v>9</v>
      </c>
      <c r="B113" s="42"/>
      <c r="C113" s="51"/>
      <c r="D113" s="52"/>
      <c r="E113" s="53"/>
      <c r="F113" s="53"/>
      <c r="G113" s="53"/>
      <c r="H113" s="52"/>
      <c r="I113" s="52"/>
      <c r="J113" s="11"/>
      <c r="K113" s="54"/>
      <c r="L113" s="53"/>
      <c r="M113" s="47"/>
      <c r="N113" s="47"/>
      <c r="O113" s="47"/>
      <c r="P113" s="53"/>
      <c r="Q113" s="53"/>
      <c r="R113" s="47"/>
      <c r="S113" s="47"/>
      <c r="T113" s="47"/>
      <c r="U113" s="48">
        <f t="shared" si="67"/>
        <v>0</v>
      </c>
      <c r="V113" s="47"/>
      <c r="W113" s="47"/>
      <c r="X113" s="47"/>
      <c r="Y113" s="48">
        <f t="shared" si="68"/>
        <v>0</v>
      </c>
      <c r="Z113" s="47"/>
      <c r="AA113" s="47"/>
      <c r="AB113" s="47"/>
      <c r="AC113" s="48">
        <f t="shared" si="69"/>
        <v>0</v>
      </c>
      <c r="AD113" s="47"/>
      <c r="AE113" s="47"/>
      <c r="AF113" s="47"/>
      <c r="AG113" s="48">
        <f t="shared" si="70"/>
        <v>0</v>
      </c>
      <c r="AH113" s="48">
        <f t="shared" si="64"/>
        <v>0</v>
      </c>
      <c r="AI113" s="49">
        <f t="shared" si="65"/>
        <v>0</v>
      </c>
      <c r="AJ113" s="50">
        <f t="shared" si="66"/>
        <v>0</v>
      </c>
    </row>
    <row r="114" spans="1:44" ht="12.75" hidden="1" customHeight="1" outlineLevel="1" x14ac:dyDescent="0.25">
      <c r="A114" s="41">
        <v>10</v>
      </c>
      <c r="B114" s="42"/>
      <c r="C114" s="51"/>
      <c r="D114" s="52"/>
      <c r="E114" s="53"/>
      <c r="F114" s="53"/>
      <c r="G114" s="53"/>
      <c r="H114" s="52"/>
      <c r="I114" s="52"/>
      <c r="J114" s="11"/>
      <c r="K114" s="55"/>
      <c r="L114" s="53"/>
      <c r="M114" s="47"/>
      <c r="N114" s="47"/>
      <c r="O114" s="47"/>
      <c r="P114" s="53"/>
      <c r="Q114" s="53"/>
      <c r="R114" s="47"/>
      <c r="S114" s="47"/>
      <c r="T114" s="47"/>
      <c r="U114" s="48">
        <f t="shared" si="67"/>
        <v>0</v>
      </c>
      <c r="V114" s="47"/>
      <c r="W114" s="47"/>
      <c r="X114" s="47"/>
      <c r="Y114" s="48">
        <f t="shared" si="68"/>
        <v>0</v>
      </c>
      <c r="Z114" s="47"/>
      <c r="AA114" s="47"/>
      <c r="AB114" s="47"/>
      <c r="AC114" s="48">
        <f t="shared" si="69"/>
        <v>0</v>
      </c>
      <c r="AD114" s="47"/>
      <c r="AE114" s="47"/>
      <c r="AF114" s="47"/>
      <c r="AG114" s="48">
        <f t="shared" si="70"/>
        <v>0</v>
      </c>
      <c r="AH114" s="48">
        <f t="shared" si="64"/>
        <v>0</v>
      </c>
      <c r="AI114" s="49">
        <f t="shared" si="65"/>
        <v>0</v>
      </c>
      <c r="AJ114" s="50">
        <f t="shared" si="66"/>
        <v>0</v>
      </c>
      <c r="AK114" s="1"/>
      <c r="AL114" s="1"/>
      <c r="AM114" s="1"/>
      <c r="AN114" s="1"/>
      <c r="AO114" s="1"/>
      <c r="AP114" s="1"/>
      <c r="AQ114" s="1"/>
      <c r="AR114" s="1"/>
    </row>
    <row r="115" spans="1:44" ht="12.75" customHeight="1" collapsed="1" x14ac:dyDescent="0.25">
      <c r="A115" s="142" t="s">
        <v>62</v>
      </c>
      <c r="B115" s="143"/>
      <c r="C115" s="144"/>
      <c r="D115" s="144"/>
      <c r="E115" s="144"/>
      <c r="F115" s="144"/>
      <c r="G115" s="144"/>
      <c r="H115" s="144"/>
      <c r="I115" s="145"/>
      <c r="J115" s="33">
        <f>SUM(J105:J114)</f>
        <v>0</v>
      </c>
      <c r="K115" s="33">
        <f>SUM(K105:K114)</f>
        <v>0</v>
      </c>
      <c r="L115" s="34"/>
      <c r="M115" s="33">
        <f>SUM(M105:M114)</f>
        <v>0</v>
      </c>
      <c r="N115" s="33">
        <f>SUM(N105:N114)</f>
        <v>0</v>
      </c>
      <c r="O115" s="33">
        <f>SUM(O105:O114)</f>
        <v>0</v>
      </c>
      <c r="P115" s="35"/>
      <c r="Q115" s="38"/>
      <c r="R115" s="33">
        <f t="shared" ref="R115:AH115" si="71">SUM(R105:R114)</f>
        <v>0</v>
      </c>
      <c r="S115" s="33">
        <f t="shared" si="71"/>
        <v>0</v>
      </c>
      <c r="T115" s="33">
        <f t="shared" si="71"/>
        <v>0</v>
      </c>
      <c r="U115" s="33">
        <f t="shared" si="71"/>
        <v>0</v>
      </c>
      <c r="V115" s="33">
        <f t="shared" si="71"/>
        <v>0</v>
      </c>
      <c r="W115" s="33">
        <f t="shared" si="71"/>
        <v>0</v>
      </c>
      <c r="X115" s="33">
        <f t="shared" si="71"/>
        <v>0</v>
      </c>
      <c r="Y115" s="33">
        <f t="shared" si="71"/>
        <v>0</v>
      </c>
      <c r="Z115" s="33">
        <f t="shared" si="71"/>
        <v>0</v>
      </c>
      <c r="AA115" s="33">
        <f t="shared" si="71"/>
        <v>0</v>
      </c>
      <c r="AB115" s="33">
        <f t="shared" si="71"/>
        <v>0</v>
      </c>
      <c r="AC115" s="33">
        <f t="shared" si="71"/>
        <v>0</v>
      </c>
      <c r="AD115" s="33">
        <f t="shared" si="71"/>
        <v>0</v>
      </c>
      <c r="AE115" s="33">
        <f t="shared" si="71"/>
        <v>0</v>
      </c>
      <c r="AF115" s="33">
        <f t="shared" si="71"/>
        <v>0</v>
      </c>
      <c r="AG115" s="33">
        <f t="shared" si="71"/>
        <v>0</v>
      </c>
      <c r="AH115" s="33">
        <f t="shared" si="71"/>
        <v>0</v>
      </c>
      <c r="AI115" s="37">
        <f>IF(ISERROR(AH115/J115),0,AH115/J115)</f>
        <v>0</v>
      </c>
      <c r="AJ115" s="37">
        <f>IF(ISERROR(AH115/$AH$191),0,AH115/$AH$191)</f>
        <v>0</v>
      </c>
      <c r="AK115" s="1"/>
      <c r="AL115" s="1"/>
      <c r="AM115" s="1"/>
      <c r="AN115" s="1"/>
      <c r="AO115" s="1"/>
      <c r="AP115" s="1"/>
      <c r="AQ115" s="1"/>
      <c r="AR115" s="1"/>
    </row>
    <row r="116" spans="1:44" ht="12.75" customHeight="1" x14ac:dyDescent="0.25">
      <c r="A116" s="149" t="s">
        <v>63</v>
      </c>
      <c r="B116" s="150"/>
      <c r="C116" s="150"/>
      <c r="D116" s="150"/>
      <c r="E116" s="151"/>
      <c r="F116" s="8"/>
      <c r="G116" s="9"/>
      <c r="H116" s="10"/>
      <c r="I116" s="10"/>
      <c r="J116" s="11"/>
      <c r="K116" s="12"/>
      <c r="L116" s="13"/>
      <c r="M116" s="14"/>
      <c r="N116" s="14"/>
      <c r="O116" s="14"/>
      <c r="P116" s="9"/>
      <c r="Q116" s="15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6"/>
      <c r="AJ116" s="16"/>
    </row>
    <row r="117" spans="1:44" hidden="1" outlineLevel="1" x14ac:dyDescent="0.25">
      <c r="A117" s="41">
        <v>1</v>
      </c>
      <c r="B117" s="42"/>
      <c r="C117" s="56"/>
      <c r="D117" s="57"/>
      <c r="E117" s="68"/>
      <c r="F117" s="59"/>
      <c r="G117" s="59"/>
      <c r="H117" s="57"/>
      <c r="I117" s="57"/>
      <c r="J117" s="11"/>
      <c r="K117" s="46"/>
      <c r="L117" s="69"/>
      <c r="M117" s="62"/>
      <c r="N117" s="63"/>
      <c r="O117" s="62"/>
      <c r="P117" s="64"/>
      <c r="Q117" s="64"/>
      <c r="R117" s="47">
        <v>0</v>
      </c>
      <c r="S117" s="47">
        <v>0</v>
      </c>
      <c r="T117" s="47">
        <v>0</v>
      </c>
      <c r="U117" s="48">
        <f>SUM(R117:T117)</f>
        <v>0</v>
      </c>
      <c r="V117" s="47">
        <v>0</v>
      </c>
      <c r="W117" s="47">
        <v>0</v>
      </c>
      <c r="X117" s="47">
        <v>0</v>
      </c>
      <c r="Y117" s="48">
        <f>SUM(V117:X117)</f>
        <v>0</v>
      </c>
      <c r="Z117" s="47">
        <v>0</v>
      </c>
      <c r="AA117" s="47">
        <v>0</v>
      </c>
      <c r="AB117" s="47">
        <v>0</v>
      </c>
      <c r="AC117" s="48">
        <f>SUM(Z117:AB117)</f>
        <v>0</v>
      </c>
      <c r="AD117" s="47">
        <v>0</v>
      </c>
      <c r="AE117" s="47">
        <v>0</v>
      </c>
      <c r="AF117" s="47">
        <v>0</v>
      </c>
      <c r="AG117" s="48">
        <f>SUM(AD117:AF117)</f>
        <v>0</v>
      </c>
      <c r="AH117" s="48">
        <f t="shared" ref="AH117:AH126" si="72">SUM(U117,Y117,AC117,AG117)</f>
        <v>0</v>
      </c>
      <c r="AI117" s="49">
        <f t="shared" ref="AI117:AI126" si="73">IF(ISERROR(AH117/J117),0,AH117/J117)</f>
        <v>0</v>
      </c>
      <c r="AJ117" s="50">
        <f t="shared" ref="AJ117:AJ126" si="74">IF(ISERROR(AH117/$AH$191),"-",AH117/$AH$191)</f>
        <v>0</v>
      </c>
      <c r="AK117" s="1"/>
      <c r="AL117" s="1"/>
      <c r="AM117" s="1"/>
      <c r="AN117" s="1"/>
      <c r="AO117" s="1"/>
      <c r="AP117" s="1"/>
      <c r="AQ117" s="1"/>
      <c r="AR117" s="1"/>
    </row>
    <row r="118" spans="1:44" ht="12.75" hidden="1" customHeight="1" outlineLevel="1" x14ac:dyDescent="0.25">
      <c r="A118" s="41">
        <v>2</v>
      </c>
      <c r="B118" s="42"/>
      <c r="C118" s="43"/>
      <c r="D118" s="44"/>
      <c r="E118" s="53"/>
      <c r="F118" s="45"/>
      <c r="G118" s="45"/>
      <c r="H118" s="44"/>
      <c r="I118" s="52"/>
      <c r="J118" s="11"/>
      <c r="K118" s="54"/>
      <c r="L118" s="53"/>
      <c r="M118" s="47"/>
      <c r="N118" s="47"/>
      <c r="O118" s="47"/>
      <c r="P118" s="53"/>
      <c r="Q118" s="53"/>
      <c r="R118" s="47"/>
      <c r="S118" s="47"/>
      <c r="T118" s="47"/>
      <c r="U118" s="48">
        <f t="shared" ref="U118:U126" si="75">SUM(R118:T118)</f>
        <v>0</v>
      </c>
      <c r="V118" s="47"/>
      <c r="W118" s="47"/>
      <c r="X118" s="47"/>
      <c r="Y118" s="48">
        <f t="shared" ref="Y118:Y126" si="76">SUM(V118:X118)</f>
        <v>0</v>
      </c>
      <c r="Z118" s="47"/>
      <c r="AA118" s="47"/>
      <c r="AB118" s="47"/>
      <c r="AC118" s="48">
        <f t="shared" ref="AC118:AC126" si="77">SUM(Z118:AB118)</f>
        <v>0</v>
      </c>
      <c r="AD118" s="47"/>
      <c r="AE118" s="47"/>
      <c r="AF118" s="47"/>
      <c r="AG118" s="48">
        <f t="shared" ref="AG118:AG126" si="78">SUM(AD118:AF118)</f>
        <v>0</v>
      </c>
      <c r="AH118" s="48">
        <f t="shared" si="72"/>
        <v>0</v>
      </c>
      <c r="AI118" s="49">
        <f t="shared" si="73"/>
        <v>0</v>
      </c>
      <c r="AJ118" s="50">
        <f t="shared" si="74"/>
        <v>0</v>
      </c>
      <c r="AK118" s="1"/>
      <c r="AL118" s="1"/>
      <c r="AM118" s="1"/>
      <c r="AN118" s="1"/>
      <c r="AO118" s="1"/>
      <c r="AP118" s="1"/>
      <c r="AQ118" s="1"/>
      <c r="AR118" s="1"/>
    </row>
    <row r="119" spans="1:44" ht="12.75" hidden="1" customHeight="1" outlineLevel="1" x14ac:dyDescent="0.25">
      <c r="A119" s="41">
        <v>3</v>
      </c>
      <c r="B119" s="42"/>
      <c r="C119" s="51"/>
      <c r="D119" s="52"/>
      <c r="E119" s="53"/>
      <c r="F119" s="53"/>
      <c r="G119" s="53"/>
      <c r="H119" s="52"/>
      <c r="I119" s="52"/>
      <c r="J119" s="11"/>
      <c r="K119" s="54"/>
      <c r="L119" s="53"/>
      <c r="M119" s="47"/>
      <c r="N119" s="47"/>
      <c r="O119" s="47"/>
      <c r="P119" s="53"/>
      <c r="Q119" s="53"/>
      <c r="R119" s="47"/>
      <c r="S119" s="47"/>
      <c r="T119" s="47"/>
      <c r="U119" s="48">
        <f t="shared" si="75"/>
        <v>0</v>
      </c>
      <c r="V119" s="47"/>
      <c r="W119" s="47"/>
      <c r="X119" s="47"/>
      <c r="Y119" s="48">
        <f t="shared" si="76"/>
        <v>0</v>
      </c>
      <c r="Z119" s="47"/>
      <c r="AA119" s="47"/>
      <c r="AB119" s="47"/>
      <c r="AC119" s="48">
        <f t="shared" si="77"/>
        <v>0</v>
      </c>
      <c r="AD119" s="47"/>
      <c r="AE119" s="47"/>
      <c r="AF119" s="47"/>
      <c r="AG119" s="48">
        <f t="shared" si="78"/>
        <v>0</v>
      </c>
      <c r="AH119" s="48">
        <f t="shared" si="72"/>
        <v>0</v>
      </c>
      <c r="AI119" s="49">
        <f t="shared" si="73"/>
        <v>0</v>
      </c>
      <c r="AJ119" s="50">
        <f t="shared" si="74"/>
        <v>0</v>
      </c>
    </row>
    <row r="120" spans="1:44" ht="12.75" hidden="1" customHeight="1" outlineLevel="1" x14ac:dyDescent="0.25">
      <c r="A120" s="41">
        <v>4</v>
      </c>
      <c r="B120" s="42"/>
      <c r="C120" s="51"/>
      <c r="D120" s="52"/>
      <c r="E120" s="53"/>
      <c r="F120" s="53"/>
      <c r="G120" s="53"/>
      <c r="H120" s="52"/>
      <c r="I120" s="52"/>
      <c r="J120" s="11"/>
      <c r="K120" s="54"/>
      <c r="L120" s="53"/>
      <c r="M120" s="47"/>
      <c r="N120" s="47"/>
      <c r="O120" s="47"/>
      <c r="P120" s="53"/>
      <c r="Q120" s="53"/>
      <c r="R120" s="47"/>
      <c r="S120" s="47"/>
      <c r="T120" s="47"/>
      <c r="U120" s="48">
        <f t="shared" si="75"/>
        <v>0</v>
      </c>
      <c r="V120" s="47"/>
      <c r="W120" s="47"/>
      <c r="X120" s="47"/>
      <c r="Y120" s="48">
        <f t="shared" si="76"/>
        <v>0</v>
      </c>
      <c r="Z120" s="47"/>
      <c r="AA120" s="47"/>
      <c r="AB120" s="47"/>
      <c r="AC120" s="48">
        <f t="shared" si="77"/>
        <v>0</v>
      </c>
      <c r="AD120" s="47"/>
      <c r="AE120" s="47"/>
      <c r="AF120" s="47"/>
      <c r="AG120" s="48">
        <f t="shared" si="78"/>
        <v>0</v>
      </c>
      <c r="AH120" s="48">
        <f t="shared" si="72"/>
        <v>0</v>
      </c>
      <c r="AI120" s="49">
        <f t="shared" si="73"/>
        <v>0</v>
      </c>
      <c r="AJ120" s="50">
        <f t="shared" si="74"/>
        <v>0</v>
      </c>
      <c r="AK120" s="1"/>
      <c r="AL120" s="1"/>
      <c r="AM120" s="1"/>
      <c r="AN120" s="1"/>
      <c r="AO120" s="1"/>
      <c r="AP120" s="1"/>
      <c r="AQ120" s="1"/>
      <c r="AR120" s="1"/>
    </row>
    <row r="121" spans="1:44" ht="12.75" hidden="1" customHeight="1" outlineLevel="1" x14ac:dyDescent="0.25">
      <c r="A121" s="41">
        <v>5</v>
      </c>
      <c r="B121" s="42"/>
      <c r="C121" s="51"/>
      <c r="D121" s="52"/>
      <c r="E121" s="53"/>
      <c r="F121" s="53"/>
      <c r="G121" s="53"/>
      <c r="H121" s="52"/>
      <c r="I121" s="52"/>
      <c r="J121" s="11"/>
      <c r="K121" s="54"/>
      <c r="L121" s="53"/>
      <c r="M121" s="47"/>
      <c r="N121" s="47"/>
      <c r="O121" s="47"/>
      <c r="P121" s="53"/>
      <c r="Q121" s="53"/>
      <c r="R121" s="47"/>
      <c r="S121" s="47"/>
      <c r="T121" s="47"/>
      <c r="U121" s="48">
        <f t="shared" si="75"/>
        <v>0</v>
      </c>
      <c r="V121" s="47"/>
      <c r="W121" s="47"/>
      <c r="X121" s="47"/>
      <c r="Y121" s="48">
        <f t="shared" si="76"/>
        <v>0</v>
      </c>
      <c r="Z121" s="47"/>
      <c r="AA121" s="47"/>
      <c r="AB121" s="47"/>
      <c r="AC121" s="48">
        <f t="shared" si="77"/>
        <v>0</v>
      </c>
      <c r="AD121" s="47"/>
      <c r="AE121" s="47"/>
      <c r="AF121" s="47"/>
      <c r="AG121" s="48">
        <f t="shared" si="78"/>
        <v>0</v>
      </c>
      <c r="AH121" s="48">
        <f t="shared" si="72"/>
        <v>0</v>
      </c>
      <c r="AI121" s="49">
        <f t="shared" si="73"/>
        <v>0</v>
      </c>
      <c r="AJ121" s="50">
        <f t="shared" si="74"/>
        <v>0</v>
      </c>
      <c r="AK121" s="1"/>
      <c r="AL121" s="1"/>
      <c r="AM121" s="1"/>
      <c r="AN121" s="1"/>
      <c r="AO121" s="1"/>
      <c r="AP121" s="1"/>
      <c r="AQ121" s="1"/>
      <c r="AR121" s="1"/>
    </row>
    <row r="122" spans="1:44" ht="12.75" hidden="1" customHeight="1" outlineLevel="1" x14ac:dyDescent="0.25">
      <c r="A122" s="41">
        <v>6</v>
      </c>
      <c r="B122" s="42"/>
      <c r="C122" s="51"/>
      <c r="D122" s="52"/>
      <c r="E122" s="53"/>
      <c r="F122" s="53"/>
      <c r="G122" s="53"/>
      <c r="H122" s="52"/>
      <c r="I122" s="52"/>
      <c r="J122" s="11"/>
      <c r="K122" s="54"/>
      <c r="L122" s="53"/>
      <c r="M122" s="47"/>
      <c r="N122" s="47"/>
      <c r="O122" s="47"/>
      <c r="P122" s="53"/>
      <c r="Q122" s="53"/>
      <c r="R122" s="47"/>
      <c r="S122" s="47"/>
      <c r="T122" s="47"/>
      <c r="U122" s="48">
        <f t="shared" si="75"/>
        <v>0</v>
      </c>
      <c r="V122" s="47"/>
      <c r="W122" s="47"/>
      <c r="X122" s="47"/>
      <c r="Y122" s="48">
        <f t="shared" si="76"/>
        <v>0</v>
      </c>
      <c r="Z122" s="47"/>
      <c r="AA122" s="47"/>
      <c r="AB122" s="47"/>
      <c r="AC122" s="48">
        <f t="shared" si="77"/>
        <v>0</v>
      </c>
      <c r="AD122" s="47"/>
      <c r="AE122" s="47"/>
      <c r="AF122" s="47"/>
      <c r="AG122" s="48">
        <f t="shared" si="78"/>
        <v>0</v>
      </c>
      <c r="AH122" s="48">
        <f t="shared" si="72"/>
        <v>0</v>
      </c>
      <c r="AI122" s="49">
        <f t="shared" si="73"/>
        <v>0</v>
      </c>
      <c r="AJ122" s="50">
        <f t="shared" si="74"/>
        <v>0</v>
      </c>
    </row>
    <row r="123" spans="1:44" ht="12.75" hidden="1" customHeight="1" outlineLevel="1" x14ac:dyDescent="0.25">
      <c r="A123" s="41">
        <v>7</v>
      </c>
      <c r="B123" s="42"/>
      <c r="C123" s="51"/>
      <c r="D123" s="52"/>
      <c r="E123" s="53"/>
      <c r="F123" s="53"/>
      <c r="G123" s="53"/>
      <c r="H123" s="52"/>
      <c r="I123" s="52"/>
      <c r="J123" s="11"/>
      <c r="K123" s="54"/>
      <c r="L123" s="53"/>
      <c r="M123" s="47"/>
      <c r="N123" s="47"/>
      <c r="O123" s="47"/>
      <c r="P123" s="53"/>
      <c r="Q123" s="53"/>
      <c r="R123" s="47"/>
      <c r="S123" s="47"/>
      <c r="T123" s="47"/>
      <c r="U123" s="48">
        <f t="shared" si="75"/>
        <v>0</v>
      </c>
      <c r="V123" s="47"/>
      <c r="W123" s="47"/>
      <c r="X123" s="47"/>
      <c r="Y123" s="48">
        <f t="shared" si="76"/>
        <v>0</v>
      </c>
      <c r="Z123" s="47"/>
      <c r="AA123" s="47"/>
      <c r="AB123" s="47"/>
      <c r="AC123" s="48">
        <f t="shared" si="77"/>
        <v>0</v>
      </c>
      <c r="AD123" s="47"/>
      <c r="AE123" s="47"/>
      <c r="AF123" s="47"/>
      <c r="AG123" s="48">
        <f t="shared" si="78"/>
        <v>0</v>
      </c>
      <c r="AH123" s="48">
        <f t="shared" si="72"/>
        <v>0</v>
      </c>
      <c r="AI123" s="49">
        <f t="shared" si="73"/>
        <v>0</v>
      </c>
      <c r="AJ123" s="50">
        <f t="shared" si="74"/>
        <v>0</v>
      </c>
      <c r="AK123" s="1"/>
      <c r="AL123" s="1"/>
      <c r="AM123" s="1"/>
      <c r="AN123" s="1"/>
      <c r="AO123" s="1"/>
      <c r="AP123" s="1"/>
      <c r="AQ123" s="1"/>
      <c r="AR123" s="1"/>
    </row>
    <row r="124" spans="1:44" ht="12.75" hidden="1" customHeight="1" outlineLevel="1" x14ac:dyDescent="0.25">
      <c r="A124" s="41">
        <v>8</v>
      </c>
      <c r="B124" s="42"/>
      <c r="C124" s="51"/>
      <c r="D124" s="52"/>
      <c r="E124" s="53"/>
      <c r="F124" s="53"/>
      <c r="G124" s="53"/>
      <c r="H124" s="52"/>
      <c r="I124" s="52"/>
      <c r="J124" s="11"/>
      <c r="K124" s="54"/>
      <c r="L124" s="53"/>
      <c r="M124" s="47"/>
      <c r="N124" s="47"/>
      <c r="O124" s="47"/>
      <c r="P124" s="53"/>
      <c r="Q124" s="53"/>
      <c r="R124" s="47"/>
      <c r="S124" s="47"/>
      <c r="T124" s="47"/>
      <c r="U124" s="48">
        <f t="shared" si="75"/>
        <v>0</v>
      </c>
      <c r="V124" s="47"/>
      <c r="W124" s="47"/>
      <c r="X124" s="47"/>
      <c r="Y124" s="48">
        <f t="shared" si="76"/>
        <v>0</v>
      </c>
      <c r="Z124" s="47"/>
      <c r="AA124" s="47"/>
      <c r="AB124" s="47"/>
      <c r="AC124" s="48">
        <f t="shared" si="77"/>
        <v>0</v>
      </c>
      <c r="AD124" s="47"/>
      <c r="AE124" s="47"/>
      <c r="AF124" s="47"/>
      <c r="AG124" s="48">
        <f t="shared" si="78"/>
        <v>0</v>
      </c>
      <c r="AH124" s="48">
        <f t="shared" si="72"/>
        <v>0</v>
      </c>
      <c r="AI124" s="49">
        <f t="shared" si="73"/>
        <v>0</v>
      </c>
      <c r="AJ124" s="50">
        <f t="shared" si="74"/>
        <v>0</v>
      </c>
      <c r="AK124" s="1"/>
      <c r="AL124" s="1"/>
      <c r="AM124" s="1"/>
      <c r="AN124" s="1"/>
      <c r="AO124" s="1"/>
      <c r="AP124" s="1"/>
      <c r="AQ124" s="1"/>
      <c r="AR124" s="1"/>
    </row>
    <row r="125" spans="1:44" ht="12.75" hidden="1" customHeight="1" outlineLevel="1" x14ac:dyDescent="0.25">
      <c r="A125" s="41">
        <v>9</v>
      </c>
      <c r="B125" s="42"/>
      <c r="C125" s="51"/>
      <c r="D125" s="52"/>
      <c r="E125" s="53"/>
      <c r="F125" s="53"/>
      <c r="G125" s="53"/>
      <c r="H125" s="52"/>
      <c r="I125" s="52"/>
      <c r="J125" s="11"/>
      <c r="K125" s="54"/>
      <c r="L125" s="53"/>
      <c r="M125" s="47"/>
      <c r="N125" s="47"/>
      <c r="O125" s="47"/>
      <c r="P125" s="53"/>
      <c r="Q125" s="53"/>
      <c r="R125" s="47"/>
      <c r="S125" s="47"/>
      <c r="T125" s="47"/>
      <c r="U125" s="48">
        <f t="shared" si="75"/>
        <v>0</v>
      </c>
      <c r="V125" s="47"/>
      <c r="W125" s="47"/>
      <c r="X125" s="47"/>
      <c r="Y125" s="48">
        <f t="shared" si="76"/>
        <v>0</v>
      </c>
      <c r="Z125" s="47"/>
      <c r="AA125" s="47"/>
      <c r="AB125" s="47"/>
      <c r="AC125" s="48">
        <f t="shared" si="77"/>
        <v>0</v>
      </c>
      <c r="AD125" s="47"/>
      <c r="AE125" s="47"/>
      <c r="AF125" s="47"/>
      <c r="AG125" s="48">
        <f t="shared" si="78"/>
        <v>0</v>
      </c>
      <c r="AH125" s="48">
        <f t="shared" si="72"/>
        <v>0</v>
      </c>
      <c r="AI125" s="49">
        <f t="shared" si="73"/>
        <v>0</v>
      </c>
      <c r="AJ125" s="50">
        <f t="shared" si="74"/>
        <v>0</v>
      </c>
    </row>
    <row r="126" spans="1:44" ht="12.75" hidden="1" customHeight="1" outlineLevel="1" x14ac:dyDescent="0.25">
      <c r="A126" s="41">
        <v>10</v>
      </c>
      <c r="B126" s="42"/>
      <c r="C126" s="51"/>
      <c r="D126" s="52"/>
      <c r="E126" s="53"/>
      <c r="F126" s="53"/>
      <c r="G126" s="53"/>
      <c r="H126" s="52"/>
      <c r="I126" s="52"/>
      <c r="J126" s="11"/>
      <c r="K126" s="55"/>
      <c r="L126" s="53"/>
      <c r="M126" s="47"/>
      <c r="N126" s="47"/>
      <c r="O126" s="47"/>
      <c r="P126" s="53"/>
      <c r="Q126" s="53"/>
      <c r="R126" s="47"/>
      <c r="S126" s="47"/>
      <c r="T126" s="47"/>
      <c r="U126" s="48">
        <f t="shared" si="75"/>
        <v>0</v>
      </c>
      <c r="V126" s="47"/>
      <c r="W126" s="47"/>
      <c r="X126" s="47"/>
      <c r="Y126" s="48">
        <f t="shared" si="76"/>
        <v>0</v>
      </c>
      <c r="Z126" s="47"/>
      <c r="AA126" s="47"/>
      <c r="AB126" s="47"/>
      <c r="AC126" s="48">
        <f t="shared" si="77"/>
        <v>0</v>
      </c>
      <c r="AD126" s="47"/>
      <c r="AE126" s="47"/>
      <c r="AF126" s="47"/>
      <c r="AG126" s="48">
        <f t="shared" si="78"/>
        <v>0</v>
      </c>
      <c r="AH126" s="48">
        <f t="shared" si="72"/>
        <v>0</v>
      </c>
      <c r="AI126" s="49">
        <f t="shared" si="73"/>
        <v>0</v>
      </c>
      <c r="AJ126" s="50">
        <f t="shared" si="74"/>
        <v>0</v>
      </c>
      <c r="AK126" s="1"/>
      <c r="AL126" s="1"/>
      <c r="AM126" s="1"/>
      <c r="AN126" s="1"/>
      <c r="AO126" s="1"/>
      <c r="AP126" s="1"/>
      <c r="AQ126" s="1"/>
      <c r="AR126" s="1"/>
    </row>
    <row r="127" spans="1:44" ht="12.75" customHeight="1" collapsed="1" x14ac:dyDescent="0.25">
      <c r="A127" s="142" t="s">
        <v>64</v>
      </c>
      <c r="B127" s="143"/>
      <c r="C127" s="144"/>
      <c r="D127" s="144"/>
      <c r="E127" s="144"/>
      <c r="F127" s="144"/>
      <c r="G127" s="144"/>
      <c r="H127" s="144"/>
      <c r="I127" s="145"/>
      <c r="J127" s="33">
        <f>SUM(J117:J126)</f>
        <v>0</v>
      </c>
      <c r="K127" s="33">
        <f>SUM(K117:K126)</f>
        <v>0</v>
      </c>
      <c r="L127" s="34"/>
      <c r="M127" s="33">
        <f>SUM(M117:M126)</f>
        <v>0</v>
      </c>
      <c r="N127" s="33">
        <f>SUM(N117:N126)</f>
        <v>0</v>
      </c>
      <c r="O127" s="33">
        <f>SUM(O117:O126)</f>
        <v>0</v>
      </c>
      <c r="P127" s="35"/>
      <c r="Q127" s="38"/>
      <c r="R127" s="33">
        <f t="shared" ref="R127:AH127" si="79">SUM(R117:R126)</f>
        <v>0</v>
      </c>
      <c r="S127" s="33">
        <f t="shared" si="79"/>
        <v>0</v>
      </c>
      <c r="T127" s="33">
        <f t="shared" si="79"/>
        <v>0</v>
      </c>
      <c r="U127" s="33">
        <f t="shared" si="79"/>
        <v>0</v>
      </c>
      <c r="V127" s="33">
        <f t="shared" si="79"/>
        <v>0</v>
      </c>
      <c r="W127" s="33">
        <f t="shared" si="79"/>
        <v>0</v>
      </c>
      <c r="X127" s="33">
        <f t="shared" si="79"/>
        <v>0</v>
      </c>
      <c r="Y127" s="33">
        <f t="shared" si="79"/>
        <v>0</v>
      </c>
      <c r="Z127" s="33">
        <f t="shared" si="79"/>
        <v>0</v>
      </c>
      <c r="AA127" s="33">
        <f t="shared" si="79"/>
        <v>0</v>
      </c>
      <c r="AB127" s="33">
        <f t="shared" si="79"/>
        <v>0</v>
      </c>
      <c r="AC127" s="33">
        <f t="shared" si="79"/>
        <v>0</v>
      </c>
      <c r="AD127" s="33">
        <f t="shared" si="79"/>
        <v>0</v>
      </c>
      <c r="AE127" s="33">
        <f t="shared" si="79"/>
        <v>0</v>
      </c>
      <c r="AF127" s="33">
        <f t="shared" si="79"/>
        <v>0</v>
      </c>
      <c r="AG127" s="33">
        <f t="shared" si="79"/>
        <v>0</v>
      </c>
      <c r="AH127" s="33">
        <f t="shared" si="79"/>
        <v>0</v>
      </c>
      <c r="AI127" s="37">
        <f>IF(ISERROR(AH127/J127),0,AH127/J127)</f>
        <v>0</v>
      </c>
      <c r="AJ127" s="37">
        <f>IF(ISERROR(AH127/$AH$191),0,AH127/$AH$191)</f>
        <v>0</v>
      </c>
      <c r="AK127" s="1"/>
      <c r="AL127" s="1"/>
      <c r="AM127" s="1"/>
      <c r="AN127" s="1"/>
      <c r="AO127" s="1"/>
      <c r="AP127" s="1"/>
      <c r="AQ127" s="1"/>
      <c r="AR127" s="1"/>
    </row>
    <row r="128" spans="1:44" ht="12.75" customHeight="1" x14ac:dyDescent="0.25">
      <c r="A128" s="149" t="s">
        <v>65</v>
      </c>
      <c r="B128" s="150"/>
      <c r="C128" s="150"/>
      <c r="D128" s="150"/>
      <c r="E128" s="151"/>
      <c r="F128" s="8"/>
      <c r="G128" s="9"/>
      <c r="H128" s="10"/>
      <c r="I128" s="10"/>
      <c r="J128" s="11"/>
      <c r="K128" s="12"/>
      <c r="L128" s="13"/>
      <c r="M128" s="14"/>
      <c r="N128" s="14"/>
      <c r="O128" s="14"/>
      <c r="P128" s="9"/>
      <c r="Q128" s="15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70"/>
      <c r="AJ128" s="70"/>
    </row>
    <row r="129" spans="1:44" hidden="1" outlineLevel="1" x14ac:dyDescent="0.25">
      <c r="A129" s="42">
        <v>1</v>
      </c>
      <c r="B129" s="56"/>
      <c r="C129" s="56"/>
      <c r="D129" s="60"/>
      <c r="E129" s="71"/>
      <c r="F129" s="72"/>
      <c r="G129" s="73"/>
      <c r="H129" s="57"/>
      <c r="I129" s="57"/>
      <c r="J129" s="11"/>
      <c r="K129" s="74"/>
      <c r="L129" s="75"/>
      <c r="M129" s="76"/>
      <c r="N129" s="76"/>
      <c r="O129" s="73"/>
      <c r="P129" s="73"/>
      <c r="Q129" s="73"/>
      <c r="R129" s="77"/>
      <c r="S129" s="77"/>
      <c r="T129" s="77"/>
      <c r="U129" s="48">
        <f>SUM(R129:T129)</f>
        <v>0</v>
      </c>
      <c r="V129" s="47"/>
      <c r="W129" s="47"/>
      <c r="X129" s="47"/>
      <c r="Y129" s="48">
        <f>SUM(V129:X129)</f>
        <v>0</v>
      </c>
      <c r="Z129" s="47"/>
      <c r="AA129" s="47"/>
      <c r="AB129" s="47"/>
      <c r="AC129" s="48">
        <f>SUM(Z129:AB129)</f>
        <v>0</v>
      </c>
      <c r="AD129" s="47"/>
      <c r="AE129" s="47"/>
      <c r="AF129" s="47"/>
      <c r="AG129" s="48">
        <f>SUM(AD129:AF129)</f>
        <v>0</v>
      </c>
      <c r="AH129" s="48">
        <f t="shared" ref="AH129:AH138" si="80">SUM(U129,Y129,AC129,AG129)</f>
        <v>0</v>
      </c>
      <c r="AI129" s="49">
        <f>IF(ISERROR(AH129/J129),0,AH129/J129)</f>
        <v>0</v>
      </c>
      <c r="AJ129" s="49">
        <f t="shared" ref="AJ129:AJ138" si="81">IF(ISERROR(AH129/$AH$191),"-",AH129/$AH$191)</f>
        <v>0</v>
      </c>
      <c r="AK129" s="1"/>
      <c r="AL129" s="1"/>
      <c r="AM129" s="1"/>
      <c r="AN129" s="1"/>
      <c r="AO129" s="1"/>
      <c r="AP129" s="1"/>
      <c r="AQ129" s="1"/>
      <c r="AR129" s="1"/>
    </row>
    <row r="130" spans="1:44" ht="12.75" hidden="1" customHeight="1" outlineLevel="1" x14ac:dyDescent="0.25">
      <c r="A130" s="42">
        <v>2</v>
      </c>
      <c r="B130" s="42"/>
      <c r="C130" s="78"/>
      <c r="D130" s="52"/>
      <c r="E130" s="78"/>
      <c r="F130" s="78"/>
      <c r="G130" s="78"/>
      <c r="H130" s="52"/>
      <c r="I130" s="52"/>
      <c r="J130" s="11"/>
      <c r="K130" s="54"/>
      <c r="L130" s="53"/>
      <c r="M130" s="47"/>
      <c r="N130" s="47"/>
      <c r="O130" s="47"/>
      <c r="P130" s="53"/>
      <c r="Q130" s="53"/>
      <c r="R130" s="47"/>
      <c r="S130" s="47"/>
      <c r="T130" s="47"/>
      <c r="U130" s="48">
        <f t="shared" ref="U130:U138" si="82">SUM(R130:T130)</f>
        <v>0</v>
      </c>
      <c r="V130" s="47"/>
      <c r="W130" s="47"/>
      <c r="X130" s="47"/>
      <c r="Y130" s="48">
        <f t="shared" ref="Y130:Y138" si="83">SUM(V130:X130)</f>
        <v>0</v>
      </c>
      <c r="Z130" s="47"/>
      <c r="AA130" s="47"/>
      <c r="AB130" s="47"/>
      <c r="AC130" s="48">
        <f t="shared" ref="AC130:AC138" si="84">SUM(Z130:AB130)</f>
        <v>0</v>
      </c>
      <c r="AD130" s="47"/>
      <c r="AE130" s="47"/>
      <c r="AF130" s="47"/>
      <c r="AG130" s="48">
        <f t="shared" ref="AG130:AG138" si="85">SUM(AD130:AF130)</f>
        <v>0</v>
      </c>
      <c r="AH130" s="48">
        <f t="shared" si="80"/>
        <v>0</v>
      </c>
      <c r="AI130" s="49">
        <f t="shared" ref="AI130:AI138" si="86">IF(ISERROR(AH130/J130),0,AH130/J130)</f>
        <v>0</v>
      </c>
      <c r="AJ130" s="49">
        <f t="shared" si="81"/>
        <v>0</v>
      </c>
      <c r="AK130" s="1"/>
      <c r="AL130" s="1"/>
      <c r="AM130" s="1"/>
      <c r="AN130" s="1"/>
      <c r="AO130" s="1"/>
      <c r="AP130" s="1"/>
      <c r="AQ130" s="1"/>
      <c r="AR130" s="1"/>
    </row>
    <row r="131" spans="1:44" ht="12.75" hidden="1" customHeight="1" outlineLevel="1" x14ac:dyDescent="0.25">
      <c r="A131" s="42">
        <v>3</v>
      </c>
      <c r="B131" s="42"/>
      <c r="C131" s="78"/>
      <c r="D131" s="52"/>
      <c r="E131" s="78"/>
      <c r="F131" s="78"/>
      <c r="G131" s="78"/>
      <c r="H131" s="52"/>
      <c r="I131" s="52"/>
      <c r="J131" s="11"/>
      <c r="K131" s="54"/>
      <c r="L131" s="53"/>
      <c r="M131" s="47"/>
      <c r="N131" s="47"/>
      <c r="O131" s="47"/>
      <c r="P131" s="53"/>
      <c r="Q131" s="53"/>
      <c r="R131" s="47"/>
      <c r="S131" s="47"/>
      <c r="T131" s="47"/>
      <c r="U131" s="48">
        <f t="shared" si="82"/>
        <v>0</v>
      </c>
      <c r="V131" s="47"/>
      <c r="W131" s="47"/>
      <c r="X131" s="47"/>
      <c r="Y131" s="48">
        <f t="shared" si="83"/>
        <v>0</v>
      </c>
      <c r="Z131" s="47"/>
      <c r="AA131" s="47"/>
      <c r="AB131" s="47"/>
      <c r="AC131" s="48">
        <f t="shared" si="84"/>
        <v>0</v>
      </c>
      <c r="AD131" s="47"/>
      <c r="AE131" s="47"/>
      <c r="AF131" s="47"/>
      <c r="AG131" s="48">
        <f t="shared" si="85"/>
        <v>0</v>
      </c>
      <c r="AH131" s="48">
        <f t="shared" si="80"/>
        <v>0</v>
      </c>
      <c r="AI131" s="49">
        <f t="shared" si="86"/>
        <v>0</v>
      </c>
      <c r="AJ131" s="49">
        <f t="shared" si="81"/>
        <v>0</v>
      </c>
    </row>
    <row r="132" spans="1:44" ht="12.75" hidden="1" customHeight="1" outlineLevel="1" x14ac:dyDescent="0.25">
      <c r="A132" s="42">
        <v>4</v>
      </c>
      <c r="B132" s="41"/>
      <c r="C132" s="78"/>
      <c r="D132" s="79"/>
      <c r="E132" s="78"/>
      <c r="F132" s="78"/>
      <c r="G132" s="78"/>
      <c r="H132" s="52"/>
      <c r="I132" s="52"/>
      <c r="J132" s="11"/>
      <c r="K132" s="54"/>
      <c r="L132" s="53"/>
      <c r="M132" s="47"/>
      <c r="N132" s="47"/>
      <c r="O132" s="47"/>
      <c r="P132" s="53"/>
      <c r="Q132" s="53"/>
      <c r="R132" s="47"/>
      <c r="S132" s="47"/>
      <c r="T132" s="47"/>
      <c r="U132" s="48">
        <f t="shared" si="82"/>
        <v>0</v>
      </c>
      <c r="V132" s="47"/>
      <c r="W132" s="47"/>
      <c r="X132" s="47"/>
      <c r="Y132" s="48">
        <f t="shared" si="83"/>
        <v>0</v>
      </c>
      <c r="Z132" s="47"/>
      <c r="AA132" s="47"/>
      <c r="AB132" s="47"/>
      <c r="AC132" s="48">
        <f t="shared" si="84"/>
        <v>0</v>
      </c>
      <c r="AD132" s="47"/>
      <c r="AE132" s="47"/>
      <c r="AF132" s="47"/>
      <c r="AG132" s="48">
        <f t="shared" si="85"/>
        <v>0</v>
      </c>
      <c r="AH132" s="48">
        <f t="shared" si="80"/>
        <v>0</v>
      </c>
      <c r="AI132" s="49">
        <f t="shared" si="86"/>
        <v>0</v>
      </c>
      <c r="AJ132" s="49">
        <f t="shared" si="81"/>
        <v>0</v>
      </c>
      <c r="AK132" s="1"/>
      <c r="AL132" s="1"/>
      <c r="AM132" s="1"/>
      <c r="AN132" s="1"/>
      <c r="AO132" s="1"/>
      <c r="AP132" s="1"/>
      <c r="AQ132" s="1"/>
      <c r="AR132" s="1"/>
    </row>
    <row r="133" spans="1:44" ht="12.75" hidden="1" customHeight="1" outlineLevel="1" x14ac:dyDescent="0.25">
      <c r="A133" s="42">
        <v>5</v>
      </c>
      <c r="B133" s="41"/>
      <c r="C133" s="78"/>
      <c r="D133" s="79"/>
      <c r="E133" s="78"/>
      <c r="F133" s="78"/>
      <c r="G133" s="78"/>
      <c r="H133" s="52"/>
      <c r="I133" s="52"/>
      <c r="J133" s="11"/>
      <c r="K133" s="54"/>
      <c r="L133" s="53"/>
      <c r="M133" s="47"/>
      <c r="N133" s="47"/>
      <c r="O133" s="47"/>
      <c r="P133" s="53"/>
      <c r="Q133" s="53"/>
      <c r="R133" s="47"/>
      <c r="S133" s="47"/>
      <c r="T133" s="47"/>
      <c r="U133" s="48">
        <f t="shared" si="82"/>
        <v>0</v>
      </c>
      <c r="V133" s="47"/>
      <c r="W133" s="47"/>
      <c r="X133" s="47"/>
      <c r="Y133" s="48">
        <f t="shared" si="83"/>
        <v>0</v>
      </c>
      <c r="Z133" s="47"/>
      <c r="AA133" s="47"/>
      <c r="AB133" s="47"/>
      <c r="AC133" s="48">
        <f t="shared" si="84"/>
        <v>0</v>
      </c>
      <c r="AD133" s="47"/>
      <c r="AE133" s="47"/>
      <c r="AF133" s="47"/>
      <c r="AG133" s="48">
        <f t="shared" si="85"/>
        <v>0</v>
      </c>
      <c r="AH133" s="48">
        <f t="shared" si="80"/>
        <v>0</v>
      </c>
      <c r="AI133" s="49">
        <f t="shared" si="86"/>
        <v>0</v>
      </c>
      <c r="AJ133" s="49">
        <f t="shared" si="81"/>
        <v>0</v>
      </c>
      <c r="AK133" s="1"/>
      <c r="AL133" s="1"/>
      <c r="AM133" s="1"/>
      <c r="AN133" s="1"/>
      <c r="AO133" s="1"/>
      <c r="AP133" s="1"/>
      <c r="AQ133" s="1"/>
      <c r="AR133" s="1"/>
    </row>
    <row r="134" spans="1:44" ht="12.75" hidden="1" customHeight="1" outlineLevel="1" x14ac:dyDescent="0.25">
      <c r="A134" s="42">
        <v>6</v>
      </c>
      <c r="B134" s="42"/>
      <c r="C134" s="78"/>
      <c r="D134" s="52"/>
      <c r="E134" s="78"/>
      <c r="F134" s="78"/>
      <c r="G134" s="78"/>
      <c r="H134" s="52"/>
      <c r="I134" s="52"/>
      <c r="J134" s="11"/>
      <c r="K134" s="54"/>
      <c r="L134" s="53"/>
      <c r="M134" s="47"/>
      <c r="N134" s="47"/>
      <c r="O134" s="47"/>
      <c r="P134" s="53"/>
      <c r="Q134" s="53"/>
      <c r="R134" s="47"/>
      <c r="S134" s="47"/>
      <c r="T134" s="47"/>
      <c r="U134" s="48">
        <f t="shared" si="82"/>
        <v>0</v>
      </c>
      <c r="V134" s="47"/>
      <c r="W134" s="47"/>
      <c r="X134" s="47"/>
      <c r="Y134" s="48">
        <f t="shared" si="83"/>
        <v>0</v>
      </c>
      <c r="Z134" s="47"/>
      <c r="AA134" s="47"/>
      <c r="AB134" s="47"/>
      <c r="AC134" s="48">
        <f t="shared" si="84"/>
        <v>0</v>
      </c>
      <c r="AD134" s="47"/>
      <c r="AE134" s="47"/>
      <c r="AF134" s="47"/>
      <c r="AG134" s="48">
        <f t="shared" si="85"/>
        <v>0</v>
      </c>
      <c r="AH134" s="48">
        <f t="shared" si="80"/>
        <v>0</v>
      </c>
      <c r="AI134" s="49">
        <f t="shared" si="86"/>
        <v>0</v>
      </c>
      <c r="AJ134" s="49">
        <f t="shared" si="81"/>
        <v>0</v>
      </c>
    </row>
    <row r="135" spans="1:44" ht="12.75" hidden="1" customHeight="1" outlineLevel="1" x14ac:dyDescent="0.25">
      <c r="A135" s="42">
        <v>7</v>
      </c>
      <c r="B135" s="42"/>
      <c r="C135" s="78"/>
      <c r="D135" s="52"/>
      <c r="E135" s="78"/>
      <c r="F135" s="78"/>
      <c r="G135" s="78"/>
      <c r="H135" s="52"/>
      <c r="I135" s="52"/>
      <c r="J135" s="11"/>
      <c r="K135" s="54"/>
      <c r="L135" s="53"/>
      <c r="M135" s="47"/>
      <c r="N135" s="47"/>
      <c r="O135" s="47"/>
      <c r="P135" s="53"/>
      <c r="Q135" s="53"/>
      <c r="R135" s="47"/>
      <c r="S135" s="47"/>
      <c r="T135" s="47"/>
      <c r="U135" s="48">
        <f t="shared" si="82"/>
        <v>0</v>
      </c>
      <c r="V135" s="47"/>
      <c r="W135" s="47"/>
      <c r="X135" s="47"/>
      <c r="Y135" s="48">
        <f t="shared" si="83"/>
        <v>0</v>
      </c>
      <c r="Z135" s="47"/>
      <c r="AA135" s="47"/>
      <c r="AB135" s="47"/>
      <c r="AC135" s="48">
        <f t="shared" si="84"/>
        <v>0</v>
      </c>
      <c r="AD135" s="47"/>
      <c r="AE135" s="47"/>
      <c r="AF135" s="47"/>
      <c r="AG135" s="48">
        <f t="shared" si="85"/>
        <v>0</v>
      </c>
      <c r="AH135" s="48">
        <f t="shared" si="80"/>
        <v>0</v>
      </c>
      <c r="AI135" s="49">
        <f t="shared" si="86"/>
        <v>0</v>
      </c>
      <c r="AJ135" s="49">
        <f t="shared" si="81"/>
        <v>0</v>
      </c>
      <c r="AK135" s="1"/>
      <c r="AL135" s="1"/>
      <c r="AM135" s="1"/>
      <c r="AN135" s="1"/>
      <c r="AO135" s="1"/>
      <c r="AP135" s="1"/>
      <c r="AQ135" s="1"/>
      <c r="AR135" s="1"/>
    </row>
    <row r="136" spans="1:44" ht="12.75" hidden="1" customHeight="1" outlineLevel="1" x14ac:dyDescent="0.25">
      <c r="A136" s="42">
        <v>8</v>
      </c>
      <c r="B136" s="42"/>
      <c r="C136" s="78"/>
      <c r="D136" s="52"/>
      <c r="E136" s="78"/>
      <c r="F136" s="78"/>
      <c r="G136" s="78"/>
      <c r="H136" s="52"/>
      <c r="I136" s="52"/>
      <c r="J136" s="11"/>
      <c r="K136" s="54"/>
      <c r="L136" s="53"/>
      <c r="M136" s="47"/>
      <c r="N136" s="47"/>
      <c r="O136" s="47"/>
      <c r="P136" s="53"/>
      <c r="Q136" s="53"/>
      <c r="R136" s="47"/>
      <c r="S136" s="47"/>
      <c r="T136" s="47"/>
      <c r="U136" s="48">
        <f t="shared" si="82"/>
        <v>0</v>
      </c>
      <c r="V136" s="47"/>
      <c r="W136" s="47"/>
      <c r="X136" s="47"/>
      <c r="Y136" s="48">
        <f t="shared" si="83"/>
        <v>0</v>
      </c>
      <c r="Z136" s="47"/>
      <c r="AA136" s="47"/>
      <c r="AB136" s="47"/>
      <c r="AC136" s="48">
        <f t="shared" si="84"/>
        <v>0</v>
      </c>
      <c r="AD136" s="47"/>
      <c r="AE136" s="47"/>
      <c r="AF136" s="47"/>
      <c r="AG136" s="48">
        <f t="shared" si="85"/>
        <v>0</v>
      </c>
      <c r="AH136" s="48">
        <f t="shared" si="80"/>
        <v>0</v>
      </c>
      <c r="AI136" s="49">
        <f t="shared" si="86"/>
        <v>0</v>
      </c>
      <c r="AJ136" s="49">
        <f t="shared" si="81"/>
        <v>0</v>
      </c>
      <c r="AK136" s="1"/>
      <c r="AL136" s="1"/>
      <c r="AM136" s="1"/>
      <c r="AN136" s="1"/>
      <c r="AO136" s="1"/>
      <c r="AP136" s="1"/>
      <c r="AQ136" s="1"/>
      <c r="AR136" s="1"/>
    </row>
    <row r="137" spans="1:44" ht="12.75" hidden="1" customHeight="1" outlineLevel="1" x14ac:dyDescent="0.25">
      <c r="A137" s="42">
        <v>9</v>
      </c>
      <c r="B137" s="42"/>
      <c r="C137" s="78"/>
      <c r="D137" s="52"/>
      <c r="E137" s="78"/>
      <c r="F137" s="78"/>
      <c r="G137" s="78"/>
      <c r="H137" s="52"/>
      <c r="I137" s="52"/>
      <c r="J137" s="11"/>
      <c r="K137" s="54"/>
      <c r="L137" s="53"/>
      <c r="M137" s="47"/>
      <c r="N137" s="47"/>
      <c r="O137" s="47"/>
      <c r="P137" s="53"/>
      <c r="Q137" s="53"/>
      <c r="R137" s="47"/>
      <c r="S137" s="47"/>
      <c r="T137" s="47"/>
      <c r="U137" s="48">
        <f t="shared" si="82"/>
        <v>0</v>
      </c>
      <c r="V137" s="47"/>
      <c r="W137" s="47"/>
      <c r="X137" s="47"/>
      <c r="Y137" s="48">
        <f t="shared" si="83"/>
        <v>0</v>
      </c>
      <c r="Z137" s="47"/>
      <c r="AA137" s="47"/>
      <c r="AB137" s="47"/>
      <c r="AC137" s="48">
        <f t="shared" si="84"/>
        <v>0</v>
      </c>
      <c r="AD137" s="47"/>
      <c r="AE137" s="47"/>
      <c r="AF137" s="47"/>
      <c r="AG137" s="48">
        <f t="shared" si="85"/>
        <v>0</v>
      </c>
      <c r="AH137" s="48">
        <f t="shared" si="80"/>
        <v>0</v>
      </c>
      <c r="AI137" s="49">
        <f t="shared" si="86"/>
        <v>0</v>
      </c>
      <c r="AJ137" s="49">
        <f t="shared" si="81"/>
        <v>0</v>
      </c>
    </row>
    <row r="138" spans="1:44" ht="12.75" hidden="1" customHeight="1" outlineLevel="1" x14ac:dyDescent="0.25">
      <c r="A138" s="42">
        <v>10</v>
      </c>
      <c r="B138" s="42"/>
      <c r="C138" s="78"/>
      <c r="D138" s="52"/>
      <c r="E138" s="78"/>
      <c r="F138" s="78"/>
      <c r="G138" s="78"/>
      <c r="H138" s="52"/>
      <c r="I138" s="52"/>
      <c r="J138" s="11"/>
      <c r="K138" s="55"/>
      <c r="L138" s="53"/>
      <c r="M138" s="47"/>
      <c r="N138" s="47"/>
      <c r="O138" s="47"/>
      <c r="P138" s="53"/>
      <c r="Q138" s="53"/>
      <c r="R138" s="47"/>
      <c r="S138" s="47"/>
      <c r="T138" s="47"/>
      <c r="U138" s="48">
        <f t="shared" si="82"/>
        <v>0</v>
      </c>
      <c r="V138" s="47"/>
      <c r="W138" s="47"/>
      <c r="X138" s="47"/>
      <c r="Y138" s="48">
        <f t="shared" si="83"/>
        <v>0</v>
      </c>
      <c r="Z138" s="47"/>
      <c r="AA138" s="47"/>
      <c r="AB138" s="47"/>
      <c r="AC138" s="48">
        <f t="shared" si="84"/>
        <v>0</v>
      </c>
      <c r="AD138" s="47"/>
      <c r="AE138" s="47"/>
      <c r="AF138" s="47"/>
      <c r="AG138" s="48">
        <f t="shared" si="85"/>
        <v>0</v>
      </c>
      <c r="AH138" s="48">
        <f t="shared" si="80"/>
        <v>0</v>
      </c>
      <c r="AI138" s="49">
        <f t="shared" si="86"/>
        <v>0</v>
      </c>
      <c r="AJ138" s="49">
        <f t="shared" si="81"/>
        <v>0</v>
      </c>
      <c r="AK138" s="1"/>
      <c r="AL138" s="1"/>
      <c r="AM138" s="1"/>
      <c r="AN138" s="1"/>
      <c r="AO138" s="1"/>
      <c r="AP138" s="1"/>
      <c r="AQ138" s="1"/>
      <c r="AR138" s="1"/>
    </row>
    <row r="139" spans="1:44" ht="12.75" customHeight="1" collapsed="1" x14ac:dyDescent="0.25">
      <c r="A139" s="152" t="s">
        <v>66</v>
      </c>
      <c r="B139" s="152"/>
      <c r="C139" s="152"/>
      <c r="D139" s="152"/>
      <c r="E139" s="152"/>
      <c r="F139" s="152"/>
      <c r="G139" s="152"/>
      <c r="H139" s="152"/>
      <c r="I139" s="152"/>
      <c r="J139" s="33">
        <v>0</v>
      </c>
      <c r="K139" s="33">
        <v>0</v>
      </c>
      <c r="L139" s="34"/>
      <c r="M139" s="33">
        <f>SUM(M129:M138)</f>
        <v>0</v>
      </c>
      <c r="N139" s="33">
        <f>SUM(N129:N138)</f>
        <v>0</v>
      </c>
      <c r="O139" s="33">
        <f>SUM(O129:O138)</f>
        <v>0</v>
      </c>
      <c r="P139" s="35"/>
      <c r="Q139" s="38"/>
      <c r="R139" s="33">
        <f t="shared" ref="R139:AH139" si="87">SUM(R129:R138)</f>
        <v>0</v>
      </c>
      <c r="S139" s="33">
        <f t="shared" si="87"/>
        <v>0</v>
      </c>
      <c r="T139" s="33">
        <f t="shared" si="87"/>
        <v>0</v>
      </c>
      <c r="U139" s="33">
        <f t="shared" si="87"/>
        <v>0</v>
      </c>
      <c r="V139" s="33">
        <f t="shared" si="87"/>
        <v>0</v>
      </c>
      <c r="W139" s="33">
        <f t="shared" si="87"/>
        <v>0</v>
      </c>
      <c r="X139" s="33">
        <f t="shared" si="87"/>
        <v>0</v>
      </c>
      <c r="Y139" s="33">
        <f t="shared" si="87"/>
        <v>0</v>
      </c>
      <c r="Z139" s="33">
        <f t="shared" si="87"/>
        <v>0</v>
      </c>
      <c r="AA139" s="33">
        <f t="shared" si="87"/>
        <v>0</v>
      </c>
      <c r="AB139" s="33">
        <f t="shared" si="87"/>
        <v>0</v>
      </c>
      <c r="AC139" s="33">
        <f t="shared" si="87"/>
        <v>0</v>
      </c>
      <c r="AD139" s="33">
        <f t="shared" si="87"/>
        <v>0</v>
      </c>
      <c r="AE139" s="33">
        <f t="shared" si="87"/>
        <v>0</v>
      </c>
      <c r="AF139" s="33">
        <f t="shared" si="87"/>
        <v>0</v>
      </c>
      <c r="AG139" s="33">
        <f t="shared" si="87"/>
        <v>0</v>
      </c>
      <c r="AH139" s="33">
        <f t="shared" si="87"/>
        <v>0</v>
      </c>
      <c r="AI139" s="37">
        <f>IF(ISERROR(AH139/J139),0,AH139/J139)</f>
        <v>0</v>
      </c>
      <c r="AJ139" s="37">
        <f>IF(ISERROR(AH139/$AH$191),0,AH139/$AH$191)</f>
        <v>0</v>
      </c>
      <c r="AK139" s="1"/>
      <c r="AL139" s="1"/>
      <c r="AM139" s="1"/>
      <c r="AN139" s="1"/>
      <c r="AO139" s="1"/>
      <c r="AP139" s="1"/>
      <c r="AQ139" s="1"/>
      <c r="AR139" s="1"/>
    </row>
    <row r="140" spans="1:44" ht="12.75" customHeight="1" x14ac:dyDescent="0.25">
      <c r="A140" s="153" t="s">
        <v>67</v>
      </c>
      <c r="B140" s="154"/>
      <c r="C140" s="154"/>
      <c r="D140" s="154"/>
      <c r="E140" s="155"/>
      <c r="F140" s="80"/>
      <c r="G140" s="81"/>
      <c r="H140" s="82"/>
      <c r="I140" s="82"/>
      <c r="J140" s="11"/>
      <c r="K140" s="12"/>
      <c r="L140" s="13"/>
      <c r="M140" s="14"/>
      <c r="N140" s="14"/>
      <c r="O140" s="14"/>
      <c r="P140" s="9"/>
      <c r="Q140" s="15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70"/>
      <c r="AJ140" s="70"/>
    </row>
    <row r="141" spans="1:44" ht="12.75" hidden="1" customHeight="1" outlineLevel="1" x14ac:dyDescent="0.25">
      <c r="A141" s="41">
        <v>1</v>
      </c>
      <c r="B141" s="42"/>
      <c r="C141" s="43"/>
      <c r="D141" s="44"/>
      <c r="E141" s="45"/>
      <c r="F141" s="45"/>
      <c r="G141" s="45"/>
      <c r="H141" s="44"/>
      <c r="I141" s="44"/>
      <c r="J141" s="11"/>
      <c r="K141" s="46"/>
      <c r="L141" s="45"/>
      <c r="M141" s="47"/>
      <c r="N141" s="47"/>
      <c r="O141" s="47"/>
      <c r="P141" s="45"/>
      <c r="Q141" s="45"/>
      <c r="R141" s="47"/>
      <c r="S141" s="47"/>
      <c r="T141" s="47"/>
      <c r="U141" s="48">
        <f>SUM(R141:T141)</f>
        <v>0</v>
      </c>
      <c r="V141" s="47"/>
      <c r="W141" s="47"/>
      <c r="X141" s="47"/>
      <c r="Y141" s="48">
        <f>SUM(V141:X141)</f>
        <v>0</v>
      </c>
      <c r="Z141" s="47"/>
      <c r="AA141" s="47"/>
      <c r="AB141" s="47"/>
      <c r="AC141" s="48">
        <f>SUM(Z141:AB141)</f>
        <v>0</v>
      </c>
      <c r="AD141" s="47"/>
      <c r="AE141" s="47"/>
      <c r="AF141" s="47"/>
      <c r="AG141" s="48">
        <f>SUM(AD141:AF141)</f>
        <v>0</v>
      </c>
      <c r="AH141" s="48">
        <f t="shared" ref="AH141:AH150" si="88">SUM(U141,Y141,AC141,AG141)</f>
        <v>0</v>
      </c>
      <c r="AI141" s="49">
        <f>IF(ISERROR(AH141/J141),0,AH141/J141)</f>
        <v>0</v>
      </c>
      <c r="AJ141" s="49">
        <f t="shared" ref="AJ141:AJ150" si="89">IF(ISERROR(AH141/$AH$191),"-",AH141/$AH$191)</f>
        <v>0</v>
      </c>
      <c r="AK141" s="1"/>
      <c r="AL141" s="1"/>
      <c r="AM141" s="1"/>
      <c r="AN141" s="1"/>
      <c r="AO141" s="1"/>
      <c r="AP141" s="1"/>
      <c r="AQ141" s="1"/>
      <c r="AR141" s="1"/>
    </row>
    <row r="142" spans="1:44" ht="12.75" hidden="1" customHeight="1" outlineLevel="1" x14ac:dyDescent="0.25">
      <c r="A142" s="41">
        <v>2</v>
      </c>
      <c r="B142" s="42"/>
      <c r="C142" s="51"/>
      <c r="D142" s="52"/>
      <c r="E142" s="53"/>
      <c r="F142" s="53"/>
      <c r="G142" s="53"/>
      <c r="H142" s="52"/>
      <c r="I142" s="52"/>
      <c r="J142" s="11"/>
      <c r="K142" s="54"/>
      <c r="L142" s="53"/>
      <c r="M142" s="47"/>
      <c r="N142" s="47"/>
      <c r="O142" s="47"/>
      <c r="P142" s="53"/>
      <c r="Q142" s="53"/>
      <c r="R142" s="47"/>
      <c r="S142" s="47"/>
      <c r="T142" s="47"/>
      <c r="U142" s="48">
        <f t="shared" ref="U142:U150" si="90">SUM(R142:T142)</f>
        <v>0</v>
      </c>
      <c r="V142" s="47"/>
      <c r="W142" s="47"/>
      <c r="X142" s="47"/>
      <c r="Y142" s="48">
        <f t="shared" ref="Y142:Y150" si="91">SUM(V142:X142)</f>
        <v>0</v>
      </c>
      <c r="Z142" s="47"/>
      <c r="AA142" s="47"/>
      <c r="AB142" s="47"/>
      <c r="AC142" s="48">
        <f t="shared" ref="AC142:AC150" si="92">SUM(Z142:AB142)</f>
        <v>0</v>
      </c>
      <c r="AD142" s="47"/>
      <c r="AE142" s="47"/>
      <c r="AF142" s="47"/>
      <c r="AG142" s="48">
        <f t="shared" ref="AG142:AG150" si="93">SUM(AD142:AF142)</f>
        <v>0</v>
      </c>
      <c r="AH142" s="48">
        <f t="shared" si="88"/>
        <v>0</v>
      </c>
      <c r="AI142" s="49">
        <f t="shared" ref="AI142:AI150" si="94">IF(ISERROR(AH142/J142),0,AH142/J142)</f>
        <v>0</v>
      </c>
      <c r="AJ142" s="49">
        <f t="shared" si="89"/>
        <v>0</v>
      </c>
      <c r="AK142" s="1"/>
      <c r="AL142" s="1"/>
      <c r="AM142" s="1"/>
      <c r="AN142" s="1"/>
      <c r="AO142" s="1"/>
      <c r="AP142" s="1"/>
      <c r="AQ142" s="1"/>
      <c r="AR142" s="1"/>
    </row>
    <row r="143" spans="1:44" ht="12.75" hidden="1" customHeight="1" outlineLevel="1" x14ac:dyDescent="0.25">
      <c r="A143" s="41">
        <v>3</v>
      </c>
      <c r="B143" s="42"/>
      <c r="C143" s="51"/>
      <c r="D143" s="52"/>
      <c r="E143" s="53"/>
      <c r="F143" s="53"/>
      <c r="G143" s="53"/>
      <c r="H143" s="52"/>
      <c r="I143" s="52"/>
      <c r="J143" s="11"/>
      <c r="K143" s="54"/>
      <c r="L143" s="53"/>
      <c r="M143" s="47"/>
      <c r="N143" s="47"/>
      <c r="O143" s="47"/>
      <c r="P143" s="53"/>
      <c r="Q143" s="53"/>
      <c r="R143" s="47"/>
      <c r="S143" s="47"/>
      <c r="T143" s="47"/>
      <c r="U143" s="48">
        <f t="shared" si="90"/>
        <v>0</v>
      </c>
      <c r="V143" s="47"/>
      <c r="W143" s="47"/>
      <c r="X143" s="47"/>
      <c r="Y143" s="48">
        <f t="shared" si="91"/>
        <v>0</v>
      </c>
      <c r="Z143" s="47"/>
      <c r="AA143" s="47"/>
      <c r="AB143" s="47"/>
      <c r="AC143" s="48">
        <f t="shared" si="92"/>
        <v>0</v>
      </c>
      <c r="AD143" s="47"/>
      <c r="AE143" s="47"/>
      <c r="AF143" s="47"/>
      <c r="AG143" s="48">
        <f t="shared" si="93"/>
        <v>0</v>
      </c>
      <c r="AH143" s="48">
        <f t="shared" si="88"/>
        <v>0</v>
      </c>
      <c r="AI143" s="49">
        <f t="shared" si="94"/>
        <v>0</v>
      </c>
      <c r="AJ143" s="49">
        <f t="shared" si="89"/>
        <v>0</v>
      </c>
    </row>
    <row r="144" spans="1:44" ht="12.75" hidden="1" customHeight="1" outlineLevel="1" x14ac:dyDescent="0.25">
      <c r="A144" s="41">
        <v>4</v>
      </c>
      <c r="B144" s="42"/>
      <c r="C144" s="51"/>
      <c r="D144" s="52"/>
      <c r="E144" s="53"/>
      <c r="F144" s="53"/>
      <c r="G144" s="53"/>
      <c r="H144" s="52"/>
      <c r="I144" s="52"/>
      <c r="J144" s="11"/>
      <c r="K144" s="54"/>
      <c r="L144" s="53"/>
      <c r="M144" s="47"/>
      <c r="N144" s="47"/>
      <c r="O144" s="47"/>
      <c r="P144" s="53"/>
      <c r="Q144" s="53"/>
      <c r="R144" s="47"/>
      <c r="S144" s="47"/>
      <c r="T144" s="47"/>
      <c r="U144" s="48">
        <f t="shared" si="90"/>
        <v>0</v>
      </c>
      <c r="V144" s="47"/>
      <c r="W144" s="47"/>
      <c r="X144" s="47"/>
      <c r="Y144" s="48">
        <f t="shared" si="91"/>
        <v>0</v>
      </c>
      <c r="Z144" s="47"/>
      <c r="AA144" s="47"/>
      <c r="AB144" s="47"/>
      <c r="AC144" s="48">
        <f t="shared" si="92"/>
        <v>0</v>
      </c>
      <c r="AD144" s="47"/>
      <c r="AE144" s="47"/>
      <c r="AF144" s="47"/>
      <c r="AG144" s="48">
        <f t="shared" si="93"/>
        <v>0</v>
      </c>
      <c r="AH144" s="48">
        <f t="shared" si="88"/>
        <v>0</v>
      </c>
      <c r="AI144" s="49">
        <f t="shared" si="94"/>
        <v>0</v>
      </c>
      <c r="AJ144" s="49">
        <f t="shared" si="89"/>
        <v>0</v>
      </c>
      <c r="AK144" s="1"/>
      <c r="AL144" s="1"/>
      <c r="AM144" s="1"/>
      <c r="AN144" s="1"/>
      <c r="AO144" s="1"/>
      <c r="AP144" s="1"/>
      <c r="AQ144" s="1"/>
      <c r="AR144" s="1"/>
    </row>
    <row r="145" spans="1:44" ht="12.75" hidden="1" customHeight="1" outlineLevel="1" x14ac:dyDescent="0.25">
      <c r="A145" s="41">
        <v>5</v>
      </c>
      <c r="B145" s="42"/>
      <c r="C145" s="51"/>
      <c r="D145" s="52"/>
      <c r="E145" s="53"/>
      <c r="F145" s="53"/>
      <c r="G145" s="53"/>
      <c r="H145" s="52"/>
      <c r="I145" s="52"/>
      <c r="J145" s="11"/>
      <c r="K145" s="54"/>
      <c r="L145" s="53"/>
      <c r="M145" s="47"/>
      <c r="N145" s="47"/>
      <c r="O145" s="47"/>
      <c r="P145" s="53"/>
      <c r="Q145" s="53"/>
      <c r="R145" s="47"/>
      <c r="S145" s="47"/>
      <c r="T145" s="47"/>
      <c r="U145" s="48">
        <f t="shared" si="90"/>
        <v>0</v>
      </c>
      <c r="V145" s="47"/>
      <c r="W145" s="47"/>
      <c r="X145" s="47"/>
      <c r="Y145" s="48">
        <f t="shared" si="91"/>
        <v>0</v>
      </c>
      <c r="Z145" s="47"/>
      <c r="AA145" s="47"/>
      <c r="AB145" s="47"/>
      <c r="AC145" s="48">
        <f t="shared" si="92"/>
        <v>0</v>
      </c>
      <c r="AD145" s="47"/>
      <c r="AE145" s="47"/>
      <c r="AF145" s="47"/>
      <c r="AG145" s="48">
        <f t="shared" si="93"/>
        <v>0</v>
      </c>
      <c r="AH145" s="48">
        <f t="shared" si="88"/>
        <v>0</v>
      </c>
      <c r="AI145" s="49">
        <f t="shared" si="94"/>
        <v>0</v>
      </c>
      <c r="AJ145" s="49">
        <f t="shared" si="89"/>
        <v>0</v>
      </c>
      <c r="AK145" s="1"/>
      <c r="AL145" s="1"/>
      <c r="AM145" s="1"/>
      <c r="AN145" s="1"/>
      <c r="AO145" s="1"/>
      <c r="AP145" s="1"/>
      <c r="AQ145" s="1"/>
      <c r="AR145" s="1"/>
    </row>
    <row r="146" spans="1:44" ht="12.75" hidden="1" customHeight="1" outlineLevel="1" x14ac:dyDescent="0.25">
      <c r="A146" s="41">
        <v>6</v>
      </c>
      <c r="B146" s="42"/>
      <c r="C146" s="51"/>
      <c r="D146" s="52"/>
      <c r="E146" s="53"/>
      <c r="F146" s="53"/>
      <c r="G146" s="53"/>
      <c r="H146" s="52"/>
      <c r="I146" s="52"/>
      <c r="J146" s="11"/>
      <c r="K146" s="54"/>
      <c r="L146" s="53"/>
      <c r="M146" s="47"/>
      <c r="N146" s="47"/>
      <c r="O146" s="47"/>
      <c r="P146" s="53"/>
      <c r="Q146" s="53"/>
      <c r="R146" s="47"/>
      <c r="S146" s="47"/>
      <c r="T146" s="47"/>
      <c r="U146" s="48">
        <f t="shared" si="90"/>
        <v>0</v>
      </c>
      <c r="V146" s="47"/>
      <c r="W146" s="47"/>
      <c r="X146" s="47"/>
      <c r="Y146" s="48">
        <f t="shared" si="91"/>
        <v>0</v>
      </c>
      <c r="Z146" s="47"/>
      <c r="AA146" s="47"/>
      <c r="AB146" s="47"/>
      <c r="AC146" s="48">
        <f t="shared" si="92"/>
        <v>0</v>
      </c>
      <c r="AD146" s="47"/>
      <c r="AE146" s="47"/>
      <c r="AF146" s="47"/>
      <c r="AG146" s="48">
        <f t="shared" si="93"/>
        <v>0</v>
      </c>
      <c r="AH146" s="48">
        <f t="shared" si="88"/>
        <v>0</v>
      </c>
      <c r="AI146" s="49">
        <f t="shared" si="94"/>
        <v>0</v>
      </c>
      <c r="AJ146" s="49">
        <f t="shared" si="89"/>
        <v>0</v>
      </c>
    </row>
    <row r="147" spans="1:44" ht="12.75" hidden="1" customHeight="1" outlineLevel="1" x14ac:dyDescent="0.25">
      <c r="A147" s="41">
        <v>7</v>
      </c>
      <c r="B147" s="42"/>
      <c r="C147" s="51"/>
      <c r="D147" s="52"/>
      <c r="E147" s="53"/>
      <c r="F147" s="53"/>
      <c r="G147" s="53"/>
      <c r="H147" s="52"/>
      <c r="I147" s="52"/>
      <c r="J147" s="11"/>
      <c r="K147" s="54"/>
      <c r="L147" s="53"/>
      <c r="M147" s="47"/>
      <c r="N147" s="47"/>
      <c r="O147" s="47"/>
      <c r="P147" s="53"/>
      <c r="Q147" s="53"/>
      <c r="R147" s="47"/>
      <c r="S147" s="47"/>
      <c r="T147" s="47"/>
      <c r="U147" s="48">
        <f t="shared" si="90"/>
        <v>0</v>
      </c>
      <c r="V147" s="47"/>
      <c r="W147" s="47"/>
      <c r="X147" s="47"/>
      <c r="Y147" s="48">
        <f t="shared" si="91"/>
        <v>0</v>
      </c>
      <c r="Z147" s="47"/>
      <c r="AA147" s="47"/>
      <c r="AB147" s="47"/>
      <c r="AC147" s="48">
        <f t="shared" si="92"/>
        <v>0</v>
      </c>
      <c r="AD147" s="47"/>
      <c r="AE147" s="47"/>
      <c r="AF147" s="47"/>
      <c r="AG147" s="48">
        <f t="shared" si="93"/>
        <v>0</v>
      </c>
      <c r="AH147" s="48">
        <f t="shared" si="88"/>
        <v>0</v>
      </c>
      <c r="AI147" s="49">
        <f t="shared" si="94"/>
        <v>0</v>
      </c>
      <c r="AJ147" s="49">
        <f t="shared" si="89"/>
        <v>0</v>
      </c>
      <c r="AK147" s="1"/>
      <c r="AL147" s="1"/>
      <c r="AM147" s="1"/>
      <c r="AN147" s="1"/>
      <c r="AO147" s="1"/>
      <c r="AP147" s="1"/>
      <c r="AQ147" s="1"/>
      <c r="AR147" s="1"/>
    </row>
    <row r="148" spans="1:44" ht="12.75" hidden="1" customHeight="1" outlineLevel="1" x14ac:dyDescent="0.25">
      <c r="A148" s="41">
        <v>8</v>
      </c>
      <c r="B148" s="42"/>
      <c r="C148" s="51"/>
      <c r="D148" s="52"/>
      <c r="E148" s="53"/>
      <c r="F148" s="53"/>
      <c r="G148" s="53"/>
      <c r="H148" s="52"/>
      <c r="I148" s="52"/>
      <c r="J148" s="11"/>
      <c r="K148" s="54"/>
      <c r="L148" s="53"/>
      <c r="M148" s="47"/>
      <c r="N148" s="47"/>
      <c r="O148" s="47"/>
      <c r="P148" s="53"/>
      <c r="Q148" s="53"/>
      <c r="R148" s="47"/>
      <c r="S148" s="47"/>
      <c r="T148" s="47"/>
      <c r="U148" s="48">
        <f t="shared" si="90"/>
        <v>0</v>
      </c>
      <c r="V148" s="47"/>
      <c r="W148" s="47"/>
      <c r="X148" s="47"/>
      <c r="Y148" s="48">
        <f t="shared" si="91"/>
        <v>0</v>
      </c>
      <c r="Z148" s="47"/>
      <c r="AA148" s="47"/>
      <c r="AB148" s="47"/>
      <c r="AC148" s="48">
        <f t="shared" si="92"/>
        <v>0</v>
      </c>
      <c r="AD148" s="47"/>
      <c r="AE148" s="47"/>
      <c r="AF148" s="47"/>
      <c r="AG148" s="48">
        <f t="shared" si="93"/>
        <v>0</v>
      </c>
      <c r="AH148" s="48">
        <f t="shared" si="88"/>
        <v>0</v>
      </c>
      <c r="AI148" s="49">
        <f t="shared" si="94"/>
        <v>0</v>
      </c>
      <c r="AJ148" s="49">
        <f t="shared" si="89"/>
        <v>0</v>
      </c>
      <c r="AK148" s="1"/>
      <c r="AL148" s="1"/>
      <c r="AM148" s="1"/>
      <c r="AN148" s="1"/>
      <c r="AO148" s="1"/>
      <c r="AP148" s="1"/>
      <c r="AQ148" s="1"/>
      <c r="AR148" s="1"/>
    </row>
    <row r="149" spans="1:44" ht="12.75" hidden="1" customHeight="1" outlineLevel="1" x14ac:dyDescent="0.25">
      <c r="A149" s="41">
        <v>9</v>
      </c>
      <c r="B149" s="42"/>
      <c r="C149" s="51"/>
      <c r="D149" s="52"/>
      <c r="E149" s="53"/>
      <c r="F149" s="53"/>
      <c r="G149" s="53"/>
      <c r="H149" s="52"/>
      <c r="I149" s="52"/>
      <c r="J149" s="11"/>
      <c r="K149" s="54"/>
      <c r="L149" s="53"/>
      <c r="M149" s="47"/>
      <c r="N149" s="47"/>
      <c r="O149" s="47"/>
      <c r="P149" s="53"/>
      <c r="Q149" s="53"/>
      <c r="R149" s="47"/>
      <c r="S149" s="47"/>
      <c r="T149" s="47"/>
      <c r="U149" s="48">
        <f t="shared" si="90"/>
        <v>0</v>
      </c>
      <c r="V149" s="47"/>
      <c r="W149" s="47"/>
      <c r="X149" s="47"/>
      <c r="Y149" s="48">
        <f t="shared" si="91"/>
        <v>0</v>
      </c>
      <c r="Z149" s="47"/>
      <c r="AA149" s="47"/>
      <c r="AB149" s="47"/>
      <c r="AC149" s="48">
        <f t="shared" si="92"/>
        <v>0</v>
      </c>
      <c r="AD149" s="47"/>
      <c r="AE149" s="47"/>
      <c r="AF149" s="47"/>
      <c r="AG149" s="48">
        <f t="shared" si="93"/>
        <v>0</v>
      </c>
      <c r="AH149" s="48">
        <f t="shared" si="88"/>
        <v>0</v>
      </c>
      <c r="AI149" s="49">
        <f t="shared" si="94"/>
        <v>0</v>
      </c>
      <c r="AJ149" s="49">
        <f t="shared" si="89"/>
        <v>0</v>
      </c>
    </row>
    <row r="150" spans="1:44" ht="12.75" hidden="1" customHeight="1" outlineLevel="1" x14ac:dyDescent="0.25">
      <c r="A150" s="41">
        <v>10</v>
      </c>
      <c r="B150" s="42"/>
      <c r="C150" s="51"/>
      <c r="D150" s="52"/>
      <c r="E150" s="53"/>
      <c r="F150" s="53"/>
      <c r="G150" s="53"/>
      <c r="H150" s="52"/>
      <c r="I150" s="52"/>
      <c r="J150" s="11"/>
      <c r="K150" s="55"/>
      <c r="L150" s="53"/>
      <c r="M150" s="47"/>
      <c r="N150" s="47"/>
      <c r="O150" s="47"/>
      <c r="P150" s="53"/>
      <c r="Q150" s="53"/>
      <c r="R150" s="47"/>
      <c r="S150" s="47"/>
      <c r="T150" s="47"/>
      <c r="U150" s="48">
        <f t="shared" si="90"/>
        <v>0</v>
      </c>
      <c r="V150" s="47"/>
      <c r="W150" s="47"/>
      <c r="X150" s="47"/>
      <c r="Y150" s="48">
        <f t="shared" si="91"/>
        <v>0</v>
      </c>
      <c r="Z150" s="47"/>
      <c r="AA150" s="47"/>
      <c r="AB150" s="47"/>
      <c r="AC150" s="48">
        <f t="shared" si="92"/>
        <v>0</v>
      </c>
      <c r="AD150" s="47"/>
      <c r="AE150" s="47"/>
      <c r="AF150" s="47"/>
      <c r="AG150" s="48">
        <f t="shared" si="93"/>
        <v>0</v>
      </c>
      <c r="AH150" s="48">
        <f t="shared" si="88"/>
        <v>0</v>
      </c>
      <c r="AI150" s="49">
        <f t="shared" si="94"/>
        <v>0</v>
      </c>
      <c r="AJ150" s="49">
        <f t="shared" si="89"/>
        <v>0</v>
      </c>
      <c r="AK150" s="1"/>
      <c r="AL150" s="1"/>
      <c r="AM150" s="1"/>
      <c r="AN150" s="1"/>
      <c r="AO150" s="1"/>
      <c r="AP150" s="1"/>
      <c r="AQ150" s="1"/>
      <c r="AR150" s="1"/>
    </row>
    <row r="151" spans="1:44" ht="12.75" customHeight="1" collapsed="1" x14ac:dyDescent="0.25">
      <c r="A151" s="142" t="s">
        <v>68</v>
      </c>
      <c r="B151" s="144"/>
      <c r="C151" s="144"/>
      <c r="D151" s="144"/>
      <c r="E151" s="144"/>
      <c r="F151" s="144"/>
      <c r="G151" s="144"/>
      <c r="H151" s="144"/>
      <c r="I151" s="145"/>
      <c r="J151" s="33">
        <f>SUM(J141:J150)</f>
        <v>0</v>
      </c>
      <c r="K151" s="33">
        <f>SUM(K141:K150)</f>
        <v>0</v>
      </c>
      <c r="L151" s="34"/>
      <c r="M151" s="33">
        <f>SUM(M141:M150)</f>
        <v>0</v>
      </c>
      <c r="N151" s="33">
        <f>SUM(N141:N150)</f>
        <v>0</v>
      </c>
      <c r="O151" s="33">
        <f>SUM(O141:O150)</f>
        <v>0</v>
      </c>
      <c r="P151" s="35"/>
      <c r="Q151" s="38"/>
      <c r="R151" s="33">
        <f t="shared" ref="R151:AH151" si="95">SUM(R141:R150)</f>
        <v>0</v>
      </c>
      <c r="S151" s="33">
        <f t="shared" si="95"/>
        <v>0</v>
      </c>
      <c r="T151" s="33">
        <f t="shared" si="95"/>
        <v>0</v>
      </c>
      <c r="U151" s="33">
        <f t="shared" si="95"/>
        <v>0</v>
      </c>
      <c r="V151" s="33">
        <f t="shared" si="95"/>
        <v>0</v>
      </c>
      <c r="W151" s="33">
        <f t="shared" si="95"/>
        <v>0</v>
      </c>
      <c r="X151" s="33">
        <f t="shared" si="95"/>
        <v>0</v>
      </c>
      <c r="Y151" s="33">
        <f t="shared" si="95"/>
        <v>0</v>
      </c>
      <c r="Z151" s="33">
        <f t="shared" si="95"/>
        <v>0</v>
      </c>
      <c r="AA151" s="33">
        <f t="shared" si="95"/>
        <v>0</v>
      </c>
      <c r="AB151" s="33">
        <f t="shared" si="95"/>
        <v>0</v>
      </c>
      <c r="AC151" s="33">
        <f t="shared" si="95"/>
        <v>0</v>
      </c>
      <c r="AD151" s="33">
        <f t="shared" si="95"/>
        <v>0</v>
      </c>
      <c r="AE151" s="33">
        <f t="shared" si="95"/>
        <v>0</v>
      </c>
      <c r="AF151" s="33">
        <f t="shared" si="95"/>
        <v>0</v>
      </c>
      <c r="AG151" s="33">
        <f t="shared" si="95"/>
        <v>0</v>
      </c>
      <c r="AH151" s="33">
        <f t="shared" si="95"/>
        <v>0</v>
      </c>
      <c r="AI151" s="37">
        <f>IF(ISERROR(AH151/J151),0,AH151/J151)</f>
        <v>0</v>
      </c>
      <c r="AJ151" s="37">
        <f>IF(ISERROR(AH151/$AH$191),0,AH151/$AH$191)</f>
        <v>0</v>
      </c>
      <c r="AK151" s="1"/>
      <c r="AL151" s="1"/>
      <c r="AM151" s="1"/>
      <c r="AN151" s="1"/>
      <c r="AO151" s="1"/>
      <c r="AP151" s="1"/>
      <c r="AQ151" s="1"/>
      <c r="AR151" s="1"/>
    </row>
    <row r="152" spans="1:44" ht="12.75" customHeight="1" x14ac:dyDescent="0.25">
      <c r="A152" s="149" t="s">
        <v>69</v>
      </c>
      <c r="B152" s="150"/>
      <c r="C152" s="150"/>
      <c r="D152" s="150"/>
      <c r="E152" s="151"/>
      <c r="F152" s="8"/>
      <c r="G152" s="9"/>
      <c r="H152" s="10"/>
      <c r="I152" s="10"/>
      <c r="J152" s="11"/>
      <c r="K152" s="12"/>
      <c r="L152" s="13"/>
      <c r="M152" s="14"/>
      <c r="N152" s="14"/>
      <c r="O152" s="14"/>
      <c r="P152" s="9"/>
      <c r="Q152" s="15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70"/>
      <c r="AJ152" s="70"/>
    </row>
    <row r="153" spans="1:44" ht="12.75" hidden="1" customHeight="1" outlineLevel="1" x14ac:dyDescent="0.25">
      <c r="A153" s="41">
        <v>1</v>
      </c>
      <c r="B153" s="42"/>
      <c r="C153" s="43"/>
      <c r="D153" s="44"/>
      <c r="E153" s="45"/>
      <c r="F153" s="45"/>
      <c r="G153" s="45"/>
      <c r="H153" s="44"/>
      <c r="I153" s="44"/>
      <c r="J153" s="11"/>
      <c r="K153" s="46"/>
      <c r="L153" s="45"/>
      <c r="M153" s="47"/>
      <c r="N153" s="47"/>
      <c r="O153" s="47"/>
      <c r="P153" s="45"/>
      <c r="Q153" s="45"/>
      <c r="R153" s="47"/>
      <c r="S153" s="47"/>
      <c r="T153" s="47"/>
      <c r="U153" s="48">
        <f>SUM(R153:T153)</f>
        <v>0</v>
      </c>
      <c r="V153" s="47"/>
      <c r="W153" s="47"/>
      <c r="X153" s="47"/>
      <c r="Y153" s="48">
        <f>SUM(V153:X153)</f>
        <v>0</v>
      </c>
      <c r="Z153" s="47"/>
      <c r="AA153" s="47"/>
      <c r="AB153" s="47"/>
      <c r="AC153" s="48">
        <f>SUM(Z153:AB153)</f>
        <v>0</v>
      </c>
      <c r="AD153" s="47"/>
      <c r="AE153" s="47"/>
      <c r="AF153" s="47"/>
      <c r="AG153" s="48">
        <f>SUM(AD153:AF153)</f>
        <v>0</v>
      </c>
      <c r="AH153" s="48">
        <f t="shared" ref="AH153:AH162" si="96">SUM(U153,Y153,AC153,AG153)</f>
        <v>0</v>
      </c>
      <c r="AI153" s="49">
        <f>IF(ISERROR(AH153/J153),0,AH153/J153)</f>
        <v>0</v>
      </c>
      <c r="AJ153" s="49">
        <f t="shared" ref="AJ153:AJ162" si="97">IF(ISERROR(AH153/$AH$191),"-",AH153/$AH$191)</f>
        <v>0</v>
      </c>
      <c r="AK153" s="1"/>
      <c r="AL153" s="1"/>
      <c r="AM153" s="1"/>
      <c r="AN153" s="1"/>
      <c r="AO153" s="1"/>
      <c r="AP153" s="1"/>
      <c r="AQ153" s="1"/>
      <c r="AR153" s="1"/>
    </row>
    <row r="154" spans="1:44" ht="12.75" hidden="1" customHeight="1" outlineLevel="1" x14ac:dyDescent="0.25">
      <c r="A154" s="41">
        <v>2</v>
      </c>
      <c r="B154" s="42"/>
      <c r="C154" s="51"/>
      <c r="D154" s="52"/>
      <c r="E154" s="53"/>
      <c r="F154" s="53"/>
      <c r="G154" s="53"/>
      <c r="H154" s="52"/>
      <c r="I154" s="52"/>
      <c r="J154" s="11"/>
      <c r="K154" s="54"/>
      <c r="L154" s="53"/>
      <c r="M154" s="47"/>
      <c r="N154" s="47"/>
      <c r="O154" s="47"/>
      <c r="P154" s="53"/>
      <c r="Q154" s="53"/>
      <c r="R154" s="47"/>
      <c r="S154" s="47"/>
      <c r="T154" s="47"/>
      <c r="U154" s="48">
        <f t="shared" ref="U154:U162" si="98">SUM(R154:T154)</f>
        <v>0</v>
      </c>
      <c r="V154" s="47"/>
      <c r="W154" s="47"/>
      <c r="X154" s="47"/>
      <c r="Y154" s="48">
        <f t="shared" ref="Y154:Y162" si="99">SUM(V154:X154)</f>
        <v>0</v>
      </c>
      <c r="Z154" s="47"/>
      <c r="AA154" s="47"/>
      <c r="AB154" s="47"/>
      <c r="AC154" s="48">
        <f t="shared" ref="AC154:AC162" si="100">SUM(Z154:AB154)</f>
        <v>0</v>
      </c>
      <c r="AD154" s="47"/>
      <c r="AE154" s="47"/>
      <c r="AF154" s="47"/>
      <c r="AG154" s="48">
        <f t="shared" ref="AG154:AG162" si="101">SUM(AD154:AF154)</f>
        <v>0</v>
      </c>
      <c r="AH154" s="48">
        <f t="shared" si="96"/>
        <v>0</v>
      </c>
      <c r="AI154" s="49">
        <f t="shared" ref="AI154:AI162" si="102">IF(ISERROR(AH154/J154),0,AH154/J154)</f>
        <v>0</v>
      </c>
      <c r="AJ154" s="49">
        <f t="shared" si="97"/>
        <v>0</v>
      </c>
      <c r="AK154" s="1"/>
      <c r="AL154" s="1"/>
      <c r="AM154" s="1"/>
      <c r="AN154" s="1"/>
      <c r="AO154" s="1"/>
      <c r="AP154" s="1"/>
      <c r="AQ154" s="1"/>
      <c r="AR154" s="1"/>
    </row>
    <row r="155" spans="1:44" ht="12.75" hidden="1" customHeight="1" outlineLevel="1" x14ac:dyDescent="0.25">
      <c r="A155" s="41">
        <v>3</v>
      </c>
      <c r="B155" s="42"/>
      <c r="C155" s="51"/>
      <c r="D155" s="52"/>
      <c r="E155" s="53"/>
      <c r="F155" s="53"/>
      <c r="G155" s="53"/>
      <c r="H155" s="52"/>
      <c r="I155" s="52"/>
      <c r="J155" s="11"/>
      <c r="K155" s="54"/>
      <c r="L155" s="53"/>
      <c r="M155" s="47"/>
      <c r="N155" s="47"/>
      <c r="O155" s="47"/>
      <c r="P155" s="53"/>
      <c r="Q155" s="53"/>
      <c r="R155" s="47"/>
      <c r="S155" s="47"/>
      <c r="T155" s="47"/>
      <c r="U155" s="48">
        <f t="shared" si="98"/>
        <v>0</v>
      </c>
      <c r="V155" s="47"/>
      <c r="W155" s="47"/>
      <c r="X155" s="47"/>
      <c r="Y155" s="48">
        <f t="shared" si="99"/>
        <v>0</v>
      </c>
      <c r="Z155" s="47"/>
      <c r="AA155" s="47"/>
      <c r="AB155" s="47"/>
      <c r="AC155" s="48">
        <f t="shared" si="100"/>
        <v>0</v>
      </c>
      <c r="AD155" s="47"/>
      <c r="AE155" s="47"/>
      <c r="AF155" s="47"/>
      <c r="AG155" s="48">
        <f t="shared" si="101"/>
        <v>0</v>
      </c>
      <c r="AH155" s="48">
        <f t="shared" si="96"/>
        <v>0</v>
      </c>
      <c r="AI155" s="49">
        <f t="shared" si="102"/>
        <v>0</v>
      </c>
      <c r="AJ155" s="49">
        <f t="shared" si="97"/>
        <v>0</v>
      </c>
    </row>
    <row r="156" spans="1:44" ht="12.75" hidden="1" customHeight="1" outlineLevel="1" x14ac:dyDescent="0.25">
      <c r="A156" s="41">
        <v>4</v>
      </c>
      <c r="B156" s="42"/>
      <c r="C156" s="51"/>
      <c r="D156" s="52"/>
      <c r="E156" s="53"/>
      <c r="F156" s="53"/>
      <c r="G156" s="53"/>
      <c r="H156" s="52"/>
      <c r="I156" s="52"/>
      <c r="J156" s="11"/>
      <c r="K156" s="54"/>
      <c r="L156" s="53"/>
      <c r="M156" s="47"/>
      <c r="N156" s="47"/>
      <c r="O156" s="47"/>
      <c r="P156" s="53"/>
      <c r="Q156" s="53"/>
      <c r="R156" s="47"/>
      <c r="S156" s="47"/>
      <c r="T156" s="47"/>
      <c r="U156" s="48">
        <f t="shared" si="98"/>
        <v>0</v>
      </c>
      <c r="V156" s="47"/>
      <c r="W156" s="47"/>
      <c r="X156" s="47"/>
      <c r="Y156" s="48">
        <f t="shared" si="99"/>
        <v>0</v>
      </c>
      <c r="Z156" s="47"/>
      <c r="AA156" s="47"/>
      <c r="AB156" s="47"/>
      <c r="AC156" s="48">
        <f t="shared" si="100"/>
        <v>0</v>
      </c>
      <c r="AD156" s="47"/>
      <c r="AE156" s="47"/>
      <c r="AF156" s="47"/>
      <c r="AG156" s="48">
        <f t="shared" si="101"/>
        <v>0</v>
      </c>
      <c r="AH156" s="48">
        <f t="shared" si="96"/>
        <v>0</v>
      </c>
      <c r="AI156" s="49">
        <f t="shared" si="102"/>
        <v>0</v>
      </c>
      <c r="AJ156" s="49">
        <f t="shared" si="97"/>
        <v>0</v>
      </c>
      <c r="AK156" s="1"/>
      <c r="AL156" s="1"/>
      <c r="AM156" s="1"/>
      <c r="AN156" s="1"/>
      <c r="AO156" s="1"/>
      <c r="AP156" s="1"/>
      <c r="AQ156" s="1"/>
      <c r="AR156" s="1"/>
    </row>
    <row r="157" spans="1:44" ht="12.75" hidden="1" customHeight="1" outlineLevel="1" x14ac:dyDescent="0.25">
      <c r="A157" s="41">
        <v>5</v>
      </c>
      <c r="B157" s="42"/>
      <c r="C157" s="51"/>
      <c r="D157" s="52"/>
      <c r="E157" s="53"/>
      <c r="F157" s="53"/>
      <c r="G157" s="53"/>
      <c r="H157" s="52"/>
      <c r="I157" s="52"/>
      <c r="J157" s="11"/>
      <c r="K157" s="54"/>
      <c r="L157" s="53"/>
      <c r="M157" s="47"/>
      <c r="N157" s="47"/>
      <c r="O157" s="47"/>
      <c r="P157" s="53"/>
      <c r="Q157" s="53"/>
      <c r="R157" s="47"/>
      <c r="S157" s="47"/>
      <c r="T157" s="47"/>
      <c r="U157" s="48">
        <f t="shared" si="98"/>
        <v>0</v>
      </c>
      <c r="V157" s="47"/>
      <c r="W157" s="47"/>
      <c r="X157" s="47"/>
      <c r="Y157" s="48">
        <f t="shared" si="99"/>
        <v>0</v>
      </c>
      <c r="Z157" s="47"/>
      <c r="AA157" s="47"/>
      <c r="AB157" s="47"/>
      <c r="AC157" s="48">
        <f t="shared" si="100"/>
        <v>0</v>
      </c>
      <c r="AD157" s="47"/>
      <c r="AE157" s="47"/>
      <c r="AF157" s="47"/>
      <c r="AG157" s="48">
        <f t="shared" si="101"/>
        <v>0</v>
      </c>
      <c r="AH157" s="48">
        <f t="shared" si="96"/>
        <v>0</v>
      </c>
      <c r="AI157" s="49">
        <f t="shared" si="102"/>
        <v>0</v>
      </c>
      <c r="AJ157" s="49">
        <f t="shared" si="97"/>
        <v>0</v>
      </c>
      <c r="AK157" s="1"/>
      <c r="AL157" s="1"/>
      <c r="AM157" s="1"/>
      <c r="AN157" s="1"/>
      <c r="AO157" s="1"/>
      <c r="AP157" s="1"/>
      <c r="AQ157" s="1"/>
      <c r="AR157" s="1"/>
    </row>
    <row r="158" spans="1:44" ht="12.75" hidden="1" customHeight="1" outlineLevel="1" x14ac:dyDescent="0.25">
      <c r="A158" s="41">
        <v>6</v>
      </c>
      <c r="B158" s="42"/>
      <c r="C158" s="51"/>
      <c r="D158" s="52"/>
      <c r="E158" s="53"/>
      <c r="F158" s="53"/>
      <c r="G158" s="53"/>
      <c r="H158" s="52"/>
      <c r="I158" s="52"/>
      <c r="J158" s="11"/>
      <c r="K158" s="54"/>
      <c r="L158" s="53"/>
      <c r="M158" s="47"/>
      <c r="N158" s="47"/>
      <c r="O158" s="47"/>
      <c r="P158" s="53"/>
      <c r="Q158" s="53"/>
      <c r="R158" s="47"/>
      <c r="S158" s="47"/>
      <c r="T158" s="47"/>
      <c r="U158" s="48">
        <f t="shared" si="98"/>
        <v>0</v>
      </c>
      <c r="V158" s="47"/>
      <c r="W158" s="47"/>
      <c r="X158" s="47"/>
      <c r="Y158" s="48">
        <f t="shared" si="99"/>
        <v>0</v>
      </c>
      <c r="Z158" s="47"/>
      <c r="AA158" s="47"/>
      <c r="AB158" s="47"/>
      <c r="AC158" s="48">
        <f t="shared" si="100"/>
        <v>0</v>
      </c>
      <c r="AD158" s="47"/>
      <c r="AE158" s="47"/>
      <c r="AF158" s="47"/>
      <c r="AG158" s="48">
        <f t="shared" si="101"/>
        <v>0</v>
      </c>
      <c r="AH158" s="48">
        <f t="shared" si="96"/>
        <v>0</v>
      </c>
      <c r="AI158" s="49">
        <f t="shared" si="102"/>
        <v>0</v>
      </c>
      <c r="AJ158" s="49">
        <f t="shared" si="97"/>
        <v>0</v>
      </c>
    </row>
    <row r="159" spans="1:44" ht="12.75" hidden="1" customHeight="1" outlineLevel="1" x14ac:dyDescent="0.25">
      <c r="A159" s="41">
        <v>7</v>
      </c>
      <c r="B159" s="42"/>
      <c r="C159" s="51"/>
      <c r="D159" s="52"/>
      <c r="E159" s="53"/>
      <c r="F159" s="53"/>
      <c r="G159" s="53"/>
      <c r="H159" s="52"/>
      <c r="I159" s="52"/>
      <c r="J159" s="11"/>
      <c r="K159" s="54"/>
      <c r="L159" s="53"/>
      <c r="M159" s="47"/>
      <c r="N159" s="47"/>
      <c r="O159" s="47"/>
      <c r="P159" s="53"/>
      <c r="Q159" s="53"/>
      <c r="R159" s="47"/>
      <c r="S159" s="47"/>
      <c r="T159" s="47"/>
      <c r="U159" s="48">
        <f t="shared" si="98"/>
        <v>0</v>
      </c>
      <c r="V159" s="47"/>
      <c r="W159" s="47"/>
      <c r="X159" s="47"/>
      <c r="Y159" s="48">
        <f t="shared" si="99"/>
        <v>0</v>
      </c>
      <c r="Z159" s="47"/>
      <c r="AA159" s="47"/>
      <c r="AB159" s="47"/>
      <c r="AC159" s="48">
        <f t="shared" si="100"/>
        <v>0</v>
      </c>
      <c r="AD159" s="47"/>
      <c r="AE159" s="47"/>
      <c r="AF159" s="47"/>
      <c r="AG159" s="48">
        <f t="shared" si="101"/>
        <v>0</v>
      </c>
      <c r="AH159" s="48">
        <f t="shared" si="96"/>
        <v>0</v>
      </c>
      <c r="AI159" s="49">
        <f t="shared" si="102"/>
        <v>0</v>
      </c>
      <c r="AJ159" s="49">
        <f t="shared" si="97"/>
        <v>0</v>
      </c>
      <c r="AK159" s="1"/>
      <c r="AL159" s="1"/>
      <c r="AM159" s="1"/>
      <c r="AN159" s="1"/>
      <c r="AO159" s="1"/>
      <c r="AP159" s="1"/>
      <c r="AQ159" s="1"/>
      <c r="AR159" s="1"/>
    </row>
    <row r="160" spans="1:44" ht="12.75" hidden="1" customHeight="1" outlineLevel="1" x14ac:dyDescent="0.25">
      <c r="A160" s="41">
        <v>8</v>
      </c>
      <c r="B160" s="42"/>
      <c r="C160" s="51"/>
      <c r="D160" s="52"/>
      <c r="E160" s="53"/>
      <c r="F160" s="53"/>
      <c r="G160" s="53"/>
      <c r="H160" s="52"/>
      <c r="I160" s="52"/>
      <c r="J160" s="11"/>
      <c r="K160" s="54"/>
      <c r="L160" s="53"/>
      <c r="M160" s="47"/>
      <c r="N160" s="47"/>
      <c r="O160" s="47"/>
      <c r="P160" s="53"/>
      <c r="Q160" s="53"/>
      <c r="R160" s="47"/>
      <c r="S160" s="47"/>
      <c r="T160" s="47"/>
      <c r="U160" s="48">
        <f t="shared" si="98"/>
        <v>0</v>
      </c>
      <c r="V160" s="47"/>
      <c r="W160" s="47"/>
      <c r="X160" s="47"/>
      <c r="Y160" s="48">
        <f t="shared" si="99"/>
        <v>0</v>
      </c>
      <c r="Z160" s="47"/>
      <c r="AA160" s="47"/>
      <c r="AB160" s="47"/>
      <c r="AC160" s="48">
        <f t="shared" si="100"/>
        <v>0</v>
      </c>
      <c r="AD160" s="47"/>
      <c r="AE160" s="47"/>
      <c r="AF160" s="47"/>
      <c r="AG160" s="48">
        <f t="shared" si="101"/>
        <v>0</v>
      </c>
      <c r="AH160" s="48">
        <f t="shared" si="96"/>
        <v>0</v>
      </c>
      <c r="AI160" s="49">
        <f t="shared" si="102"/>
        <v>0</v>
      </c>
      <c r="AJ160" s="49">
        <f t="shared" si="97"/>
        <v>0</v>
      </c>
      <c r="AK160" s="1"/>
      <c r="AL160" s="1"/>
      <c r="AM160" s="1"/>
      <c r="AN160" s="1"/>
      <c r="AO160" s="1"/>
      <c r="AP160" s="1"/>
      <c r="AQ160" s="1"/>
      <c r="AR160" s="1"/>
    </row>
    <row r="161" spans="1:44" ht="12.75" hidden="1" customHeight="1" outlineLevel="1" x14ac:dyDescent="0.25">
      <c r="A161" s="41">
        <v>9</v>
      </c>
      <c r="B161" s="42"/>
      <c r="C161" s="51"/>
      <c r="D161" s="52"/>
      <c r="E161" s="53"/>
      <c r="F161" s="53"/>
      <c r="G161" s="53"/>
      <c r="H161" s="52"/>
      <c r="I161" s="52"/>
      <c r="J161" s="11"/>
      <c r="K161" s="54"/>
      <c r="L161" s="53"/>
      <c r="M161" s="47"/>
      <c r="N161" s="47"/>
      <c r="O161" s="47"/>
      <c r="P161" s="53"/>
      <c r="Q161" s="53"/>
      <c r="R161" s="47"/>
      <c r="S161" s="47"/>
      <c r="T161" s="47"/>
      <c r="U161" s="48">
        <f t="shared" si="98"/>
        <v>0</v>
      </c>
      <c r="V161" s="47"/>
      <c r="W161" s="47"/>
      <c r="X161" s="47"/>
      <c r="Y161" s="48">
        <f t="shared" si="99"/>
        <v>0</v>
      </c>
      <c r="Z161" s="47"/>
      <c r="AA161" s="47"/>
      <c r="AB161" s="47"/>
      <c r="AC161" s="48">
        <f t="shared" si="100"/>
        <v>0</v>
      </c>
      <c r="AD161" s="47"/>
      <c r="AE161" s="47"/>
      <c r="AF161" s="47"/>
      <c r="AG161" s="48">
        <f t="shared" si="101"/>
        <v>0</v>
      </c>
      <c r="AH161" s="48">
        <f t="shared" si="96"/>
        <v>0</v>
      </c>
      <c r="AI161" s="49">
        <f t="shared" si="102"/>
        <v>0</v>
      </c>
      <c r="AJ161" s="49">
        <f t="shared" si="97"/>
        <v>0</v>
      </c>
    </row>
    <row r="162" spans="1:44" ht="12.75" hidden="1" customHeight="1" outlineLevel="1" x14ac:dyDescent="0.25">
      <c r="A162" s="41">
        <v>10</v>
      </c>
      <c r="B162" s="42"/>
      <c r="C162" s="51"/>
      <c r="D162" s="52"/>
      <c r="E162" s="53"/>
      <c r="F162" s="53"/>
      <c r="G162" s="53"/>
      <c r="H162" s="52"/>
      <c r="I162" s="52"/>
      <c r="J162" s="11"/>
      <c r="K162" s="55"/>
      <c r="L162" s="53"/>
      <c r="M162" s="47"/>
      <c r="N162" s="47"/>
      <c r="O162" s="47"/>
      <c r="P162" s="53"/>
      <c r="Q162" s="53"/>
      <c r="R162" s="47"/>
      <c r="S162" s="47"/>
      <c r="T162" s="47"/>
      <c r="U162" s="48">
        <f t="shared" si="98"/>
        <v>0</v>
      </c>
      <c r="V162" s="47"/>
      <c r="W162" s="47"/>
      <c r="X162" s="47"/>
      <c r="Y162" s="48">
        <f t="shared" si="99"/>
        <v>0</v>
      </c>
      <c r="Z162" s="47"/>
      <c r="AA162" s="47"/>
      <c r="AB162" s="47"/>
      <c r="AC162" s="48">
        <f t="shared" si="100"/>
        <v>0</v>
      </c>
      <c r="AD162" s="47"/>
      <c r="AE162" s="47"/>
      <c r="AF162" s="47"/>
      <c r="AG162" s="48">
        <f t="shared" si="101"/>
        <v>0</v>
      </c>
      <c r="AH162" s="48">
        <f t="shared" si="96"/>
        <v>0</v>
      </c>
      <c r="AI162" s="49">
        <f t="shared" si="102"/>
        <v>0</v>
      </c>
      <c r="AJ162" s="49">
        <f t="shared" si="97"/>
        <v>0</v>
      </c>
      <c r="AK162" s="1"/>
      <c r="AL162" s="1"/>
      <c r="AM162" s="1"/>
      <c r="AN162" s="1"/>
      <c r="AO162" s="1"/>
      <c r="AP162" s="1"/>
      <c r="AQ162" s="1"/>
      <c r="AR162" s="1"/>
    </row>
    <row r="163" spans="1:44" ht="12.75" customHeight="1" collapsed="1" x14ac:dyDescent="0.25">
      <c r="A163" s="142" t="s">
        <v>70</v>
      </c>
      <c r="B163" s="144"/>
      <c r="C163" s="144"/>
      <c r="D163" s="144"/>
      <c r="E163" s="144"/>
      <c r="F163" s="144"/>
      <c r="G163" s="144"/>
      <c r="H163" s="144"/>
      <c r="I163" s="145"/>
      <c r="J163" s="33">
        <f>SUM(J153:J162)</f>
        <v>0</v>
      </c>
      <c r="K163" s="33">
        <f>SUM(K153:K162)</f>
        <v>0</v>
      </c>
      <c r="L163" s="34"/>
      <c r="M163" s="33">
        <f>SUM(M153:M162)</f>
        <v>0</v>
      </c>
      <c r="N163" s="33">
        <f>SUM(N153:N162)</f>
        <v>0</v>
      </c>
      <c r="O163" s="33">
        <f>SUM(O153:O162)</f>
        <v>0</v>
      </c>
      <c r="P163" s="35"/>
      <c r="Q163" s="38"/>
      <c r="R163" s="33">
        <f t="shared" ref="R163:AH163" si="103">SUM(R153:R162)</f>
        <v>0</v>
      </c>
      <c r="S163" s="33">
        <f t="shared" si="103"/>
        <v>0</v>
      </c>
      <c r="T163" s="33">
        <f t="shared" si="103"/>
        <v>0</v>
      </c>
      <c r="U163" s="33">
        <f t="shared" si="103"/>
        <v>0</v>
      </c>
      <c r="V163" s="33">
        <f t="shared" si="103"/>
        <v>0</v>
      </c>
      <c r="W163" s="33">
        <f t="shared" si="103"/>
        <v>0</v>
      </c>
      <c r="X163" s="33">
        <f t="shared" si="103"/>
        <v>0</v>
      </c>
      <c r="Y163" s="33">
        <f t="shared" si="103"/>
        <v>0</v>
      </c>
      <c r="Z163" s="33">
        <f t="shared" si="103"/>
        <v>0</v>
      </c>
      <c r="AA163" s="33">
        <f t="shared" si="103"/>
        <v>0</v>
      </c>
      <c r="AB163" s="33">
        <f t="shared" si="103"/>
        <v>0</v>
      </c>
      <c r="AC163" s="33">
        <f t="shared" si="103"/>
        <v>0</v>
      </c>
      <c r="AD163" s="33">
        <f t="shared" si="103"/>
        <v>0</v>
      </c>
      <c r="AE163" s="33">
        <f t="shared" si="103"/>
        <v>0</v>
      </c>
      <c r="AF163" s="33">
        <f t="shared" si="103"/>
        <v>0</v>
      </c>
      <c r="AG163" s="33">
        <f t="shared" si="103"/>
        <v>0</v>
      </c>
      <c r="AH163" s="33">
        <f t="shared" si="103"/>
        <v>0</v>
      </c>
      <c r="AI163" s="37">
        <f>IF(ISERROR(AH163/J163),0,AH163/J163)</f>
        <v>0</v>
      </c>
      <c r="AJ163" s="37">
        <f>IF(ISERROR(AH163/$AH$191),0,AH163/$AH$191)</f>
        <v>0</v>
      </c>
      <c r="AK163" s="1"/>
      <c r="AL163" s="1"/>
      <c r="AM163" s="1"/>
      <c r="AN163" s="1"/>
      <c r="AO163" s="1"/>
      <c r="AP163" s="1"/>
      <c r="AQ163" s="1"/>
      <c r="AR163" s="1"/>
    </row>
    <row r="164" spans="1:44" ht="12.75" customHeight="1" x14ac:dyDescent="0.25">
      <c r="A164" s="149" t="s">
        <v>71</v>
      </c>
      <c r="B164" s="150"/>
      <c r="C164" s="150"/>
      <c r="D164" s="150"/>
      <c r="E164" s="151"/>
      <c r="F164" s="8"/>
      <c r="G164" s="9"/>
      <c r="H164" s="10"/>
      <c r="I164" s="10"/>
      <c r="J164" s="11"/>
      <c r="K164" s="12"/>
      <c r="L164" s="13"/>
      <c r="M164" s="14"/>
      <c r="N164" s="14"/>
      <c r="O164" s="14"/>
      <c r="P164" s="9"/>
      <c r="Q164" s="15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70"/>
      <c r="AJ164" s="70"/>
    </row>
    <row r="165" spans="1:44" ht="12.75" hidden="1" customHeight="1" outlineLevel="1" x14ac:dyDescent="0.25">
      <c r="A165" s="41">
        <v>1</v>
      </c>
      <c r="B165" s="42"/>
      <c r="C165" s="43"/>
      <c r="D165" s="44"/>
      <c r="E165" s="45"/>
      <c r="F165" s="45"/>
      <c r="G165" s="45"/>
      <c r="H165" s="44"/>
      <c r="I165" s="44"/>
      <c r="J165" s="11"/>
      <c r="K165" s="46"/>
      <c r="L165" s="45"/>
      <c r="M165" s="47"/>
      <c r="N165" s="47"/>
      <c r="O165" s="47"/>
      <c r="P165" s="45"/>
      <c r="Q165" s="45"/>
      <c r="R165" s="47"/>
      <c r="S165" s="47"/>
      <c r="T165" s="47"/>
      <c r="U165" s="48">
        <f>SUM(R165:T165)</f>
        <v>0</v>
      </c>
      <c r="V165" s="47"/>
      <c r="W165" s="47"/>
      <c r="X165" s="47"/>
      <c r="Y165" s="48">
        <f>SUM(V165:X165)</f>
        <v>0</v>
      </c>
      <c r="Z165" s="47"/>
      <c r="AA165" s="47"/>
      <c r="AB165" s="47"/>
      <c r="AC165" s="48">
        <f>SUM(Z165:AB165)</f>
        <v>0</v>
      </c>
      <c r="AD165" s="47"/>
      <c r="AE165" s="47"/>
      <c r="AF165" s="47"/>
      <c r="AG165" s="48">
        <f>SUM(AD165:AF165)</f>
        <v>0</v>
      </c>
      <c r="AH165" s="48">
        <f t="shared" ref="AH165:AH174" si="104">SUM(U165,Y165,AC165,AG165)</f>
        <v>0</v>
      </c>
      <c r="AI165" s="49">
        <f>IF(ISERROR(AH165/J165),0,AH165/J165)</f>
        <v>0</v>
      </c>
      <c r="AJ165" s="49">
        <f t="shared" ref="AJ165:AJ174" si="105">IF(ISERROR(AH165/$AH$191),"-",AH165/$AH$191)</f>
        <v>0</v>
      </c>
      <c r="AK165" s="1"/>
      <c r="AL165" s="1"/>
      <c r="AM165" s="1"/>
      <c r="AN165" s="1"/>
      <c r="AO165" s="1"/>
      <c r="AP165" s="1"/>
      <c r="AQ165" s="1"/>
      <c r="AR165" s="1"/>
    </row>
    <row r="166" spans="1:44" ht="12.75" hidden="1" customHeight="1" outlineLevel="1" x14ac:dyDescent="0.25">
      <c r="A166" s="41">
        <v>2</v>
      </c>
      <c r="B166" s="42"/>
      <c r="C166" s="51"/>
      <c r="D166" s="52"/>
      <c r="E166" s="53"/>
      <c r="F166" s="53"/>
      <c r="G166" s="53"/>
      <c r="H166" s="52"/>
      <c r="I166" s="52"/>
      <c r="J166" s="11"/>
      <c r="K166" s="54"/>
      <c r="L166" s="53"/>
      <c r="M166" s="47"/>
      <c r="N166" s="47"/>
      <c r="O166" s="47"/>
      <c r="P166" s="53"/>
      <c r="Q166" s="53"/>
      <c r="R166" s="47"/>
      <c r="S166" s="47"/>
      <c r="T166" s="47"/>
      <c r="U166" s="48">
        <f t="shared" ref="U166:U174" si="106">SUM(R166:T166)</f>
        <v>0</v>
      </c>
      <c r="V166" s="47"/>
      <c r="W166" s="47"/>
      <c r="X166" s="47"/>
      <c r="Y166" s="48">
        <f t="shared" ref="Y166:Y174" si="107">SUM(V166:X166)</f>
        <v>0</v>
      </c>
      <c r="Z166" s="47"/>
      <c r="AA166" s="47"/>
      <c r="AB166" s="47"/>
      <c r="AC166" s="48">
        <f t="shared" ref="AC166:AC174" si="108">SUM(Z166:AB166)</f>
        <v>0</v>
      </c>
      <c r="AD166" s="47"/>
      <c r="AE166" s="47"/>
      <c r="AF166" s="47"/>
      <c r="AG166" s="48">
        <f t="shared" ref="AG166:AG174" si="109">SUM(AD166:AF166)</f>
        <v>0</v>
      </c>
      <c r="AH166" s="48">
        <f t="shared" si="104"/>
        <v>0</v>
      </c>
      <c r="AI166" s="49">
        <f t="shared" ref="AI166:AI174" si="110">IF(ISERROR(AH166/J166),0,AH166/J166)</f>
        <v>0</v>
      </c>
      <c r="AJ166" s="49">
        <f t="shared" si="105"/>
        <v>0</v>
      </c>
      <c r="AK166" s="1"/>
      <c r="AL166" s="1"/>
      <c r="AM166" s="1"/>
      <c r="AN166" s="1"/>
      <c r="AO166" s="1"/>
      <c r="AP166" s="1"/>
      <c r="AQ166" s="1"/>
      <c r="AR166" s="1"/>
    </row>
    <row r="167" spans="1:44" ht="12.75" hidden="1" customHeight="1" outlineLevel="1" x14ac:dyDescent="0.25">
      <c r="A167" s="41">
        <v>3</v>
      </c>
      <c r="B167" s="42"/>
      <c r="C167" s="51"/>
      <c r="D167" s="52"/>
      <c r="E167" s="53"/>
      <c r="F167" s="53"/>
      <c r="G167" s="53"/>
      <c r="H167" s="52"/>
      <c r="I167" s="52"/>
      <c r="J167" s="11"/>
      <c r="K167" s="54"/>
      <c r="L167" s="53"/>
      <c r="M167" s="47"/>
      <c r="N167" s="47"/>
      <c r="O167" s="47"/>
      <c r="P167" s="53"/>
      <c r="Q167" s="53"/>
      <c r="R167" s="47"/>
      <c r="S167" s="47"/>
      <c r="T167" s="47"/>
      <c r="U167" s="48">
        <f t="shared" si="106"/>
        <v>0</v>
      </c>
      <c r="V167" s="47"/>
      <c r="W167" s="47"/>
      <c r="X167" s="47"/>
      <c r="Y167" s="48">
        <f t="shared" si="107"/>
        <v>0</v>
      </c>
      <c r="Z167" s="47"/>
      <c r="AA167" s="47"/>
      <c r="AB167" s="47"/>
      <c r="AC167" s="48">
        <f t="shared" si="108"/>
        <v>0</v>
      </c>
      <c r="AD167" s="47"/>
      <c r="AE167" s="47"/>
      <c r="AF167" s="47"/>
      <c r="AG167" s="48">
        <f t="shared" si="109"/>
        <v>0</v>
      </c>
      <c r="AH167" s="48">
        <f t="shared" si="104"/>
        <v>0</v>
      </c>
      <c r="AI167" s="49">
        <f t="shared" si="110"/>
        <v>0</v>
      </c>
      <c r="AJ167" s="49">
        <f t="shared" si="105"/>
        <v>0</v>
      </c>
    </row>
    <row r="168" spans="1:44" ht="12.75" hidden="1" customHeight="1" outlineLevel="1" x14ac:dyDescent="0.25">
      <c r="A168" s="41">
        <v>4</v>
      </c>
      <c r="B168" s="42"/>
      <c r="C168" s="51"/>
      <c r="D168" s="52"/>
      <c r="E168" s="53"/>
      <c r="F168" s="53"/>
      <c r="G168" s="53"/>
      <c r="H168" s="52"/>
      <c r="I168" s="52"/>
      <c r="J168" s="11"/>
      <c r="K168" s="54"/>
      <c r="L168" s="53"/>
      <c r="M168" s="47"/>
      <c r="N168" s="47"/>
      <c r="O168" s="47"/>
      <c r="P168" s="53"/>
      <c r="Q168" s="53"/>
      <c r="R168" s="47"/>
      <c r="S168" s="47"/>
      <c r="T168" s="47"/>
      <c r="U168" s="48">
        <f t="shared" si="106"/>
        <v>0</v>
      </c>
      <c r="V168" s="47"/>
      <c r="W168" s="47"/>
      <c r="X168" s="47"/>
      <c r="Y168" s="48">
        <f t="shared" si="107"/>
        <v>0</v>
      </c>
      <c r="Z168" s="47"/>
      <c r="AA168" s="47"/>
      <c r="AB168" s="47"/>
      <c r="AC168" s="48">
        <f t="shared" si="108"/>
        <v>0</v>
      </c>
      <c r="AD168" s="47"/>
      <c r="AE168" s="47"/>
      <c r="AF168" s="47"/>
      <c r="AG168" s="48">
        <f t="shared" si="109"/>
        <v>0</v>
      </c>
      <c r="AH168" s="48">
        <f t="shared" si="104"/>
        <v>0</v>
      </c>
      <c r="AI168" s="49">
        <f t="shared" si="110"/>
        <v>0</v>
      </c>
      <c r="AJ168" s="49">
        <f t="shared" si="105"/>
        <v>0</v>
      </c>
      <c r="AK168" s="1"/>
      <c r="AL168" s="1"/>
      <c r="AM168" s="1"/>
      <c r="AN168" s="1"/>
      <c r="AO168" s="1"/>
      <c r="AP168" s="1"/>
      <c r="AQ168" s="1"/>
      <c r="AR168" s="1"/>
    </row>
    <row r="169" spans="1:44" ht="12.75" hidden="1" customHeight="1" outlineLevel="1" x14ac:dyDescent="0.25">
      <c r="A169" s="41">
        <v>5</v>
      </c>
      <c r="B169" s="42"/>
      <c r="C169" s="51"/>
      <c r="D169" s="52"/>
      <c r="E169" s="53"/>
      <c r="F169" s="53"/>
      <c r="G169" s="53"/>
      <c r="H169" s="52"/>
      <c r="I169" s="52"/>
      <c r="J169" s="11"/>
      <c r="K169" s="54"/>
      <c r="L169" s="53"/>
      <c r="M169" s="47"/>
      <c r="N169" s="47"/>
      <c r="O169" s="47"/>
      <c r="P169" s="53"/>
      <c r="Q169" s="53"/>
      <c r="R169" s="47"/>
      <c r="S169" s="47"/>
      <c r="T169" s="47"/>
      <c r="U169" s="48">
        <f t="shared" si="106"/>
        <v>0</v>
      </c>
      <c r="V169" s="47"/>
      <c r="W169" s="47"/>
      <c r="X169" s="47"/>
      <c r="Y169" s="48">
        <f t="shared" si="107"/>
        <v>0</v>
      </c>
      <c r="Z169" s="47"/>
      <c r="AA169" s="47"/>
      <c r="AB169" s="47"/>
      <c r="AC169" s="48">
        <f t="shared" si="108"/>
        <v>0</v>
      </c>
      <c r="AD169" s="47"/>
      <c r="AE169" s="47"/>
      <c r="AF169" s="47"/>
      <c r="AG169" s="48">
        <f t="shared" si="109"/>
        <v>0</v>
      </c>
      <c r="AH169" s="48">
        <f t="shared" si="104"/>
        <v>0</v>
      </c>
      <c r="AI169" s="49">
        <f t="shared" si="110"/>
        <v>0</v>
      </c>
      <c r="AJ169" s="49">
        <f t="shared" si="105"/>
        <v>0</v>
      </c>
      <c r="AK169" s="1"/>
      <c r="AL169" s="1"/>
      <c r="AM169" s="1"/>
      <c r="AN169" s="1"/>
      <c r="AO169" s="1"/>
      <c r="AP169" s="1"/>
      <c r="AQ169" s="1"/>
      <c r="AR169" s="1"/>
    </row>
    <row r="170" spans="1:44" ht="12.75" hidden="1" customHeight="1" outlineLevel="1" x14ac:dyDescent="0.25">
      <c r="A170" s="41">
        <v>6</v>
      </c>
      <c r="B170" s="42"/>
      <c r="C170" s="51"/>
      <c r="D170" s="52"/>
      <c r="E170" s="53"/>
      <c r="F170" s="53"/>
      <c r="G170" s="53"/>
      <c r="H170" s="52"/>
      <c r="I170" s="52"/>
      <c r="J170" s="11"/>
      <c r="K170" s="54"/>
      <c r="L170" s="53"/>
      <c r="M170" s="47"/>
      <c r="N170" s="47"/>
      <c r="O170" s="47"/>
      <c r="P170" s="53"/>
      <c r="Q170" s="53"/>
      <c r="R170" s="47"/>
      <c r="S170" s="47"/>
      <c r="T170" s="47"/>
      <c r="U170" s="48">
        <f t="shared" si="106"/>
        <v>0</v>
      </c>
      <c r="V170" s="47"/>
      <c r="W170" s="47"/>
      <c r="X170" s="47"/>
      <c r="Y170" s="48">
        <f t="shared" si="107"/>
        <v>0</v>
      </c>
      <c r="Z170" s="47"/>
      <c r="AA170" s="47"/>
      <c r="AB170" s="47"/>
      <c r="AC170" s="48">
        <f t="shared" si="108"/>
        <v>0</v>
      </c>
      <c r="AD170" s="47"/>
      <c r="AE170" s="47"/>
      <c r="AF170" s="47"/>
      <c r="AG170" s="48">
        <f t="shared" si="109"/>
        <v>0</v>
      </c>
      <c r="AH170" s="48">
        <f t="shared" si="104"/>
        <v>0</v>
      </c>
      <c r="AI170" s="49">
        <f t="shared" si="110"/>
        <v>0</v>
      </c>
      <c r="AJ170" s="49">
        <f t="shared" si="105"/>
        <v>0</v>
      </c>
    </row>
    <row r="171" spans="1:44" ht="12.75" hidden="1" customHeight="1" outlineLevel="1" x14ac:dyDescent="0.25">
      <c r="A171" s="41">
        <v>7</v>
      </c>
      <c r="B171" s="42"/>
      <c r="C171" s="51"/>
      <c r="D171" s="52"/>
      <c r="E171" s="53"/>
      <c r="F171" s="53"/>
      <c r="G171" s="53"/>
      <c r="H171" s="52"/>
      <c r="I171" s="52"/>
      <c r="J171" s="11"/>
      <c r="K171" s="54"/>
      <c r="L171" s="53"/>
      <c r="M171" s="47"/>
      <c r="N171" s="47"/>
      <c r="O171" s="47"/>
      <c r="P171" s="53"/>
      <c r="Q171" s="53"/>
      <c r="R171" s="47"/>
      <c r="S171" s="47"/>
      <c r="T171" s="47"/>
      <c r="U171" s="48">
        <f t="shared" si="106"/>
        <v>0</v>
      </c>
      <c r="V171" s="47"/>
      <c r="W171" s="47"/>
      <c r="X171" s="47"/>
      <c r="Y171" s="48">
        <f t="shared" si="107"/>
        <v>0</v>
      </c>
      <c r="Z171" s="47"/>
      <c r="AA171" s="47"/>
      <c r="AB171" s="47"/>
      <c r="AC171" s="48">
        <f t="shared" si="108"/>
        <v>0</v>
      </c>
      <c r="AD171" s="47"/>
      <c r="AE171" s="47"/>
      <c r="AF171" s="47"/>
      <c r="AG171" s="48">
        <f t="shared" si="109"/>
        <v>0</v>
      </c>
      <c r="AH171" s="48">
        <f t="shared" si="104"/>
        <v>0</v>
      </c>
      <c r="AI171" s="49">
        <f t="shared" si="110"/>
        <v>0</v>
      </c>
      <c r="AJ171" s="49">
        <f t="shared" si="105"/>
        <v>0</v>
      </c>
      <c r="AK171" s="1"/>
      <c r="AL171" s="1"/>
      <c r="AM171" s="1"/>
      <c r="AN171" s="1"/>
      <c r="AO171" s="1"/>
      <c r="AP171" s="1"/>
      <c r="AQ171" s="1"/>
      <c r="AR171" s="1"/>
    </row>
    <row r="172" spans="1:44" ht="12.75" hidden="1" customHeight="1" outlineLevel="1" x14ac:dyDescent="0.25">
      <c r="A172" s="41">
        <v>8</v>
      </c>
      <c r="B172" s="42"/>
      <c r="C172" s="51"/>
      <c r="D172" s="52"/>
      <c r="E172" s="53"/>
      <c r="F172" s="53"/>
      <c r="G172" s="53"/>
      <c r="H172" s="52"/>
      <c r="I172" s="52"/>
      <c r="J172" s="11"/>
      <c r="K172" s="54"/>
      <c r="L172" s="53"/>
      <c r="M172" s="47"/>
      <c r="N172" s="47"/>
      <c r="O172" s="47"/>
      <c r="P172" s="53"/>
      <c r="Q172" s="53"/>
      <c r="R172" s="47"/>
      <c r="S172" s="47"/>
      <c r="T172" s="47"/>
      <c r="U172" s="48">
        <f t="shared" si="106"/>
        <v>0</v>
      </c>
      <c r="V172" s="47"/>
      <c r="W172" s="47"/>
      <c r="X172" s="47"/>
      <c r="Y172" s="48">
        <f t="shared" si="107"/>
        <v>0</v>
      </c>
      <c r="Z172" s="47"/>
      <c r="AA172" s="47"/>
      <c r="AB172" s="47"/>
      <c r="AC172" s="48">
        <f t="shared" si="108"/>
        <v>0</v>
      </c>
      <c r="AD172" s="47"/>
      <c r="AE172" s="47"/>
      <c r="AF172" s="47"/>
      <c r="AG172" s="48">
        <f t="shared" si="109"/>
        <v>0</v>
      </c>
      <c r="AH172" s="48">
        <f t="shared" si="104"/>
        <v>0</v>
      </c>
      <c r="AI172" s="49">
        <f t="shared" si="110"/>
        <v>0</v>
      </c>
      <c r="AJ172" s="49">
        <f t="shared" si="105"/>
        <v>0</v>
      </c>
      <c r="AK172" s="1"/>
      <c r="AL172" s="1"/>
      <c r="AM172" s="1"/>
      <c r="AN172" s="1"/>
      <c r="AO172" s="1"/>
      <c r="AP172" s="1"/>
      <c r="AQ172" s="1"/>
      <c r="AR172" s="1"/>
    </row>
    <row r="173" spans="1:44" ht="12.75" hidden="1" customHeight="1" outlineLevel="1" x14ac:dyDescent="0.25">
      <c r="A173" s="41">
        <v>9</v>
      </c>
      <c r="B173" s="42"/>
      <c r="C173" s="51"/>
      <c r="D173" s="52"/>
      <c r="E173" s="53"/>
      <c r="F173" s="53"/>
      <c r="G173" s="53"/>
      <c r="H173" s="52"/>
      <c r="I173" s="52"/>
      <c r="J173" s="11"/>
      <c r="K173" s="54"/>
      <c r="L173" s="53"/>
      <c r="M173" s="47"/>
      <c r="N173" s="47"/>
      <c r="O173" s="47"/>
      <c r="P173" s="53"/>
      <c r="Q173" s="53"/>
      <c r="R173" s="47"/>
      <c r="S173" s="47"/>
      <c r="T173" s="47"/>
      <c r="U173" s="48">
        <f t="shared" si="106"/>
        <v>0</v>
      </c>
      <c r="V173" s="47"/>
      <c r="W173" s="47"/>
      <c r="X173" s="47"/>
      <c r="Y173" s="48">
        <f t="shared" si="107"/>
        <v>0</v>
      </c>
      <c r="Z173" s="47"/>
      <c r="AA173" s="47"/>
      <c r="AB173" s="47"/>
      <c r="AC173" s="48">
        <f t="shared" si="108"/>
        <v>0</v>
      </c>
      <c r="AD173" s="47"/>
      <c r="AE173" s="47"/>
      <c r="AF173" s="47"/>
      <c r="AG173" s="48">
        <f t="shared" si="109"/>
        <v>0</v>
      </c>
      <c r="AH173" s="48">
        <f t="shared" si="104"/>
        <v>0</v>
      </c>
      <c r="AI173" s="49">
        <f t="shared" si="110"/>
        <v>0</v>
      </c>
      <c r="AJ173" s="49">
        <f t="shared" si="105"/>
        <v>0</v>
      </c>
    </row>
    <row r="174" spans="1:44" ht="12.75" hidden="1" customHeight="1" outlineLevel="1" x14ac:dyDescent="0.25">
      <c r="A174" s="41">
        <v>10</v>
      </c>
      <c r="B174" s="42"/>
      <c r="C174" s="51"/>
      <c r="D174" s="52"/>
      <c r="E174" s="53"/>
      <c r="F174" s="53"/>
      <c r="G174" s="53"/>
      <c r="H174" s="52"/>
      <c r="I174" s="52"/>
      <c r="J174" s="11"/>
      <c r="K174" s="55"/>
      <c r="L174" s="53"/>
      <c r="M174" s="47"/>
      <c r="N174" s="47"/>
      <c r="O174" s="47"/>
      <c r="P174" s="53"/>
      <c r="Q174" s="53"/>
      <c r="R174" s="47"/>
      <c r="S174" s="47"/>
      <c r="T174" s="47"/>
      <c r="U174" s="48">
        <f t="shared" si="106"/>
        <v>0</v>
      </c>
      <c r="V174" s="47"/>
      <c r="W174" s="47"/>
      <c r="X174" s="47"/>
      <c r="Y174" s="48">
        <f t="shared" si="107"/>
        <v>0</v>
      </c>
      <c r="Z174" s="47"/>
      <c r="AA174" s="47"/>
      <c r="AB174" s="47"/>
      <c r="AC174" s="48">
        <f t="shared" si="108"/>
        <v>0</v>
      </c>
      <c r="AD174" s="47"/>
      <c r="AE174" s="47"/>
      <c r="AF174" s="47"/>
      <c r="AG174" s="48">
        <f t="shared" si="109"/>
        <v>0</v>
      </c>
      <c r="AH174" s="48">
        <f t="shared" si="104"/>
        <v>0</v>
      </c>
      <c r="AI174" s="49">
        <f t="shared" si="110"/>
        <v>0</v>
      </c>
      <c r="AJ174" s="49">
        <f t="shared" si="105"/>
        <v>0</v>
      </c>
      <c r="AK174" s="1"/>
      <c r="AL174" s="1"/>
      <c r="AM174" s="1"/>
      <c r="AN174" s="1"/>
      <c r="AO174" s="1"/>
      <c r="AP174" s="1"/>
      <c r="AQ174" s="1"/>
      <c r="AR174" s="1"/>
    </row>
    <row r="175" spans="1:44" ht="12.75" customHeight="1" collapsed="1" x14ac:dyDescent="0.25">
      <c r="A175" s="142" t="s">
        <v>72</v>
      </c>
      <c r="B175" s="144"/>
      <c r="C175" s="144"/>
      <c r="D175" s="144"/>
      <c r="E175" s="144"/>
      <c r="F175" s="144"/>
      <c r="G175" s="144"/>
      <c r="H175" s="144"/>
      <c r="I175" s="145"/>
      <c r="J175" s="33">
        <f>SUM(J165:J174)</f>
        <v>0</v>
      </c>
      <c r="K175" s="33">
        <f>SUM(K165:K174)</f>
        <v>0</v>
      </c>
      <c r="L175" s="34"/>
      <c r="M175" s="33">
        <f>SUM(M165:M174)</f>
        <v>0</v>
      </c>
      <c r="N175" s="33">
        <f>SUM(N165:N174)</f>
        <v>0</v>
      </c>
      <c r="O175" s="33">
        <f>SUM(O165:O174)</f>
        <v>0</v>
      </c>
      <c r="P175" s="35"/>
      <c r="Q175" s="38"/>
      <c r="R175" s="33">
        <f t="shared" ref="R175:AH175" si="111">SUM(R165:R174)</f>
        <v>0</v>
      </c>
      <c r="S175" s="33">
        <f t="shared" si="111"/>
        <v>0</v>
      </c>
      <c r="T175" s="33">
        <f t="shared" si="111"/>
        <v>0</v>
      </c>
      <c r="U175" s="33">
        <f t="shared" si="111"/>
        <v>0</v>
      </c>
      <c r="V175" s="33">
        <f t="shared" si="111"/>
        <v>0</v>
      </c>
      <c r="W175" s="33">
        <f t="shared" si="111"/>
        <v>0</v>
      </c>
      <c r="X175" s="33">
        <f t="shared" si="111"/>
        <v>0</v>
      </c>
      <c r="Y175" s="33">
        <f t="shared" si="111"/>
        <v>0</v>
      </c>
      <c r="Z175" s="33">
        <f t="shared" si="111"/>
        <v>0</v>
      </c>
      <c r="AA175" s="33">
        <f t="shared" si="111"/>
        <v>0</v>
      </c>
      <c r="AB175" s="33">
        <f t="shared" si="111"/>
        <v>0</v>
      </c>
      <c r="AC175" s="33">
        <f t="shared" si="111"/>
        <v>0</v>
      </c>
      <c r="AD175" s="33">
        <f t="shared" si="111"/>
        <v>0</v>
      </c>
      <c r="AE175" s="33">
        <f t="shared" si="111"/>
        <v>0</v>
      </c>
      <c r="AF175" s="33">
        <f t="shared" si="111"/>
        <v>0</v>
      </c>
      <c r="AG175" s="33">
        <f t="shared" si="111"/>
        <v>0</v>
      </c>
      <c r="AH175" s="33">
        <f t="shared" si="111"/>
        <v>0</v>
      </c>
      <c r="AI175" s="37">
        <f>IF(ISERROR(AH175/J175),0,AH175/J175)</f>
        <v>0</v>
      </c>
      <c r="AJ175" s="37">
        <f>IF(ISERROR(AH175/$AH$191),0,AH175/$AH$191)</f>
        <v>0</v>
      </c>
      <c r="AK175" s="1"/>
      <c r="AL175" s="1"/>
      <c r="AM175" s="1"/>
      <c r="AN175" s="1"/>
      <c r="AO175" s="1"/>
      <c r="AP175" s="1"/>
      <c r="AQ175" s="1"/>
      <c r="AR175" s="1"/>
    </row>
    <row r="176" spans="1:44" ht="12.75" customHeight="1" x14ac:dyDescent="0.25">
      <c r="A176" s="149" t="s">
        <v>73</v>
      </c>
      <c r="B176" s="150"/>
      <c r="C176" s="150"/>
      <c r="D176" s="150"/>
      <c r="E176" s="151"/>
      <c r="F176" s="8"/>
      <c r="G176" s="9"/>
      <c r="H176" s="10"/>
      <c r="I176" s="10"/>
      <c r="J176" s="11"/>
      <c r="K176" s="12"/>
      <c r="L176" s="13"/>
      <c r="M176" s="14"/>
      <c r="N176" s="14"/>
      <c r="O176" s="14"/>
      <c r="P176" s="9"/>
      <c r="Q176" s="15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70"/>
      <c r="AJ176" s="70"/>
    </row>
    <row r="177" spans="1:44" ht="12.75" hidden="1" customHeight="1" outlineLevel="1" x14ac:dyDescent="0.25">
      <c r="A177" s="41">
        <v>1</v>
      </c>
      <c r="B177" s="42"/>
      <c r="C177" s="43"/>
      <c r="D177" s="44"/>
      <c r="E177" s="45"/>
      <c r="F177" s="45"/>
      <c r="G177" s="45"/>
      <c r="H177" s="44"/>
      <c r="I177" s="44"/>
      <c r="J177" s="11"/>
      <c r="K177" s="46"/>
      <c r="L177" s="45"/>
      <c r="M177" s="47"/>
      <c r="N177" s="47"/>
      <c r="O177" s="47"/>
      <c r="P177" s="45"/>
      <c r="Q177" s="45"/>
      <c r="R177" s="47"/>
      <c r="S177" s="47"/>
      <c r="T177" s="47"/>
      <c r="U177" s="48">
        <f>SUM(R177:T177)</f>
        <v>0</v>
      </c>
      <c r="V177" s="47"/>
      <c r="W177" s="47"/>
      <c r="X177" s="47"/>
      <c r="Y177" s="48">
        <f>SUM(V177:X177)</f>
        <v>0</v>
      </c>
      <c r="Z177" s="47"/>
      <c r="AA177" s="47"/>
      <c r="AB177" s="47"/>
      <c r="AC177" s="48">
        <f>SUM(Z177:AB177)</f>
        <v>0</v>
      </c>
      <c r="AD177" s="47"/>
      <c r="AE177" s="47"/>
      <c r="AF177" s="47"/>
      <c r="AG177" s="48">
        <f>SUM(AD177:AF177)</f>
        <v>0</v>
      </c>
      <c r="AH177" s="48">
        <f t="shared" ref="AH177:AH186" si="112">SUM(U177,Y177,AC177,AG177)</f>
        <v>0</v>
      </c>
      <c r="AI177" s="49">
        <f>IF(ISERROR(AH177/J177),0,AH177/J177)</f>
        <v>0</v>
      </c>
      <c r="AJ177" s="49">
        <f t="shared" ref="AJ177:AJ186" si="113">IF(ISERROR(AH177/$AH$191),"-",AH177/$AH$191)</f>
        <v>0</v>
      </c>
      <c r="AK177" s="1"/>
      <c r="AL177" s="1"/>
      <c r="AM177" s="1"/>
      <c r="AN177" s="1"/>
      <c r="AO177" s="1"/>
      <c r="AP177" s="1"/>
      <c r="AQ177" s="1"/>
      <c r="AR177" s="1"/>
    </row>
    <row r="178" spans="1:44" ht="12.75" hidden="1" customHeight="1" outlineLevel="1" x14ac:dyDescent="0.25">
      <c r="A178" s="41">
        <v>2</v>
      </c>
      <c r="B178" s="42"/>
      <c r="C178" s="51"/>
      <c r="D178" s="52"/>
      <c r="E178" s="53"/>
      <c r="F178" s="53"/>
      <c r="G178" s="53"/>
      <c r="H178" s="52"/>
      <c r="I178" s="52"/>
      <c r="J178" s="11"/>
      <c r="K178" s="54"/>
      <c r="L178" s="53"/>
      <c r="M178" s="47"/>
      <c r="N178" s="47"/>
      <c r="O178" s="47"/>
      <c r="P178" s="53"/>
      <c r="Q178" s="53"/>
      <c r="R178" s="47"/>
      <c r="S178" s="47"/>
      <c r="T178" s="47"/>
      <c r="U178" s="48">
        <f t="shared" ref="U178:U186" si="114">SUM(R178:T178)</f>
        <v>0</v>
      </c>
      <c r="V178" s="47"/>
      <c r="W178" s="47"/>
      <c r="X178" s="47"/>
      <c r="Y178" s="48">
        <f t="shared" ref="Y178:Y186" si="115">SUM(V178:X178)</f>
        <v>0</v>
      </c>
      <c r="Z178" s="47"/>
      <c r="AA178" s="47"/>
      <c r="AB178" s="47"/>
      <c r="AC178" s="48">
        <f t="shared" ref="AC178:AC186" si="116">SUM(Z178:AB178)</f>
        <v>0</v>
      </c>
      <c r="AD178" s="47"/>
      <c r="AE178" s="47"/>
      <c r="AF178" s="47"/>
      <c r="AG178" s="48">
        <f t="shared" ref="AG178:AG186" si="117">SUM(AD178:AF178)</f>
        <v>0</v>
      </c>
      <c r="AH178" s="48">
        <f t="shared" si="112"/>
        <v>0</v>
      </c>
      <c r="AI178" s="49">
        <f t="shared" ref="AI178:AI186" si="118">IF(ISERROR(AH178/J178),0,AH178/J178)</f>
        <v>0</v>
      </c>
      <c r="AJ178" s="49">
        <f t="shared" si="113"/>
        <v>0</v>
      </c>
      <c r="AK178" s="1"/>
      <c r="AL178" s="1"/>
      <c r="AM178" s="1"/>
      <c r="AN178" s="1"/>
      <c r="AO178" s="1"/>
      <c r="AP178" s="1"/>
      <c r="AQ178" s="1"/>
      <c r="AR178" s="1"/>
    </row>
    <row r="179" spans="1:44" ht="12.75" hidden="1" customHeight="1" outlineLevel="1" x14ac:dyDescent="0.25">
      <c r="A179" s="41">
        <v>3</v>
      </c>
      <c r="B179" s="42"/>
      <c r="C179" s="51"/>
      <c r="D179" s="52"/>
      <c r="E179" s="53"/>
      <c r="F179" s="53"/>
      <c r="G179" s="53"/>
      <c r="H179" s="52"/>
      <c r="I179" s="52"/>
      <c r="J179" s="11"/>
      <c r="K179" s="54"/>
      <c r="L179" s="53"/>
      <c r="M179" s="47"/>
      <c r="N179" s="47"/>
      <c r="O179" s="47"/>
      <c r="P179" s="53"/>
      <c r="Q179" s="53"/>
      <c r="R179" s="47"/>
      <c r="S179" s="47"/>
      <c r="T179" s="47"/>
      <c r="U179" s="48">
        <f t="shared" si="114"/>
        <v>0</v>
      </c>
      <c r="V179" s="47"/>
      <c r="W179" s="47"/>
      <c r="X179" s="47"/>
      <c r="Y179" s="48">
        <f t="shared" si="115"/>
        <v>0</v>
      </c>
      <c r="Z179" s="47"/>
      <c r="AA179" s="47"/>
      <c r="AB179" s="47"/>
      <c r="AC179" s="48">
        <f t="shared" si="116"/>
        <v>0</v>
      </c>
      <c r="AD179" s="47"/>
      <c r="AE179" s="47"/>
      <c r="AF179" s="47"/>
      <c r="AG179" s="48">
        <f t="shared" si="117"/>
        <v>0</v>
      </c>
      <c r="AH179" s="48">
        <f t="shared" si="112"/>
        <v>0</v>
      </c>
      <c r="AI179" s="49">
        <f t="shared" si="118"/>
        <v>0</v>
      </c>
      <c r="AJ179" s="49">
        <f t="shared" si="113"/>
        <v>0</v>
      </c>
    </row>
    <row r="180" spans="1:44" ht="12.75" hidden="1" customHeight="1" outlineLevel="1" x14ac:dyDescent="0.25">
      <c r="A180" s="41">
        <v>4</v>
      </c>
      <c r="B180" s="42"/>
      <c r="C180" s="51"/>
      <c r="D180" s="52"/>
      <c r="E180" s="53"/>
      <c r="F180" s="53"/>
      <c r="G180" s="53"/>
      <c r="H180" s="52"/>
      <c r="I180" s="52"/>
      <c r="J180" s="11"/>
      <c r="K180" s="54"/>
      <c r="L180" s="53"/>
      <c r="M180" s="47"/>
      <c r="N180" s="47"/>
      <c r="O180" s="47"/>
      <c r="P180" s="53"/>
      <c r="Q180" s="53"/>
      <c r="R180" s="47"/>
      <c r="S180" s="47"/>
      <c r="T180" s="47"/>
      <c r="U180" s="48">
        <f t="shared" si="114"/>
        <v>0</v>
      </c>
      <c r="V180" s="47"/>
      <c r="W180" s="47"/>
      <c r="X180" s="47"/>
      <c r="Y180" s="48">
        <f t="shared" si="115"/>
        <v>0</v>
      </c>
      <c r="Z180" s="47"/>
      <c r="AA180" s="47"/>
      <c r="AB180" s="47"/>
      <c r="AC180" s="48">
        <f t="shared" si="116"/>
        <v>0</v>
      </c>
      <c r="AD180" s="47"/>
      <c r="AE180" s="47"/>
      <c r="AF180" s="47"/>
      <c r="AG180" s="48">
        <f t="shared" si="117"/>
        <v>0</v>
      </c>
      <c r="AH180" s="48">
        <f t="shared" si="112"/>
        <v>0</v>
      </c>
      <c r="AI180" s="49">
        <f t="shared" si="118"/>
        <v>0</v>
      </c>
      <c r="AJ180" s="49">
        <f t="shared" si="113"/>
        <v>0</v>
      </c>
      <c r="AK180" s="1"/>
      <c r="AL180" s="1"/>
      <c r="AM180" s="1"/>
      <c r="AN180" s="1"/>
      <c r="AO180" s="1"/>
      <c r="AP180" s="1"/>
      <c r="AQ180" s="1"/>
      <c r="AR180" s="1"/>
    </row>
    <row r="181" spans="1:44" ht="12.75" hidden="1" customHeight="1" outlineLevel="1" x14ac:dyDescent="0.25">
      <c r="A181" s="41">
        <v>5</v>
      </c>
      <c r="B181" s="42"/>
      <c r="C181" s="51"/>
      <c r="D181" s="52"/>
      <c r="E181" s="53"/>
      <c r="F181" s="53"/>
      <c r="G181" s="53"/>
      <c r="H181" s="52"/>
      <c r="I181" s="52"/>
      <c r="J181" s="11"/>
      <c r="K181" s="54"/>
      <c r="L181" s="53"/>
      <c r="M181" s="47"/>
      <c r="N181" s="47"/>
      <c r="O181" s="47"/>
      <c r="P181" s="53"/>
      <c r="Q181" s="53"/>
      <c r="R181" s="47"/>
      <c r="S181" s="47"/>
      <c r="T181" s="47"/>
      <c r="U181" s="48">
        <f t="shared" si="114"/>
        <v>0</v>
      </c>
      <c r="V181" s="47"/>
      <c r="W181" s="47"/>
      <c r="X181" s="47"/>
      <c r="Y181" s="48">
        <f t="shared" si="115"/>
        <v>0</v>
      </c>
      <c r="Z181" s="47"/>
      <c r="AA181" s="47"/>
      <c r="AB181" s="47"/>
      <c r="AC181" s="48">
        <f t="shared" si="116"/>
        <v>0</v>
      </c>
      <c r="AD181" s="47"/>
      <c r="AE181" s="47"/>
      <c r="AF181" s="47"/>
      <c r="AG181" s="48">
        <f t="shared" si="117"/>
        <v>0</v>
      </c>
      <c r="AH181" s="48">
        <f t="shared" si="112"/>
        <v>0</v>
      </c>
      <c r="AI181" s="49">
        <f t="shared" si="118"/>
        <v>0</v>
      </c>
      <c r="AJ181" s="49">
        <f t="shared" si="113"/>
        <v>0</v>
      </c>
      <c r="AK181" s="1"/>
      <c r="AL181" s="1"/>
      <c r="AM181" s="1"/>
      <c r="AN181" s="1"/>
      <c r="AO181" s="1"/>
      <c r="AP181" s="1"/>
      <c r="AQ181" s="1"/>
      <c r="AR181" s="1"/>
    </row>
    <row r="182" spans="1:44" ht="12.75" hidden="1" customHeight="1" outlineLevel="1" x14ac:dyDescent="0.25">
      <c r="A182" s="41">
        <v>6</v>
      </c>
      <c r="B182" s="42"/>
      <c r="C182" s="51"/>
      <c r="D182" s="52"/>
      <c r="E182" s="53"/>
      <c r="F182" s="53"/>
      <c r="G182" s="53"/>
      <c r="H182" s="52"/>
      <c r="I182" s="52"/>
      <c r="J182" s="11"/>
      <c r="K182" s="54"/>
      <c r="L182" s="53"/>
      <c r="M182" s="47"/>
      <c r="N182" s="47"/>
      <c r="O182" s="47"/>
      <c r="P182" s="53"/>
      <c r="Q182" s="53"/>
      <c r="R182" s="47"/>
      <c r="S182" s="47"/>
      <c r="T182" s="47"/>
      <c r="U182" s="48">
        <f t="shared" si="114"/>
        <v>0</v>
      </c>
      <c r="V182" s="47"/>
      <c r="W182" s="47"/>
      <c r="X182" s="47"/>
      <c r="Y182" s="48">
        <f t="shared" si="115"/>
        <v>0</v>
      </c>
      <c r="Z182" s="47"/>
      <c r="AA182" s="47"/>
      <c r="AB182" s="47"/>
      <c r="AC182" s="48">
        <f t="shared" si="116"/>
        <v>0</v>
      </c>
      <c r="AD182" s="47"/>
      <c r="AE182" s="47"/>
      <c r="AF182" s="47"/>
      <c r="AG182" s="48">
        <f t="shared" si="117"/>
        <v>0</v>
      </c>
      <c r="AH182" s="48">
        <f t="shared" si="112"/>
        <v>0</v>
      </c>
      <c r="AI182" s="49">
        <f t="shared" si="118"/>
        <v>0</v>
      </c>
      <c r="AJ182" s="49">
        <f t="shared" si="113"/>
        <v>0</v>
      </c>
    </row>
    <row r="183" spans="1:44" ht="12.75" hidden="1" customHeight="1" outlineLevel="1" x14ac:dyDescent="0.25">
      <c r="A183" s="41">
        <v>7</v>
      </c>
      <c r="B183" s="42"/>
      <c r="C183" s="51"/>
      <c r="D183" s="52"/>
      <c r="E183" s="53"/>
      <c r="F183" s="53"/>
      <c r="G183" s="53"/>
      <c r="H183" s="52"/>
      <c r="I183" s="52"/>
      <c r="J183" s="11"/>
      <c r="K183" s="54"/>
      <c r="L183" s="53"/>
      <c r="M183" s="47"/>
      <c r="N183" s="47"/>
      <c r="O183" s="47"/>
      <c r="P183" s="53"/>
      <c r="Q183" s="53"/>
      <c r="R183" s="47"/>
      <c r="S183" s="47"/>
      <c r="T183" s="47"/>
      <c r="U183" s="48">
        <f t="shared" si="114"/>
        <v>0</v>
      </c>
      <c r="V183" s="47"/>
      <c r="W183" s="47"/>
      <c r="X183" s="47"/>
      <c r="Y183" s="48">
        <f t="shared" si="115"/>
        <v>0</v>
      </c>
      <c r="Z183" s="47"/>
      <c r="AA183" s="47"/>
      <c r="AB183" s="47"/>
      <c r="AC183" s="48">
        <f t="shared" si="116"/>
        <v>0</v>
      </c>
      <c r="AD183" s="47"/>
      <c r="AE183" s="47"/>
      <c r="AF183" s="47"/>
      <c r="AG183" s="48">
        <f t="shared" si="117"/>
        <v>0</v>
      </c>
      <c r="AH183" s="48">
        <f t="shared" si="112"/>
        <v>0</v>
      </c>
      <c r="AI183" s="49">
        <f t="shared" si="118"/>
        <v>0</v>
      </c>
      <c r="AJ183" s="49">
        <f t="shared" si="113"/>
        <v>0</v>
      </c>
      <c r="AK183" s="1"/>
      <c r="AL183" s="1"/>
      <c r="AM183" s="1"/>
      <c r="AN183" s="1"/>
      <c r="AO183" s="1"/>
      <c r="AP183" s="1"/>
      <c r="AQ183" s="1"/>
      <c r="AR183" s="1"/>
    </row>
    <row r="184" spans="1:44" ht="12.75" hidden="1" customHeight="1" outlineLevel="1" x14ac:dyDescent="0.25">
      <c r="A184" s="41">
        <v>8</v>
      </c>
      <c r="B184" s="42"/>
      <c r="C184" s="51"/>
      <c r="D184" s="52"/>
      <c r="E184" s="53"/>
      <c r="F184" s="53"/>
      <c r="G184" s="53"/>
      <c r="H184" s="52"/>
      <c r="I184" s="52"/>
      <c r="J184" s="11"/>
      <c r="K184" s="54"/>
      <c r="L184" s="53"/>
      <c r="M184" s="47"/>
      <c r="N184" s="47"/>
      <c r="O184" s="47"/>
      <c r="P184" s="53"/>
      <c r="Q184" s="53"/>
      <c r="R184" s="47"/>
      <c r="S184" s="47"/>
      <c r="T184" s="47"/>
      <c r="U184" s="48">
        <f t="shared" si="114"/>
        <v>0</v>
      </c>
      <c r="V184" s="47"/>
      <c r="W184" s="47"/>
      <c r="X184" s="47"/>
      <c r="Y184" s="48">
        <f t="shared" si="115"/>
        <v>0</v>
      </c>
      <c r="Z184" s="47"/>
      <c r="AA184" s="47"/>
      <c r="AB184" s="47"/>
      <c r="AC184" s="48">
        <f t="shared" si="116"/>
        <v>0</v>
      </c>
      <c r="AD184" s="47"/>
      <c r="AE184" s="47"/>
      <c r="AF184" s="47"/>
      <c r="AG184" s="48">
        <f t="shared" si="117"/>
        <v>0</v>
      </c>
      <c r="AH184" s="48">
        <f t="shared" si="112"/>
        <v>0</v>
      </c>
      <c r="AI184" s="49">
        <f t="shared" si="118"/>
        <v>0</v>
      </c>
      <c r="AJ184" s="49">
        <f t="shared" si="113"/>
        <v>0</v>
      </c>
      <c r="AK184" s="1"/>
      <c r="AL184" s="1"/>
      <c r="AM184" s="1"/>
      <c r="AN184" s="1"/>
      <c r="AO184" s="1"/>
      <c r="AP184" s="1"/>
      <c r="AQ184" s="1"/>
      <c r="AR184" s="1"/>
    </row>
    <row r="185" spans="1:44" ht="12.75" hidden="1" customHeight="1" outlineLevel="1" x14ac:dyDescent="0.25">
      <c r="A185" s="41">
        <v>9</v>
      </c>
      <c r="B185" s="42"/>
      <c r="C185" s="51"/>
      <c r="D185" s="52"/>
      <c r="E185" s="53"/>
      <c r="F185" s="53"/>
      <c r="G185" s="53"/>
      <c r="H185" s="52"/>
      <c r="I185" s="52"/>
      <c r="J185" s="11"/>
      <c r="K185" s="54"/>
      <c r="L185" s="53"/>
      <c r="M185" s="47"/>
      <c r="N185" s="47"/>
      <c r="O185" s="47"/>
      <c r="P185" s="53"/>
      <c r="Q185" s="53"/>
      <c r="R185" s="47"/>
      <c r="S185" s="47"/>
      <c r="T185" s="47"/>
      <c r="U185" s="48">
        <f t="shared" si="114"/>
        <v>0</v>
      </c>
      <c r="V185" s="47"/>
      <c r="W185" s="47"/>
      <c r="X185" s="47"/>
      <c r="Y185" s="48">
        <f t="shared" si="115"/>
        <v>0</v>
      </c>
      <c r="Z185" s="47"/>
      <c r="AA185" s="47"/>
      <c r="AB185" s="47"/>
      <c r="AC185" s="48">
        <f t="shared" si="116"/>
        <v>0</v>
      </c>
      <c r="AD185" s="47"/>
      <c r="AE185" s="47"/>
      <c r="AF185" s="47"/>
      <c r="AG185" s="48">
        <f t="shared" si="117"/>
        <v>0</v>
      </c>
      <c r="AH185" s="48">
        <f t="shared" si="112"/>
        <v>0</v>
      </c>
      <c r="AI185" s="49">
        <f t="shared" si="118"/>
        <v>0</v>
      </c>
      <c r="AJ185" s="49">
        <f t="shared" si="113"/>
        <v>0</v>
      </c>
    </row>
    <row r="186" spans="1:44" ht="12.75" hidden="1" customHeight="1" outlineLevel="1" x14ac:dyDescent="0.25">
      <c r="A186" s="41">
        <v>10</v>
      </c>
      <c r="B186" s="42"/>
      <c r="C186" s="51"/>
      <c r="D186" s="52"/>
      <c r="E186" s="53"/>
      <c r="F186" s="53"/>
      <c r="G186" s="53"/>
      <c r="H186" s="52"/>
      <c r="I186" s="52"/>
      <c r="J186" s="11"/>
      <c r="K186" s="55"/>
      <c r="L186" s="53"/>
      <c r="M186" s="47"/>
      <c r="N186" s="47"/>
      <c r="O186" s="47"/>
      <c r="P186" s="53"/>
      <c r="Q186" s="53"/>
      <c r="R186" s="47"/>
      <c r="S186" s="47"/>
      <c r="T186" s="47"/>
      <c r="U186" s="48">
        <f t="shared" si="114"/>
        <v>0</v>
      </c>
      <c r="V186" s="47"/>
      <c r="W186" s="47"/>
      <c r="X186" s="47"/>
      <c r="Y186" s="48">
        <f t="shared" si="115"/>
        <v>0</v>
      </c>
      <c r="Z186" s="47"/>
      <c r="AA186" s="47"/>
      <c r="AB186" s="47"/>
      <c r="AC186" s="48">
        <f t="shared" si="116"/>
        <v>0</v>
      </c>
      <c r="AD186" s="47"/>
      <c r="AE186" s="47"/>
      <c r="AF186" s="47"/>
      <c r="AG186" s="48">
        <f t="shared" si="117"/>
        <v>0</v>
      </c>
      <c r="AH186" s="48">
        <f t="shared" si="112"/>
        <v>0</v>
      </c>
      <c r="AI186" s="49">
        <f t="shared" si="118"/>
        <v>0</v>
      </c>
      <c r="AJ186" s="49">
        <f t="shared" si="113"/>
        <v>0</v>
      </c>
      <c r="AK186" s="1"/>
      <c r="AL186" s="1"/>
      <c r="AM186" s="1"/>
      <c r="AN186" s="1"/>
      <c r="AO186" s="1"/>
      <c r="AP186" s="1"/>
      <c r="AQ186" s="1"/>
      <c r="AR186" s="1"/>
    </row>
    <row r="187" spans="1:44" ht="12.75" customHeight="1" collapsed="1" x14ac:dyDescent="0.25">
      <c r="A187" s="142" t="s">
        <v>74</v>
      </c>
      <c r="B187" s="144"/>
      <c r="C187" s="144"/>
      <c r="D187" s="144"/>
      <c r="E187" s="144"/>
      <c r="F187" s="144"/>
      <c r="G187" s="144"/>
      <c r="H187" s="144"/>
      <c r="I187" s="145"/>
      <c r="J187" s="33">
        <f>SUM(J177:J186)</f>
        <v>0</v>
      </c>
      <c r="K187" s="33">
        <f>SUM(K177:K186)</f>
        <v>0</v>
      </c>
      <c r="L187" s="34"/>
      <c r="M187" s="33">
        <f>SUM(M177:M186)</f>
        <v>0</v>
      </c>
      <c r="N187" s="33">
        <f>SUM(N177:N186)</f>
        <v>0</v>
      </c>
      <c r="O187" s="33">
        <f>SUM(O177:O186)</f>
        <v>0</v>
      </c>
      <c r="P187" s="35"/>
      <c r="Q187" s="38"/>
      <c r="R187" s="33">
        <f t="shared" ref="R187:AH187" si="119">SUM(R177:R186)</f>
        <v>0</v>
      </c>
      <c r="S187" s="33">
        <f t="shared" si="119"/>
        <v>0</v>
      </c>
      <c r="T187" s="33">
        <f t="shared" si="119"/>
        <v>0</v>
      </c>
      <c r="U187" s="33">
        <f t="shared" si="119"/>
        <v>0</v>
      </c>
      <c r="V187" s="33">
        <f t="shared" si="119"/>
        <v>0</v>
      </c>
      <c r="W187" s="33">
        <f t="shared" si="119"/>
        <v>0</v>
      </c>
      <c r="X187" s="33">
        <f t="shared" si="119"/>
        <v>0</v>
      </c>
      <c r="Y187" s="33">
        <f t="shared" si="119"/>
        <v>0</v>
      </c>
      <c r="Z187" s="33">
        <f t="shared" si="119"/>
        <v>0</v>
      </c>
      <c r="AA187" s="33">
        <f t="shared" si="119"/>
        <v>0</v>
      </c>
      <c r="AB187" s="33">
        <f t="shared" si="119"/>
        <v>0</v>
      </c>
      <c r="AC187" s="33">
        <f t="shared" si="119"/>
        <v>0</v>
      </c>
      <c r="AD187" s="33">
        <f t="shared" si="119"/>
        <v>0</v>
      </c>
      <c r="AE187" s="33">
        <f t="shared" si="119"/>
        <v>0</v>
      </c>
      <c r="AF187" s="33">
        <f t="shared" si="119"/>
        <v>0</v>
      </c>
      <c r="AG187" s="33">
        <f t="shared" si="119"/>
        <v>0</v>
      </c>
      <c r="AH187" s="33">
        <f t="shared" si="119"/>
        <v>0</v>
      </c>
      <c r="AI187" s="37">
        <f>IF(ISERROR(AH187/J187),0,AH187/J187)</f>
        <v>0</v>
      </c>
      <c r="AJ187" s="37">
        <f>IF(ISERROR(AH187/$AH$191),0,AH187/$AH$191)</f>
        <v>0</v>
      </c>
      <c r="AK187" s="1"/>
      <c r="AL187" s="1"/>
      <c r="AM187" s="1"/>
      <c r="AN187" s="1"/>
      <c r="AO187" s="1"/>
      <c r="AP187" s="1"/>
      <c r="AQ187" s="1"/>
      <c r="AR187" s="1"/>
    </row>
    <row r="188" spans="1:44" ht="12.75" customHeight="1" x14ac:dyDescent="0.25">
      <c r="A188" s="149" t="s">
        <v>75</v>
      </c>
      <c r="B188" s="150"/>
      <c r="C188" s="150"/>
      <c r="D188" s="150"/>
      <c r="E188" s="151"/>
      <c r="F188" s="8"/>
      <c r="G188" s="9"/>
      <c r="H188" s="10"/>
      <c r="I188" s="10"/>
      <c r="J188" s="156">
        <v>4212824000</v>
      </c>
      <c r="K188" s="12"/>
      <c r="L188" s="13"/>
      <c r="M188" s="14"/>
      <c r="N188" s="14"/>
      <c r="O188" s="14"/>
      <c r="P188" s="9"/>
      <c r="Q188" s="15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70"/>
      <c r="AJ188" s="70"/>
    </row>
    <row r="189" spans="1:44" outlineLevel="1" x14ac:dyDescent="0.25">
      <c r="A189" s="42">
        <v>1</v>
      </c>
      <c r="B189" s="42"/>
      <c r="C189" s="56" t="s">
        <v>146</v>
      </c>
      <c r="D189" s="57">
        <v>44294</v>
      </c>
      <c r="E189" s="58" t="s">
        <v>132</v>
      </c>
      <c r="F189" s="83" t="s">
        <v>147</v>
      </c>
      <c r="G189" s="59" t="s">
        <v>148</v>
      </c>
      <c r="H189" s="84"/>
      <c r="I189" s="60"/>
      <c r="J189" s="157"/>
      <c r="K189" s="61">
        <v>4212824000</v>
      </c>
      <c r="L189" s="71" t="s">
        <v>104</v>
      </c>
      <c r="M189" s="62"/>
      <c r="N189" s="63"/>
      <c r="O189" s="62"/>
      <c r="P189" s="64"/>
      <c r="Q189" s="64"/>
      <c r="R189" s="47"/>
      <c r="S189" s="47"/>
      <c r="T189" s="47"/>
      <c r="U189" s="48">
        <f>SUM(R189:T189)</f>
        <v>0</v>
      </c>
      <c r="V189" s="47"/>
      <c r="W189" s="47">
        <v>2106412000</v>
      </c>
      <c r="X189" s="47"/>
      <c r="Y189" s="48">
        <f>SUM(V189:X189)</f>
        <v>2106412000</v>
      </c>
      <c r="Z189" s="47"/>
      <c r="AA189" s="47"/>
      <c r="AB189" s="47"/>
      <c r="AC189" s="48">
        <f>SUM(Z189:AB189)</f>
        <v>0</v>
      </c>
      <c r="AD189" s="47"/>
      <c r="AE189" s="47"/>
      <c r="AF189" s="47">
        <v>0</v>
      </c>
      <c r="AG189" s="48">
        <f>SUM(AD189:AF189)</f>
        <v>0</v>
      </c>
      <c r="AH189" s="48">
        <f t="shared" ref="AH189" si="120">SUM(U189,Y189,AC189,AG189)</f>
        <v>2106412000</v>
      </c>
      <c r="AI189" s="49">
        <f t="shared" ref="AI189" si="121">IF(ISERROR(AH189/J189),0,AH189/J189)</f>
        <v>0</v>
      </c>
      <c r="AJ189" s="49">
        <f>IF(ISERROR(AH189/$AH$191),"-",AH189/$AH$191)</f>
        <v>1</v>
      </c>
      <c r="AK189" s="1"/>
      <c r="AL189" s="1"/>
      <c r="AM189" s="1"/>
      <c r="AN189" s="1"/>
      <c r="AO189" s="1"/>
      <c r="AP189" s="1"/>
      <c r="AQ189" s="1"/>
      <c r="AR189" s="1"/>
    </row>
    <row r="190" spans="1:44" x14ac:dyDescent="0.25">
      <c r="A190" s="142" t="s">
        <v>76</v>
      </c>
      <c r="B190" s="144"/>
      <c r="C190" s="144"/>
      <c r="D190" s="144"/>
      <c r="E190" s="144"/>
      <c r="F190" s="144"/>
      <c r="G190" s="144"/>
      <c r="H190" s="144"/>
      <c r="I190" s="145"/>
      <c r="J190" s="33">
        <f>J188</f>
        <v>4212824000</v>
      </c>
      <c r="K190" s="33">
        <f>SUM(K189:K189)</f>
        <v>4212824000</v>
      </c>
      <c r="L190" s="34"/>
      <c r="M190" s="33">
        <f>SUM(M189:M189)</f>
        <v>0</v>
      </c>
      <c r="N190" s="33">
        <f>SUM(N189:N189)</f>
        <v>0</v>
      </c>
      <c r="O190" s="33">
        <f>SUM(O189:O189)</f>
        <v>0</v>
      </c>
      <c r="P190" s="35"/>
      <c r="Q190" s="38"/>
      <c r="R190" s="33">
        <f t="shared" ref="R190:AH190" si="122">SUM(R189:R189)</f>
        <v>0</v>
      </c>
      <c r="S190" s="33">
        <f t="shared" si="122"/>
        <v>0</v>
      </c>
      <c r="T190" s="33">
        <f t="shared" si="122"/>
        <v>0</v>
      </c>
      <c r="U190" s="33">
        <f t="shared" si="122"/>
        <v>0</v>
      </c>
      <c r="V190" s="33">
        <f t="shared" si="122"/>
        <v>0</v>
      </c>
      <c r="W190" s="33">
        <f t="shared" si="122"/>
        <v>2106412000</v>
      </c>
      <c r="X190" s="33">
        <f t="shared" si="122"/>
        <v>0</v>
      </c>
      <c r="Y190" s="33">
        <f t="shared" si="122"/>
        <v>2106412000</v>
      </c>
      <c r="Z190" s="33">
        <f t="shared" si="122"/>
        <v>0</v>
      </c>
      <c r="AA190" s="33">
        <f t="shared" si="122"/>
        <v>0</v>
      </c>
      <c r="AB190" s="33">
        <f t="shared" si="122"/>
        <v>0</v>
      </c>
      <c r="AC190" s="33">
        <f t="shared" si="122"/>
        <v>0</v>
      </c>
      <c r="AD190" s="33">
        <f t="shared" si="122"/>
        <v>0</v>
      </c>
      <c r="AE190" s="33">
        <f t="shared" si="122"/>
        <v>0</v>
      </c>
      <c r="AF190" s="33">
        <f t="shared" si="122"/>
        <v>0</v>
      </c>
      <c r="AG190" s="33">
        <f t="shared" si="122"/>
        <v>0</v>
      </c>
      <c r="AH190" s="33">
        <f t="shared" si="122"/>
        <v>2106412000</v>
      </c>
      <c r="AI190" s="37">
        <f>IF(ISERROR(AH190/J190),0,AH190/J190)</f>
        <v>0.5</v>
      </c>
      <c r="AJ190" s="37">
        <f>IF(ISERROR(AH190/$AH$191),0,AH190/$AH$191)</f>
        <v>1</v>
      </c>
      <c r="AK190" s="1"/>
      <c r="AL190" s="1"/>
      <c r="AM190" s="1"/>
      <c r="AN190" s="1"/>
      <c r="AO190" s="1"/>
      <c r="AP190" s="1"/>
      <c r="AQ190" s="1"/>
      <c r="AR190" s="1"/>
    </row>
    <row r="191" spans="1:44" ht="15" customHeight="1" x14ac:dyDescent="0.25">
      <c r="A191" s="165" t="str">
        <f>+A5</f>
        <v>24-02-012 "Programa de Alimentación"</v>
      </c>
      <c r="B191" s="159"/>
      <c r="C191" s="159"/>
      <c r="D191" s="159"/>
      <c r="E191" s="159"/>
      <c r="F191" s="159"/>
      <c r="G191" s="159"/>
      <c r="H191" s="159"/>
      <c r="I191" s="160"/>
      <c r="J191" s="85">
        <f>SUM(J19,J31,J43,J55,J67,J79,J91,J103,J115,J127,J139,J151,J163,J175,J187,J190)</f>
        <v>4212824000</v>
      </c>
      <c r="K191" s="85">
        <f>+K19+K31+K43+K55+K67+K79+K91+K103+K115+K127+K139+K151+K187+K163+K175+K190</f>
        <v>4212824000</v>
      </c>
      <c r="L191" s="86"/>
      <c r="M191" s="85">
        <f>+M19+M31+M43+M55+M67+M79+M91+M103+M115+M127+M139+M151+M187+M163+M175+M190</f>
        <v>0</v>
      </c>
      <c r="N191" s="85">
        <f>+N19+N31+N43+N55+N67+N79+N91+N103+N115+N127+N139+N151+N187+N163+N175+N190</f>
        <v>0</v>
      </c>
      <c r="O191" s="85">
        <f>+O19+O31+O43+O55+O67+O79+O91+O103+O115+O127+O139+O151+O187+O163+O175+O190</f>
        <v>0</v>
      </c>
      <c r="P191" s="87"/>
      <c r="Q191" s="88"/>
      <c r="R191" s="85">
        <f t="shared" ref="R191:AH191" si="123">+R19+R31+R43+R55+R67+R79+R91+R103+R115+R127+R139+R151+R187+R163+R175+R190</f>
        <v>0</v>
      </c>
      <c r="S191" s="85">
        <f t="shared" si="123"/>
        <v>0</v>
      </c>
      <c r="T191" s="85">
        <f t="shared" si="123"/>
        <v>0</v>
      </c>
      <c r="U191" s="85">
        <f t="shared" si="123"/>
        <v>0</v>
      </c>
      <c r="V191" s="85">
        <f t="shared" si="123"/>
        <v>0</v>
      </c>
      <c r="W191" s="85">
        <f t="shared" si="123"/>
        <v>2106412000</v>
      </c>
      <c r="X191" s="85">
        <f t="shared" si="123"/>
        <v>0</v>
      </c>
      <c r="Y191" s="85">
        <f t="shared" si="123"/>
        <v>2106412000</v>
      </c>
      <c r="Z191" s="85">
        <f t="shared" si="123"/>
        <v>0</v>
      </c>
      <c r="AA191" s="85">
        <f t="shared" si="123"/>
        <v>0</v>
      </c>
      <c r="AB191" s="85">
        <f t="shared" si="123"/>
        <v>0</v>
      </c>
      <c r="AC191" s="85">
        <f t="shared" si="123"/>
        <v>0</v>
      </c>
      <c r="AD191" s="85">
        <f t="shared" si="123"/>
        <v>0</v>
      </c>
      <c r="AE191" s="85">
        <f t="shared" si="123"/>
        <v>0</v>
      </c>
      <c r="AF191" s="85">
        <f t="shared" si="123"/>
        <v>0</v>
      </c>
      <c r="AG191" s="85">
        <f t="shared" si="123"/>
        <v>0</v>
      </c>
      <c r="AH191" s="85">
        <f t="shared" si="123"/>
        <v>2106412000</v>
      </c>
      <c r="AI191" s="89">
        <f>IF(ISERROR(AH191/J191),0,AH191/J191)</f>
        <v>0.5</v>
      </c>
      <c r="AJ191" s="89">
        <f>IF(ISERROR(AH191/$AH$191),0,AH191/$AH$191)</f>
        <v>1</v>
      </c>
    </row>
    <row r="192" spans="1:44" x14ac:dyDescent="0.25">
      <c r="J192" s="90"/>
      <c r="R192" s="90"/>
      <c r="S192" s="90"/>
      <c r="T192" s="90"/>
      <c r="V192" s="90"/>
      <c r="W192" s="90"/>
      <c r="X192" s="90"/>
      <c r="Z192" s="90"/>
      <c r="AA192" s="90"/>
      <c r="AB192" s="90"/>
      <c r="AD192" s="90"/>
      <c r="AE192" s="90"/>
      <c r="AF192" s="90"/>
      <c r="AK192" s="1"/>
      <c r="AL192" s="1"/>
      <c r="AM192" s="1"/>
      <c r="AN192" s="1"/>
      <c r="AO192" s="1"/>
      <c r="AP192" s="1"/>
      <c r="AQ192" s="1"/>
      <c r="AR192" s="1"/>
    </row>
    <row r="193" spans="1:44" x14ac:dyDescent="0.25">
      <c r="J193" s="90"/>
      <c r="R193" s="90"/>
      <c r="S193" s="90"/>
      <c r="T193" s="90"/>
      <c r="V193" s="90"/>
      <c r="W193" s="90"/>
      <c r="X193" s="90"/>
      <c r="Z193" s="90"/>
      <c r="AA193" s="90"/>
      <c r="AB193" s="90"/>
      <c r="AD193" s="90"/>
      <c r="AE193" s="90"/>
      <c r="AF193" s="90"/>
      <c r="AK193" s="1"/>
      <c r="AL193" s="1"/>
      <c r="AM193" s="1"/>
      <c r="AN193" s="1"/>
      <c r="AO193" s="1"/>
      <c r="AP193" s="1"/>
      <c r="AQ193" s="1"/>
      <c r="AR193" s="1"/>
    </row>
    <row r="194" spans="1:44" x14ac:dyDescent="0.25">
      <c r="J194" s="90"/>
      <c r="R194" s="90"/>
      <c r="S194" s="90"/>
      <c r="T194" s="90"/>
      <c r="V194" s="90"/>
      <c r="W194" s="90"/>
      <c r="X194" s="90"/>
      <c r="Z194" s="90"/>
      <c r="AA194" s="90"/>
      <c r="AB194" s="90"/>
      <c r="AD194" s="90"/>
      <c r="AE194" s="90"/>
      <c r="AF194" s="90"/>
    </row>
    <row r="195" spans="1:44" x14ac:dyDescent="0.25">
      <c r="J195" s="90"/>
      <c r="R195" s="90"/>
      <c r="S195" s="90"/>
      <c r="T195" s="90"/>
      <c r="V195" s="90"/>
      <c r="W195" s="90"/>
      <c r="X195" s="90"/>
      <c r="Z195" s="90"/>
      <c r="AA195" s="90"/>
      <c r="AB195" s="90"/>
      <c r="AD195" s="90"/>
      <c r="AE195" s="90"/>
      <c r="AF195" s="90"/>
      <c r="AK195" s="1"/>
      <c r="AL195" s="1"/>
      <c r="AM195" s="1"/>
      <c r="AN195" s="1"/>
      <c r="AO195" s="1"/>
      <c r="AP195" s="1"/>
      <c r="AQ195" s="1"/>
      <c r="AR195" s="1"/>
    </row>
    <row r="196" spans="1:44" x14ac:dyDescent="0.25">
      <c r="J196" s="90"/>
      <c r="R196" s="90"/>
      <c r="S196" s="90"/>
      <c r="T196" s="90"/>
      <c r="V196" s="90"/>
      <c r="W196" s="90"/>
      <c r="X196" s="90"/>
      <c r="Z196" s="90"/>
      <c r="AA196" s="90"/>
      <c r="AB196" s="90"/>
      <c r="AD196" s="90"/>
      <c r="AE196" s="90"/>
      <c r="AF196" s="90"/>
    </row>
    <row r="197" spans="1:44" x14ac:dyDescent="0.25">
      <c r="J197" s="90"/>
      <c r="R197" s="90"/>
      <c r="S197" s="90"/>
      <c r="T197" s="90"/>
      <c r="V197" s="90"/>
      <c r="W197" s="90"/>
      <c r="X197" s="90"/>
      <c r="Z197" s="90"/>
      <c r="AA197" s="90"/>
      <c r="AB197" s="90"/>
      <c r="AD197" s="90"/>
      <c r="AE197" s="90"/>
      <c r="AF197" s="90"/>
    </row>
    <row r="198" spans="1:44" x14ac:dyDescent="0.25">
      <c r="J198" s="90"/>
      <c r="R198" s="90"/>
      <c r="S198" s="90"/>
      <c r="T198" s="90"/>
      <c r="V198" s="90"/>
      <c r="W198" s="90"/>
      <c r="X198" s="90"/>
      <c r="Z198" s="90"/>
      <c r="AA198" s="90"/>
      <c r="AB198" s="90"/>
      <c r="AD198" s="90"/>
      <c r="AE198" s="90"/>
      <c r="AF198" s="90"/>
    </row>
    <row r="199" spans="1:44" x14ac:dyDescent="0.25">
      <c r="J199" s="90"/>
      <c r="R199" s="90"/>
      <c r="S199" s="90"/>
      <c r="T199" s="90"/>
      <c r="V199" s="90"/>
      <c r="W199" s="90"/>
      <c r="X199" s="90"/>
      <c r="Z199" s="90"/>
      <c r="AA199" s="90"/>
      <c r="AB199" s="90"/>
      <c r="AD199" s="90"/>
      <c r="AE199" s="90"/>
      <c r="AF199" s="90"/>
    </row>
    <row r="200" spans="1:44" x14ac:dyDescent="0.25">
      <c r="A200" s="2"/>
      <c r="J200" s="90"/>
      <c r="R200" s="90"/>
      <c r="S200" s="90"/>
      <c r="T200" s="90"/>
      <c r="V200" s="90"/>
      <c r="W200" s="90"/>
      <c r="X200" s="90"/>
      <c r="Z200" s="90"/>
      <c r="AA200" s="90"/>
      <c r="AB200" s="90"/>
      <c r="AD200" s="90"/>
      <c r="AE200" s="90"/>
      <c r="AF200" s="90"/>
    </row>
    <row r="201" spans="1:44" x14ac:dyDescent="0.25">
      <c r="A201" s="2"/>
      <c r="J201" s="90"/>
      <c r="R201" s="90"/>
      <c r="S201" s="90"/>
      <c r="T201" s="90"/>
      <c r="V201" s="90"/>
      <c r="W201" s="90"/>
      <c r="X201" s="90"/>
      <c r="Z201" s="90"/>
      <c r="AA201" s="90"/>
      <c r="AB201" s="90"/>
      <c r="AD201" s="90"/>
      <c r="AE201" s="90"/>
      <c r="AF201" s="90"/>
    </row>
    <row r="202" spans="1:44" x14ac:dyDescent="0.25">
      <c r="A202" s="2"/>
      <c r="J202" s="90"/>
      <c r="R202" s="90"/>
      <c r="S202" s="90"/>
      <c r="T202" s="90"/>
      <c r="V202" s="90"/>
      <c r="W202" s="90"/>
      <c r="X202" s="90"/>
      <c r="Z202" s="90"/>
      <c r="AA202" s="90"/>
      <c r="AB202" s="90"/>
      <c r="AD202" s="90"/>
      <c r="AE202" s="90"/>
      <c r="AF202" s="90"/>
    </row>
    <row r="203" spans="1:44" x14ac:dyDescent="0.25">
      <c r="A203" s="2"/>
      <c r="J203" s="90"/>
      <c r="R203" s="90"/>
      <c r="S203" s="90"/>
      <c r="T203" s="90"/>
      <c r="V203" s="90"/>
      <c r="W203" s="90"/>
      <c r="X203" s="90"/>
      <c r="Z203" s="90"/>
      <c r="AA203" s="90"/>
      <c r="AB203" s="90"/>
      <c r="AD203" s="90"/>
      <c r="AE203" s="90"/>
      <c r="AF203" s="90"/>
    </row>
    <row r="204" spans="1:44" x14ac:dyDescent="0.25">
      <c r="A204" s="2"/>
      <c r="J204" s="90"/>
      <c r="R204" s="90"/>
      <c r="S204" s="90"/>
      <c r="T204" s="90"/>
      <c r="V204" s="90"/>
      <c r="W204" s="90"/>
      <c r="X204" s="90"/>
      <c r="Z204" s="90"/>
      <c r="AA204" s="90"/>
      <c r="AB204" s="90"/>
      <c r="AD204" s="90"/>
      <c r="AE204" s="90"/>
      <c r="AF204" s="90"/>
    </row>
    <row r="205" spans="1:44" x14ac:dyDescent="0.25">
      <c r="A205" s="2"/>
      <c r="J205" s="90"/>
      <c r="R205" s="90"/>
      <c r="S205" s="90"/>
      <c r="T205" s="90"/>
      <c r="V205" s="90"/>
      <c r="W205" s="90"/>
      <c r="X205" s="90"/>
      <c r="Z205" s="90"/>
      <c r="AA205" s="90"/>
      <c r="AB205" s="90"/>
      <c r="AD205" s="90"/>
      <c r="AE205" s="90"/>
      <c r="AF205" s="90"/>
    </row>
    <row r="206" spans="1:44" x14ac:dyDescent="0.25">
      <c r="A206" s="2"/>
      <c r="J206" s="90"/>
      <c r="R206" s="90"/>
      <c r="S206" s="90"/>
      <c r="T206" s="90"/>
      <c r="V206" s="90"/>
      <c r="W206" s="90"/>
      <c r="X206" s="90"/>
      <c r="Z206" s="90"/>
      <c r="AA206" s="90"/>
      <c r="AB206" s="90"/>
      <c r="AD206" s="90"/>
      <c r="AE206" s="90"/>
      <c r="AF206" s="90"/>
    </row>
    <row r="207" spans="1:44" x14ac:dyDescent="0.25">
      <c r="A207" s="2"/>
      <c r="J207" s="90"/>
      <c r="R207" s="90"/>
      <c r="S207" s="90"/>
      <c r="T207" s="90"/>
      <c r="V207" s="90"/>
      <c r="W207" s="90"/>
      <c r="X207" s="90"/>
      <c r="Z207" s="90"/>
      <c r="AA207" s="90"/>
      <c r="AB207" s="90"/>
      <c r="AD207" s="90"/>
      <c r="AE207" s="90"/>
      <c r="AF207" s="90"/>
    </row>
    <row r="208" spans="1:44" x14ac:dyDescent="0.25">
      <c r="A208" s="2"/>
      <c r="J208" s="90"/>
      <c r="R208" s="90"/>
      <c r="S208" s="90"/>
      <c r="T208" s="90"/>
      <c r="V208" s="90"/>
      <c r="W208" s="90"/>
      <c r="X208" s="90"/>
      <c r="Z208" s="90"/>
      <c r="AA208" s="90"/>
      <c r="AB208" s="90"/>
      <c r="AD208" s="90"/>
      <c r="AE208" s="90"/>
      <c r="AF208" s="90"/>
    </row>
  </sheetData>
  <mergeCells count="62">
    <mergeCell ref="M6:O6"/>
    <mergeCell ref="A1:AJ1"/>
    <mergeCell ref="A2:AJ2"/>
    <mergeCell ref="A3:AJ3"/>
    <mergeCell ref="A4:AJ4"/>
    <mergeCell ref="A5:AJ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188:E188"/>
    <mergeCell ref="J188:J189"/>
    <mergeCell ref="A190:I190"/>
    <mergeCell ref="A191:I191"/>
    <mergeCell ref="A152:E152"/>
    <mergeCell ref="A163:I163"/>
    <mergeCell ref="A164:E164"/>
    <mergeCell ref="A175:I175"/>
    <mergeCell ref="A176:E176"/>
    <mergeCell ref="A187:I187"/>
  </mergeCells>
  <dataValidations count="11">
    <dataValidation type="date" errorStyle="information" operator="greaterThan" allowBlank="1" showInputMessage="1" showErrorMessage="1" errorTitle="SÓLO FECHAS" error="Las fechas corresponden al Presupuesto 2014" sqref="H170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188:O189 O92:O102 O80:O90 O68:O78 O104:O114 O44:O54 O32:O42 O20:O30"/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>
      <formula1>41275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89:Q189 N189 P105:Q114 E93:G102 L93:L102 P93:Q102 E81:G90 L81:L90 P81:Q90 E69:G78 L69:L78 P69:Q78 E189:G189 C59:C66 N57:N58 L9:L18 P9:Q18 E21:G30 L21:L30 P21:Q30 E33:G42 L33:L42 P33:Q42 E45:G54 L45:L54 P45:Q54">
      <formula1>255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>
      <formula1>42005</formula1>
    </dataValidation>
    <dataValidation type="textLength" operator="lessThanOrEqual" allowBlank="1" showInputMessage="1" showErrorMessage="1" sqref="K105:K114 K141:K150 K177:K186 K129:K138 K93:K102 K33:K42 K165:K174 K117:K126 K153:K162 K81:K90 K57:K66 K45:K54 K189 K9:K18 K21:K30 K69:K78">
      <formula1>255</formula1>
    </dataValidation>
    <dataValidation type="decimal" allowBlank="1" showInputMessage="1" showErrorMessage="1" errorTitle="Sólo números" error="Sólo ingresar números sin letras_x000a_" sqref="M117 AD189:AF189 M59:N66 M106:N114 M189 M118:N126 V189:X189 Z189:AB189 V117:X126 R189:T189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M177:N186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189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55" orientation="landscape" r:id="rId1"/>
  <headerFooter>
    <oddHeader>&amp;L&amp;G</oddHeader>
    <oddFooter>Preparado por Fabiola Oyanedel &amp;D&amp;RPágina &amp;P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41"/>
  <sheetViews>
    <sheetView topLeftCell="A13" zoomScaleNormal="100" workbookViewId="0">
      <selection activeCell="G194" sqref="G194"/>
    </sheetView>
  </sheetViews>
  <sheetFormatPr baseColWidth="10" defaultColWidth="11.42578125" defaultRowHeight="12.75" outlineLevelCol="1" x14ac:dyDescent="0.25"/>
  <cols>
    <col min="1" max="1" width="39.28515625" style="96" customWidth="1"/>
    <col min="2" max="2" width="12.140625" style="105" customWidth="1"/>
    <col min="3" max="3" width="12.140625" style="96" customWidth="1"/>
    <col min="4" max="4" width="10" style="96" hidden="1" customWidth="1"/>
    <col min="5" max="5" width="10.28515625" style="96" hidden="1" customWidth="1"/>
    <col min="6" max="6" width="9.85546875" style="96" hidden="1" customWidth="1"/>
    <col min="7" max="7" width="10.7109375" style="105" customWidth="1" outlineLevel="1"/>
    <col min="8" max="9" width="8.85546875" style="105" customWidth="1" outlineLevel="1"/>
    <col min="10" max="10" width="11.42578125" style="105" customWidth="1"/>
    <col min="11" max="11" width="12.28515625" style="105" hidden="1" customWidth="1" outlineLevel="1"/>
    <col min="12" max="12" width="10.140625" style="105" hidden="1" customWidth="1" outlineLevel="1"/>
    <col min="13" max="13" width="12.28515625" style="105" hidden="1" customWidth="1" outlineLevel="1"/>
    <col min="14" max="14" width="11.42578125" style="105" hidden="1" customWidth="1" collapsed="1"/>
    <col min="15" max="17" width="12.5703125" style="105" hidden="1" customWidth="1" outlineLevel="1"/>
    <col min="18" max="18" width="11.42578125" style="105" hidden="1" customWidth="1" collapsed="1"/>
    <col min="19" max="19" width="10.7109375" style="105" hidden="1" customWidth="1" outlineLevel="1"/>
    <col min="20" max="20" width="11.140625" style="105" hidden="1" customWidth="1" outlineLevel="1"/>
    <col min="21" max="21" width="10.7109375" style="105" hidden="1" customWidth="1" outlineLevel="1"/>
    <col min="22" max="22" width="11.42578125" style="105" hidden="1" customWidth="1" collapsed="1"/>
    <col min="23" max="23" width="11.42578125" style="105" customWidth="1"/>
    <col min="24" max="24" width="10.140625" style="106" customWidth="1"/>
    <col min="25" max="25" width="11.7109375" style="106" customWidth="1"/>
    <col min="26" max="16384" width="11.42578125" style="95"/>
  </cols>
  <sheetData>
    <row r="1" spans="1:25" s="94" customFormat="1" ht="15" customHeight="1" x14ac:dyDescent="0.25">
      <c r="A1" s="161" t="s">
        <v>0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61"/>
    </row>
    <row r="2" spans="1:25" s="94" customFormat="1" ht="15" customHeight="1" x14ac:dyDescent="0.25">
      <c r="A2" s="162" t="s">
        <v>1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</row>
    <row r="3" spans="1:25" s="94" customFormat="1" ht="15" customHeight="1" x14ac:dyDescent="0.25">
      <c r="A3" s="162" t="str">
        <f>+'24-02-012 Ind. Proy'!A3:AJ3</f>
        <v>EJECUCIÓN AL 30 DE JUNIO DE 2021</v>
      </c>
      <c r="B3" s="162"/>
      <c r="C3" s="162"/>
      <c r="D3" s="162"/>
      <c r="E3" s="162"/>
      <c r="F3" s="162"/>
      <c r="G3" s="162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62"/>
      <c r="Y3" s="162"/>
    </row>
    <row r="4" spans="1:25" s="94" customFormat="1" ht="15" customHeight="1" x14ac:dyDescent="0.25">
      <c r="A4" s="163" t="s">
        <v>2</v>
      </c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</row>
    <row r="5" spans="1:25" ht="18" customHeight="1" x14ac:dyDescent="0.25">
      <c r="A5" s="164" t="str">
        <f>+'24-02-012 Ind. Proy'!A5:U5</f>
        <v>24-02-012 "Programa de Alimentación"</v>
      </c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8"/>
    </row>
    <row r="6" spans="1:25" s="96" customFormat="1" x14ac:dyDescent="0.25">
      <c r="A6" s="135" t="s">
        <v>6</v>
      </c>
      <c r="B6" s="138" t="s">
        <v>12</v>
      </c>
      <c r="C6" s="138" t="s">
        <v>78</v>
      </c>
      <c r="D6" s="127" t="s">
        <v>15</v>
      </c>
      <c r="E6" s="128"/>
      <c r="F6" s="129"/>
      <c r="G6" s="141" t="s">
        <v>18</v>
      </c>
      <c r="H6" s="141"/>
      <c r="I6" s="141"/>
      <c r="J6" s="138" t="s">
        <v>19</v>
      </c>
      <c r="K6" s="141" t="s">
        <v>18</v>
      </c>
      <c r="L6" s="141"/>
      <c r="M6" s="141"/>
      <c r="N6" s="138" t="s">
        <v>20</v>
      </c>
      <c r="O6" s="141" t="s">
        <v>18</v>
      </c>
      <c r="P6" s="141"/>
      <c r="Q6" s="141"/>
      <c r="R6" s="138" t="s">
        <v>21</v>
      </c>
      <c r="S6" s="141" t="s">
        <v>18</v>
      </c>
      <c r="T6" s="141"/>
      <c r="U6" s="141"/>
      <c r="V6" s="138" t="s">
        <v>22</v>
      </c>
      <c r="W6" s="138" t="s">
        <v>23</v>
      </c>
      <c r="X6" s="140" t="s">
        <v>79</v>
      </c>
      <c r="Y6" s="140"/>
    </row>
    <row r="7" spans="1:25" s="96" customFormat="1" ht="25.5" x14ac:dyDescent="0.25">
      <c r="A7" s="135"/>
      <c r="B7" s="139"/>
      <c r="C7" s="139"/>
      <c r="D7" s="6" t="s">
        <v>28</v>
      </c>
      <c r="E7" s="6" t="s">
        <v>29</v>
      </c>
      <c r="F7" s="6" t="s">
        <v>30</v>
      </c>
      <c r="G7" s="6" t="s">
        <v>31</v>
      </c>
      <c r="H7" s="6" t="s">
        <v>32</v>
      </c>
      <c r="I7" s="6" t="s">
        <v>33</v>
      </c>
      <c r="J7" s="139"/>
      <c r="K7" s="6" t="s">
        <v>34</v>
      </c>
      <c r="L7" s="6" t="s">
        <v>35</v>
      </c>
      <c r="M7" s="6" t="s">
        <v>36</v>
      </c>
      <c r="N7" s="139"/>
      <c r="O7" s="6" t="s">
        <v>37</v>
      </c>
      <c r="P7" s="6" t="s">
        <v>38</v>
      </c>
      <c r="Q7" s="6" t="s">
        <v>39</v>
      </c>
      <c r="R7" s="139"/>
      <c r="S7" s="6" t="s">
        <v>40</v>
      </c>
      <c r="T7" s="6" t="s">
        <v>41</v>
      </c>
      <c r="U7" s="6" t="s">
        <v>42</v>
      </c>
      <c r="V7" s="139"/>
      <c r="W7" s="139"/>
      <c r="X7" s="7" t="s">
        <v>43</v>
      </c>
      <c r="Y7" s="7" t="s">
        <v>80</v>
      </c>
    </row>
    <row r="8" spans="1:25" s="2" customFormat="1" ht="24.75" customHeight="1" x14ac:dyDescent="0.25">
      <c r="A8" s="97" t="s">
        <v>45</v>
      </c>
      <c r="B8" s="77">
        <f>+'24-02-012 Ind. Proy'!J19</f>
        <v>0</v>
      </c>
      <c r="C8" s="77">
        <f>+'24-02-012 Ind. Proy'!K19</f>
        <v>0</v>
      </c>
      <c r="D8" s="77">
        <f>+'24-02-012 Ind. Proy'!M19</f>
        <v>0</v>
      </c>
      <c r="E8" s="77">
        <f>+'24-02-012 Ind. Proy'!N19</f>
        <v>0</v>
      </c>
      <c r="F8" s="77">
        <f>+'24-02-012 Ind. Proy'!O19</f>
        <v>0</v>
      </c>
      <c r="G8" s="77">
        <f>+'24-02-012 Ind. Proy'!R19</f>
        <v>0</v>
      </c>
      <c r="H8" s="77">
        <f>+'24-02-012 Ind. Proy'!S19</f>
        <v>0</v>
      </c>
      <c r="I8" s="77">
        <f>+'24-02-012 Ind. Proy'!T19</f>
        <v>0</v>
      </c>
      <c r="J8" s="77">
        <f>+'24-02-012 Ind. Proy'!U19</f>
        <v>0</v>
      </c>
      <c r="K8" s="77">
        <f>+'24-02-012 Ind. Proy'!V19</f>
        <v>0</v>
      </c>
      <c r="L8" s="77">
        <f>+'24-02-012 Ind. Proy'!W19</f>
        <v>0</v>
      </c>
      <c r="M8" s="77">
        <f>+'24-02-012 Ind. Proy'!X19</f>
        <v>0</v>
      </c>
      <c r="N8" s="77">
        <f>+'24-02-012 Ind. Proy'!Y19</f>
        <v>0</v>
      </c>
      <c r="O8" s="77">
        <f>+'24-02-012 Ind. Proy'!Z19</f>
        <v>0</v>
      </c>
      <c r="P8" s="77">
        <f>+'24-02-012 Ind. Proy'!AA19</f>
        <v>0</v>
      </c>
      <c r="Q8" s="77">
        <f>+'24-02-012 Ind. Proy'!AB19</f>
        <v>0</v>
      </c>
      <c r="R8" s="77">
        <f>+'24-02-012 Ind. Proy'!AC19</f>
        <v>0</v>
      </c>
      <c r="S8" s="77">
        <f>+'24-02-012 Ind. Proy'!AD19</f>
        <v>0</v>
      </c>
      <c r="T8" s="77">
        <f>+'24-02-012 Ind. Proy'!AE19</f>
        <v>0</v>
      </c>
      <c r="U8" s="77">
        <f>+'24-02-012 Ind. Proy'!AF19</f>
        <v>0</v>
      </c>
      <c r="V8" s="77">
        <f>+'24-02-012 Ind. Proy'!AG19</f>
        <v>0</v>
      </c>
      <c r="W8" s="77">
        <f>+'24-02-012 Ind. Proy'!AH19</f>
        <v>0</v>
      </c>
      <c r="X8" s="98">
        <f>+'24-02-012 Ind. Proy'!AI19</f>
        <v>0</v>
      </c>
      <c r="Y8" s="98">
        <f>+'24-02-012 Ind. Proy'!AJ19</f>
        <v>0</v>
      </c>
    </row>
    <row r="9" spans="1:25" s="2" customFormat="1" ht="24.75" customHeight="1" x14ac:dyDescent="0.25">
      <c r="A9" s="97" t="s">
        <v>47</v>
      </c>
      <c r="B9" s="77">
        <f>+'24-02-012 Ind. Proy'!J31</f>
        <v>0</v>
      </c>
      <c r="C9" s="77">
        <f>+'24-02-012 Ind. Proy'!K31</f>
        <v>0</v>
      </c>
      <c r="D9" s="77">
        <f>+'24-02-012 Ind. Proy'!M31</f>
        <v>0</v>
      </c>
      <c r="E9" s="77">
        <f>+'24-02-012 Ind. Proy'!N31</f>
        <v>0</v>
      </c>
      <c r="F9" s="77">
        <f>+'24-02-012 Ind. Proy'!O31</f>
        <v>0</v>
      </c>
      <c r="G9" s="77">
        <f>+'24-02-012 Ind. Proy'!R31</f>
        <v>0</v>
      </c>
      <c r="H9" s="77">
        <f>+'24-02-012 Ind. Proy'!S31</f>
        <v>0</v>
      </c>
      <c r="I9" s="77">
        <f>+'24-02-012 Ind. Proy'!T31</f>
        <v>0</v>
      </c>
      <c r="J9" s="77">
        <f>+'24-02-012 Ind. Proy'!U31</f>
        <v>0</v>
      </c>
      <c r="K9" s="77">
        <f>+'24-02-012 Ind. Proy'!V31</f>
        <v>0</v>
      </c>
      <c r="L9" s="77">
        <f>+'24-02-012 Ind. Proy'!W31</f>
        <v>0</v>
      </c>
      <c r="M9" s="77">
        <f>+'24-02-012 Ind. Proy'!X31</f>
        <v>0</v>
      </c>
      <c r="N9" s="77">
        <f>+'24-02-012 Ind. Proy'!Y31</f>
        <v>0</v>
      </c>
      <c r="O9" s="77">
        <f>+'24-02-012 Ind. Proy'!Z31</f>
        <v>0</v>
      </c>
      <c r="P9" s="77">
        <f>+'24-02-012 Ind. Proy'!AA31</f>
        <v>0</v>
      </c>
      <c r="Q9" s="77">
        <f>+'24-02-012 Ind. Proy'!AB31</f>
        <v>0</v>
      </c>
      <c r="R9" s="77">
        <f>+'24-02-012 Ind. Proy'!AC31</f>
        <v>0</v>
      </c>
      <c r="S9" s="77">
        <f>+'24-02-012 Ind. Proy'!AD31</f>
        <v>0</v>
      </c>
      <c r="T9" s="77">
        <f>+'24-02-012 Ind. Proy'!AE31</f>
        <v>0</v>
      </c>
      <c r="U9" s="77">
        <f>+'24-02-012 Ind. Proy'!AF31</f>
        <v>0</v>
      </c>
      <c r="V9" s="77">
        <f>+'24-02-012 Ind. Proy'!AG31</f>
        <v>0</v>
      </c>
      <c r="W9" s="77">
        <f>+'24-02-012 Ind. Proy'!AH31</f>
        <v>0</v>
      </c>
      <c r="X9" s="98">
        <f>+'24-02-012 Ind. Proy'!AI31</f>
        <v>0</v>
      </c>
      <c r="Y9" s="98">
        <f>+'24-02-012 Ind. Proy'!AJ31</f>
        <v>0</v>
      </c>
    </row>
    <row r="10" spans="1:25" s="2" customFormat="1" ht="24.75" customHeight="1" x14ac:dyDescent="0.25">
      <c r="A10" s="97" t="s">
        <v>49</v>
      </c>
      <c r="B10" s="77">
        <f>+'24-02-012 Ind. Proy'!J43</f>
        <v>0</v>
      </c>
      <c r="C10" s="77">
        <f>+'24-02-012 Ind. Proy'!K43</f>
        <v>0</v>
      </c>
      <c r="D10" s="77">
        <f>+'24-02-012 Ind. Proy'!M43</f>
        <v>0</v>
      </c>
      <c r="E10" s="77">
        <f>+'24-02-012 Ind. Proy'!N43</f>
        <v>0</v>
      </c>
      <c r="F10" s="77">
        <f>+'24-02-012 Ind. Proy'!O43</f>
        <v>0</v>
      </c>
      <c r="G10" s="77">
        <f>+'24-02-012 Ind. Proy'!R43</f>
        <v>0</v>
      </c>
      <c r="H10" s="77">
        <f>+'24-02-012 Ind. Proy'!S43</f>
        <v>0</v>
      </c>
      <c r="I10" s="77">
        <f>+'24-02-012 Ind. Proy'!T43</f>
        <v>0</v>
      </c>
      <c r="J10" s="77">
        <f>+'24-02-012 Ind. Proy'!U43</f>
        <v>0</v>
      </c>
      <c r="K10" s="77">
        <f>+'24-02-012 Ind. Proy'!V43</f>
        <v>0</v>
      </c>
      <c r="L10" s="77">
        <f>+'24-02-012 Ind. Proy'!W43</f>
        <v>0</v>
      </c>
      <c r="M10" s="77">
        <f>+'24-02-012 Ind. Proy'!X43</f>
        <v>0</v>
      </c>
      <c r="N10" s="77">
        <f>+'24-02-012 Ind. Proy'!Y43</f>
        <v>0</v>
      </c>
      <c r="O10" s="77">
        <f>+'24-02-012 Ind. Proy'!Z43</f>
        <v>0</v>
      </c>
      <c r="P10" s="77">
        <f>+'24-02-012 Ind. Proy'!AA43</f>
        <v>0</v>
      </c>
      <c r="Q10" s="77">
        <f>+'24-02-012 Ind. Proy'!AB43</f>
        <v>0</v>
      </c>
      <c r="R10" s="77">
        <f>+'24-02-012 Ind. Proy'!AC43</f>
        <v>0</v>
      </c>
      <c r="S10" s="77">
        <f>+'24-02-012 Ind. Proy'!AD43</f>
        <v>0</v>
      </c>
      <c r="T10" s="77">
        <f>+'24-02-012 Ind. Proy'!AE43</f>
        <v>0</v>
      </c>
      <c r="U10" s="77">
        <f>+'24-02-012 Ind. Proy'!AF43</f>
        <v>0</v>
      </c>
      <c r="V10" s="77">
        <f>+'24-02-012 Ind. Proy'!AG43</f>
        <v>0</v>
      </c>
      <c r="W10" s="77">
        <f>+'24-02-012 Ind. Proy'!AH43</f>
        <v>0</v>
      </c>
      <c r="X10" s="98">
        <f>+'24-02-012 Ind. Proy'!AI43</f>
        <v>0</v>
      </c>
      <c r="Y10" s="98">
        <f>+'24-02-012 Ind. Proy'!AJ43</f>
        <v>0</v>
      </c>
    </row>
    <row r="11" spans="1:25" s="2" customFormat="1" ht="24.75" customHeight="1" x14ac:dyDescent="0.25">
      <c r="A11" s="97" t="s">
        <v>51</v>
      </c>
      <c r="B11" s="77">
        <f>+'24-02-012 Ind. Proy'!J55</f>
        <v>0</v>
      </c>
      <c r="C11" s="77">
        <f>+'24-02-012 Ind. Proy'!K55</f>
        <v>0</v>
      </c>
      <c r="D11" s="77">
        <f>+'24-02-012 Ind. Proy'!M55</f>
        <v>0</v>
      </c>
      <c r="E11" s="77">
        <f>+'24-02-012 Ind. Proy'!N55</f>
        <v>0</v>
      </c>
      <c r="F11" s="77">
        <f>+'24-02-012 Ind. Proy'!O55</f>
        <v>0</v>
      </c>
      <c r="G11" s="77">
        <f>+'24-02-012 Ind. Proy'!R55</f>
        <v>0</v>
      </c>
      <c r="H11" s="77">
        <f>+'24-02-012 Ind. Proy'!S55</f>
        <v>0</v>
      </c>
      <c r="I11" s="77">
        <f>+'24-02-012 Ind. Proy'!T55</f>
        <v>0</v>
      </c>
      <c r="J11" s="77">
        <f>+'24-02-012 Ind. Proy'!U55</f>
        <v>0</v>
      </c>
      <c r="K11" s="77">
        <f>+'24-02-012 Ind. Proy'!V55</f>
        <v>0</v>
      </c>
      <c r="L11" s="77">
        <f>+'24-02-012 Ind. Proy'!W55</f>
        <v>0</v>
      </c>
      <c r="M11" s="77">
        <f>+'24-02-012 Ind. Proy'!X55</f>
        <v>0</v>
      </c>
      <c r="N11" s="77">
        <f>+'24-02-012 Ind. Proy'!Y55</f>
        <v>0</v>
      </c>
      <c r="O11" s="77">
        <f>+'24-02-012 Ind. Proy'!Z55</f>
        <v>0</v>
      </c>
      <c r="P11" s="77">
        <f>+'24-02-012 Ind. Proy'!AA55</f>
        <v>0</v>
      </c>
      <c r="Q11" s="77">
        <f>+'24-02-012 Ind. Proy'!AB55</f>
        <v>0</v>
      </c>
      <c r="R11" s="77">
        <f>+'24-02-012 Ind. Proy'!AC55</f>
        <v>0</v>
      </c>
      <c r="S11" s="77">
        <f>+'24-02-012 Ind. Proy'!AD55</f>
        <v>0</v>
      </c>
      <c r="T11" s="77">
        <f>+'24-02-012 Ind. Proy'!AE55</f>
        <v>0</v>
      </c>
      <c r="U11" s="77">
        <f>+'24-02-012 Ind. Proy'!AF55</f>
        <v>0</v>
      </c>
      <c r="V11" s="77">
        <f>+'24-02-012 Ind. Proy'!AG55</f>
        <v>0</v>
      </c>
      <c r="W11" s="77">
        <f>+'24-02-012 Ind. Proy'!AH55</f>
        <v>0</v>
      </c>
      <c r="X11" s="98">
        <f>+'24-02-012 Ind. Proy'!AI55</f>
        <v>0</v>
      </c>
      <c r="Y11" s="98">
        <f>+'24-02-012 Ind. Proy'!AJ55</f>
        <v>0</v>
      </c>
    </row>
    <row r="12" spans="1:25" s="2" customFormat="1" ht="24.75" customHeight="1" x14ac:dyDescent="0.25">
      <c r="A12" s="97" t="s">
        <v>53</v>
      </c>
      <c r="B12" s="77">
        <f>+'24-02-012 Ind. Proy'!J67</f>
        <v>0</v>
      </c>
      <c r="C12" s="77">
        <f>+'24-02-012 Ind. Proy'!K67</f>
        <v>0</v>
      </c>
      <c r="D12" s="77">
        <f>+'24-02-012 Ind. Proy'!M67</f>
        <v>0</v>
      </c>
      <c r="E12" s="77">
        <f>+'24-02-012 Ind. Proy'!N67</f>
        <v>0</v>
      </c>
      <c r="F12" s="77">
        <f>+'24-02-012 Ind. Proy'!O67</f>
        <v>0</v>
      </c>
      <c r="G12" s="77">
        <f>+'24-02-012 Ind. Proy'!R67</f>
        <v>0</v>
      </c>
      <c r="H12" s="77">
        <f>+'24-02-012 Ind. Proy'!S67</f>
        <v>0</v>
      </c>
      <c r="I12" s="77">
        <f>+'24-02-012 Ind. Proy'!T67</f>
        <v>0</v>
      </c>
      <c r="J12" s="77">
        <f>+'24-02-012 Ind. Proy'!U67</f>
        <v>0</v>
      </c>
      <c r="K12" s="77">
        <f>+'24-02-012 Ind. Proy'!V67</f>
        <v>0</v>
      </c>
      <c r="L12" s="77">
        <f>+'24-02-012 Ind. Proy'!W67</f>
        <v>0</v>
      </c>
      <c r="M12" s="77">
        <f>+'24-02-012 Ind. Proy'!X67</f>
        <v>0</v>
      </c>
      <c r="N12" s="77">
        <f>+'24-02-012 Ind. Proy'!Y67</f>
        <v>0</v>
      </c>
      <c r="O12" s="77">
        <f>+'24-02-012 Ind. Proy'!Z67</f>
        <v>0</v>
      </c>
      <c r="P12" s="77">
        <f>+'24-02-012 Ind. Proy'!AA67</f>
        <v>0</v>
      </c>
      <c r="Q12" s="77">
        <f>+'24-02-012 Ind. Proy'!AB67</f>
        <v>0</v>
      </c>
      <c r="R12" s="77">
        <f>+'24-02-012 Ind. Proy'!AC67</f>
        <v>0</v>
      </c>
      <c r="S12" s="77">
        <f>+'24-02-012 Ind. Proy'!AD67</f>
        <v>0</v>
      </c>
      <c r="T12" s="77">
        <f>+'24-02-012 Ind. Proy'!AE67</f>
        <v>0</v>
      </c>
      <c r="U12" s="77">
        <f>+'24-02-012 Ind. Proy'!AF67</f>
        <v>0</v>
      </c>
      <c r="V12" s="77">
        <f>+'24-02-012 Ind. Proy'!AG67</f>
        <v>0</v>
      </c>
      <c r="W12" s="77">
        <f>+'24-02-012 Ind. Proy'!AH67</f>
        <v>0</v>
      </c>
      <c r="X12" s="98">
        <f>+'24-02-012 Ind. Proy'!AI67</f>
        <v>0</v>
      </c>
      <c r="Y12" s="98">
        <f>+'24-02-012 Ind. Proy'!AJ67</f>
        <v>0</v>
      </c>
    </row>
    <row r="13" spans="1:25" s="2" customFormat="1" ht="24.75" customHeight="1" x14ac:dyDescent="0.25">
      <c r="A13" s="97" t="s">
        <v>55</v>
      </c>
      <c r="B13" s="77">
        <f>+'24-02-012 Ind. Proy'!J79</f>
        <v>0</v>
      </c>
      <c r="C13" s="77">
        <f>+'24-02-012 Ind. Proy'!K79</f>
        <v>0</v>
      </c>
      <c r="D13" s="77">
        <f>+'24-02-012 Ind. Proy'!M79</f>
        <v>0</v>
      </c>
      <c r="E13" s="77">
        <f>+'24-02-012 Ind. Proy'!N79</f>
        <v>0</v>
      </c>
      <c r="F13" s="77">
        <f>+'24-02-012 Ind. Proy'!O79</f>
        <v>0</v>
      </c>
      <c r="G13" s="77">
        <f>+'24-02-012 Ind. Proy'!R79</f>
        <v>0</v>
      </c>
      <c r="H13" s="77">
        <f>+'24-02-012 Ind. Proy'!S79</f>
        <v>0</v>
      </c>
      <c r="I13" s="77">
        <f>+'24-02-012 Ind. Proy'!T79</f>
        <v>0</v>
      </c>
      <c r="J13" s="77">
        <f>+'24-02-012 Ind. Proy'!U79</f>
        <v>0</v>
      </c>
      <c r="K13" s="77">
        <f>+'24-02-012 Ind. Proy'!V79</f>
        <v>0</v>
      </c>
      <c r="L13" s="77">
        <f>+'24-02-012 Ind. Proy'!W79</f>
        <v>0</v>
      </c>
      <c r="M13" s="77">
        <f>+'24-02-012 Ind. Proy'!X79</f>
        <v>0</v>
      </c>
      <c r="N13" s="77">
        <f>+'24-02-012 Ind. Proy'!Y79</f>
        <v>0</v>
      </c>
      <c r="O13" s="77">
        <f>+'24-02-012 Ind. Proy'!Z79</f>
        <v>0</v>
      </c>
      <c r="P13" s="77">
        <f>+'24-02-012 Ind. Proy'!AA79</f>
        <v>0</v>
      </c>
      <c r="Q13" s="77">
        <f>+'24-02-012 Ind. Proy'!AB79</f>
        <v>0</v>
      </c>
      <c r="R13" s="77">
        <f>+'24-02-012 Ind. Proy'!AC79</f>
        <v>0</v>
      </c>
      <c r="S13" s="77">
        <f>+'24-02-012 Ind. Proy'!AD79</f>
        <v>0</v>
      </c>
      <c r="T13" s="77">
        <f>+'24-02-012 Ind. Proy'!AE79</f>
        <v>0</v>
      </c>
      <c r="U13" s="77">
        <f>+'24-02-012 Ind. Proy'!AF79</f>
        <v>0</v>
      </c>
      <c r="V13" s="77">
        <f>+'24-02-012 Ind. Proy'!AG79</f>
        <v>0</v>
      </c>
      <c r="W13" s="77">
        <f>+'24-02-012 Ind. Proy'!AH79</f>
        <v>0</v>
      </c>
      <c r="X13" s="98">
        <f>+'24-02-012 Ind. Proy'!AI79</f>
        <v>0</v>
      </c>
      <c r="Y13" s="98">
        <f>+'24-02-012 Ind. Proy'!AJ79</f>
        <v>0</v>
      </c>
    </row>
    <row r="14" spans="1:25" s="2" customFormat="1" ht="24.75" customHeight="1" x14ac:dyDescent="0.25">
      <c r="A14" s="97" t="s">
        <v>57</v>
      </c>
      <c r="B14" s="77">
        <f>+'24-02-012 Ind. Proy'!J91</f>
        <v>0</v>
      </c>
      <c r="C14" s="77">
        <f>+'24-02-012 Ind. Proy'!K91</f>
        <v>0</v>
      </c>
      <c r="D14" s="77">
        <f>+'24-02-012 Ind. Proy'!M91</f>
        <v>0</v>
      </c>
      <c r="E14" s="77">
        <f>+'24-02-012 Ind. Proy'!N91</f>
        <v>0</v>
      </c>
      <c r="F14" s="77">
        <f>+'24-02-012 Ind. Proy'!O91</f>
        <v>0</v>
      </c>
      <c r="G14" s="77">
        <f>+'24-02-012 Ind. Proy'!R91</f>
        <v>0</v>
      </c>
      <c r="H14" s="77">
        <f>+'24-02-012 Ind. Proy'!S91</f>
        <v>0</v>
      </c>
      <c r="I14" s="77">
        <f>+'24-02-012 Ind. Proy'!T91</f>
        <v>0</v>
      </c>
      <c r="J14" s="77">
        <f>+'24-02-012 Ind. Proy'!U91</f>
        <v>0</v>
      </c>
      <c r="K14" s="77">
        <f>+'24-02-012 Ind. Proy'!V91</f>
        <v>0</v>
      </c>
      <c r="L14" s="77">
        <f>+'24-02-012 Ind. Proy'!W91</f>
        <v>0</v>
      </c>
      <c r="M14" s="77">
        <f>+'24-02-012 Ind. Proy'!X91</f>
        <v>0</v>
      </c>
      <c r="N14" s="77">
        <f>+'24-02-012 Ind. Proy'!Y91</f>
        <v>0</v>
      </c>
      <c r="O14" s="77">
        <f>+'24-02-012 Ind. Proy'!Z91</f>
        <v>0</v>
      </c>
      <c r="P14" s="77">
        <f>+'24-02-012 Ind. Proy'!AA91</f>
        <v>0</v>
      </c>
      <c r="Q14" s="77">
        <f>+'24-02-012 Ind. Proy'!AB91</f>
        <v>0</v>
      </c>
      <c r="R14" s="77">
        <f>+'24-02-012 Ind. Proy'!AC91</f>
        <v>0</v>
      </c>
      <c r="S14" s="77">
        <f>+'24-02-012 Ind. Proy'!AD91</f>
        <v>0</v>
      </c>
      <c r="T14" s="77">
        <f>+'24-02-012 Ind. Proy'!AE91</f>
        <v>0</v>
      </c>
      <c r="U14" s="77">
        <f>+'24-02-012 Ind. Proy'!AF91</f>
        <v>0</v>
      </c>
      <c r="V14" s="77">
        <f>+'24-02-012 Ind. Proy'!AG91</f>
        <v>0</v>
      </c>
      <c r="W14" s="77">
        <f>+'24-02-012 Ind. Proy'!AH91</f>
        <v>0</v>
      </c>
      <c r="X14" s="98">
        <f>+'24-02-012 Ind. Proy'!AI91</f>
        <v>0</v>
      </c>
      <c r="Y14" s="98">
        <f>+'24-02-012 Ind. Proy'!AJ91</f>
        <v>0</v>
      </c>
    </row>
    <row r="15" spans="1:25" s="2" customFormat="1" ht="24.75" customHeight="1" x14ac:dyDescent="0.25">
      <c r="A15" s="97" t="s">
        <v>59</v>
      </c>
      <c r="B15" s="77">
        <f>+'24-02-012 Ind. Proy'!J103</f>
        <v>0</v>
      </c>
      <c r="C15" s="77">
        <f>+'24-02-012 Ind. Proy'!K103</f>
        <v>0</v>
      </c>
      <c r="D15" s="77">
        <f>+'24-02-012 Ind. Proy'!M103</f>
        <v>0</v>
      </c>
      <c r="E15" s="77">
        <f>+'24-02-012 Ind. Proy'!N103</f>
        <v>0</v>
      </c>
      <c r="F15" s="77">
        <f>+'24-02-012 Ind. Proy'!O103</f>
        <v>0</v>
      </c>
      <c r="G15" s="77">
        <f>+'24-02-012 Ind. Proy'!R103</f>
        <v>0</v>
      </c>
      <c r="H15" s="77">
        <f>+'24-02-012 Ind. Proy'!S103</f>
        <v>0</v>
      </c>
      <c r="I15" s="77">
        <f>+'24-02-012 Ind. Proy'!T103</f>
        <v>0</v>
      </c>
      <c r="J15" s="77">
        <f>+'24-02-012 Ind. Proy'!U103</f>
        <v>0</v>
      </c>
      <c r="K15" s="77">
        <f>+'24-02-012 Ind. Proy'!V103</f>
        <v>0</v>
      </c>
      <c r="L15" s="77">
        <f>+'24-02-012 Ind. Proy'!W103</f>
        <v>0</v>
      </c>
      <c r="M15" s="77">
        <f>+'24-02-012 Ind. Proy'!X103</f>
        <v>0</v>
      </c>
      <c r="N15" s="77">
        <f>+'24-02-012 Ind. Proy'!Y103</f>
        <v>0</v>
      </c>
      <c r="O15" s="77">
        <f>+'24-02-012 Ind. Proy'!Z103</f>
        <v>0</v>
      </c>
      <c r="P15" s="77">
        <f>+'24-02-012 Ind. Proy'!AA103</f>
        <v>0</v>
      </c>
      <c r="Q15" s="77">
        <f>+'24-02-012 Ind. Proy'!AB103</f>
        <v>0</v>
      </c>
      <c r="R15" s="77">
        <f>+'24-02-012 Ind. Proy'!AC103</f>
        <v>0</v>
      </c>
      <c r="S15" s="77">
        <f>+'24-02-012 Ind. Proy'!AD103</f>
        <v>0</v>
      </c>
      <c r="T15" s="77">
        <f>+'24-02-012 Ind. Proy'!AE103</f>
        <v>0</v>
      </c>
      <c r="U15" s="77">
        <f>+'24-02-012 Ind. Proy'!AF103</f>
        <v>0</v>
      </c>
      <c r="V15" s="77">
        <f>+'24-02-012 Ind. Proy'!AG103</f>
        <v>0</v>
      </c>
      <c r="W15" s="77">
        <f>+'24-02-012 Ind. Proy'!AH103</f>
        <v>0</v>
      </c>
      <c r="X15" s="98">
        <f>+'24-02-012 Ind. Proy'!AI103</f>
        <v>0</v>
      </c>
      <c r="Y15" s="98">
        <f>+'24-02-012 Ind. Proy'!AJ103</f>
        <v>0</v>
      </c>
    </row>
    <row r="16" spans="1:25" s="2" customFormat="1" ht="24.75" customHeight="1" x14ac:dyDescent="0.25">
      <c r="A16" s="97" t="s">
        <v>61</v>
      </c>
      <c r="B16" s="77">
        <f>+'24-02-012 Ind. Proy'!J115</f>
        <v>0</v>
      </c>
      <c r="C16" s="77">
        <f>+'24-02-012 Ind. Proy'!K115</f>
        <v>0</v>
      </c>
      <c r="D16" s="77">
        <f>+'24-02-012 Ind. Proy'!M115</f>
        <v>0</v>
      </c>
      <c r="E16" s="77">
        <f>+'24-02-012 Ind. Proy'!N115</f>
        <v>0</v>
      </c>
      <c r="F16" s="77">
        <f>+'24-02-012 Ind. Proy'!O115</f>
        <v>0</v>
      </c>
      <c r="G16" s="77">
        <f>+'24-02-012 Ind. Proy'!R115</f>
        <v>0</v>
      </c>
      <c r="H16" s="77">
        <f>+'24-02-012 Ind. Proy'!S115</f>
        <v>0</v>
      </c>
      <c r="I16" s="77">
        <f>+'24-02-012 Ind. Proy'!T115</f>
        <v>0</v>
      </c>
      <c r="J16" s="77">
        <f>+'24-02-012 Ind. Proy'!U115</f>
        <v>0</v>
      </c>
      <c r="K16" s="77">
        <f>+'24-02-012 Ind. Proy'!V115</f>
        <v>0</v>
      </c>
      <c r="L16" s="77">
        <f>+'24-02-012 Ind. Proy'!W115</f>
        <v>0</v>
      </c>
      <c r="M16" s="77">
        <f>+'24-02-012 Ind. Proy'!X115</f>
        <v>0</v>
      </c>
      <c r="N16" s="77">
        <f>+'24-02-012 Ind. Proy'!Y115</f>
        <v>0</v>
      </c>
      <c r="O16" s="77">
        <f>+'24-02-012 Ind. Proy'!Z115</f>
        <v>0</v>
      </c>
      <c r="P16" s="77">
        <f>+'24-02-012 Ind. Proy'!AA115</f>
        <v>0</v>
      </c>
      <c r="Q16" s="77">
        <f>+'24-02-012 Ind. Proy'!AB115</f>
        <v>0</v>
      </c>
      <c r="R16" s="77">
        <f>+'24-02-012 Ind. Proy'!AC115</f>
        <v>0</v>
      </c>
      <c r="S16" s="77">
        <f>+'24-02-012 Ind. Proy'!AD115</f>
        <v>0</v>
      </c>
      <c r="T16" s="77">
        <f>+'24-02-012 Ind. Proy'!AE115</f>
        <v>0</v>
      </c>
      <c r="U16" s="77">
        <f>+'24-02-012 Ind. Proy'!AF115</f>
        <v>0</v>
      </c>
      <c r="V16" s="77">
        <f>+'24-02-012 Ind. Proy'!AG115</f>
        <v>0</v>
      </c>
      <c r="W16" s="77">
        <f>+'24-02-012 Ind. Proy'!AH115</f>
        <v>0</v>
      </c>
      <c r="X16" s="98">
        <f>+'24-02-012 Ind. Proy'!AI115</f>
        <v>0</v>
      </c>
      <c r="Y16" s="98">
        <f>+'24-02-012 Ind. Proy'!AJ115</f>
        <v>0</v>
      </c>
    </row>
    <row r="17" spans="1:25" s="2" customFormat="1" ht="24.75" customHeight="1" x14ac:dyDescent="0.25">
      <c r="A17" s="97" t="s">
        <v>63</v>
      </c>
      <c r="B17" s="77">
        <f>+'24-02-012 Ind. Proy'!J127</f>
        <v>0</v>
      </c>
      <c r="C17" s="77">
        <f>+'24-02-012 Ind. Proy'!K127</f>
        <v>0</v>
      </c>
      <c r="D17" s="77">
        <f>+'24-02-012 Ind. Proy'!M127</f>
        <v>0</v>
      </c>
      <c r="E17" s="77">
        <f>+'24-02-012 Ind. Proy'!N127</f>
        <v>0</v>
      </c>
      <c r="F17" s="77">
        <f>+'24-02-012 Ind. Proy'!O127</f>
        <v>0</v>
      </c>
      <c r="G17" s="77">
        <f>+'24-02-012 Ind. Proy'!R127</f>
        <v>0</v>
      </c>
      <c r="H17" s="77">
        <f>+'24-02-012 Ind. Proy'!S127</f>
        <v>0</v>
      </c>
      <c r="I17" s="77">
        <f>+'24-02-012 Ind. Proy'!T127</f>
        <v>0</v>
      </c>
      <c r="J17" s="77">
        <f>+'24-02-012 Ind. Proy'!U127</f>
        <v>0</v>
      </c>
      <c r="K17" s="77">
        <f>+'24-02-012 Ind. Proy'!V127</f>
        <v>0</v>
      </c>
      <c r="L17" s="77">
        <f>+'24-02-012 Ind. Proy'!W127</f>
        <v>0</v>
      </c>
      <c r="M17" s="77">
        <f>+'24-02-012 Ind. Proy'!X127</f>
        <v>0</v>
      </c>
      <c r="N17" s="77">
        <f>+'24-02-012 Ind. Proy'!Y127</f>
        <v>0</v>
      </c>
      <c r="O17" s="77">
        <f>+'24-02-012 Ind. Proy'!Z127</f>
        <v>0</v>
      </c>
      <c r="P17" s="77">
        <f>+'24-02-012 Ind. Proy'!AA127</f>
        <v>0</v>
      </c>
      <c r="Q17" s="77">
        <f>+'24-02-012 Ind. Proy'!AB127</f>
        <v>0</v>
      </c>
      <c r="R17" s="77">
        <f>+'24-02-012 Ind. Proy'!AC127</f>
        <v>0</v>
      </c>
      <c r="S17" s="77">
        <f>+'24-02-012 Ind. Proy'!AD127</f>
        <v>0</v>
      </c>
      <c r="T17" s="77">
        <f>+'24-02-012 Ind. Proy'!AE127</f>
        <v>0</v>
      </c>
      <c r="U17" s="77">
        <f>+'24-02-012 Ind. Proy'!AF127</f>
        <v>0</v>
      </c>
      <c r="V17" s="77">
        <f>+'24-02-012 Ind. Proy'!AG127</f>
        <v>0</v>
      </c>
      <c r="W17" s="77">
        <f>+'24-02-012 Ind. Proy'!AH127</f>
        <v>0</v>
      </c>
      <c r="X17" s="98">
        <f>+'24-02-012 Ind. Proy'!AI116</f>
        <v>0</v>
      </c>
      <c r="Y17" s="98">
        <f>+'24-02-012 Ind. Proy'!AJ116</f>
        <v>0</v>
      </c>
    </row>
    <row r="18" spans="1:25" s="2" customFormat="1" ht="24.75" customHeight="1" x14ac:dyDescent="0.25">
      <c r="A18" s="97" t="s">
        <v>65</v>
      </c>
      <c r="B18" s="77">
        <f>+'24-02-012 Ind. Proy'!J139</f>
        <v>0</v>
      </c>
      <c r="C18" s="77">
        <f>+'24-02-012 Ind. Proy'!K139</f>
        <v>0</v>
      </c>
      <c r="D18" s="77">
        <f>+'24-02-012 Ind. Proy'!M139</f>
        <v>0</v>
      </c>
      <c r="E18" s="77">
        <f>+'24-02-012 Ind. Proy'!N139</f>
        <v>0</v>
      </c>
      <c r="F18" s="77">
        <f>+'24-02-012 Ind. Proy'!O139</f>
        <v>0</v>
      </c>
      <c r="G18" s="77">
        <f>+'24-02-012 Ind. Proy'!R139</f>
        <v>0</v>
      </c>
      <c r="H18" s="77">
        <f>+'24-02-012 Ind. Proy'!S139</f>
        <v>0</v>
      </c>
      <c r="I18" s="77">
        <f>+'24-02-012 Ind. Proy'!T139</f>
        <v>0</v>
      </c>
      <c r="J18" s="77">
        <f>+'24-02-012 Ind. Proy'!U139</f>
        <v>0</v>
      </c>
      <c r="K18" s="77">
        <f>+'24-02-012 Ind. Proy'!V139</f>
        <v>0</v>
      </c>
      <c r="L18" s="77">
        <f>+'24-02-012 Ind. Proy'!W139</f>
        <v>0</v>
      </c>
      <c r="M18" s="77">
        <f>+'24-02-012 Ind. Proy'!X139</f>
        <v>0</v>
      </c>
      <c r="N18" s="77">
        <f>+'24-02-012 Ind. Proy'!Y139</f>
        <v>0</v>
      </c>
      <c r="O18" s="77">
        <f>+'24-02-012 Ind. Proy'!Z139</f>
        <v>0</v>
      </c>
      <c r="P18" s="77">
        <f>+'24-02-012 Ind. Proy'!AA139</f>
        <v>0</v>
      </c>
      <c r="Q18" s="77">
        <f>+'24-02-012 Ind. Proy'!AB139</f>
        <v>0</v>
      </c>
      <c r="R18" s="77">
        <f>+'24-02-012 Ind. Proy'!AC139</f>
        <v>0</v>
      </c>
      <c r="S18" s="77">
        <f>+'24-02-012 Ind. Proy'!AD139</f>
        <v>0</v>
      </c>
      <c r="T18" s="77">
        <f>+'24-02-012 Ind. Proy'!AE139</f>
        <v>0</v>
      </c>
      <c r="U18" s="77">
        <f>+'24-02-012 Ind. Proy'!AF139</f>
        <v>0</v>
      </c>
      <c r="V18" s="77">
        <f>+'24-02-012 Ind. Proy'!AG139</f>
        <v>0</v>
      </c>
      <c r="W18" s="77">
        <f>+'24-02-012 Ind. Proy'!AH139</f>
        <v>0</v>
      </c>
      <c r="X18" s="98">
        <f>+'24-02-012 Ind. Proy'!AI139</f>
        <v>0</v>
      </c>
      <c r="Y18" s="98">
        <f>+'24-02-012 Ind. Proy'!AJ139</f>
        <v>0</v>
      </c>
    </row>
    <row r="19" spans="1:25" s="2" customFormat="1" ht="24.75" customHeight="1" x14ac:dyDescent="0.25">
      <c r="A19" s="97" t="s">
        <v>67</v>
      </c>
      <c r="B19" s="77">
        <f>+'24-02-012 Ind. Proy'!J151</f>
        <v>0</v>
      </c>
      <c r="C19" s="77">
        <f>+'24-02-012 Ind. Proy'!K151</f>
        <v>0</v>
      </c>
      <c r="D19" s="77">
        <f>+'24-02-012 Ind. Proy'!M151</f>
        <v>0</v>
      </c>
      <c r="E19" s="77">
        <f>+'24-02-012 Ind. Proy'!N151</f>
        <v>0</v>
      </c>
      <c r="F19" s="77">
        <f>+'24-02-012 Ind. Proy'!O151</f>
        <v>0</v>
      </c>
      <c r="G19" s="77">
        <f>+'24-02-012 Ind. Proy'!R151</f>
        <v>0</v>
      </c>
      <c r="H19" s="77">
        <f>+'24-02-012 Ind. Proy'!S151</f>
        <v>0</v>
      </c>
      <c r="I19" s="77">
        <f>+'24-02-012 Ind. Proy'!T151</f>
        <v>0</v>
      </c>
      <c r="J19" s="77">
        <f>+'24-02-012 Ind. Proy'!U151</f>
        <v>0</v>
      </c>
      <c r="K19" s="77">
        <f>+'24-02-012 Ind. Proy'!V151</f>
        <v>0</v>
      </c>
      <c r="L19" s="77">
        <f>+'24-02-012 Ind. Proy'!W151</f>
        <v>0</v>
      </c>
      <c r="M19" s="77">
        <f>+'24-02-012 Ind. Proy'!X151</f>
        <v>0</v>
      </c>
      <c r="N19" s="77">
        <f>+'24-02-012 Ind. Proy'!Y151</f>
        <v>0</v>
      </c>
      <c r="O19" s="77">
        <f>+'24-02-012 Ind. Proy'!Z151</f>
        <v>0</v>
      </c>
      <c r="P19" s="77">
        <f>+'24-02-012 Ind. Proy'!AA151</f>
        <v>0</v>
      </c>
      <c r="Q19" s="77">
        <f>+'24-02-012 Ind. Proy'!AB151</f>
        <v>0</v>
      </c>
      <c r="R19" s="77">
        <f>+'24-02-012 Ind. Proy'!AC151</f>
        <v>0</v>
      </c>
      <c r="S19" s="77">
        <f>+'24-02-012 Ind. Proy'!AD151</f>
        <v>0</v>
      </c>
      <c r="T19" s="77">
        <f>+'24-02-012 Ind. Proy'!AE151</f>
        <v>0</v>
      </c>
      <c r="U19" s="77">
        <f>+'24-02-012 Ind. Proy'!AF151</f>
        <v>0</v>
      </c>
      <c r="V19" s="77">
        <f>+'24-02-012 Ind. Proy'!AG151</f>
        <v>0</v>
      </c>
      <c r="W19" s="77">
        <f>+'24-02-012 Ind. Proy'!AH151</f>
        <v>0</v>
      </c>
      <c r="X19" s="98">
        <f>+'24-02-012 Ind. Proy'!AI151</f>
        <v>0</v>
      </c>
      <c r="Y19" s="98">
        <f>+'24-02-012 Ind. Proy'!AJ151</f>
        <v>0</v>
      </c>
    </row>
    <row r="20" spans="1:25" s="2" customFormat="1" ht="24.75" customHeight="1" x14ac:dyDescent="0.25">
      <c r="A20" s="99" t="s">
        <v>69</v>
      </c>
      <c r="B20" s="77">
        <f>+'24-02-012 Ind. Proy'!J163</f>
        <v>0</v>
      </c>
      <c r="C20" s="77">
        <f>+'24-02-012 Ind. Proy'!K163</f>
        <v>0</v>
      </c>
      <c r="D20" s="77">
        <f>+'24-02-012 Ind. Proy'!M163</f>
        <v>0</v>
      </c>
      <c r="E20" s="77">
        <f>+'24-02-012 Ind. Proy'!N163</f>
        <v>0</v>
      </c>
      <c r="F20" s="77">
        <f>+'24-02-012 Ind. Proy'!O163</f>
        <v>0</v>
      </c>
      <c r="G20" s="77">
        <f>+'24-02-012 Ind. Proy'!R163</f>
        <v>0</v>
      </c>
      <c r="H20" s="77">
        <f>+'24-02-012 Ind. Proy'!S163</f>
        <v>0</v>
      </c>
      <c r="I20" s="77">
        <f>+'24-02-012 Ind. Proy'!T163</f>
        <v>0</v>
      </c>
      <c r="J20" s="77">
        <f>+'24-02-012 Ind. Proy'!U163</f>
        <v>0</v>
      </c>
      <c r="K20" s="77">
        <f>+'24-02-012 Ind. Proy'!V163</f>
        <v>0</v>
      </c>
      <c r="L20" s="77">
        <f>+'24-02-012 Ind. Proy'!W163</f>
        <v>0</v>
      </c>
      <c r="M20" s="77">
        <f>+'24-02-012 Ind. Proy'!X163</f>
        <v>0</v>
      </c>
      <c r="N20" s="77">
        <f>+'24-02-012 Ind. Proy'!Y163</f>
        <v>0</v>
      </c>
      <c r="O20" s="77">
        <f>+'24-02-012 Ind. Proy'!Z163</f>
        <v>0</v>
      </c>
      <c r="P20" s="77">
        <f>+'24-02-012 Ind. Proy'!AA163</f>
        <v>0</v>
      </c>
      <c r="Q20" s="77">
        <f>+'24-02-012 Ind. Proy'!AB163</f>
        <v>0</v>
      </c>
      <c r="R20" s="77">
        <f>+'24-02-012 Ind. Proy'!AC163</f>
        <v>0</v>
      </c>
      <c r="S20" s="77">
        <f>+'24-02-012 Ind. Proy'!AD163</f>
        <v>0</v>
      </c>
      <c r="T20" s="77">
        <f>+'24-02-012 Ind. Proy'!AE163</f>
        <v>0</v>
      </c>
      <c r="U20" s="77">
        <f>+'24-02-012 Ind. Proy'!AF163</f>
        <v>0</v>
      </c>
      <c r="V20" s="77">
        <f>+'24-02-012 Ind. Proy'!AG163</f>
        <v>0</v>
      </c>
      <c r="W20" s="77">
        <f>+'24-02-012 Ind. Proy'!AH163</f>
        <v>0</v>
      </c>
      <c r="X20" s="98">
        <f>+'24-02-012 Ind. Proy'!AI163</f>
        <v>0</v>
      </c>
      <c r="Y20" s="98">
        <f>+'24-02-012 Ind. Proy'!AJ163</f>
        <v>0</v>
      </c>
    </row>
    <row r="21" spans="1:25" s="2" customFormat="1" ht="24.75" customHeight="1" x14ac:dyDescent="0.25">
      <c r="A21" s="99" t="s">
        <v>71</v>
      </c>
      <c r="B21" s="77">
        <f>+'24-02-012 Ind. Proy'!J175</f>
        <v>0</v>
      </c>
      <c r="C21" s="77">
        <f>+'24-02-012 Ind. Proy'!K175</f>
        <v>0</v>
      </c>
      <c r="D21" s="77">
        <f>+'24-02-012 Ind. Proy'!M175</f>
        <v>0</v>
      </c>
      <c r="E21" s="77">
        <f>+'24-02-012 Ind. Proy'!N175</f>
        <v>0</v>
      </c>
      <c r="F21" s="77">
        <f>+'24-02-012 Ind. Proy'!O175</f>
        <v>0</v>
      </c>
      <c r="G21" s="77">
        <f>+'24-02-012 Ind. Proy'!R175</f>
        <v>0</v>
      </c>
      <c r="H21" s="77">
        <f>+'24-02-012 Ind. Proy'!S175</f>
        <v>0</v>
      </c>
      <c r="I21" s="77">
        <f>+'24-02-012 Ind. Proy'!T175</f>
        <v>0</v>
      </c>
      <c r="J21" s="77">
        <f>+'24-02-012 Ind. Proy'!U175</f>
        <v>0</v>
      </c>
      <c r="K21" s="77">
        <f>+'24-02-012 Ind. Proy'!V175</f>
        <v>0</v>
      </c>
      <c r="L21" s="77">
        <f>+'24-02-012 Ind. Proy'!W175</f>
        <v>0</v>
      </c>
      <c r="M21" s="77">
        <f>+'24-02-012 Ind. Proy'!X175</f>
        <v>0</v>
      </c>
      <c r="N21" s="77">
        <f>+'24-02-012 Ind. Proy'!Y175</f>
        <v>0</v>
      </c>
      <c r="O21" s="77">
        <f>+'24-02-012 Ind. Proy'!Z175</f>
        <v>0</v>
      </c>
      <c r="P21" s="77">
        <f>+'24-02-012 Ind. Proy'!AA175</f>
        <v>0</v>
      </c>
      <c r="Q21" s="77">
        <f>+'24-02-012 Ind. Proy'!AB175</f>
        <v>0</v>
      </c>
      <c r="R21" s="77">
        <f>+'24-02-012 Ind. Proy'!AC175</f>
        <v>0</v>
      </c>
      <c r="S21" s="77">
        <f>+'24-02-012 Ind. Proy'!AD175</f>
        <v>0</v>
      </c>
      <c r="T21" s="77">
        <f>+'24-02-012 Ind. Proy'!AE175</f>
        <v>0</v>
      </c>
      <c r="U21" s="77">
        <f>+'24-02-012 Ind. Proy'!AF175</f>
        <v>0</v>
      </c>
      <c r="V21" s="77">
        <f>+'24-02-012 Ind. Proy'!AG175</f>
        <v>0</v>
      </c>
      <c r="W21" s="77">
        <f>+'24-02-012 Ind. Proy'!AH175</f>
        <v>0</v>
      </c>
      <c r="X21" s="98">
        <f>+'24-02-012 Ind. Proy'!AI175</f>
        <v>0</v>
      </c>
      <c r="Y21" s="98">
        <f>+'24-02-012 Ind. Proy'!AJ175</f>
        <v>0</v>
      </c>
    </row>
    <row r="22" spans="1:25" s="2" customFormat="1" ht="24.75" customHeight="1" x14ac:dyDescent="0.25">
      <c r="A22" s="99" t="s">
        <v>73</v>
      </c>
      <c r="B22" s="77">
        <f>+'24-02-012 Ind. Proy'!J187</f>
        <v>0</v>
      </c>
      <c r="C22" s="77">
        <f>+'24-02-012 Ind. Proy'!K187</f>
        <v>0</v>
      </c>
      <c r="D22" s="77">
        <f>+'24-02-012 Ind. Proy'!M187</f>
        <v>0</v>
      </c>
      <c r="E22" s="77">
        <f>+'24-02-012 Ind. Proy'!N187</f>
        <v>0</v>
      </c>
      <c r="F22" s="77">
        <f>+'24-02-012 Ind. Proy'!O187</f>
        <v>0</v>
      </c>
      <c r="G22" s="77">
        <f>+'24-02-012 Ind. Proy'!R187</f>
        <v>0</v>
      </c>
      <c r="H22" s="77">
        <f>+'24-02-012 Ind. Proy'!S187</f>
        <v>0</v>
      </c>
      <c r="I22" s="77">
        <f>+'24-02-012 Ind. Proy'!T187</f>
        <v>0</v>
      </c>
      <c r="J22" s="77">
        <f>+'24-02-012 Ind. Proy'!U187</f>
        <v>0</v>
      </c>
      <c r="K22" s="77">
        <f>+'24-02-012 Ind. Proy'!V187</f>
        <v>0</v>
      </c>
      <c r="L22" s="77">
        <f>+'24-02-012 Ind. Proy'!W187</f>
        <v>0</v>
      </c>
      <c r="M22" s="77">
        <f>+'24-02-012 Ind. Proy'!X187</f>
        <v>0</v>
      </c>
      <c r="N22" s="77">
        <f>+'24-02-012 Ind. Proy'!Y187</f>
        <v>0</v>
      </c>
      <c r="O22" s="77">
        <f>+'24-02-012 Ind. Proy'!Z187</f>
        <v>0</v>
      </c>
      <c r="P22" s="77">
        <f>+'24-02-012 Ind. Proy'!AA187</f>
        <v>0</v>
      </c>
      <c r="Q22" s="77">
        <f>+'24-02-012 Ind. Proy'!AB187</f>
        <v>0</v>
      </c>
      <c r="R22" s="77">
        <f>+'24-02-012 Ind. Proy'!AC187</f>
        <v>0</v>
      </c>
      <c r="S22" s="77">
        <f>+'24-02-012 Ind. Proy'!AD187</f>
        <v>0</v>
      </c>
      <c r="T22" s="77">
        <f>+'24-02-012 Ind. Proy'!AE187</f>
        <v>0</v>
      </c>
      <c r="U22" s="77">
        <f>+'24-02-012 Ind. Proy'!AF187</f>
        <v>0</v>
      </c>
      <c r="V22" s="77">
        <f>+'24-02-012 Ind. Proy'!AG187</f>
        <v>0</v>
      </c>
      <c r="W22" s="77">
        <f>+'24-02-012 Ind. Proy'!AH187</f>
        <v>0</v>
      </c>
      <c r="X22" s="98">
        <f>+'24-02-012 Ind. Proy'!AI187</f>
        <v>0</v>
      </c>
      <c r="Y22" s="98">
        <f>+'24-02-012 Ind. Proy'!AJ187</f>
        <v>0</v>
      </c>
    </row>
    <row r="23" spans="1:25" s="2" customFormat="1" ht="24.75" customHeight="1" x14ac:dyDescent="0.25">
      <c r="A23" s="100" t="s">
        <v>75</v>
      </c>
      <c r="B23" s="77">
        <f>+'24-02-012 Ind. Proy'!J190</f>
        <v>4212824000</v>
      </c>
      <c r="C23" s="77">
        <f>+'24-02-012 Ind. Proy'!K190</f>
        <v>4212824000</v>
      </c>
      <c r="D23" s="77">
        <f>+'24-02-012 Ind. Proy'!M190</f>
        <v>0</v>
      </c>
      <c r="E23" s="77">
        <f>+'24-02-012 Ind. Proy'!N190</f>
        <v>0</v>
      </c>
      <c r="F23" s="77">
        <f>+'24-02-012 Ind. Proy'!O190</f>
        <v>0</v>
      </c>
      <c r="G23" s="77">
        <f>+'24-02-012 Ind. Proy'!R190</f>
        <v>0</v>
      </c>
      <c r="H23" s="77">
        <f>+'24-02-012 Ind. Proy'!S190</f>
        <v>0</v>
      </c>
      <c r="I23" s="77">
        <f>+'24-02-012 Ind. Proy'!T190</f>
        <v>0</v>
      </c>
      <c r="J23" s="77">
        <f>+'24-02-012 Ind. Proy'!U190</f>
        <v>0</v>
      </c>
      <c r="K23" s="77">
        <f>+'24-02-012 Ind. Proy'!V190</f>
        <v>0</v>
      </c>
      <c r="L23" s="77">
        <f>+'24-02-012 Ind. Proy'!W190</f>
        <v>2106412000</v>
      </c>
      <c r="M23" s="77">
        <f>+'24-02-012 Ind. Proy'!X190</f>
        <v>0</v>
      </c>
      <c r="N23" s="77">
        <f>+'24-02-012 Ind. Proy'!Y190</f>
        <v>2106412000</v>
      </c>
      <c r="O23" s="77">
        <f>+'24-02-012 Ind. Proy'!Z190</f>
        <v>0</v>
      </c>
      <c r="P23" s="77">
        <f>+'24-02-012 Ind. Proy'!AA190</f>
        <v>0</v>
      </c>
      <c r="Q23" s="77">
        <f>+'24-02-012 Ind. Proy'!AB190</f>
        <v>0</v>
      </c>
      <c r="R23" s="77">
        <f>+'24-02-012 Ind. Proy'!AC190</f>
        <v>0</v>
      </c>
      <c r="S23" s="77">
        <f>+'24-02-012 Ind. Proy'!AD190</f>
        <v>0</v>
      </c>
      <c r="T23" s="77">
        <f>+'24-02-012 Ind. Proy'!AE190</f>
        <v>0</v>
      </c>
      <c r="U23" s="77">
        <f>+'24-02-012 Ind. Proy'!AF190</f>
        <v>0</v>
      </c>
      <c r="V23" s="77">
        <f>+'24-02-012 Ind. Proy'!AG190</f>
        <v>0</v>
      </c>
      <c r="W23" s="77">
        <f>+'24-02-012 Ind. Proy'!AH190</f>
        <v>2106412000</v>
      </c>
      <c r="X23" s="98">
        <f>+'24-02-012 Ind. Proy'!AI190</f>
        <v>0.5</v>
      </c>
      <c r="Y23" s="98">
        <f>+'24-02-012 Ind. Proy'!AJ190</f>
        <v>1</v>
      </c>
    </row>
    <row r="24" spans="1:25" ht="20.45" customHeight="1" x14ac:dyDescent="0.25">
      <c r="A24" s="107" t="str">
        <f>+A5</f>
        <v>24-02-012 "Programa de Alimentación"</v>
      </c>
      <c r="B24" s="102">
        <f t="shared" ref="B24:W24" si="0">SUM(B8:B23)</f>
        <v>4212824000</v>
      </c>
      <c r="C24" s="102">
        <f t="shared" si="0"/>
        <v>4212824000</v>
      </c>
      <c r="D24" s="102">
        <f t="shared" si="0"/>
        <v>0</v>
      </c>
      <c r="E24" s="102">
        <f>SUM(E8:E23)</f>
        <v>0</v>
      </c>
      <c r="F24" s="102">
        <f t="shared" si="0"/>
        <v>0</v>
      </c>
      <c r="G24" s="102">
        <f t="shared" si="0"/>
        <v>0</v>
      </c>
      <c r="H24" s="102">
        <f t="shared" si="0"/>
        <v>0</v>
      </c>
      <c r="I24" s="102">
        <f t="shared" si="0"/>
        <v>0</v>
      </c>
      <c r="J24" s="102">
        <f t="shared" si="0"/>
        <v>0</v>
      </c>
      <c r="K24" s="102">
        <f t="shared" si="0"/>
        <v>0</v>
      </c>
      <c r="L24" s="102">
        <f t="shared" si="0"/>
        <v>2106412000</v>
      </c>
      <c r="M24" s="102">
        <f t="shared" si="0"/>
        <v>0</v>
      </c>
      <c r="N24" s="102">
        <f t="shared" si="0"/>
        <v>2106412000</v>
      </c>
      <c r="O24" s="102">
        <f t="shared" si="0"/>
        <v>0</v>
      </c>
      <c r="P24" s="102">
        <f t="shared" si="0"/>
        <v>0</v>
      </c>
      <c r="Q24" s="102">
        <f t="shared" si="0"/>
        <v>0</v>
      </c>
      <c r="R24" s="102">
        <f t="shared" si="0"/>
        <v>0</v>
      </c>
      <c r="S24" s="102">
        <f t="shared" si="0"/>
        <v>0</v>
      </c>
      <c r="T24" s="102">
        <f t="shared" si="0"/>
        <v>0</v>
      </c>
      <c r="U24" s="102">
        <f t="shared" si="0"/>
        <v>0</v>
      </c>
      <c r="V24" s="102">
        <f t="shared" si="0"/>
        <v>0</v>
      </c>
      <c r="W24" s="102">
        <f t="shared" si="0"/>
        <v>2106412000</v>
      </c>
      <c r="X24" s="103">
        <f>+'24-02-012 Ind. Proy'!AI191</f>
        <v>0.5</v>
      </c>
      <c r="Y24" s="103">
        <f>'24-02-012 Ind. Proy'!AJ191</f>
        <v>1</v>
      </c>
    </row>
    <row r="25" spans="1:25" x14ac:dyDescent="0.25">
      <c r="B25" s="104"/>
      <c r="G25" s="104"/>
      <c r="H25" s="104"/>
      <c r="I25" s="104"/>
      <c r="K25" s="104"/>
      <c r="L25" s="104"/>
      <c r="M25" s="104"/>
      <c r="O25" s="104"/>
      <c r="P25" s="104"/>
      <c r="Q25" s="104"/>
      <c r="S25" s="104"/>
      <c r="T25" s="104"/>
      <c r="U25" s="104"/>
    </row>
    <row r="26" spans="1:25" x14ac:dyDescent="0.25">
      <c r="B26" s="104"/>
      <c r="G26" s="104"/>
      <c r="H26" s="104"/>
      <c r="I26" s="104"/>
      <c r="K26" s="104"/>
      <c r="L26" s="104"/>
      <c r="M26" s="104"/>
      <c r="O26" s="104"/>
      <c r="P26" s="104"/>
      <c r="Q26" s="104"/>
      <c r="S26" s="104"/>
      <c r="T26" s="104"/>
      <c r="U26" s="104"/>
    </row>
    <row r="27" spans="1:25" x14ac:dyDescent="0.25">
      <c r="B27" s="104"/>
      <c r="G27" s="104"/>
      <c r="H27" s="104"/>
      <c r="I27" s="104"/>
      <c r="K27" s="104"/>
      <c r="L27" s="104"/>
      <c r="M27" s="104"/>
      <c r="O27" s="104"/>
      <c r="P27" s="104"/>
      <c r="Q27" s="104"/>
      <c r="S27" s="104"/>
      <c r="T27" s="104"/>
      <c r="U27" s="104"/>
    </row>
    <row r="28" spans="1:25" x14ac:dyDescent="0.25">
      <c r="B28" s="104"/>
      <c r="G28" s="104"/>
      <c r="H28" s="104"/>
      <c r="I28" s="104"/>
      <c r="K28" s="104"/>
      <c r="L28" s="104"/>
      <c r="M28" s="104"/>
      <c r="O28" s="104"/>
      <c r="P28" s="104"/>
      <c r="Q28" s="104"/>
      <c r="S28" s="104"/>
      <c r="T28" s="104"/>
      <c r="U28" s="104"/>
    </row>
    <row r="29" spans="1:25" x14ac:dyDescent="0.25">
      <c r="B29" s="104"/>
      <c r="G29" s="104"/>
      <c r="H29" s="104"/>
      <c r="I29" s="104"/>
      <c r="K29" s="104"/>
      <c r="L29" s="104"/>
      <c r="M29" s="104"/>
      <c r="O29" s="104"/>
      <c r="P29" s="104"/>
      <c r="Q29" s="104"/>
      <c r="S29" s="104"/>
      <c r="T29" s="104"/>
      <c r="U29" s="104"/>
    </row>
    <row r="30" spans="1:25" x14ac:dyDescent="0.25">
      <c r="B30" s="104"/>
      <c r="G30" s="104"/>
      <c r="H30" s="104"/>
      <c r="I30" s="104"/>
      <c r="K30" s="104"/>
      <c r="L30" s="104"/>
      <c r="M30" s="104"/>
      <c r="O30" s="104"/>
      <c r="P30" s="104"/>
      <c r="Q30" s="104"/>
      <c r="S30" s="104"/>
      <c r="T30" s="104"/>
      <c r="U30" s="104"/>
    </row>
    <row r="31" spans="1:25" x14ac:dyDescent="0.25">
      <c r="B31" s="104"/>
      <c r="G31" s="104"/>
      <c r="H31" s="104"/>
      <c r="I31" s="104"/>
      <c r="K31" s="104"/>
      <c r="L31" s="104"/>
      <c r="M31" s="104"/>
      <c r="O31" s="104"/>
      <c r="P31" s="104"/>
      <c r="Q31" s="104"/>
      <c r="S31" s="104"/>
      <c r="T31" s="104"/>
      <c r="U31" s="104"/>
    </row>
    <row r="32" spans="1:25" x14ac:dyDescent="0.25">
      <c r="B32" s="104"/>
      <c r="G32" s="104"/>
      <c r="H32" s="104"/>
      <c r="I32" s="104"/>
      <c r="K32" s="104"/>
      <c r="L32" s="104"/>
      <c r="M32" s="104"/>
      <c r="O32" s="104"/>
      <c r="P32" s="104"/>
      <c r="Q32" s="104"/>
      <c r="S32" s="104"/>
      <c r="T32" s="104"/>
      <c r="U32" s="104"/>
    </row>
    <row r="33" spans="2:21" s="95" customFormat="1" x14ac:dyDescent="0.25">
      <c r="B33" s="104"/>
      <c r="C33" s="96"/>
      <c r="D33" s="96"/>
      <c r="E33" s="96"/>
      <c r="F33" s="96"/>
      <c r="G33" s="104"/>
      <c r="H33" s="104"/>
      <c r="I33" s="104"/>
      <c r="J33" s="105"/>
      <c r="K33" s="104"/>
      <c r="L33" s="104"/>
      <c r="M33" s="104"/>
      <c r="N33" s="105"/>
      <c r="O33" s="104"/>
      <c r="P33" s="104"/>
      <c r="Q33" s="104"/>
      <c r="R33" s="105"/>
      <c r="S33" s="104"/>
      <c r="T33" s="104"/>
      <c r="U33" s="104"/>
    </row>
    <row r="34" spans="2:21" s="95" customFormat="1" x14ac:dyDescent="0.25">
      <c r="B34" s="104"/>
      <c r="C34" s="96"/>
      <c r="D34" s="96"/>
      <c r="E34" s="96"/>
      <c r="F34" s="96"/>
      <c r="G34" s="104"/>
      <c r="H34" s="104"/>
      <c r="I34" s="104"/>
      <c r="J34" s="105"/>
      <c r="K34" s="104"/>
      <c r="L34" s="104"/>
      <c r="M34" s="104"/>
      <c r="N34" s="105"/>
      <c r="O34" s="104"/>
      <c r="P34" s="104"/>
      <c r="Q34" s="104"/>
      <c r="R34" s="105"/>
      <c r="S34" s="104"/>
      <c r="T34" s="104"/>
      <c r="U34" s="104"/>
    </row>
    <row r="35" spans="2:21" s="95" customFormat="1" x14ac:dyDescent="0.25">
      <c r="B35" s="104"/>
      <c r="C35" s="96"/>
      <c r="D35" s="96"/>
      <c r="E35" s="96"/>
      <c r="F35" s="96"/>
      <c r="G35" s="104"/>
      <c r="H35" s="104"/>
      <c r="I35" s="104"/>
      <c r="J35" s="105"/>
      <c r="K35" s="104"/>
      <c r="L35" s="104"/>
      <c r="M35" s="104"/>
      <c r="N35" s="105"/>
      <c r="O35" s="104"/>
      <c r="P35" s="104"/>
      <c r="Q35" s="104"/>
      <c r="R35" s="105"/>
      <c r="S35" s="104"/>
      <c r="T35" s="104"/>
      <c r="U35" s="104"/>
    </row>
    <row r="36" spans="2:21" s="95" customFormat="1" x14ac:dyDescent="0.25">
      <c r="B36" s="104"/>
      <c r="C36" s="96"/>
      <c r="D36" s="96"/>
      <c r="E36" s="96"/>
      <c r="F36" s="96"/>
      <c r="G36" s="104"/>
      <c r="H36" s="104"/>
      <c r="I36" s="104"/>
      <c r="J36" s="105"/>
      <c r="K36" s="104"/>
      <c r="L36" s="104"/>
      <c r="M36" s="104"/>
      <c r="N36" s="105"/>
      <c r="O36" s="104"/>
      <c r="P36" s="104"/>
      <c r="Q36" s="104"/>
      <c r="R36" s="105"/>
      <c r="S36" s="104"/>
      <c r="T36" s="104"/>
      <c r="U36" s="104"/>
    </row>
    <row r="37" spans="2:21" s="95" customFormat="1" x14ac:dyDescent="0.25">
      <c r="B37" s="104"/>
      <c r="C37" s="96"/>
      <c r="D37" s="96"/>
      <c r="E37" s="96"/>
      <c r="F37" s="96"/>
      <c r="G37" s="104"/>
      <c r="H37" s="104"/>
      <c r="I37" s="104"/>
      <c r="J37" s="105"/>
      <c r="K37" s="104"/>
      <c r="L37" s="104"/>
      <c r="M37" s="104"/>
      <c r="N37" s="105"/>
      <c r="O37" s="104"/>
      <c r="P37" s="104"/>
      <c r="Q37" s="104"/>
      <c r="R37" s="105"/>
      <c r="S37" s="104"/>
      <c r="T37" s="104"/>
      <c r="U37" s="104"/>
    </row>
    <row r="38" spans="2:21" s="95" customFormat="1" x14ac:dyDescent="0.25">
      <c r="B38" s="104"/>
      <c r="C38" s="96"/>
      <c r="D38" s="96"/>
      <c r="E38" s="96"/>
      <c r="F38" s="96"/>
      <c r="G38" s="104"/>
      <c r="H38" s="104"/>
      <c r="I38" s="104"/>
      <c r="J38" s="105"/>
      <c r="K38" s="104"/>
      <c r="L38" s="104"/>
      <c r="M38" s="104"/>
      <c r="N38" s="105"/>
      <c r="O38" s="104"/>
      <c r="P38" s="104"/>
      <c r="Q38" s="104"/>
      <c r="R38" s="105"/>
      <c r="S38" s="104"/>
      <c r="T38" s="104"/>
      <c r="U38" s="104"/>
    </row>
    <row r="39" spans="2:21" s="95" customFormat="1" x14ac:dyDescent="0.25">
      <c r="B39" s="104"/>
      <c r="C39" s="96"/>
      <c r="D39" s="96"/>
      <c r="E39" s="96"/>
      <c r="F39" s="96"/>
      <c r="G39" s="104"/>
      <c r="H39" s="104"/>
      <c r="I39" s="104"/>
      <c r="J39" s="105"/>
      <c r="K39" s="104"/>
      <c r="L39" s="104"/>
      <c r="M39" s="104"/>
      <c r="N39" s="105"/>
      <c r="O39" s="104"/>
      <c r="P39" s="104"/>
      <c r="Q39" s="104"/>
      <c r="R39" s="105"/>
      <c r="S39" s="104"/>
      <c r="T39" s="104"/>
      <c r="U39" s="104"/>
    </row>
    <row r="40" spans="2:21" s="95" customFormat="1" x14ac:dyDescent="0.25">
      <c r="B40" s="104"/>
      <c r="C40" s="96"/>
      <c r="D40" s="96"/>
      <c r="E40" s="96"/>
      <c r="F40" s="96"/>
      <c r="G40" s="104"/>
      <c r="H40" s="104"/>
      <c r="I40" s="104"/>
      <c r="J40" s="105"/>
      <c r="K40" s="104"/>
      <c r="L40" s="104"/>
      <c r="M40" s="104"/>
      <c r="N40" s="105"/>
      <c r="O40" s="104"/>
      <c r="P40" s="104"/>
      <c r="Q40" s="104"/>
      <c r="R40" s="105"/>
      <c r="S40" s="104"/>
      <c r="T40" s="104"/>
      <c r="U40" s="104"/>
    </row>
    <row r="41" spans="2:21" s="95" customFormat="1" x14ac:dyDescent="0.25">
      <c r="B41" s="104"/>
      <c r="C41" s="96"/>
      <c r="D41" s="96"/>
      <c r="E41" s="96"/>
      <c r="F41" s="96"/>
      <c r="G41" s="104"/>
      <c r="H41" s="104"/>
      <c r="I41" s="104"/>
      <c r="J41" s="105"/>
      <c r="K41" s="104"/>
      <c r="L41" s="104"/>
      <c r="M41" s="104"/>
      <c r="N41" s="105"/>
      <c r="O41" s="104"/>
      <c r="P41" s="104"/>
      <c r="Q41" s="104"/>
      <c r="R41" s="105"/>
      <c r="S41" s="104"/>
      <c r="T41" s="104"/>
      <c r="U41" s="104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AR208"/>
  <sheetViews>
    <sheetView topLeftCell="E79" zoomScaleNormal="100" workbookViewId="0">
      <selection activeCell="U8" sqref="U1:AH1048576"/>
    </sheetView>
  </sheetViews>
  <sheetFormatPr baseColWidth="10" defaultColWidth="11.42578125" defaultRowHeight="12.75" outlineLevelRow="1" outlineLevelCol="1" x14ac:dyDescent="0.25"/>
  <cols>
    <col min="1" max="1" width="3.5703125" style="4" customWidth="1"/>
    <col min="2" max="2" width="13.28515625" style="4" hidden="1" customWidth="1"/>
    <col min="3" max="3" width="11.85546875" style="4" customWidth="1"/>
    <col min="4" max="4" width="10.42578125" style="4" bestFit="1" customWidth="1"/>
    <col min="5" max="5" width="29.140625" style="2" customWidth="1"/>
    <col min="6" max="6" width="26.42578125" style="2" customWidth="1"/>
    <col min="7" max="7" width="11.140625" style="4" customWidth="1"/>
    <col min="8" max="9" width="9.85546875" style="4" hidden="1" customWidth="1"/>
    <col min="10" max="10" width="12.85546875" style="92" customWidth="1"/>
    <col min="11" max="11" width="12.7109375" style="90" customWidth="1"/>
    <col min="12" max="12" width="14.85546875" style="2" customWidth="1"/>
    <col min="13" max="13" width="10.42578125" style="4" hidden="1" customWidth="1"/>
    <col min="14" max="14" width="9.140625" style="4" hidden="1" customWidth="1"/>
    <col min="15" max="15" width="13" style="4" hidden="1" customWidth="1"/>
    <col min="16" max="16" width="10.5703125" style="4" hidden="1" customWidth="1"/>
    <col min="17" max="17" width="13.85546875" style="91" hidden="1" customWidth="1"/>
    <col min="18" max="18" width="12.85546875" style="92" hidden="1" customWidth="1" outlineLevel="1"/>
    <col min="19" max="20" width="12" style="92" hidden="1" customWidth="1" outlineLevel="1"/>
    <col min="21" max="21" width="10" style="92" bestFit="1" customWidth="1" collapsed="1"/>
    <col min="22" max="22" width="4.28515625" style="92" bestFit="1" customWidth="1" outlineLevel="1"/>
    <col min="23" max="23" width="4.42578125" style="92" bestFit="1" customWidth="1" outlineLevel="1"/>
    <col min="24" max="24" width="4.7109375" style="92" bestFit="1" customWidth="1" outlineLevel="1"/>
    <col min="25" max="25" width="10.42578125" style="92" bestFit="1" customWidth="1"/>
    <col min="26" max="26" width="4.28515625" style="92" hidden="1" customWidth="1" outlineLevel="1"/>
    <col min="27" max="27" width="5.7109375" style="92" hidden="1" customWidth="1" outlineLevel="1"/>
    <col min="28" max="28" width="8.42578125" style="92" hidden="1" customWidth="1" outlineLevel="1"/>
    <col min="29" max="29" width="10" style="92" bestFit="1" customWidth="1" collapsed="1"/>
    <col min="30" max="30" width="6.140625" style="92" hidden="1" customWidth="1" outlineLevel="1"/>
    <col min="31" max="31" width="8.140625" style="92" hidden="1" customWidth="1" outlineLevel="1"/>
    <col min="32" max="32" width="7.7109375" style="92" hidden="1" customWidth="1" outlineLevel="1"/>
    <col min="33" max="33" width="10" style="92" bestFit="1" customWidth="1" collapsed="1"/>
    <col min="34" max="34" width="9.42578125" style="92" bestFit="1" customWidth="1"/>
    <col min="35" max="35" width="10.28515625" style="93" bestFit="1" customWidth="1"/>
    <col min="36" max="36" width="11.140625" style="93" customWidth="1"/>
    <col min="37" max="16384" width="11.42578125" style="2"/>
  </cols>
  <sheetData>
    <row r="1" spans="1:44" s="1" customFormat="1" ht="16.5" customHeight="1" x14ac:dyDescent="0.25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</row>
    <row r="2" spans="1:44" s="1" customFormat="1" ht="16.5" customHeight="1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</row>
    <row r="3" spans="1:44" s="1" customFormat="1" ht="16.5" customHeight="1" x14ac:dyDescent="0.25">
      <c r="A3" s="132" t="str">
        <f>+'24-01-025 Ind. Proy'!A3:AJ3</f>
        <v>EJECUCIÓN AL 30 DE JUNIO DE 2021</v>
      </c>
      <c r="B3" s="132"/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/>
    </row>
    <row r="4" spans="1:44" s="1" customFormat="1" ht="16.5" customHeight="1" x14ac:dyDescent="0.25">
      <c r="A4" s="133" t="s">
        <v>2</v>
      </c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33"/>
      <c r="AI4" s="133"/>
      <c r="AJ4" s="133"/>
    </row>
    <row r="5" spans="1:44" ht="17.25" customHeight="1" x14ac:dyDescent="0.25">
      <c r="A5" s="134" t="s">
        <v>84</v>
      </c>
      <c r="B5" s="134"/>
      <c r="C5" s="134"/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  <c r="AE5" s="134"/>
      <c r="AF5" s="134"/>
      <c r="AG5" s="134"/>
      <c r="AH5" s="134"/>
      <c r="AI5" s="134"/>
      <c r="AJ5" s="134"/>
    </row>
    <row r="6" spans="1:44" s="4" customFormat="1" x14ac:dyDescent="0.25">
      <c r="A6" s="135" t="s">
        <v>4</v>
      </c>
      <c r="B6" s="136" t="s">
        <v>5</v>
      </c>
      <c r="C6" s="3" t="s">
        <v>6</v>
      </c>
      <c r="D6" s="136" t="s">
        <v>7</v>
      </c>
      <c r="E6" s="135" t="s">
        <v>8</v>
      </c>
      <c r="F6" s="136" t="s">
        <v>9</v>
      </c>
      <c r="G6" s="135" t="s">
        <v>10</v>
      </c>
      <c r="H6" s="135" t="s">
        <v>11</v>
      </c>
      <c r="I6" s="135"/>
      <c r="J6" s="138" t="s">
        <v>12</v>
      </c>
      <c r="K6" s="138" t="s">
        <v>13</v>
      </c>
      <c r="L6" s="135" t="s">
        <v>14</v>
      </c>
      <c r="M6" s="127" t="s">
        <v>15</v>
      </c>
      <c r="N6" s="128"/>
      <c r="O6" s="129"/>
      <c r="P6" s="135" t="s">
        <v>16</v>
      </c>
      <c r="Q6" s="136" t="s">
        <v>17</v>
      </c>
      <c r="R6" s="141" t="s">
        <v>18</v>
      </c>
      <c r="S6" s="141"/>
      <c r="T6" s="141"/>
      <c r="U6" s="138" t="s">
        <v>19</v>
      </c>
      <c r="V6" s="141" t="s">
        <v>18</v>
      </c>
      <c r="W6" s="141"/>
      <c r="X6" s="141"/>
      <c r="Y6" s="138" t="s">
        <v>20</v>
      </c>
      <c r="Z6" s="141" t="s">
        <v>18</v>
      </c>
      <c r="AA6" s="141"/>
      <c r="AB6" s="141"/>
      <c r="AC6" s="138" t="s">
        <v>21</v>
      </c>
      <c r="AD6" s="141" t="s">
        <v>18</v>
      </c>
      <c r="AE6" s="141"/>
      <c r="AF6" s="141"/>
      <c r="AG6" s="138" t="s">
        <v>22</v>
      </c>
      <c r="AH6" s="138" t="s">
        <v>23</v>
      </c>
      <c r="AI6" s="140" t="s">
        <v>24</v>
      </c>
      <c r="AJ6" s="140"/>
      <c r="AK6" s="1"/>
      <c r="AL6" s="1"/>
      <c r="AM6" s="1"/>
      <c r="AN6" s="1"/>
      <c r="AO6" s="1"/>
      <c r="AP6" s="1"/>
      <c r="AQ6" s="1"/>
      <c r="AR6" s="1"/>
    </row>
    <row r="7" spans="1:44" s="4" customFormat="1" ht="25.5" x14ac:dyDescent="0.25">
      <c r="A7" s="135"/>
      <c r="B7" s="137"/>
      <c r="C7" s="3" t="s">
        <v>25</v>
      </c>
      <c r="D7" s="137"/>
      <c r="E7" s="135"/>
      <c r="F7" s="137"/>
      <c r="G7" s="135"/>
      <c r="H7" s="5" t="s">
        <v>26</v>
      </c>
      <c r="I7" s="5" t="s">
        <v>27</v>
      </c>
      <c r="J7" s="139"/>
      <c r="K7" s="139"/>
      <c r="L7" s="135"/>
      <c r="M7" s="6" t="s">
        <v>28</v>
      </c>
      <c r="N7" s="6" t="s">
        <v>29</v>
      </c>
      <c r="O7" s="6" t="s">
        <v>30</v>
      </c>
      <c r="P7" s="135"/>
      <c r="Q7" s="137"/>
      <c r="R7" s="6" t="s">
        <v>31</v>
      </c>
      <c r="S7" s="6" t="s">
        <v>32</v>
      </c>
      <c r="T7" s="6" t="s">
        <v>33</v>
      </c>
      <c r="U7" s="139"/>
      <c r="V7" s="6" t="s">
        <v>34</v>
      </c>
      <c r="W7" s="6" t="s">
        <v>35</v>
      </c>
      <c r="X7" s="6" t="s">
        <v>36</v>
      </c>
      <c r="Y7" s="139"/>
      <c r="Z7" s="6" t="s">
        <v>37</v>
      </c>
      <c r="AA7" s="6" t="s">
        <v>38</v>
      </c>
      <c r="AB7" s="6" t="s">
        <v>39</v>
      </c>
      <c r="AC7" s="139"/>
      <c r="AD7" s="6" t="s">
        <v>40</v>
      </c>
      <c r="AE7" s="6" t="s">
        <v>41</v>
      </c>
      <c r="AF7" s="6" t="s">
        <v>42</v>
      </c>
      <c r="AG7" s="139"/>
      <c r="AH7" s="139"/>
      <c r="AI7" s="7" t="s">
        <v>43</v>
      </c>
      <c r="AJ7" s="7" t="s">
        <v>44</v>
      </c>
      <c r="AK7" s="1"/>
      <c r="AL7" s="1"/>
      <c r="AM7" s="1"/>
      <c r="AN7" s="1"/>
      <c r="AO7" s="1"/>
      <c r="AP7" s="1"/>
      <c r="AQ7" s="1"/>
      <c r="AR7" s="1"/>
    </row>
    <row r="8" spans="1:44" ht="12.75" customHeight="1" x14ac:dyDescent="0.25">
      <c r="A8" s="146" t="s">
        <v>45</v>
      </c>
      <c r="B8" s="147"/>
      <c r="C8" s="147"/>
      <c r="D8" s="147"/>
      <c r="E8" s="148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6"/>
    </row>
    <row r="9" spans="1:44" ht="12.75" hidden="1" customHeight="1" outlineLevel="1" x14ac:dyDescent="0.25">
      <c r="A9" s="17">
        <v>1</v>
      </c>
      <c r="B9" s="18"/>
      <c r="C9" s="19"/>
      <c r="D9" s="20"/>
      <c r="E9" s="21"/>
      <c r="F9" s="21"/>
      <c r="G9" s="21"/>
      <c r="H9" s="20"/>
      <c r="I9" s="20"/>
      <c r="J9" s="22"/>
      <c r="K9" s="23"/>
      <c r="L9" s="21"/>
      <c r="M9" s="24"/>
      <c r="N9" s="24"/>
      <c r="O9" s="24"/>
      <c r="P9" s="21"/>
      <c r="Q9" s="21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 t="shared" ref="AH9:AH18" si="0">SUM(U9,Y9,AC9,AG9)</f>
        <v>0</v>
      </c>
      <c r="AI9" s="26">
        <f>IF(ISERROR(AH9/J9),0,AH9/J9)</f>
        <v>0</v>
      </c>
      <c r="AJ9" s="27">
        <f t="shared" ref="AJ9:AJ18" si="1">IF(ISERROR(AH9/$AH$191),"-",AH9/$AH$191)</f>
        <v>0</v>
      </c>
      <c r="AK9" s="1"/>
      <c r="AL9" s="1"/>
      <c r="AM9" s="1"/>
      <c r="AN9" s="1"/>
      <c r="AO9" s="1"/>
      <c r="AP9" s="1"/>
      <c r="AQ9" s="1"/>
      <c r="AR9" s="1"/>
    </row>
    <row r="10" spans="1:44" ht="12.75" hidden="1" customHeight="1" outlineLevel="1" x14ac:dyDescent="0.25">
      <c r="A10" s="17">
        <v>2</v>
      </c>
      <c r="B10" s="18"/>
      <c r="C10" s="28"/>
      <c r="D10" s="29"/>
      <c r="E10" s="30"/>
      <c r="F10" s="21"/>
      <c r="G10" s="21"/>
      <c r="H10" s="20"/>
      <c r="I10" s="20"/>
      <c r="J10" s="22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 t="shared" ref="U10:U18" si="2">SUM(R10:T10)</f>
        <v>0</v>
      </c>
      <c r="V10" s="24"/>
      <c r="W10" s="24"/>
      <c r="X10" s="24"/>
      <c r="Y10" s="25">
        <f t="shared" ref="Y10:Y18" si="3">SUM(V10:X10)</f>
        <v>0</v>
      </c>
      <c r="Z10" s="24"/>
      <c r="AA10" s="24"/>
      <c r="AB10" s="24"/>
      <c r="AC10" s="25">
        <f t="shared" ref="AC10:AC18" si="4">SUM(Z10:AB10)</f>
        <v>0</v>
      </c>
      <c r="AD10" s="24"/>
      <c r="AE10" s="24"/>
      <c r="AF10" s="24"/>
      <c r="AG10" s="25">
        <f t="shared" ref="AG10:AG18" si="5">SUM(AD10:AF10)</f>
        <v>0</v>
      </c>
      <c r="AH10" s="25">
        <f t="shared" si="0"/>
        <v>0</v>
      </c>
      <c r="AI10" s="26">
        <f t="shared" ref="AI10:AI18" si="6">IF(ISERROR(AH10/J10),0,AH10/J10)</f>
        <v>0</v>
      </c>
      <c r="AJ10" s="27">
        <f t="shared" si="1"/>
        <v>0</v>
      </c>
      <c r="AK10" s="1"/>
      <c r="AL10" s="1"/>
      <c r="AM10" s="1"/>
      <c r="AN10" s="1"/>
      <c r="AO10" s="1"/>
      <c r="AP10" s="1"/>
      <c r="AQ10" s="1"/>
      <c r="AR10" s="1"/>
    </row>
    <row r="11" spans="1:44" ht="12.75" hidden="1" customHeight="1" outlineLevel="1" x14ac:dyDescent="0.25">
      <c r="A11" s="17">
        <v>3</v>
      </c>
      <c r="B11" s="18"/>
      <c r="C11" s="28"/>
      <c r="D11" s="29"/>
      <c r="E11" s="30"/>
      <c r="F11" s="30"/>
      <c r="G11" s="30"/>
      <c r="H11" s="29"/>
      <c r="I11" s="29"/>
      <c r="J11" s="22"/>
      <c r="K11" s="31"/>
      <c r="L11" s="30"/>
      <c r="M11" s="24"/>
      <c r="N11" s="24"/>
      <c r="O11" s="24"/>
      <c r="P11" s="30"/>
      <c r="Q11" s="30"/>
      <c r="R11" s="24"/>
      <c r="S11" s="24"/>
      <c r="T11" s="24"/>
      <c r="U11" s="25">
        <f t="shared" si="2"/>
        <v>0</v>
      </c>
      <c r="V11" s="24"/>
      <c r="W11" s="24"/>
      <c r="X11" s="24"/>
      <c r="Y11" s="25">
        <f t="shared" si="3"/>
        <v>0</v>
      </c>
      <c r="Z11" s="24"/>
      <c r="AA11" s="24"/>
      <c r="AB11" s="24"/>
      <c r="AC11" s="25">
        <f t="shared" si="4"/>
        <v>0</v>
      </c>
      <c r="AD11" s="24"/>
      <c r="AE11" s="24"/>
      <c r="AF11" s="24"/>
      <c r="AG11" s="25">
        <f t="shared" si="5"/>
        <v>0</v>
      </c>
      <c r="AH11" s="25">
        <f t="shared" si="0"/>
        <v>0</v>
      </c>
      <c r="AI11" s="26">
        <f t="shared" si="6"/>
        <v>0</v>
      </c>
      <c r="AJ11" s="27">
        <f t="shared" si="1"/>
        <v>0</v>
      </c>
    </row>
    <row r="12" spans="1:44" ht="12.75" hidden="1" customHeight="1" outlineLevel="1" x14ac:dyDescent="0.25">
      <c r="A12" s="17">
        <v>4</v>
      </c>
      <c r="B12" s="18"/>
      <c r="C12" s="28"/>
      <c r="D12" s="29"/>
      <c r="E12" s="30"/>
      <c r="F12" s="30"/>
      <c r="G12" s="30"/>
      <c r="H12" s="29"/>
      <c r="I12" s="29"/>
      <c r="J12" s="22"/>
      <c r="K12" s="31"/>
      <c r="L12" s="30"/>
      <c r="M12" s="24"/>
      <c r="N12" s="24"/>
      <c r="O12" s="24"/>
      <c r="P12" s="30"/>
      <c r="Q12" s="30"/>
      <c r="R12" s="24"/>
      <c r="S12" s="24"/>
      <c r="T12" s="24"/>
      <c r="U12" s="25">
        <f t="shared" si="2"/>
        <v>0</v>
      </c>
      <c r="V12" s="24"/>
      <c r="W12" s="24"/>
      <c r="X12" s="24"/>
      <c r="Y12" s="25">
        <f t="shared" si="3"/>
        <v>0</v>
      </c>
      <c r="Z12" s="24"/>
      <c r="AA12" s="24"/>
      <c r="AB12" s="24"/>
      <c r="AC12" s="25">
        <f t="shared" si="4"/>
        <v>0</v>
      </c>
      <c r="AD12" s="24"/>
      <c r="AE12" s="24"/>
      <c r="AF12" s="24"/>
      <c r="AG12" s="25">
        <f t="shared" si="5"/>
        <v>0</v>
      </c>
      <c r="AH12" s="25">
        <f t="shared" si="0"/>
        <v>0</v>
      </c>
      <c r="AI12" s="26">
        <f t="shared" si="6"/>
        <v>0</v>
      </c>
      <c r="AJ12" s="27">
        <f t="shared" si="1"/>
        <v>0</v>
      </c>
      <c r="AK12" s="1"/>
      <c r="AL12" s="1"/>
      <c r="AM12" s="1"/>
      <c r="AN12" s="1"/>
      <c r="AO12" s="1"/>
      <c r="AP12" s="1"/>
      <c r="AQ12" s="1"/>
      <c r="AR12" s="1"/>
    </row>
    <row r="13" spans="1:44" ht="12.75" hidden="1" customHeight="1" outlineLevel="1" x14ac:dyDescent="0.25">
      <c r="A13" s="17">
        <v>5</v>
      </c>
      <c r="B13" s="18"/>
      <c r="C13" s="28"/>
      <c r="D13" s="29"/>
      <c r="E13" s="30"/>
      <c r="F13" s="30"/>
      <c r="G13" s="30"/>
      <c r="H13" s="29"/>
      <c r="I13" s="29"/>
      <c r="J13" s="22"/>
      <c r="K13" s="31"/>
      <c r="L13" s="30"/>
      <c r="M13" s="24"/>
      <c r="N13" s="24"/>
      <c r="O13" s="24"/>
      <c r="P13" s="30"/>
      <c r="Q13" s="30"/>
      <c r="R13" s="24"/>
      <c r="S13" s="24"/>
      <c r="T13" s="24"/>
      <c r="U13" s="25">
        <f t="shared" si="2"/>
        <v>0</v>
      </c>
      <c r="V13" s="24"/>
      <c r="W13" s="24"/>
      <c r="X13" s="24"/>
      <c r="Y13" s="25">
        <f t="shared" si="3"/>
        <v>0</v>
      </c>
      <c r="Z13" s="24"/>
      <c r="AA13" s="24"/>
      <c r="AB13" s="24"/>
      <c r="AC13" s="25">
        <f t="shared" si="4"/>
        <v>0</v>
      </c>
      <c r="AD13" s="24"/>
      <c r="AE13" s="24"/>
      <c r="AF13" s="24"/>
      <c r="AG13" s="25">
        <f t="shared" si="5"/>
        <v>0</v>
      </c>
      <c r="AH13" s="25">
        <f t="shared" si="0"/>
        <v>0</v>
      </c>
      <c r="AI13" s="26">
        <f t="shared" si="6"/>
        <v>0</v>
      </c>
      <c r="AJ13" s="27">
        <f t="shared" si="1"/>
        <v>0</v>
      </c>
      <c r="AK13" s="1"/>
      <c r="AL13" s="1"/>
      <c r="AM13" s="1"/>
      <c r="AN13" s="1"/>
      <c r="AO13" s="1"/>
      <c r="AP13" s="1"/>
      <c r="AQ13" s="1"/>
      <c r="AR13" s="1"/>
    </row>
    <row r="14" spans="1:44" ht="12.75" hidden="1" customHeight="1" outlineLevel="1" x14ac:dyDescent="0.25">
      <c r="A14" s="17">
        <v>6</v>
      </c>
      <c r="B14" s="18"/>
      <c r="C14" s="28"/>
      <c r="D14" s="29"/>
      <c r="E14" s="30"/>
      <c r="F14" s="30"/>
      <c r="G14" s="30"/>
      <c r="H14" s="29"/>
      <c r="I14" s="29"/>
      <c r="J14" s="22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 t="shared" si="2"/>
        <v>0</v>
      </c>
      <c r="V14" s="24"/>
      <c r="W14" s="24"/>
      <c r="X14" s="24"/>
      <c r="Y14" s="25">
        <f t="shared" si="3"/>
        <v>0</v>
      </c>
      <c r="Z14" s="24"/>
      <c r="AA14" s="24"/>
      <c r="AB14" s="24"/>
      <c r="AC14" s="25">
        <f t="shared" si="4"/>
        <v>0</v>
      </c>
      <c r="AD14" s="24"/>
      <c r="AE14" s="24"/>
      <c r="AF14" s="24"/>
      <c r="AG14" s="25">
        <f t="shared" si="5"/>
        <v>0</v>
      </c>
      <c r="AH14" s="25">
        <f t="shared" si="0"/>
        <v>0</v>
      </c>
      <c r="AI14" s="26">
        <f t="shared" si="6"/>
        <v>0</v>
      </c>
      <c r="AJ14" s="27">
        <f t="shared" si="1"/>
        <v>0</v>
      </c>
    </row>
    <row r="15" spans="1:44" ht="12.75" hidden="1" customHeight="1" outlineLevel="1" x14ac:dyDescent="0.25">
      <c r="A15" s="17">
        <v>7</v>
      </c>
      <c r="B15" s="18"/>
      <c r="C15" s="28"/>
      <c r="D15" s="29"/>
      <c r="E15" s="30"/>
      <c r="F15" s="30"/>
      <c r="G15" s="30"/>
      <c r="H15" s="29"/>
      <c r="I15" s="29"/>
      <c r="J15" s="22"/>
      <c r="K15" s="31"/>
      <c r="L15" s="30"/>
      <c r="M15" s="24"/>
      <c r="N15" s="24"/>
      <c r="O15" s="24"/>
      <c r="P15" s="30"/>
      <c r="Q15" s="30"/>
      <c r="R15" s="24"/>
      <c r="S15" s="24"/>
      <c r="T15" s="24"/>
      <c r="U15" s="25">
        <f t="shared" si="2"/>
        <v>0</v>
      </c>
      <c r="V15" s="24"/>
      <c r="W15" s="24"/>
      <c r="X15" s="24"/>
      <c r="Y15" s="25">
        <f t="shared" si="3"/>
        <v>0</v>
      </c>
      <c r="Z15" s="24"/>
      <c r="AA15" s="24"/>
      <c r="AB15" s="24"/>
      <c r="AC15" s="25">
        <f t="shared" si="4"/>
        <v>0</v>
      </c>
      <c r="AD15" s="24"/>
      <c r="AE15" s="24"/>
      <c r="AF15" s="24"/>
      <c r="AG15" s="25">
        <f t="shared" si="5"/>
        <v>0</v>
      </c>
      <c r="AH15" s="25">
        <f t="shared" si="0"/>
        <v>0</v>
      </c>
      <c r="AI15" s="26">
        <f t="shared" si="6"/>
        <v>0</v>
      </c>
      <c r="AJ15" s="27">
        <f t="shared" si="1"/>
        <v>0</v>
      </c>
      <c r="AK15" s="1"/>
      <c r="AL15" s="1"/>
      <c r="AM15" s="1"/>
      <c r="AN15" s="1"/>
      <c r="AO15" s="1"/>
      <c r="AP15" s="1"/>
      <c r="AQ15" s="1"/>
      <c r="AR15" s="1"/>
    </row>
    <row r="16" spans="1:44" ht="12.75" hidden="1" customHeight="1" outlineLevel="1" x14ac:dyDescent="0.25">
      <c r="A16" s="17">
        <v>8</v>
      </c>
      <c r="B16" s="18"/>
      <c r="C16" s="28"/>
      <c r="D16" s="29"/>
      <c r="E16" s="30"/>
      <c r="F16" s="30"/>
      <c r="G16" s="30"/>
      <c r="H16" s="29"/>
      <c r="I16" s="29"/>
      <c r="J16" s="22"/>
      <c r="K16" s="31"/>
      <c r="L16" s="30"/>
      <c r="M16" s="24"/>
      <c r="N16" s="24"/>
      <c r="O16" s="24"/>
      <c r="P16" s="30"/>
      <c r="Q16" s="30"/>
      <c r="R16" s="24"/>
      <c r="S16" s="24"/>
      <c r="T16" s="24"/>
      <c r="U16" s="25">
        <f t="shared" si="2"/>
        <v>0</v>
      </c>
      <c r="V16" s="24"/>
      <c r="W16" s="24"/>
      <c r="X16" s="24"/>
      <c r="Y16" s="25">
        <f t="shared" si="3"/>
        <v>0</v>
      </c>
      <c r="Z16" s="24"/>
      <c r="AA16" s="24"/>
      <c r="AB16" s="24"/>
      <c r="AC16" s="25">
        <f t="shared" si="4"/>
        <v>0</v>
      </c>
      <c r="AD16" s="24"/>
      <c r="AE16" s="24"/>
      <c r="AF16" s="24"/>
      <c r="AG16" s="25">
        <f t="shared" si="5"/>
        <v>0</v>
      </c>
      <c r="AH16" s="25">
        <f t="shared" si="0"/>
        <v>0</v>
      </c>
      <c r="AI16" s="26">
        <f t="shared" si="6"/>
        <v>0</v>
      </c>
      <c r="AJ16" s="27">
        <f t="shared" si="1"/>
        <v>0</v>
      </c>
      <c r="AK16" s="1"/>
      <c r="AL16" s="1"/>
      <c r="AM16" s="1"/>
      <c r="AN16" s="1"/>
      <c r="AO16" s="1"/>
      <c r="AP16" s="1"/>
      <c r="AQ16" s="1"/>
      <c r="AR16" s="1"/>
    </row>
    <row r="17" spans="1:44" ht="12.75" hidden="1" customHeight="1" outlineLevel="1" x14ac:dyDescent="0.25">
      <c r="A17" s="17">
        <v>9</v>
      </c>
      <c r="B17" s="18"/>
      <c r="C17" s="28"/>
      <c r="D17" s="29"/>
      <c r="E17" s="30"/>
      <c r="F17" s="30"/>
      <c r="G17" s="30"/>
      <c r="H17" s="29"/>
      <c r="I17" s="29"/>
      <c r="J17" s="22"/>
      <c r="K17" s="31"/>
      <c r="L17" s="30"/>
      <c r="M17" s="24"/>
      <c r="N17" s="24"/>
      <c r="O17" s="24"/>
      <c r="P17" s="30"/>
      <c r="Q17" s="30"/>
      <c r="R17" s="24"/>
      <c r="S17" s="24"/>
      <c r="T17" s="24"/>
      <c r="U17" s="25">
        <f t="shared" si="2"/>
        <v>0</v>
      </c>
      <c r="V17" s="24"/>
      <c r="W17" s="24"/>
      <c r="X17" s="24"/>
      <c r="Y17" s="25">
        <f t="shared" si="3"/>
        <v>0</v>
      </c>
      <c r="Z17" s="24"/>
      <c r="AA17" s="24"/>
      <c r="AB17" s="24"/>
      <c r="AC17" s="25">
        <f t="shared" si="4"/>
        <v>0</v>
      </c>
      <c r="AD17" s="24"/>
      <c r="AE17" s="24"/>
      <c r="AF17" s="24"/>
      <c r="AG17" s="25">
        <f t="shared" si="5"/>
        <v>0</v>
      </c>
      <c r="AH17" s="25">
        <f t="shared" si="0"/>
        <v>0</v>
      </c>
      <c r="AI17" s="26">
        <f t="shared" si="6"/>
        <v>0</v>
      </c>
      <c r="AJ17" s="27">
        <f t="shared" si="1"/>
        <v>0</v>
      </c>
    </row>
    <row r="18" spans="1:44" ht="12.75" hidden="1" customHeight="1" outlineLevel="1" x14ac:dyDescent="0.25">
      <c r="A18" s="17">
        <v>10</v>
      </c>
      <c r="B18" s="18"/>
      <c r="C18" s="28"/>
      <c r="D18" s="29"/>
      <c r="E18" s="30"/>
      <c r="F18" s="30"/>
      <c r="G18" s="30"/>
      <c r="H18" s="29"/>
      <c r="I18" s="29"/>
      <c r="J18" s="22"/>
      <c r="K18" s="32"/>
      <c r="L18" s="30"/>
      <c r="M18" s="24"/>
      <c r="N18" s="24"/>
      <c r="O18" s="24"/>
      <c r="P18" s="30"/>
      <c r="Q18" s="30"/>
      <c r="R18" s="24"/>
      <c r="S18" s="24"/>
      <c r="T18" s="24"/>
      <c r="U18" s="25">
        <f t="shared" si="2"/>
        <v>0</v>
      </c>
      <c r="V18" s="24"/>
      <c r="W18" s="24"/>
      <c r="X18" s="24"/>
      <c r="Y18" s="25">
        <f t="shared" si="3"/>
        <v>0</v>
      </c>
      <c r="Z18" s="24"/>
      <c r="AA18" s="24"/>
      <c r="AB18" s="24"/>
      <c r="AC18" s="25">
        <f t="shared" si="4"/>
        <v>0</v>
      </c>
      <c r="AD18" s="24"/>
      <c r="AE18" s="24"/>
      <c r="AF18" s="24"/>
      <c r="AG18" s="25">
        <f t="shared" si="5"/>
        <v>0</v>
      </c>
      <c r="AH18" s="25">
        <f t="shared" si="0"/>
        <v>0</v>
      </c>
      <c r="AI18" s="26">
        <f t="shared" si="6"/>
        <v>0</v>
      </c>
      <c r="AJ18" s="27">
        <f t="shared" si="1"/>
        <v>0</v>
      </c>
      <c r="AK18" s="1"/>
      <c r="AL18" s="1"/>
      <c r="AM18" s="1"/>
      <c r="AN18" s="1"/>
      <c r="AO18" s="1"/>
      <c r="AP18" s="1"/>
      <c r="AQ18" s="1"/>
      <c r="AR18" s="1"/>
    </row>
    <row r="19" spans="1:44" ht="12.75" customHeight="1" collapsed="1" x14ac:dyDescent="0.25">
      <c r="A19" s="142" t="s">
        <v>46</v>
      </c>
      <c r="B19" s="143"/>
      <c r="C19" s="144"/>
      <c r="D19" s="144"/>
      <c r="E19" s="144"/>
      <c r="F19" s="144"/>
      <c r="G19" s="144"/>
      <c r="H19" s="144"/>
      <c r="I19" s="145"/>
      <c r="J19" s="33">
        <f>SUM(J9:J18)</f>
        <v>0</v>
      </c>
      <c r="K19" s="33">
        <f>SUM(K9:K18)</f>
        <v>0</v>
      </c>
      <c r="L19" s="34"/>
      <c r="M19" s="33">
        <f>SUM(M9:M18)</f>
        <v>0</v>
      </c>
      <c r="N19" s="33">
        <f>SUM(N9:N18)</f>
        <v>0</v>
      </c>
      <c r="O19" s="33">
        <f>SUM(O9:O18)</f>
        <v>0</v>
      </c>
      <c r="P19" s="35"/>
      <c r="Q19" s="38"/>
      <c r="R19" s="33">
        <f t="shared" ref="R19:AH19" si="7">SUM(R9:R18)</f>
        <v>0</v>
      </c>
      <c r="S19" s="33">
        <f t="shared" si="7"/>
        <v>0</v>
      </c>
      <c r="T19" s="33">
        <f t="shared" si="7"/>
        <v>0</v>
      </c>
      <c r="U19" s="33">
        <f>SUM(U9:U18)</f>
        <v>0</v>
      </c>
      <c r="V19" s="33">
        <f t="shared" si="7"/>
        <v>0</v>
      </c>
      <c r="W19" s="33">
        <f t="shared" si="7"/>
        <v>0</v>
      </c>
      <c r="X19" s="33">
        <f t="shared" si="7"/>
        <v>0</v>
      </c>
      <c r="Y19" s="33">
        <f t="shared" si="7"/>
        <v>0</v>
      </c>
      <c r="Z19" s="33">
        <f t="shared" si="7"/>
        <v>0</v>
      </c>
      <c r="AA19" s="33">
        <f t="shared" si="7"/>
        <v>0</v>
      </c>
      <c r="AB19" s="33">
        <f t="shared" si="7"/>
        <v>0</v>
      </c>
      <c r="AC19" s="33">
        <f t="shared" si="7"/>
        <v>0</v>
      </c>
      <c r="AD19" s="33">
        <f t="shared" si="7"/>
        <v>0</v>
      </c>
      <c r="AE19" s="33">
        <f t="shared" si="7"/>
        <v>0</v>
      </c>
      <c r="AF19" s="33">
        <f t="shared" si="7"/>
        <v>0</v>
      </c>
      <c r="AG19" s="33">
        <f t="shared" si="7"/>
        <v>0</v>
      </c>
      <c r="AH19" s="33">
        <f t="shared" si="7"/>
        <v>0</v>
      </c>
      <c r="AI19" s="37">
        <f>IF(ISERROR(AH19/J19),0,AH19/J19)</f>
        <v>0</v>
      </c>
      <c r="AJ19" s="37">
        <f>IF(ISERROR(AH19/$AH$191),0,AH19/$AH$191)</f>
        <v>0</v>
      </c>
      <c r="AK19" s="1"/>
      <c r="AL19" s="1"/>
      <c r="AM19" s="1"/>
      <c r="AN19" s="1"/>
      <c r="AO19" s="1"/>
      <c r="AP19" s="1"/>
      <c r="AQ19" s="1"/>
      <c r="AR19" s="1"/>
    </row>
    <row r="20" spans="1:44" ht="12.75" customHeight="1" x14ac:dyDescent="0.25">
      <c r="A20" s="149" t="s">
        <v>47</v>
      </c>
      <c r="B20" s="150"/>
      <c r="C20" s="150"/>
      <c r="D20" s="150"/>
      <c r="E20" s="151"/>
      <c r="F20" s="8"/>
      <c r="G20" s="9"/>
      <c r="H20" s="10"/>
      <c r="I20" s="10"/>
      <c r="J20" s="39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6"/>
    </row>
    <row r="21" spans="1:44" ht="12.75" hidden="1" customHeight="1" outlineLevel="1" x14ac:dyDescent="0.25">
      <c r="A21" s="17">
        <v>1</v>
      </c>
      <c r="B21" s="18"/>
      <c r="C21" s="19"/>
      <c r="D21" s="20"/>
      <c r="E21" s="21"/>
      <c r="F21" s="21"/>
      <c r="G21" s="21"/>
      <c r="H21" s="20"/>
      <c r="I21" s="20"/>
      <c r="J21" s="40"/>
      <c r="K21" s="23"/>
      <c r="L21" s="21"/>
      <c r="M21" s="24"/>
      <c r="N21" s="24"/>
      <c r="O21" s="24"/>
      <c r="P21" s="21"/>
      <c r="Q21" s="21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 t="shared" ref="AH21:AH30" si="8">SUM(U21,Y21,AC21,AG21)</f>
        <v>0</v>
      </c>
      <c r="AI21" s="26">
        <f>IF(ISERROR(AH21/J21),0,AH21/J21)</f>
        <v>0</v>
      </c>
      <c r="AJ21" s="27">
        <f t="shared" ref="AJ21:AJ30" si="9">IF(ISERROR(AH21/$AH$191),"-",AH21/$AH$191)</f>
        <v>0</v>
      </c>
      <c r="AK21" s="1"/>
      <c r="AL21" s="1"/>
      <c r="AM21" s="1"/>
      <c r="AN21" s="1"/>
      <c r="AO21" s="1"/>
      <c r="AP21" s="1"/>
      <c r="AQ21" s="1"/>
      <c r="AR21" s="1"/>
    </row>
    <row r="22" spans="1:44" ht="12.75" hidden="1" customHeight="1" outlineLevel="1" x14ac:dyDescent="0.25">
      <c r="A22" s="17">
        <v>2</v>
      </c>
      <c r="B22" s="18"/>
      <c r="C22" s="28"/>
      <c r="D22" s="29"/>
      <c r="E22" s="30"/>
      <c r="F22" s="30"/>
      <c r="G22" s="30"/>
      <c r="H22" s="29"/>
      <c r="I22" s="29"/>
      <c r="J22" s="40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 t="shared" ref="U22:U30" si="10">SUM(R22:T22)</f>
        <v>0</v>
      </c>
      <c r="V22" s="24"/>
      <c r="W22" s="24"/>
      <c r="X22" s="24"/>
      <c r="Y22" s="25">
        <f t="shared" ref="Y22:Y30" si="11">SUM(V22:X22)</f>
        <v>0</v>
      </c>
      <c r="Z22" s="24"/>
      <c r="AA22" s="24"/>
      <c r="AB22" s="24"/>
      <c r="AC22" s="25">
        <f t="shared" ref="AC22:AC30" si="12">SUM(Z22:AB22)</f>
        <v>0</v>
      </c>
      <c r="AD22" s="24"/>
      <c r="AE22" s="24"/>
      <c r="AF22" s="24"/>
      <c r="AG22" s="25">
        <f t="shared" ref="AG22:AG30" si="13">SUM(AD22:AF22)</f>
        <v>0</v>
      </c>
      <c r="AH22" s="25">
        <f t="shared" si="8"/>
        <v>0</v>
      </c>
      <c r="AI22" s="26">
        <f t="shared" ref="AI22:AI30" si="14">IF(ISERROR(AH22/J22),0,AH22/J22)</f>
        <v>0</v>
      </c>
      <c r="AJ22" s="27">
        <f t="shared" si="9"/>
        <v>0</v>
      </c>
      <c r="AK22" s="1"/>
      <c r="AL22" s="1"/>
      <c r="AM22" s="1"/>
      <c r="AN22" s="1"/>
      <c r="AO22" s="1"/>
      <c r="AP22" s="1"/>
      <c r="AQ22" s="1"/>
      <c r="AR22" s="1"/>
    </row>
    <row r="23" spans="1:44" ht="12.75" hidden="1" customHeight="1" outlineLevel="1" x14ac:dyDescent="0.25">
      <c r="A23" s="17">
        <v>3</v>
      </c>
      <c r="B23" s="18"/>
      <c r="C23" s="28"/>
      <c r="D23" s="29"/>
      <c r="E23" s="30"/>
      <c r="F23" s="30"/>
      <c r="G23" s="30"/>
      <c r="H23" s="29"/>
      <c r="I23" s="29"/>
      <c r="J23" s="40"/>
      <c r="K23" s="31"/>
      <c r="L23" s="30"/>
      <c r="M23" s="24"/>
      <c r="N23" s="24"/>
      <c r="O23" s="24"/>
      <c r="P23" s="30"/>
      <c r="Q23" s="30"/>
      <c r="R23" s="24"/>
      <c r="S23" s="24"/>
      <c r="T23" s="24"/>
      <c r="U23" s="25">
        <f t="shared" si="10"/>
        <v>0</v>
      </c>
      <c r="V23" s="24"/>
      <c r="W23" s="24"/>
      <c r="X23" s="24"/>
      <c r="Y23" s="25">
        <f t="shared" si="11"/>
        <v>0</v>
      </c>
      <c r="Z23" s="24"/>
      <c r="AA23" s="24"/>
      <c r="AB23" s="24"/>
      <c r="AC23" s="25">
        <f t="shared" si="12"/>
        <v>0</v>
      </c>
      <c r="AD23" s="24"/>
      <c r="AE23" s="24"/>
      <c r="AF23" s="24"/>
      <c r="AG23" s="25">
        <f t="shared" si="13"/>
        <v>0</v>
      </c>
      <c r="AH23" s="25">
        <f t="shared" si="8"/>
        <v>0</v>
      </c>
      <c r="AI23" s="26">
        <f t="shared" si="14"/>
        <v>0</v>
      </c>
      <c r="AJ23" s="27">
        <f t="shared" si="9"/>
        <v>0</v>
      </c>
    </row>
    <row r="24" spans="1:44" ht="12.75" hidden="1" customHeight="1" outlineLevel="1" x14ac:dyDescent="0.25">
      <c r="A24" s="17">
        <v>4</v>
      </c>
      <c r="B24" s="18"/>
      <c r="C24" s="28"/>
      <c r="D24" s="29"/>
      <c r="E24" s="30"/>
      <c r="F24" s="30"/>
      <c r="G24" s="30"/>
      <c r="H24" s="29"/>
      <c r="I24" s="29"/>
      <c r="J24" s="40"/>
      <c r="K24" s="31"/>
      <c r="L24" s="30"/>
      <c r="M24" s="24"/>
      <c r="N24" s="24"/>
      <c r="O24" s="24"/>
      <c r="P24" s="30"/>
      <c r="Q24" s="30"/>
      <c r="R24" s="24"/>
      <c r="S24" s="24"/>
      <c r="T24" s="24"/>
      <c r="U24" s="25">
        <f t="shared" si="10"/>
        <v>0</v>
      </c>
      <c r="V24" s="24"/>
      <c r="W24" s="24"/>
      <c r="X24" s="24"/>
      <c r="Y24" s="25">
        <f t="shared" si="11"/>
        <v>0</v>
      </c>
      <c r="Z24" s="24"/>
      <c r="AA24" s="24"/>
      <c r="AB24" s="24"/>
      <c r="AC24" s="25">
        <f t="shared" si="12"/>
        <v>0</v>
      </c>
      <c r="AD24" s="24"/>
      <c r="AE24" s="24"/>
      <c r="AF24" s="24"/>
      <c r="AG24" s="25">
        <f t="shared" si="13"/>
        <v>0</v>
      </c>
      <c r="AH24" s="25">
        <f t="shared" si="8"/>
        <v>0</v>
      </c>
      <c r="AI24" s="26">
        <f t="shared" si="14"/>
        <v>0</v>
      </c>
      <c r="AJ24" s="27">
        <f t="shared" si="9"/>
        <v>0</v>
      </c>
      <c r="AK24" s="1"/>
      <c r="AL24" s="1"/>
      <c r="AM24" s="1"/>
      <c r="AN24" s="1"/>
      <c r="AO24" s="1"/>
      <c r="AP24" s="1"/>
      <c r="AQ24" s="1"/>
      <c r="AR24" s="1"/>
    </row>
    <row r="25" spans="1:44" ht="12.75" hidden="1" customHeight="1" outlineLevel="1" x14ac:dyDescent="0.25">
      <c r="A25" s="17">
        <v>5</v>
      </c>
      <c r="B25" s="18"/>
      <c r="C25" s="28"/>
      <c r="D25" s="29"/>
      <c r="E25" s="30"/>
      <c r="F25" s="30"/>
      <c r="G25" s="30"/>
      <c r="H25" s="29"/>
      <c r="I25" s="29"/>
      <c r="J25" s="40"/>
      <c r="K25" s="31"/>
      <c r="L25" s="30"/>
      <c r="M25" s="24"/>
      <c r="N25" s="24"/>
      <c r="O25" s="24"/>
      <c r="P25" s="30"/>
      <c r="Q25" s="30"/>
      <c r="R25" s="24"/>
      <c r="S25" s="24"/>
      <c r="T25" s="24"/>
      <c r="U25" s="25">
        <f t="shared" si="10"/>
        <v>0</v>
      </c>
      <c r="V25" s="24"/>
      <c r="W25" s="24"/>
      <c r="X25" s="24"/>
      <c r="Y25" s="25">
        <f t="shared" si="11"/>
        <v>0</v>
      </c>
      <c r="Z25" s="24"/>
      <c r="AA25" s="24"/>
      <c r="AB25" s="24"/>
      <c r="AC25" s="25">
        <f t="shared" si="12"/>
        <v>0</v>
      </c>
      <c r="AD25" s="24"/>
      <c r="AE25" s="24"/>
      <c r="AF25" s="24"/>
      <c r="AG25" s="25">
        <f t="shared" si="13"/>
        <v>0</v>
      </c>
      <c r="AH25" s="25">
        <f t="shared" si="8"/>
        <v>0</v>
      </c>
      <c r="AI25" s="26">
        <f t="shared" si="14"/>
        <v>0</v>
      </c>
      <c r="AJ25" s="27">
        <f t="shared" si="9"/>
        <v>0</v>
      </c>
      <c r="AK25" s="1"/>
      <c r="AL25" s="1"/>
      <c r="AM25" s="1"/>
      <c r="AN25" s="1"/>
      <c r="AO25" s="1"/>
      <c r="AP25" s="1"/>
      <c r="AQ25" s="1"/>
      <c r="AR25" s="1"/>
    </row>
    <row r="26" spans="1:44" ht="12.75" hidden="1" customHeight="1" outlineLevel="1" x14ac:dyDescent="0.25">
      <c r="A26" s="17">
        <v>6</v>
      </c>
      <c r="B26" s="18"/>
      <c r="C26" s="28"/>
      <c r="D26" s="29"/>
      <c r="E26" s="30"/>
      <c r="F26" s="30"/>
      <c r="G26" s="30"/>
      <c r="H26" s="29"/>
      <c r="I26" s="29"/>
      <c r="J26" s="40"/>
      <c r="K26" s="31"/>
      <c r="L26" s="30"/>
      <c r="M26" s="24"/>
      <c r="N26" s="24"/>
      <c r="O26" s="24"/>
      <c r="P26" s="30"/>
      <c r="Q26" s="30"/>
      <c r="R26" s="24"/>
      <c r="S26" s="24"/>
      <c r="T26" s="24"/>
      <c r="U26" s="25">
        <f t="shared" si="10"/>
        <v>0</v>
      </c>
      <c r="V26" s="24"/>
      <c r="W26" s="24"/>
      <c r="X26" s="24"/>
      <c r="Y26" s="25">
        <f t="shared" si="11"/>
        <v>0</v>
      </c>
      <c r="Z26" s="24"/>
      <c r="AA26" s="24"/>
      <c r="AB26" s="24"/>
      <c r="AC26" s="25">
        <f t="shared" si="12"/>
        <v>0</v>
      </c>
      <c r="AD26" s="24"/>
      <c r="AE26" s="24"/>
      <c r="AF26" s="24"/>
      <c r="AG26" s="25">
        <f t="shared" si="13"/>
        <v>0</v>
      </c>
      <c r="AH26" s="25">
        <f t="shared" si="8"/>
        <v>0</v>
      </c>
      <c r="AI26" s="26">
        <f t="shared" si="14"/>
        <v>0</v>
      </c>
      <c r="AJ26" s="27">
        <f t="shared" si="9"/>
        <v>0</v>
      </c>
    </row>
    <row r="27" spans="1:44" ht="12.75" hidden="1" customHeight="1" outlineLevel="1" x14ac:dyDescent="0.25">
      <c r="A27" s="17">
        <v>7</v>
      </c>
      <c r="B27" s="18"/>
      <c r="C27" s="28"/>
      <c r="D27" s="29"/>
      <c r="E27" s="30"/>
      <c r="F27" s="30"/>
      <c r="G27" s="30"/>
      <c r="H27" s="29"/>
      <c r="I27" s="29"/>
      <c r="J27" s="40"/>
      <c r="K27" s="31"/>
      <c r="L27" s="30"/>
      <c r="M27" s="24"/>
      <c r="N27" s="24"/>
      <c r="O27" s="24"/>
      <c r="P27" s="30"/>
      <c r="Q27" s="30"/>
      <c r="R27" s="24"/>
      <c r="S27" s="24"/>
      <c r="T27" s="24"/>
      <c r="U27" s="25">
        <f t="shared" si="10"/>
        <v>0</v>
      </c>
      <c r="V27" s="24"/>
      <c r="W27" s="24"/>
      <c r="X27" s="24"/>
      <c r="Y27" s="25">
        <f t="shared" si="11"/>
        <v>0</v>
      </c>
      <c r="Z27" s="24"/>
      <c r="AA27" s="24"/>
      <c r="AB27" s="24"/>
      <c r="AC27" s="25">
        <f t="shared" si="12"/>
        <v>0</v>
      </c>
      <c r="AD27" s="24"/>
      <c r="AE27" s="24"/>
      <c r="AF27" s="24"/>
      <c r="AG27" s="25">
        <f t="shared" si="13"/>
        <v>0</v>
      </c>
      <c r="AH27" s="25">
        <f t="shared" si="8"/>
        <v>0</v>
      </c>
      <c r="AI27" s="26">
        <f t="shared" si="14"/>
        <v>0</v>
      </c>
      <c r="AJ27" s="27">
        <f t="shared" si="9"/>
        <v>0</v>
      </c>
      <c r="AK27" s="1"/>
      <c r="AL27" s="1"/>
      <c r="AM27" s="1"/>
      <c r="AN27" s="1"/>
      <c r="AO27" s="1"/>
      <c r="AP27" s="1"/>
      <c r="AQ27" s="1"/>
      <c r="AR27" s="1"/>
    </row>
    <row r="28" spans="1:44" ht="12.75" hidden="1" customHeight="1" outlineLevel="1" x14ac:dyDescent="0.25">
      <c r="A28" s="17">
        <v>8</v>
      </c>
      <c r="B28" s="18"/>
      <c r="C28" s="28"/>
      <c r="D28" s="29"/>
      <c r="E28" s="30"/>
      <c r="F28" s="30"/>
      <c r="G28" s="30"/>
      <c r="H28" s="29"/>
      <c r="I28" s="29"/>
      <c r="J28" s="40"/>
      <c r="K28" s="31"/>
      <c r="L28" s="30"/>
      <c r="M28" s="24"/>
      <c r="N28" s="24"/>
      <c r="O28" s="24"/>
      <c r="P28" s="30"/>
      <c r="Q28" s="30"/>
      <c r="R28" s="24"/>
      <c r="S28" s="24"/>
      <c r="T28" s="24"/>
      <c r="U28" s="25">
        <f t="shared" si="10"/>
        <v>0</v>
      </c>
      <c r="V28" s="24"/>
      <c r="W28" s="24"/>
      <c r="X28" s="24"/>
      <c r="Y28" s="25">
        <f t="shared" si="11"/>
        <v>0</v>
      </c>
      <c r="Z28" s="24"/>
      <c r="AA28" s="24"/>
      <c r="AB28" s="24"/>
      <c r="AC28" s="25">
        <f t="shared" si="12"/>
        <v>0</v>
      </c>
      <c r="AD28" s="24"/>
      <c r="AE28" s="24"/>
      <c r="AF28" s="24"/>
      <c r="AG28" s="25">
        <f t="shared" si="13"/>
        <v>0</v>
      </c>
      <c r="AH28" s="25">
        <f t="shared" si="8"/>
        <v>0</v>
      </c>
      <c r="AI28" s="26">
        <f t="shared" si="14"/>
        <v>0</v>
      </c>
      <c r="AJ28" s="27">
        <f t="shared" si="9"/>
        <v>0</v>
      </c>
      <c r="AK28" s="1"/>
      <c r="AL28" s="1"/>
      <c r="AM28" s="1"/>
      <c r="AN28" s="1"/>
      <c r="AO28" s="1"/>
      <c r="AP28" s="1"/>
      <c r="AQ28" s="1"/>
      <c r="AR28" s="1"/>
    </row>
    <row r="29" spans="1:44" ht="12.75" hidden="1" customHeight="1" outlineLevel="1" x14ac:dyDescent="0.25">
      <c r="A29" s="17">
        <v>9</v>
      </c>
      <c r="B29" s="18"/>
      <c r="C29" s="28"/>
      <c r="D29" s="29"/>
      <c r="E29" s="30"/>
      <c r="F29" s="30"/>
      <c r="G29" s="30"/>
      <c r="H29" s="29"/>
      <c r="I29" s="29"/>
      <c r="J29" s="40"/>
      <c r="K29" s="31"/>
      <c r="L29" s="30"/>
      <c r="M29" s="24"/>
      <c r="N29" s="24"/>
      <c r="O29" s="24"/>
      <c r="P29" s="30"/>
      <c r="Q29" s="30"/>
      <c r="R29" s="24"/>
      <c r="S29" s="24"/>
      <c r="T29" s="24"/>
      <c r="U29" s="25">
        <f t="shared" si="10"/>
        <v>0</v>
      </c>
      <c r="V29" s="24"/>
      <c r="W29" s="24"/>
      <c r="X29" s="24"/>
      <c r="Y29" s="25">
        <f t="shared" si="11"/>
        <v>0</v>
      </c>
      <c r="Z29" s="24"/>
      <c r="AA29" s="24"/>
      <c r="AB29" s="24"/>
      <c r="AC29" s="25">
        <f t="shared" si="12"/>
        <v>0</v>
      </c>
      <c r="AD29" s="24"/>
      <c r="AE29" s="24"/>
      <c r="AF29" s="24"/>
      <c r="AG29" s="25">
        <f t="shared" si="13"/>
        <v>0</v>
      </c>
      <c r="AH29" s="25">
        <f t="shared" si="8"/>
        <v>0</v>
      </c>
      <c r="AI29" s="26">
        <f t="shared" si="14"/>
        <v>0</v>
      </c>
      <c r="AJ29" s="27">
        <f t="shared" si="9"/>
        <v>0</v>
      </c>
    </row>
    <row r="30" spans="1:44" ht="12.75" hidden="1" customHeight="1" outlineLevel="1" x14ac:dyDescent="0.25">
      <c r="A30" s="17">
        <v>10</v>
      </c>
      <c r="B30" s="18"/>
      <c r="C30" s="28"/>
      <c r="D30" s="29"/>
      <c r="E30" s="30"/>
      <c r="F30" s="30"/>
      <c r="G30" s="30"/>
      <c r="H30" s="29"/>
      <c r="I30" s="29"/>
      <c r="J30" s="40"/>
      <c r="K30" s="32"/>
      <c r="L30" s="30"/>
      <c r="M30" s="24"/>
      <c r="N30" s="24"/>
      <c r="O30" s="24"/>
      <c r="P30" s="30"/>
      <c r="Q30" s="30"/>
      <c r="R30" s="24"/>
      <c r="S30" s="24"/>
      <c r="T30" s="24"/>
      <c r="U30" s="25">
        <f t="shared" si="10"/>
        <v>0</v>
      </c>
      <c r="V30" s="24"/>
      <c r="W30" s="24"/>
      <c r="X30" s="24"/>
      <c r="Y30" s="25">
        <f t="shared" si="11"/>
        <v>0</v>
      </c>
      <c r="Z30" s="24"/>
      <c r="AA30" s="24"/>
      <c r="AB30" s="24"/>
      <c r="AC30" s="25">
        <f t="shared" si="12"/>
        <v>0</v>
      </c>
      <c r="AD30" s="24"/>
      <c r="AE30" s="24"/>
      <c r="AF30" s="24"/>
      <c r="AG30" s="25">
        <f t="shared" si="13"/>
        <v>0</v>
      </c>
      <c r="AH30" s="25">
        <f t="shared" si="8"/>
        <v>0</v>
      </c>
      <c r="AI30" s="26">
        <f t="shared" si="14"/>
        <v>0</v>
      </c>
      <c r="AJ30" s="27">
        <f t="shared" si="9"/>
        <v>0</v>
      </c>
      <c r="AK30" s="1"/>
      <c r="AL30" s="1"/>
      <c r="AM30" s="1"/>
      <c r="AN30" s="1"/>
      <c r="AO30" s="1"/>
      <c r="AP30" s="1"/>
      <c r="AQ30" s="1"/>
      <c r="AR30" s="1"/>
    </row>
    <row r="31" spans="1:44" ht="12.75" customHeight="1" collapsed="1" x14ac:dyDescent="0.25">
      <c r="A31" s="142" t="s">
        <v>48</v>
      </c>
      <c r="B31" s="143"/>
      <c r="C31" s="144"/>
      <c r="D31" s="144"/>
      <c r="E31" s="144"/>
      <c r="F31" s="144"/>
      <c r="G31" s="144"/>
      <c r="H31" s="144"/>
      <c r="I31" s="145"/>
      <c r="J31" s="33">
        <f>SUM(J21:J30)</f>
        <v>0</v>
      </c>
      <c r="K31" s="33">
        <f>SUM(K21:K30)</f>
        <v>0</v>
      </c>
      <c r="L31" s="34"/>
      <c r="M31" s="33">
        <f>SUM(M21:M30)</f>
        <v>0</v>
      </c>
      <c r="N31" s="33">
        <f>SUM(N21:N30)</f>
        <v>0</v>
      </c>
      <c r="O31" s="33">
        <f>SUM(O21:O30)</f>
        <v>0</v>
      </c>
      <c r="P31" s="35"/>
      <c r="Q31" s="38"/>
      <c r="R31" s="33">
        <f t="shared" ref="R31:AH31" si="15">SUM(R21:R30)</f>
        <v>0</v>
      </c>
      <c r="S31" s="33">
        <f t="shared" si="15"/>
        <v>0</v>
      </c>
      <c r="T31" s="33">
        <f t="shared" si="15"/>
        <v>0</v>
      </c>
      <c r="U31" s="33">
        <f t="shared" si="15"/>
        <v>0</v>
      </c>
      <c r="V31" s="33">
        <f t="shared" si="15"/>
        <v>0</v>
      </c>
      <c r="W31" s="33">
        <f t="shared" si="15"/>
        <v>0</v>
      </c>
      <c r="X31" s="33">
        <f t="shared" si="15"/>
        <v>0</v>
      </c>
      <c r="Y31" s="33">
        <f t="shared" si="15"/>
        <v>0</v>
      </c>
      <c r="Z31" s="33">
        <f t="shared" si="15"/>
        <v>0</v>
      </c>
      <c r="AA31" s="33">
        <f t="shared" si="15"/>
        <v>0</v>
      </c>
      <c r="AB31" s="33">
        <f t="shared" si="15"/>
        <v>0</v>
      </c>
      <c r="AC31" s="33">
        <f t="shared" si="15"/>
        <v>0</v>
      </c>
      <c r="AD31" s="33">
        <f t="shared" si="15"/>
        <v>0</v>
      </c>
      <c r="AE31" s="33">
        <f t="shared" si="15"/>
        <v>0</v>
      </c>
      <c r="AF31" s="33">
        <f t="shared" si="15"/>
        <v>0</v>
      </c>
      <c r="AG31" s="33">
        <f t="shared" si="15"/>
        <v>0</v>
      </c>
      <c r="AH31" s="33">
        <f t="shared" si="15"/>
        <v>0</v>
      </c>
      <c r="AI31" s="37">
        <f>IF(ISERROR(AH31/J31),0,AH31/J31)</f>
        <v>0</v>
      </c>
      <c r="AJ31" s="37">
        <f>IF(ISERROR(AH31/$AH$191),0,AH31/$AH$191)</f>
        <v>0</v>
      </c>
      <c r="AK31" s="1"/>
      <c r="AL31" s="1"/>
      <c r="AM31" s="1"/>
      <c r="AN31" s="1"/>
      <c r="AO31" s="1"/>
      <c r="AP31" s="1"/>
      <c r="AQ31" s="1"/>
      <c r="AR31" s="1"/>
    </row>
    <row r="32" spans="1:44" ht="12.75" customHeight="1" x14ac:dyDescent="0.25">
      <c r="A32" s="149" t="s">
        <v>49</v>
      </c>
      <c r="B32" s="150"/>
      <c r="C32" s="150"/>
      <c r="D32" s="150"/>
      <c r="E32" s="151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6"/>
    </row>
    <row r="33" spans="1:44" ht="12.75" hidden="1" customHeight="1" outlineLevel="1" x14ac:dyDescent="0.25">
      <c r="A33" s="41">
        <v>1</v>
      </c>
      <c r="B33" s="42"/>
      <c r="C33" s="43"/>
      <c r="D33" s="44"/>
      <c r="E33" s="45"/>
      <c r="F33" s="45"/>
      <c r="G33" s="45"/>
      <c r="H33" s="44"/>
      <c r="I33" s="44"/>
      <c r="J33" s="11"/>
      <c r="K33" s="46"/>
      <c r="L33" s="45"/>
      <c r="M33" s="47"/>
      <c r="N33" s="47"/>
      <c r="O33" s="47"/>
      <c r="P33" s="45"/>
      <c r="Q33" s="45"/>
      <c r="R33" s="47"/>
      <c r="S33" s="47"/>
      <c r="T33" s="47"/>
      <c r="U33" s="48">
        <f>SUM(R33:T33)</f>
        <v>0</v>
      </c>
      <c r="V33" s="47"/>
      <c r="W33" s="47"/>
      <c r="X33" s="47"/>
      <c r="Y33" s="48">
        <f>SUM(V33:X33)</f>
        <v>0</v>
      </c>
      <c r="Z33" s="47"/>
      <c r="AA33" s="47"/>
      <c r="AB33" s="47"/>
      <c r="AC33" s="48">
        <f>SUM(Z33:AB33)</f>
        <v>0</v>
      </c>
      <c r="AD33" s="47"/>
      <c r="AE33" s="47"/>
      <c r="AF33" s="47"/>
      <c r="AG33" s="48">
        <f>SUM(AD33:AF33)</f>
        <v>0</v>
      </c>
      <c r="AH33" s="48">
        <f t="shared" ref="AH33:AH42" si="16">SUM(U33,Y33,AC33,AG33)</f>
        <v>0</v>
      </c>
      <c r="AI33" s="49">
        <f>IF(ISERROR(AH33/J33),0,AH33/J33)</f>
        <v>0</v>
      </c>
      <c r="AJ33" s="50">
        <f t="shared" ref="AJ33:AJ42" si="17">IF(ISERROR(AH33/$AH$191),"-",AH33/$AH$191)</f>
        <v>0</v>
      </c>
      <c r="AK33" s="1"/>
      <c r="AL33" s="1"/>
      <c r="AM33" s="1"/>
      <c r="AN33" s="1"/>
      <c r="AO33" s="1"/>
      <c r="AP33" s="1"/>
      <c r="AQ33" s="1"/>
      <c r="AR33" s="1"/>
    </row>
    <row r="34" spans="1:44" ht="12.75" hidden="1" customHeight="1" outlineLevel="1" x14ac:dyDescent="0.25">
      <c r="A34" s="41">
        <v>2</v>
      </c>
      <c r="B34" s="42"/>
      <c r="C34" s="51"/>
      <c r="D34" s="52"/>
      <c r="E34" s="53"/>
      <c r="F34" s="53"/>
      <c r="G34" s="53"/>
      <c r="H34" s="52"/>
      <c r="I34" s="52"/>
      <c r="J34" s="11"/>
      <c r="K34" s="54"/>
      <c r="L34" s="53"/>
      <c r="M34" s="47"/>
      <c r="N34" s="47"/>
      <c r="O34" s="47"/>
      <c r="P34" s="53"/>
      <c r="Q34" s="53"/>
      <c r="R34" s="47"/>
      <c r="S34" s="47"/>
      <c r="T34" s="47"/>
      <c r="U34" s="48">
        <f t="shared" ref="U34:U42" si="18">SUM(R34:T34)</f>
        <v>0</v>
      </c>
      <c r="V34" s="47"/>
      <c r="W34" s="47"/>
      <c r="X34" s="47"/>
      <c r="Y34" s="48">
        <f t="shared" ref="Y34:Y42" si="19">SUM(V34:X34)</f>
        <v>0</v>
      </c>
      <c r="Z34" s="47"/>
      <c r="AA34" s="47"/>
      <c r="AB34" s="47"/>
      <c r="AC34" s="48">
        <f t="shared" ref="AC34:AC42" si="20">SUM(Z34:AB34)</f>
        <v>0</v>
      </c>
      <c r="AD34" s="47"/>
      <c r="AE34" s="47"/>
      <c r="AF34" s="47"/>
      <c r="AG34" s="48">
        <f t="shared" ref="AG34:AG42" si="21">SUM(AD34:AF34)</f>
        <v>0</v>
      </c>
      <c r="AH34" s="48">
        <f t="shared" si="16"/>
        <v>0</v>
      </c>
      <c r="AI34" s="49">
        <f t="shared" ref="AI34:AI42" si="22">IF(ISERROR(AH34/J34),0,AH34/J34)</f>
        <v>0</v>
      </c>
      <c r="AJ34" s="50">
        <f t="shared" si="17"/>
        <v>0</v>
      </c>
      <c r="AK34" s="1"/>
      <c r="AL34" s="1"/>
      <c r="AM34" s="1"/>
      <c r="AN34" s="1"/>
      <c r="AO34" s="1"/>
      <c r="AP34" s="1"/>
      <c r="AQ34" s="1"/>
      <c r="AR34" s="1"/>
    </row>
    <row r="35" spans="1:44" ht="12.75" hidden="1" customHeight="1" outlineLevel="1" x14ac:dyDescent="0.25">
      <c r="A35" s="41">
        <v>3</v>
      </c>
      <c r="B35" s="42"/>
      <c r="C35" s="51"/>
      <c r="D35" s="52"/>
      <c r="E35" s="53"/>
      <c r="F35" s="53"/>
      <c r="G35" s="53"/>
      <c r="H35" s="52"/>
      <c r="I35" s="52"/>
      <c r="J35" s="11"/>
      <c r="K35" s="54"/>
      <c r="L35" s="53"/>
      <c r="M35" s="47"/>
      <c r="N35" s="47"/>
      <c r="O35" s="47"/>
      <c r="P35" s="53"/>
      <c r="Q35" s="53"/>
      <c r="R35" s="47"/>
      <c r="S35" s="47"/>
      <c r="T35" s="47"/>
      <c r="U35" s="48">
        <f t="shared" si="18"/>
        <v>0</v>
      </c>
      <c r="V35" s="47"/>
      <c r="W35" s="47"/>
      <c r="X35" s="47"/>
      <c r="Y35" s="48">
        <f t="shared" si="19"/>
        <v>0</v>
      </c>
      <c r="Z35" s="47"/>
      <c r="AA35" s="47"/>
      <c r="AB35" s="47"/>
      <c r="AC35" s="48">
        <f t="shared" si="20"/>
        <v>0</v>
      </c>
      <c r="AD35" s="47"/>
      <c r="AE35" s="47"/>
      <c r="AF35" s="47"/>
      <c r="AG35" s="48">
        <f t="shared" si="21"/>
        <v>0</v>
      </c>
      <c r="AH35" s="48">
        <f t="shared" si="16"/>
        <v>0</v>
      </c>
      <c r="AI35" s="49">
        <f t="shared" si="22"/>
        <v>0</v>
      </c>
      <c r="AJ35" s="50">
        <f t="shared" si="17"/>
        <v>0</v>
      </c>
    </row>
    <row r="36" spans="1:44" ht="12.75" hidden="1" customHeight="1" outlineLevel="1" x14ac:dyDescent="0.25">
      <c r="A36" s="41">
        <v>4</v>
      </c>
      <c r="B36" s="42"/>
      <c r="C36" s="51"/>
      <c r="D36" s="52"/>
      <c r="E36" s="53"/>
      <c r="F36" s="53"/>
      <c r="G36" s="53"/>
      <c r="H36" s="52"/>
      <c r="I36" s="52"/>
      <c r="J36" s="11"/>
      <c r="K36" s="54"/>
      <c r="L36" s="53"/>
      <c r="M36" s="47"/>
      <c r="N36" s="47"/>
      <c r="O36" s="47"/>
      <c r="P36" s="53"/>
      <c r="Q36" s="53"/>
      <c r="R36" s="47"/>
      <c r="S36" s="47"/>
      <c r="T36" s="47"/>
      <c r="U36" s="48">
        <f t="shared" si="18"/>
        <v>0</v>
      </c>
      <c r="V36" s="47"/>
      <c r="W36" s="47"/>
      <c r="X36" s="47"/>
      <c r="Y36" s="48">
        <f t="shared" si="19"/>
        <v>0</v>
      </c>
      <c r="Z36" s="47"/>
      <c r="AA36" s="47"/>
      <c r="AB36" s="47"/>
      <c r="AC36" s="48">
        <f t="shared" si="20"/>
        <v>0</v>
      </c>
      <c r="AD36" s="47"/>
      <c r="AE36" s="47"/>
      <c r="AF36" s="47"/>
      <c r="AG36" s="48">
        <f t="shared" si="21"/>
        <v>0</v>
      </c>
      <c r="AH36" s="48">
        <f t="shared" si="16"/>
        <v>0</v>
      </c>
      <c r="AI36" s="49">
        <f t="shared" si="22"/>
        <v>0</v>
      </c>
      <c r="AJ36" s="50">
        <f t="shared" si="17"/>
        <v>0</v>
      </c>
      <c r="AK36" s="1"/>
      <c r="AL36" s="1"/>
      <c r="AM36" s="1"/>
      <c r="AN36" s="1"/>
      <c r="AO36" s="1"/>
      <c r="AP36" s="1"/>
      <c r="AQ36" s="1"/>
      <c r="AR36" s="1"/>
    </row>
    <row r="37" spans="1:44" ht="12.75" hidden="1" customHeight="1" outlineLevel="1" x14ac:dyDescent="0.25">
      <c r="A37" s="41">
        <v>5</v>
      </c>
      <c r="B37" s="42"/>
      <c r="C37" s="51"/>
      <c r="D37" s="52"/>
      <c r="E37" s="53"/>
      <c r="F37" s="53"/>
      <c r="G37" s="53"/>
      <c r="H37" s="52"/>
      <c r="I37" s="52"/>
      <c r="J37" s="11"/>
      <c r="K37" s="54"/>
      <c r="L37" s="53"/>
      <c r="M37" s="47"/>
      <c r="N37" s="47"/>
      <c r="O37" s="47"/>
      <c r="P37" s="53"/>
      <c r="Q37" s="53"/>
      <c r="R37" s="47"/>
      <c r="S37" s="47"/>
      <c r="T37" s="47"/>
      <c r="U37" s="48">
        <f t="shared" si="18"/>
        <v>0</v>
      </c>
      <c r="V37" s="47"/>
      <c r="W37" s="47"/>
      <c r="X37" s="47"/>
      <c r="Y37" s="48">
        <f t="shared" si="19"/>
        <v>0</v>
      </c>
      <c r="Z37" s="47"/>
      <c r="AA37" s="47"/>
      <c r="AB37" s="47"/>
      <c r="AC37" s="48">
        <f t="shared" si="20"/>
        <v>0</v>
      </c>
      <c r="AD37" s="47"/>
      <c r="AE37" s="47"/>
      <c r="AF37" s="47"/>
      <c r="AG37" s="48">
        <f t="shared" si="21"/>
        <v>0</v>
      </c>
      <c r="AH37" s="48">
        <f t="shared" si="16"/>
        <v>0</v>
      </c>
      <c r="AI37" s="49">
        <f t="shared" si="22"/>
        <v>0</v>
      </c>
      <c r="AJ37" s="50">
        <f t="shared" si="17"/>
        <v>0</v>
      </c>
      <c r="AK37" s="1"/>
      <c r="AL37" s="1"/>
      <c r="AM37" s="1"/>
      <c r="AN37" s="1"/>
      <c r="AO37" s="1"/>
      <c r="AP37" s="1"/>
      <c r="AQ37" s="1"/>
      <c r="AR37" s="1"/>
    </row>
    <row r="38" spans="1:44" ht="12.75" hidden="1" customHeight="1" outlineLevel="1" x14ac:dyDescent="0.25">
      <c r="A38" s="41">
        <v>6</v>
      </c>
      <c r="B38" s="42"/>
      <c r="C38" s="51"/>
      <c r="D38" s="52"/>
      <c r="E38" s="53"/>
      <c r="F38" s="53"/>
      <c r="G38" s="53"/>
      <c r="H38" s="52"/>
      <c r="I38" s="52"/>
      <c r="J38" s="11"/>
      <c r="K38" s="54"/>
      <c r="L38" s="53"/>
      <c r="M38" s="47"/>
      <c r="N38" s="47"/>
      <c r="O38" s="47"/>
      <c r="P38" s="53"/>
      <c r="Q38" s="53"/>
      <c r="R38" s="47"/>
      <c r="S38" s="47"/>
      <c r="T38" s="47"/>
      <c r="U38" s="48">
        <f t="shared" si="18"/>
        <v>0</v>
      </c>
      <c r="V38" s="47"/>
      <c r="W38" s="47"/>
      <c r="X38" s="47"/>
      <c r="Y38" s="48">
        <f t="shared" si="19"/>
        <v>0</v>
      </c>
      <c r="Z38" s="47"/>
      <c r="AA38" s="47"/>
      <c r="AB38" s="47"/>
      <c r="AC38" s="48">
        <f t="shared" si="20"/>
        <v>0</v>
      </c>
      <c r="AD38" s="47"/>
      <c r="AE38" s="47"/>
      <c r="AF38" s="47"/>
      <c r="AG38" s="48">
        <f t="shared" si="21"/>
        <v>0</v>
      </c>
      <c r="AH38" s="48">
        <f t="shared" si="16"/>
        <v>0</v>
      </c>
      <c r="AI38" s="49">
        <f t="shared" si="22"/>
        <v>0</v>
      </c>
      <c r="AJ38" s="50">
        <f t="shared" si="17"/>
        <v>0</v>
      </c>
    </row>
    <row r="39" spans="1:44" ht="12.75" hidden="1" customHeight="1" outlineLevel="1" x14ac:dyDescent="0.25">
      <c r="A39" s="41">
        <v>7</v>
      </c>
      <c r="B39" s="42"/>
      <c r="C39" s="51"/>
      <c r="D39" s="52"/>
      <c r="E39" s="53"/>
      <c r="F39" s="53"/>
      <c r="G39" s="53"/>
      <c r="H39" s="52"/>
      <c r="I39" s="52"/>
      <c r="J39" s="11"/>
      <c r="K39" s="54"/>
      <c r="L39" s="53"/>
      <c r="M39" s="47"/>
      <c r="N39" s="47"/>
      <c r="O39" s="47"/>
      <c r="P39" s="53"/>
      <c r="Q39" s="53"/>
      <c r="R39" s="47"/>
      <c r="S39" s="47"/>
      <c r="T39" s="47"/>
      <c r="U39" s="48">
        <f t="shared" si="18"/>
        <v>0</v>
      </c>
      <c r="V39" s="47"/>
      <c r="W39" s="47"/>
      <c r="X39" s="47"/>
      <c r="Y39" s="48">
        <f t="shared" si="19"/>
        <v>0</v>
      </c>
      <c r="Z39" s="47"/>
      <c r="AA39" s="47"/>
      <c r="AB39" s="47"/>
      <c r="AC39" s="48">
        <f t="shared" si="20"/>
        <v>0</v>
      </c>
      <c r="AD39" s="47"/>
      <c r="AE39" s="47"/>
      <c r="AF39" s="47"/>
      <c r="AG39" s="48">
        <f t="shared" si="21"/>
        <v>0</v>
      </c>
      <c r="AH39" s="48">
        <f t="shared" si="16"/>
        <v>0</v>
      </c>
      <c r="AI39" s="49">
        <f t="shared" si="22"/>
        <v>0</v>
      </c>
      <c r="AJ39" s="50">
        <f t="shared" si="17"/>
        <v>0</v>
      </c>
      <c r="AK39" s="1"/>
      <c r="AL39" s="1"/>
      <c r="AM39" s="1"/>
      <c r="AN39" s="1"/>
      <c r="AO39" s="1"/>
      <c r="AP39" s="1"/>
      <c r="AQ39" s="1"/>
      <c r="AR39" s="1"/>
    </row>
    <row r="40" spans="1:44" ht="12.75" hidden="1" customHeight="1" outlineLevel="1" x14ac:dyDescent="0.25">
      <c r="A40" s="41">
        <v>8</v>
      </c>
      <c r="B40" s="42"/>
      <c r="C40" s="51"/>
      <c r="D40" s="52"/>
      <c r="E40" s="53"/>
      <c r="F40" s="53"/>
      <c r="G40" s="53"/>
      <c r="H40" s="52"/>
      <c r="I40" s="52"/>
      <c r="J40" s="11"/>
      <c r="K40" s="54"/>
      <c r="L40" s="53"/>
      <c r="M40" s="47"/>
      <c r="N40" s="47"/>
      <c r="O40" s="47"/>
      <c r="P40" s="53"/>
      <c r="Q40" s="53"/>
      <c r="R40" s="47"/>
      <c r="S40" s="47"/>
      <c r="T40" s="47"/>
      <c r="U40" s="48">
        <f t="shared" si="18"/>
        <v>0</v>
      </c>
      <c r="V40" s="47"/>
      <c r="W40" s="47"/>
      <c r="X40" s="47"/>
      <c r="Y40" s="48">
        <f t="shared" si="19"/>
        <v>0</v>
      </c>
      <c r="Z40" s="47"/>
      <c r="AA40" s="47"/>
      <c r="AB40" s="47"/>
      <c r="AC40" s="48">
        <f t="shared" si="20"/>
        <v>0</v>
      </c>
      <c r="AD40" s="47"/>
      <c r="AE40" s="47"/>
      <c r="AF40" s="47"/>
      <c r="AG40" s="48">
        <f t="shared" si="21"/>
        <v>0</v>
      </c>
      <c r="AH40" s="48">
        <f t="shared" si="16"/>
        <v>0</v>
      </c>
      <c r="AI40" s="49">
        <f t="shared" si="22"/>
        <v>0</v>
      </c>
      <c r="AJ40" s="50">
        <f t="shared" si="17"/>
        <v>0</v>
      </c>
      <c r="AK40" s="1"/>
      <c r="AL40" s="1"/>
      <c r="AM40" s="1"/>
      <c r="AN40" s="1"/>
      <c r="AO40" s="1"/>
      <c r="AP40" s="1"/>
      <c r="AQ40" s="1"/>
      <c r="AR40" s="1"/>
    </row>
    <row r="41" spans="1:44" ht="12.75" hidden="1" customHeight="1" outlineLevel="1" x14ac:dyDescent="0.25">
      <c r="A41" s="41">
        <v>9</v>
      </c>
      <c r="B41" s="42"/>
      <c r="C41" s="51"/>
      <c r="D41" s="52"/>
      <c r="E41" s="53"/>
      <c r="F41" s="53"/>
      <c r="G41" s="53"/>
      <c r="H41" s="52"/>
      <c r="I41" s="52"/>
      <c r="J41" s="11"/>
      <c r="K41" s="54"/>
      <c r="L41" s="53"/>
      <c r="M41" s="47"/>
      <c r="N41" s="47"/>
      <c r="O41" s="47"/>
      <c r="P41" s="53"/>
      <c r="Q41" s="53"/>
      <c r="R41" s="47"/>
      <c r="S41" s="47"/>
      <c r="T41" s="47"/>
      <c r="U41" s="48">
        <f t="shared" si="18"/>
        <v>0</v>
      </c>
      <c r="V41" s="47"/>
      <c r="W41" s="47"/>
      <c r="X41" s="47"/>
      <c r="Y41" s="48">
        <f t="shared" si="19"/>
        <v>0</v>
      </c>
      <c r="Z41" s="47"/>
      <c r="AA41" s="47"/>
      <c r="AB41" s="47"/>
      <c r="AC41" s="48">
        <f t="shared" si="20"/>
        <v>0</v>
      </c>
      <c r="AD41" s="47"/>
      <c r="AE41" s="47"/>
      <c r="AF41" s="47"/>
      <c r="AG41" s="48">
        <f t="shared" si="21"/>
        <v>0</v>
      </c>
      <c r="AH41" s="48">
        <f t="shared" si="16"/>
        <v>0</v>
      </c>
      <c r="AI41" s="49">
        <f t="shared" si="22"/>
        <v>0</v>
      </c>
      <c r="AJ41" s="50">
        <f t="shared" si="17"/>
        <v>0</v>
      </c>
    </row>
    <row r="42" spans="1:44" ht="12.75" hidden="1" customHeight="1" outlineLevel="1" x14ac:dyDescent="0.25">
      <c r="A42" s="41">
        <v>10</v>
      </c>
      <c r="B42" s="42"/>
      <c r="C42" s="51"/>
      <c r="D42" s="52"/>
      <c r="E42" s="53"/>
      <c r="F42" s="53"/>
      <c r="G42" s="53"/>
      <c r="H42" s="52"/>
      <c r="I42" s="52"/>
      <c r="J42" s="11"/>
      <c r="K42" s="55"/>
      <c r="L42" s="53"/>
      <c r="M42" s="47"/>
      <c r="N42" s="47"/>
      <c r="O42" s="47"/>
      <c r="P42" s="53"/>
      <c r="Q42" s="53"/>
      <c r="R42" s="47"/>
      <c r="S42" s="47"/>
      <c r="T42" s="47"/>
      <c r="U42" s="48">
        <f t="shared" si="18"/>
        <v>0</v>
      </c>
      <c r="V42" s="47"/>
      <c r="W42" s="47"/>
      <c r="X42" s="47"/>
      <c r="Y42" s="48">
        <f t="shared" si="19"/>
        <v>0</v>
      </c>
      <c r="Z42" s="47"/>
      <c r="AA42" s="47"/>
      <c r="AB42" s="47"/>
      <c r="AC42" s="48">
        <f t="shared" si="20"/>
        <v>0</v>
      </c>
      <c r="AD42" s="47"/>
      <c r="AE42" s="47"/>
      <c r="AF42" s="47"/>
      <c r="AG42" s="48">
        <f t="shared" si="21"/>
        <v>0</v>
      </c>
      <c r="AH42" s="48">
        <f t="shared" si="16"/>
        <v>0</v>
      </c>
      <c r="AI42" s="49">
        <f t="shared" si="22"/>
        <v>0</v>
      </c>
      <c r="AJ42" s="50">
        <f t="shared" si="17"/>
        <v>0</v>
      </c>
      <c r="AK42" s="1"/>
      <c r="AL42" s="1"/>
      <c r="AM42" s="1"/>
      <c r="AN42" s="1"/>
      <c r="AO42" s="1"/>
      <c r="AP42" s="1"/>
      <c r="AQ42" s="1"/>
      <c r="AR42" s="1"/>
    </row>
    <row r="43" spans="1:44" ht="12.75" customHeight="1" collapsed="1" x14ac:dyDescent="0.25">
      <c r="A43" s="142" t="s">
        <v>50</v>
      </c>
      <c r="B43" s="143"/>
      <c r="C43" s="144"/>
      <c r="D43" s="144"/>
      <c r="E43" s="144"/>
      <c r="F43" s="144"/>
      <c r="G43" s="144"/>
      <c r="H43" s="144"/>
      <c r="I43" s="145"/>
      <c r="J43" s="33">
        <f>SUM(J33:J42)</f>
        <v>0</v>
      </c>
      <c r="K43" s="33">
        <f>SUM(K33:K42)</f>
        <v>0</v>
      </c>
      <c r="L43" s="34"/>
      <c r="M43" s="33">
        <f>SUM(M33:M42)</f>
        <v>0</v>
      </c>
      <c r="N43" s="33">
        <f>SUM(N33:N42)</f>
        <v>0</v>
      </c>
      <c r="O43" s="33">
        <f>SUM(O33:O42)</f>
        <v>0</v>
      </c>
      <c r="P43" s="35"/>
      <c r="Q43" s="38"/>
      <c r="R43" s="33">
        <f t="shared" ref="R43:AH43" si="23">SUM(R33:R42)</f>
        <v>0</v>
      </c>
      <c r="S43" s="33">
        <f t="shared" si="23"/>
        <v>0</v>
      </c>
      <c r="T43" s="33">
        <f t="shared" si="23"/>
        <v>0</v>
      </c>
      <c r="U43" s="33">
        <f t="shared" si="23"/>
        <v>0</v>
      </c>
      <c r="V43" s="33">
        <f t="shared" si="23"/>
        <v>0</v>
      </c>
      <c r="W43" s="33">
        <f t="shared" si="23"/>
        <v>0</v>
      </c>
      <c r="X43" s="33">
        <f t="shared" si="23"/>
        <v>0</v>
      </c>
      <c r="Y43" s="33">
        <f t="shared" si="23"/>
        <v>0</v>
      </c>
      <c r="Z43" s="33">
        <f t="shared" si="23"/>
        <v>0</v>
      </c>
      <c r="AA43" s="33">
        <f t="shared" si="23"/>
        <v>0</v>
      </c>
      <c r="AB43" s="33">
        <f t="shared" si="23"/>
        <v>0</v>
      </c>
      <c r="AC43" s="33">
        <f t="shared" si="23"/>
        <v>0</v>
      </c>
      <c r="AD43" s="33">
        <f t="shared" si="23"/>
        <v>0</v>
      </c>
      <c r="AE43" s="33">
        <f t="shared" si="23"/>
        <v>0</v>
      </c>
      <c r="AF43" s="33">
        <f t="shared" si="23"/>
        <v>0</v>
      </c>
      <c r="AG43" s="33">
        <f t="shared" si="23"/>
        <v>0</v>
      </c>
      <c r="AH43" s="33">
        <f t="shared" si="23"/>
        <v>0</v>
      </c>
      <c r="AI43" s="37">
        <f>IF(ISERROR(AH43/J43),0,AH43/J43)</f>
        <v>0</v>
      </c>
      <c r="AJ43" s="37">
        <f>IF(ISERROR(AH43/$AH$191),0,AH43/$AH$191)</f>
        <v>0</v>
      </c>
      <c r="AK43" s="1"/>
      <c r="AL43" s="1"/>
      <c r="AM43" s="1"/>
      <c r="AN43" s="1"/>
      <c r="AO43" s="1"/>
      <c r="AP43" s="1"/>
      <c r="AQ43" s="1"/>
      <c r="AR43" s="1"/>
    </row>
    <row r="44" spans="1:44" ht="12.75" customHeight="1" x14ac:dyDescent="0.25">
      <c r="A44" s="149" t="s">
        <v>51</v>
      </c>
      <c r="B44" s="150"/>
      <c r="C44" s="150"/>
      <c r="D44" s="150"/>
      <c r="E44" s="151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6"/>
    </row>
    <row r="45" spans="1:44" ht="12.75" hidden="1" customHeight="1" outlineLevel="1" x14ac:dyDescent="0.25">
      <c r="A45" s="41">
        <v>1</v>
      </c>
      <c r="B45" s="42"/>
      <c r="C45" s="43"/>
      <c r="D45" s="44"/>
      <c r="E45" s="45"/>
      <c r="F45" s="45"/>
      <c r="G45" s="45"/>
      <c r="H45" s="44"/>
      <c r="I45" s="44"/>
      <c r="J45" s="11"/>
      <c r="K45" s="46"/>
      <c r="L45" s="45"/>
      <c r="M45" s="47"/>
      <c r="N45" s="47"/>
      <c r="O45" s="47"/>
      <c r="P45" s="45"/>
      <c r="Q45" s="45"/>
      <c r="R45" s="47"/>
      <c r="S45" s="47"/>
      <c r="T45" s="47"/>
      <c r="U45" s="48">
        <f>SUM(R45:T45)</f>
        <v>0</v>
      </c>
      <c r="V45" s="47"/>
      <c r="W45" s="47"/>
      <c r="X45" s="47"/>
      <c r="Y45" s="48">
        <f>SUM(V45:X45)</f>
        <v>0</v>
      </c>
      <c r="Z45" s="47"/>
      <c r="AA45" s="47"/>
      <c r="AB45" s="47"/>
      <c r="AC45" s="48">
        <f>SUM(Z45:AB45)</f>
        <v>0</v>
      </c>
      <c r="AD45" s="47"/>
      <c r="AE45" s="47"/>
      <c r="AF45" s="47"/>
      <c r="AG45" s="48">
        <f>SUM(AD45:AF45)</f>
        <v>0</v>
      </c>
      <c r="AH45" s="48">
        <f t="shared" ref="AH45:AH54" si="24">SUM(U45,Y45,AC45,AG45)</f>
        <v>0</v>
      </c>
      <c r="AI45" s="49">
        <f>IF(ISERROR(AH45/J45),0,AH45/J45)</f>
        <v>0</v>
      </c>
      <c r="AJ45" s="50">
        <f t="shared" ref="AJ45:AJ54" si="25">IF(ISERROR(AH45/$AH$191),"-",AH45/$AH$191)</f>
        <v>0</v>
      </c>
      <c r="AK45" s="1"/>
      <c r="AL45" s="1"/>
      <c r="AM45" s="1"/>
      <c r="AN45" s="1"/>
      <c r="AO45" s="1"/>
      <c r="AP45" s="1"/>
      <c r="AQ45" s="1"/>
      <c r="AR45" s="1"/>
    </row>
    <row r="46" spans="1:44" ht="12.75" hidden="1" customHeight="1" outlineLevel="1" x14ac:dyDescent="0.25">
      <c r="A46" s="41">
        <v>2</v>
      </c>
      <c r="B46" s="42"/>
      <c r="C46" s="51"/>
      <c r="D46" s="52"/>
      <c r="E46" s="53"/>
      <c r="F46" s="53"/>
      <c r="G46" s="53"/>
      <c r="H46" s="52"/>
      <c r="I46" s="52"/>
      <c r="J46" s="11"/>
      <c r="K46" s="54"/>
      <c r="L46" s="53"/>
      <c r="M46" s="47"/>
      <c r="N46" s="47"/>
      <c r="O46" s="47"/>
      <c r="P46" s="53"/>
      <c r="Q46" s="53"/>
      <c r="R46" s="47"/>
      <c r="S46" s="47"/>
      <c r="T46" s="47"/>
      <c r="U46" s="48">
        <f t="shared" ref="U46:U54" si="26">SUM(R46:T46)</f>
        <v>0</v>
      </c>
      <c r="V46" s="47"/>
      <c r="W46" s="47"/>
      <c r="X46" s="47"/>
      <c r="Y46" s="48">
        <f t="shared" ref="Y46:Y54" si="27">SUM(V46:X46)</f>
        <v>0</v>
      </c>
      <c r="Z46" s="47"/>
      <c r="AA46" s="47"/>
      <c r="AB46" s="47"/>
      <c r="AC46" s="48">
        <f t="shared" ref="AC46:AC54" si="28">SUM(Z46:AB46)</f>
        <v>0</v>
      </c>
      <c r="AD46" s="47"/>
      <c r="AE46" s="47"/>
      <c r="AF46" s="47"/>
      <c r="AG46" s="48">
        <f t="shared" ref="AG46:AG54" si="29">SUM(AD46:AF46)</f>
        <v>0</v>
      </c>
      <c r="AH46" s="48">
        <f t="shared" si="24"/>
        <v>0</v>
      </c>
      <c r="AI46" s="49">
        <f t="shared" ref="AI46:AI54" si="30">IF(ISERROR(AH46/J46),0,AH46/J46)</f>
        <v>0</v>
      </c>
      <c r="AJ46" s="50">
        <f t="shared" si="25"/>
        <v>0</v>
      </c>
      <c r="AK46" s="1"/>
      <c r="AL46" s="1"/>
      <c r="AM46" s="1"/>
      <c r="AN46" s="1"/>
      <c r="AO46" s="1"/>
      <c r="AP46" s="1"/>
      <c r="AQ46" s="1"/>
      <c r="AR46" s="1"/>
    </row>
    <row r="47" spans="1:44" ht="12.75" hidden="1" customHeight="1" outlineLevel="1" x14ac:dyDescent="0.25">
      <c r="A47" s="41">
        <v>3</v>
      </c>
      <c r="B47" s="42"/>
      <c r="C47" s="51"/>
      <c r="D47" s="52"/>
      <c r="E47" s="53"/>
      <c r="F47" s="53"/>
      <c r="G47" s="53"/>
      <c r="H47" s="52"/>
      <c r="I47" s="52"/>
      <c r="J47" s="11"/>
      <c r="K47" s="54"/>
      <c r="L47" s="53"/>
      <c r="M47" s="47"/>
      <c r="N47" s="47"/>
      <c r="O47" s="47"/>
      <c r="P47" s="53"/>
      <c r="Q47" s="53"/>
      <c r="R47" s="47"/>
      <c r="S47" s="47"/>
      <c r="T47" s="47"/>
      <c r="U47" s="48">
        <f t="shared" si="26"/>
        <v>0</v>
      </c>
      <c r="V47" s="47"/>
      <c r="W47" s="47"/>
      <c r="X47" s="47"/>
      <c r="Y47" s="48">
        <f t="shared" si="27"/>
        <v>0</v>
      </c>
      <c r="Z47" s="47"/>
      <c r="AA47" s="47"/>
      <c r="AB47" s="47"/>
      <c r="AC47" s="48">
        <f t="shared" si="28"/>
        <v>0</v>
      </c>
      <c r="AD47" s="47"/>
      <c r="AE47" s="47"/>
      <c r="AF47" s="47"/>
      <c r="AG47" s="48">
        <f t="shared" si="29"/>
        <v>0</v>
      </c>
      <c r="AH47" s="48">
        <f t="shared" si="24"/>
        <v>0</v>
      </c>
      <c r="AI47" s="49">
        <f t="shared" si="30"/>
        <v>0</v>
      </c>
      <c r="AJ47" s="50">
        <f t="shared" si="25"/>
        <v>0</v>
      </c>
    </row>
    <row r="48" spans="1:44" ht="12.75" hidden="1" customHeight="1" outlineLevel="1" x14ac:dyDescent="0.25">
      <c r="A48" s="41">
        <v>4</v>
      </c>
      <c r="B48" s="42"/>
      <c r="C48" s="51"/>
      <c r="D48" s="52"/>
      <c r="E48" s="53"/>
      <c r="F48" s="53"/>
      <c r="G48" s="53"/>
      <c r="H48" s="52"/>
      <c r="I48" s="52"/>
      <c r="J48" s="11"/>
      <c r="K48" s="54"/>
      <c r="L48" s="53"/>
      <c r="M48" s="47"/>
      <c r="N48" s="47"/>
      <c r="O48" s="47"/>
      <c r="P48" s="53"/>
      <c r="Q48" s="53"/>
      <c r="R48" s="47"/>
      <c r="S48" s="47"/>
      <c r="T48" s="47"/>
      <c r="U48" s="48">
        <f t="shared" si="26"/>
        <v>0</v>
      </c>
      <c r="V48" s="47"/>
      <c r="W48" s="47"/>
      <c r="X48" s="47"/>
      <c r="Y48" s="48">
        <f t="shared" si="27"/>
        <v>0</v>
      </c>
      <c r="Z48" s="47"/>
      <c r="AA48" s="47"/>
      <c r="AB48" s="47"/>
      <c r="AC48" s="48">
        <f t="shared" si="28"/>
        <v>0</v>
      </c>
      <c r="AD48" s="47"/>
      <c r="AE48" s="47"/>
      <c r="AF48" s="47"/>
      <c r="AG48" s="48">
        <f t="shared" si="29"/>
        <v>0</v>
      </c>
      <c r="AH48" s="48">
        <f t="shared" si="24"/>
        <v>0</v>
      </c>
      <c r="AI48" s="49">
        <f t="shared" si="30"/>
        <v>0</v>
      </c>
      <c r="AJ48" s="50">
        <f t="shared" si="25"/>
        <v>0</v>
      </c>
      <c r="AK48" s="1"/>
      <c r="AL48" s="1"/>
      <c r="AM48" s="1"/>
      <c r="AN48" s="1"/>
      <c r="AO48" s="1"/>
      <c r="AP48" s="1"/>
      <c r="AQ48" s="1"/>
      <c r="AR48" s="1"/>
    </row>
    <row r="49" spans="1:44" ht="12.75" hidden="1" customHeight="1" outlineLevel="1" x14ac:dyDescent="0.25">
      <c r="A49" s="41">
        <v>5</v>
      </c>
      <c r="B49" s="42"/>
      <c r="C49" s="51"/>
      <c r="D49" s="52"/>
      <c r="E49" s="53"/>
      <c r="F49" s="53"/>
      <c r="G49" s="53"/>
      <c r="H49" s="52"/>
      <c r="I49" s="52"/>
      <c r="J49" s="11"/>
      <c r="K49" s="54"/>
      <c r="L49" s="53"/>
      <c r="M49" s="47"/>
      <c r="N49" s="47"/>
      <c r="O49" s="47"/>
      <c r="P49" s="53"/>
      <c r="Q49" s="53"/>
      <c r="R49" s="47"/>
      <c r="S49" s="47"/>
      <c r="T49" s="47"/>
      <c r="U49" s="48">
        <f t="shared" si="26"/>
        <v>0</v>
      </c>
      <c r="V49" s="47"/>
      <c r="W49" s="47"/>
      <c r="X49" s="47"/>
      <c r="Y49" s="48">
        <f t="shared" si="27"/>
        <v>0</v>
      </c>
      <c r="Z49" s="47"/>
      <c r="AA49" s="47"/>
      <c r="AB49" s="47"/>
      <c r="AC49" s="48">
        <f t="shared" si="28"/>
        <v>0</v>
      </c>
      <c r="AD49" s="47"/>
      <c r="AE49" s="47"/>
      <c r="AF49" s="47"/>
      <c r="AG49" s="48">
        <f t="shared" si="29"/>
        <v>0</v>
      </c>
      <c r="AH49" s="48">
        <f t="shared" si="24"/>
        <v>0</v>
      </c>
      <c r="AI49" s="49">
        <f t="shared" si="30"/>
        <v>0</v>
      </c>
      <c r="AJ49" s="50">
        <f t="shared" si="25"/>
        <v>0</v>
      </c>
      <c r="AK49" s="1"/>
      <c r="AL49" s="1"/>
      <c r="AM49" s="1"/>
      <c r="AN49" s="1"/>
      <c r="AO49" s="1"/>
      <c r="AP49" s="1"/>
      <c r="AQ49" s="1"/>
      <c r="AR49" s="1"/>
    </row>
    <row r="50" spans="1:44" ht="12.75" hidden="1" customHeight="1" outlineLevel="1" x14ac:dyDescent="0.25">
      <c r="A50" s="41">
        <v>6</v>
      </c>
      <c r="B50" s="42"/>
      <c r="C50" s="51"/>
      <c r="D50" s="52"/>
      <c r="E50" s="53"/>
      <c r="F50" s="53"/>
      <c r="G50" s="53"/>
      <c r="H50" s="52"/>
      <c r="I50" s="52"/>
      <c r="J50" s="11"/>
      <c r="K50" s="54"/>
      <c r="L50" s="53"/>
      <c r="M50" s="47"/>
      <c r="N50" s="47"/>
      <c r="O50" s="47"/>
      <c r="P50" s="53"/>
      <c r="Q50" s="53"/>
      <c r="R50" s="47"/>
      <c r="S50" s="47"/>
      <c r="T50" s="47"/>
      <c r="U50" s="48">
        <f t="shared" si="26"/>
        <v>0</v>
      </c>
      <c r="V50" s="47"/>
      <c r="W50" s="47"/>
      <c r="X50" s="47"/>
      <c r="Y50" s="48">
        <f t="shared" si="27"/>
        <v>0</v>
      </c>
      <c r="Z50" s="47"/>
      <c r="AA50" s="47"/>
      <c r="AB50" s="47"/>
      <c r="AC50" s="48">
        <f t="shared" si="28"/>
        <v>0</v>
      </c>
      <c r="AD50" s="47"/>
      <c r="AE50" s="47"/>
      <c r="AF50" s="47"/>
      <c r="AG50" s="48">
        <f t="shared" si="29"/>
        <v>0</v>
      </c>
      <c r="AH50" s="48">
        <f t="shared" si="24"/>
        <v>0</v>
      </c>
      <c r="AI50" s="49">
        <f t="shared" si="30"/>
        <v>0</v>
      </c>
      <c r="AJ50" s="50">
        <f t="shared" si="25"/>
        <v>0</v>
      </c>
    </row>
    <row r="51" spans="1:44" ht="12.75" hidden="1" customHeight="1" outlineLevel="1" x14ac:dyDescent="0.25">
      <c r="A51" s="41">
        <v>7</v>
      </c>
      <c r="B51" s="42"/>
      <c r="C51" s="51"/>
      <c r="D51" s="52"/>
      <c r="E51" s="53"/>
      <c r="F51" s="53"/>
      <c r="G51" s="53"/>
      <c r="H51" s="52"/>
      <c r="I51" s="52"/>
      <c r="J51" s="11"/>
      <c r="K51" s="54"/>
      <c r="L51" s="53"/>
      <c r="M51" s="47"/>
      <c r="N51" s="47"/>
      <c r="O51" s="47"/>
      <c r="P51" s="53"/>
      <c r="Q51" s="53"/>
      <c r="R51" s="47"/>
      <c r="S51" s="47"/>
      <c r="T51" s="47"/>
      <c r="U51" s="48">
        <f t="shared" si="26"/>
        <v>0</v>
      </c>
      <c r="V51" s="47"/>
      <c r="W51" s="47"/>
      <c r="X51" s="47"/>
      <c r="Y51" s="48">
        <f t="shared" si="27"/>
        <v>0</v>
      </c>
      <c r="Z51" s="47"/>
      <c r="AA51" s="47"/>
      <c r="AB51" s="47"/>
      <c r="AC51" s="48">
        <f t="shared" si="28"/>
        <v>0</v>
      </c>
      <c r="AD51" s="47"/>
      <c r="AE51" s="47"/>
      <c r="AF51" s="47"/>
      <c r="AG51" s="48">
        <f t="shared" si="29"/>
        <v>0</v>
      </c>
      <c r="AH51" s="48">
        <f t="shared" si="24"/>
        <v>0</v>
      </c>
      <c r="AI51" s="49">
        <f t="shared" si="30"/>
        <v>0</v>
      </c>
      <c r="AJ51" s="50">
        <f t="shared" si="25"/>
        <v>0</v>
      </c>
      <c r="AK51" s="1"/>
      <c r="AL51" s="1"/>
      <c r="AM51" s="1"/>
      <c r="AN51" s="1"/>
      <c r="AO51" s="1"/>
      <c r="AP51" s="1"/>
      <c r="AQ51" s="1"/>
      <c r="AR51" s="1"/>
    </row>
    <row r="52" spans="1:44" ht="12.75" hidden="1" customHeight="1" outlineLevel="1" x14ac:dyDescent="0.25">
      <c r="A52" s="41">
        <v>8</v>
      </c>
      <c r="B52" s="42"/>
      <c r="C52" s="51"/>
      <c r="D52" s="52"/>
      <c r="E52" s="53"/>
      <c r="F52" s="53"/>
      <c r="G52" s="53"/>
      <c r="H52" s="52"/>
      <c r="I52" s="52"/>
      <c r="J52" s="11"/>
      <c r="K52" s="54"/>
      <c r="L52" s="53"/>
      <c r="M52" s="47"/>
      <c r="N52" s="47"/>
      <c r="O52" s="47"/>
      <c r="P52" s="53"/>
      <c r="Q52" s="53"/>
      <c r="R52" s="47"/>
      <c r="S52" s="47"/>
      <c r="T52" s="47"/>
      <c r="U52" s="48">
        <f t="shared" si="26"/>
        <v>0</v>
      </c>
      <c r="V52" s="47"/>
      <c r="W52" s="47"/>
      <c r="X52" s="47"/>
      <c r="Y52" s="48">
        <f t="shared" si="27"/>
        <v>0</v>
      </c>
      <c r="Z52" s="47"/>
      <c r="AA52" s="47"/>
      <c r="AB52" s="47"/>
      <c r="AC52" s="48">
        <f t="shared" si="28"/>
        <v>0</v>
      </c>
      <c r="AD52" s="47"/>
      <c r="AE52" s="47"/>
      <c r="AF52" s="47"/>
      <c r="AG52" s="48">
        <f t="shared" si="29"/>
        <v>0</v>
      </c>
      <c r="AH52" s="48">
        <f t="shared" si="24"/>
        <v>0</v>
      </c>
      <c r="AI52" s="49">
        <f t="shared" si="30"/>
        <v>0</v>
      </c>
      <c r="AJ52" s="50">
        <f t="shared" si="25"/>
        <v>0</v>
      </c>
      <c r="AK52" s="1"/>
      <c r="AL52" s="1"/>
      <c r="AM52" s="1"/>
      <c r="AN52" s="1"/>
      <c r="AO52" s="1"/>
      <c r="AP52" s="1"/>
      <c r="AQ52" s="1"/>
      <c r="AR52" s="1"/>
    </row>
    <row r="53" spans="1:44" ht="12.75" hidden="1" customHeight="1" outlineLevel="1" x14ac:dyDescent="0.25">
      <c r="A53" s="41">
        <v>9</v>
      </c>
      <c r="B53" s="42"/>
      <c r="C53" s="51"/>
      <c r="D53" s="52"/>
      <c r="E53" s="53"/>
      <c r="F53" s="53"/>
      <c r="G53" s="53"/>
      <c r="H53" s="52"/>
      <c r="I53" s="52"/>
      <c r="J53" s="11"/>
      <c r="K53" s="54"/>
      <c r="L53" s="53"/>
      <c r="M53" s="47"/>
      <c r="N53" s="47"/>
      <c r="O53" s="47"/>
      <c r="P53" s="53"/>
      <c r="Q53" s="53"/>
      <c r="R53" s="47"/>
      <c r="S53" s="47"/>
      <c r="T53" s="47"/>
      <c r="U53" s="48">
        <f t="shared" si="26"/>
        <v>0</v>
      </c>
      <c r="V53" s="47"/>
      <c r="W53" s="47"/>
      <c r="X53" s="47"/>
      <c r="Y53" s="48">
        <f t="shared" si="27"/>
        <v>0</v>
      </c>
      <c r="Z53" s="47"/>
      <c r="AA53" s="47"/>
      <c r="AB53" s="47"/>
      <c r="AC53" s="48">
        <f t="shared" si="28"/>
        <v>0</v>
      </c>
      <c r="AD53" s="47"/>
      <c r="AE53" s="47"/>
      <c r="AF53" s="47"/>
      <c r="AG53" s="48">
        <f t="shared" si="29"/>
        <v>0</v>
      </c>
      <c r="AH53" s="48">
        <f t="shared" si="24"/>
        <v>0</v>
      </c>
      <c r="AI53" s="49">
        <f t="shared" si="30"/>
        <v>0</v>
      </c>
      <c r="AJ53" s="50">
        <f t="shared" si="25"/>
        <v>0</v>
      </c>
    </row>
    <row r="54" spans="1:44" ht="12.75" hidden="1" customHeight="1" outlineLevel="1" x14ac:dyDescent="0.25">
      <c r="A54" s="41">
        <v>10</v>
      </c>
      <c r="B54" s="42"/>
      <c r="C54" s="51"/>
      <c r="D54" s="52"/>
      <c r="E54" s="53"/>
      <c r="F54" s="53"/>
      <c r="G54" s="53"/>
      <c r="H54" s="52"/>
      <c r="I54" s="52"/>
      <c r="J54" s="11"/>
      <c r="K54" s="55"/>
      <c r="L54" s="53"/>
      <c r="M54" s="47"/>
      <c r="N54" s="47"/>
      <c r="O54" s="47"/>
      <c r="P54" s="53"/>
      <c r="Q54" s="53"/>
      <c r="R54" s="47"/>
      <c r="S54" s="47"/>
      <c r="T54" s="47"/>
      <c r="U54" s="48">
        <f t="shared" si="26"/>
        <v>0</v>
      </c>
      <c r="V54" s="47"/>
      <c r="W54" s="47"/>
      <c r="X54" s="47"/>
      <c r="Y54" s="48">
        <f t="shared" si="27"/>
        <v>0</v>
      </c>
      <c r="Z54" s="47"/>
      <c r="AA54" s="47"/>
      <c r="AB54" s="47"/>
      <c r="AC54" s="48">
        <f t="shared" si="28"/>
        <v>0</v>
      </c>
      <c r="AD54" s="47"/>
      <c r="AE54" s="47"/>
      <c r="AF54" s="47"/>
      <c r="AG54" s="48">
        <f t="shared" si="29"/>
        <v>0</v>
      </c>
      <c r="AH54" s="48">
        <f t="shared" si="24"/>
        <v>0</v>
      </c>
      <c r="AI54" s="49">
        <f t="shared" si="30"/>
        <v>0</v>
      </c>
      <c r="AJ54" s="50">
        <f t="shared" si="25"/>
        <v>0</v>
      </c>
      <c r="AK54" s="1"/>
      <c r="AL54" s="1"/>
      <c r="AM54" s="1"/>
      <c r="AN54" s="1"/>
      <c r="AO54" s="1"/>
      <c r="AP54" s="1"/>
      <c r="AQ54" s="1"/>
      <c r="AR54" s="1"/>
    </row>
    <row r="55" spans="1:44" ht="12.75" customHeight="1" collapsed="1" x14ac:dyDescent="0.25">
      <c r="A55" s="142" t="s">
        <v>52</v>
      </c>
      <c r="B55" s="143"/>
      <c r="C55" s="144"/>
      <c r="D55" s="144"/>
      <c r="E55" s="144"/>
      <c r="F55" s="144"/>
      <c r="G55" s="144"/>
      <c r="H55" s="144"/>
      <c r="I55" s="145"/>
      <c r="J55" s="33">
        <f>SUM(J45:J54)</f>
        <v>0</v>
      </c>
      <c r="K55" s="33">
        <f>SUM(K45:K54)</f>
        <v>0</v>
      </c>
      <c r="L55" s="34"/>
      <c r="M55" s="33">
        <f>SUM(M45:M54)</f>
        <v>0</v>
      </c>
      <c r="N55" s="33">
        <f>SUM(N45:N54)</f>
        <v>0</v>
      </c>
      <c r="O55" s="33">
        <f>SUM(O45:O54)</f>
        <v>0</v>
      </c>
      <c r="P55" s="35"/>
      <c r="Q55" s="38"/>
      <c r="R55" s="33">
        <f t="shared" ref="R55:AH55" si="31">SUM(R45:R54)</f>
        <v>0</v>
      </c>
      <c r="S55" s="33">
        <f t="shared" si="31"/>
        <v>0</v>
      </c>
      <c r="T55" s="33">
        <f t="shared" si="31"/>
        <v>0</v>
      </c>
      <c r="U55" s="33">
        <f t="shared" si="31"/>
        <v>0</v>
      </c>
      <c r="V55" s="33">
        <f t="shared" si="31"/>
        <v>0</v>
      </c>
      <c r="W55" s="33">
        <f t="shared" si="31"/>
        <v>0</v>
      </c>
      <c r="X55" s="33">
        <f t="shared" si="31"/>
        <v>0</v>
      </c>
      <c r="Y55" s="33">
        <f t="shared" si="31"/>
        <v>0</v>
      </c>
      <c r="Z55" s="33">
        <f t="shared" si="31"/>
        <v>0</v>
      </c>
      <c r="AA55" s="33">
        <f t="shared" si="31"/>
        <v>0</v>
      </c>
      <c r="AB55" s="33">
        <f t="shared" si="31"/>
        <v>0</v>
      </c>
      <c r="AC55" s="33">
        <f t="shared" si="31"/>
        <v>0</v>
      </c>
      <c r="AD55" s="33">
        <f t="shared" si="31"/>
        <v>0</v>
      </c>
      <c r="AE55" s="33">
        <f t="shared" si="31"/>
        <v>0</v>
      </c>
      <c r="AF55" s="33">
        <f t="shared" si="31"/>
        <v>0</v>
      </c>
      <c r="AG55" s="33">
        <f t="shared" si="31"/>
        <v>0</v>
      </c>
      <c r="AH55" s="33">
        <f t="shared" si="31"/>
        <v>0</v>
      </c>
      <c r="AI55" s="37">
        <f>IF(ISERROR(AH55/J55),0,AH55/J55)</f>
        <v>0</v>
      </c>
      <c r="AJ55" s="37">
        <f>IF(ISERROR(AH55/$AH$191),0,AH55/$AH$191)</f>
        <v>0</v>
      </c>
      <c r="AK55" s="1"/>
      <c r="AL55" s="1"/>
      <c r="AM55" s="1"/>
      <c r="AN55" s="1"/>
      <c r="AO55" s="1"/>
      <c r="AP55" s="1"/>
      <c r="AQ55" s="1"/>
      <c r="AR55" s="1"/>
    </row>
    <row r="56" spans="1:44" ht="12.75" customHeight="1" x14ac:dyDescent="0.25">
      <c r="A56" s="149" t="s">
        <v>53</v>
      </c>
      <c r="B56" s="150"/>
      <c r="C56" s="150"/>
      <c r="D56" s="150"/>
      <c r="E56" s="151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6"/>
    </row>
    <row r="57" spans="1:44" hidden="1" outlineLevel="1" x14ac:dyDescent="0.25">
      <c r="A57" s="41">
        <v>1</v>
      </c>
      <c r="B57" s="42"/>
      <c r="C57" s="56"/>
      <c r="D57" s="57"/>
      <c r="E57" s="58"/>
      <c r="F57" s="59"/>
      <c r="G57" s="59"/>
      <c r="H57" s="60"/>
      <c r="I57" s="60"/>
      <c r="J57" s="11"/>
      <c r="K57" s="61"/>
      <c r="L57" s="56"/>
      <c r="M57" s="62"/>
      <c r="N57" s="63"/>
      <c r="O57" s="62"/>
      <c r="P57" s="64"/>
      <c r="Q57" s="64"/>
      <c r="R57" s="47"/>
      <c r="S57" s="47"/>
      <c r="T57" s="47"/>
      <c r="U57" s="48">
        <f>SUM(R57:T57)</f>
        <v>0</v>
      </c>
      <c r="V57" s="47"/>
      <c r="W57" s="47"/>
      <c r="X57" s="47"/>
      <c r="Y57" s="48">
        <f>SUM(V57:X57)</f>
        <v>0</v>
      </c>
      <c r="Z57" s="47"/>
      <c r="AA57" s="47"/>
      <c r="AB57" s="47"/>
      <c r="AC57" s="48">
        <f>SUM(Z57:AB57)</f>
        <v>0</v>
      </c>
      <c r="AD57" s="47"/>
      <c r="AE57" s="47">
        <v>0</v>
      </c>
      <c r="AF57" s="47">
        <v>0</v>
      </c>
      <c r="AG57" s="48">
        <f>SUM(AD57:AF57)</f>
        <v>0</v>
      </c>
      <c r="AH57" s="48">
        <f t="shared" ref="AH57:AH66" si="32">SUM(U57,Y57,AC57,AG57)</f>
        <v>0</v>
      </c>
      <c r="AI57" s="49">
        <f>IF(ISERROR(AH57/J57),0,AH57/J57)</f>
        <v>0</v>
      </c>
      <c r="AJ57" s="50">
        <f t="shared" ref="AJ57:AJ66" si="33">IF(ISERROR(AH57/$AH$191),"-",AH57/$AH$191)</f>
        <v>0</v>
      </c>
      <c r="AK57" s="1"/>
      <c r="AL57" s="1"/>
      <c r="AM57" s="1"/>
      <c r="AN57" s="1"/>
      <c r="AO57" s="1"/>
      <c r="AP57" s="1"/>
      <c r="AQ57" s="1"/>
      <c r="AR57" s="1"/>
    </row>
    <row r="58" spans="1:44" hidden="1" outlineLevel="1" x14ac:dyDescent="0.25">
      <c r="A58" s="41">
        <v>2</v>
      </c>
      <c r="B58" s="42"/>
      <c r="C58" s="65"/>
      <c r="D58" s="66"/>
      <c r="E58" s="51"/>
      <c r="F58" s="59"/>
      <c r="G58" s="59"/>
      <c r="H58" s="66"/>
      <c r="I58" s="60"/>
      <c r="J58" s="11"/>
      <c r="K58" s="67"/>
      <c r="L58" s="56"/>
      <c r="M58" s="62"/>
      <c r="N58" s="63"/>
      <c r="O58" s="62"/>
      <c r="P58" s="64"/>
      <c r="Q58" s="64"/>
      <c r="R58" s="47"/>
      <c r="S58" s="47"/>
      <c r="T58" s="47"/>
      <c r="U58" s="48">
        <f t="shared" ref="U58:U66" si="34">SUM(R58:T58)</f>
        <v>0</v>
      </c>
      <c r="V58" s="47"/>
      <c r="W58" s="47"/>
      <c r="X58" s="47"/>
      <c r="Y58" s="48">
        <f t="shared" ref="Y58:Y66" si="35">SUM(V58:X58)</f>
        <v>0</v>
      </c>
      <c r="Z58" s="47"/>
      <c r="AA58" s="47"/>
      <c r="AB58" s="47"/>
      <c r="AC58" s="48">
        <f t="shared" ref="AC58:AC66" si="36">SUM(Z58:AB58)</f>
        <v>0</v>
      </c>
      <c r="AD58" s="47"/>
      <c r="AE58" s="47">
        <v>0</v>
      </c>
      <c r="AF58" s="47">
        <v>0</v>
      </c>
      <c r="AG58" s="48">
        <f t="shared" ref="AG58:AG66" si="37">SUM(AD58:AF58)</f>
        <v>0</v>
      </c>
      <c r="AH58" s="48">
        <f t="shared" si="32"/>
        <v>0</v>
      </c>
      <c r="AI58" s="49">
        <f>IF(ISERROR(AH58/J58),0,AH58/J58)</f>
        <v>0</v>
      </c>
      <c r="AJ58" s="50">
        <f t="shared" si="33"/>
        <v>0</v>
      </c>
      <c r="AK58" s="1"/>
      <c r="AL58" s="1"/>
      <c r="AM58" s="1"/>
      <c r="AN58" s="1"/>
      <c r="AO58" s="1"/>
      <c r="AP58" s="1"/>
      <c r="AQ58" s="1"/>
      <c r="AR58" s="1"/>
    </row>
    <row r="59" spans="1:44" ht="12.75" hidden="1" customHeight="1" outlineLevel="1" x14ac:dyDescent="0.25">
      <c r="A59" s="41">
        <v>3</v>
      </c>
      <c r="B59" s="42"/>
      <c r="C59" s="43"/>
      <c r="D59" s="44"/>
      <c r="E59" s="53"/>
      <c r="F59" s="53"/>
      <c r="G59" s="53"/>
      <c r="H59" s="52"/>
      <c r="I59" s="52"/>
      <c r="J59" s="11"/>
      <c r="K59" s="54"/>
      <c r="L59" s="45"/>
      <c r="M59" s="47"/>
      <c r="N59" s="47"/>
      <c r="O59" s="47"/>
      <c r="P59" s="53"/>
      <c r="Q59" s="53"/>
      <c r="R59" s="47"/>
      <c r="S59" s="47"/>
      <c r="T59" s="47"/>
      <c r="U59" s="48">
        <f t="shared" si="34"/>
        <v>0</v>
      </c>
      <c r="V59" s="47"/>
      <c r="W59" s="47"/>
      <c r="X59" s="47"/>
      <c r="Y59" s="48">
        <f t="shared" si="35"/>
        <v>0</v>
      </c>
      <c r="Z59" s="47"/>
      <c r="AA59" s="47"/>
      <c r="AB59" s="47"/>
      <c r="AC59" s="48">
        <f t="shared" si="36"/>
        <v>0</v>
      </c>
      <c r="AD59" s="47"/>
      <c r="AE59" s="47"/>
      <c r="AF59" s="47"/>
      <c r="AG59" s="48">
        <f t="shared" si="37"/>
        <v>0</v>
      </c>
      <c r="AH59" s="48">
        <f t="shared" si="32"/>
        <v>0</v>
      </c>
      <c r="AI59" s="49">
        <f>IF(ISERROR(AH59/J59),0,AH59/J59)</f>
        <v>0</v>
      </c>
      <c r="AJ59" s="50">
        <f t="shared" si="33"/>
        <v>0</v>
      </c>
    </row>
    <row r="60" spans="1:44" ht="12.75" hidden="1" customHeight="1" outlineLevel="1" x14ac:dyDescent="0.25">
      <c r="A60" s="41">
        <v>4</v>
      </c>
      <c r="B60" s="42"/>
      <c r="C60" s="51"/>
      <c r="D60" s="52"/>
      <c r="E60" s="53"/>
      <c r="F60" s="53"/>
      <c r="G60" s="53"/>
      <c r="H60" s="52"/>
      <c r="I60" s="52"/>
      <c r="J60" s="11"/>
      <c r="K60" s="54"/>
      <c r="L60" s="53"/>
      <c r="M60" s="47"/>
      <c r="N60" s="47"/>
      <c r="O60" s="47"/>
      <c r="P60" s="53"/>
      <c r="Q60" s="53"/>
      <c r="R60" s="47"/>
      <c r="S60" s="47"/>
      <c r="T60" s="47"/>
      <c r="U60" s="48">
        <f t="shared" si="34"/>
        <v>0</v>
      </c>
      <c r="V60" s="47"/>
      <c r="W60" s="47"/>
      <c r="X60" s="47"/>
      <c r="Y60" s="48">
        <f t="shared" si="35"/>
        <v>0</v>
      </c>
      <c r="Z60" s="47"/>
      <c r="AA60" s="47"/>
      <c r="AB60" s="47"/>
      <c r="AC60" s="48">
        <f t="shared" si="36"/>
        <v>0</v>
      </c>
      <c r="AD60" s="47"/>
      <c r="AE60" s="47"/>
      <c r="AF60" s="47"/>
      <c r="AG60" s="48">
        <f t="shared" si="37"/>
        <v>0</v>
      </c>
      <c r="AH60" s="48">
        <f t="shared" si="32"/>
        <v>0</v>
      </c>
      <c r="AI60" s="49">
        <f t="shared" ref="AI60:AI66" si="38">IF(ISERROR(AH60/J60),0,AH60/J60)</f>
        <v>0</v>
      </c>
      <c r="AJ60" s="50">
        <f t="shared" si="33"/>
        <v>0</v>
      </c>
      <c r="AK60" s="1"/>
      <c r="AL60" s="1"/>
      <c r="AM60" s="1"/>
      <c r="AN60" s="1"/>
      <c r="AO60" s="1"/>
      <c r="AP60" s="1"/>
      <c r="AQ60" s="1"/>
      <c r="AR60" s="1"/>
    </row>
    <row r="61" spans="1:44" ht="12.75" hidden="1" customHeight="1" outlineLevel="1" x14ac:dyDescent="0.25">
      <c r="A61" s="41">
        <v>5</v>
      </c>
      <c r="B61" s="42"/>
      <c r="C61" s="51"/>
      <c r="D61" s="52"/>
      <c r="E61" s="53"/>
      <c r="F61" s="53"/>
      <c r="G61" s="53"/>
      <c r="H61" s="52"/>
      <c r="I61" s="52"/>
      <c r="J61" s="11"/>
      <c r="K61" s="54"/>
      <c r="L61" s="53"/>
      <c r="M61" s="47"/>
      <c r="N61" s="47"/>
      <c r="O61" s="47"/>
      <c r="P61" s="53"/>
      <c r="Q61" s="53"/>
      <c r="R61" s="47"/>
      <c r="S61" s="47"/>
      <c r="T61" s="47"/>
      <c r="U61" s="48">
        <f t="shared" si="34"/>
        <v>0</v>
      </c>
      <c r="V61" s="47"/>
      <c r="W61" s="47"/>
      <c r="X61" s="47"/>
      <c r="Y61" s="48">
        <f t="shared" si="35"/>
        <v>0</v>
      </c>
      <c r="Z61" s="47"/>
      <c r="AA61" s="47"/>
      <c r="AB61" s="47"/>
      <c r="AC61" s="48">
        <f t="shared" si="36"/>
        <v>0</v>
      </c>
      <c r="AD61" s="47"/>
      <c r="AE61" s="47"/>
      <c r="AF61" s="47"/>
      <c r="AG61" s="48">
        <f t="shared" si="37"/>
        <v>0</v>
      </c>
      <c r="AH61" s="48">
        <f t="shared" si="32"/>
        <v>0</v>
      </c>
      <c r="AI61" s="49">
        <f t="shared" si="38"/>
        <v>0</v>
      </c>
      <c r="AJ61" s="50">
        <f t="shared" si="33"/>
        <v>0</v>
      </c>
      <c r="AK61" s="1"/>
      <c r="AL61" s="1"/>
      <c r="AM61" s="1"/>
      <c r="AN61" s="1"/>
      <c r="AO61" s="1"/>
      <c r="AP61" s="1"/>
      <c r="AQ61" s="1"/>
      <c r="AR61" s="1"/>
    </row>
    <row r="62" spans="1:44" ht="12.75" hidden="1" customHeight="1" outlineLevel="1" x14ac:dyDescent="0.25">
      <c r="A62" s="41">
        <v>6</v>
      </c>
      <c r="B62" s="42"/>
      <c r="C62" s="51"/>
      <c r="D62" s="52"/>
      <c r="E62" s="53"/>
      <c r="F62" s="53"/>
      <c r="G62" s="53"/>
      <c r="H62" s="52"/>
      <c r="I62" s="52"/>
      <c r="J62" s="11"/>
      <c r="K62" s="54"/>
      <c r="L62" s="53"/>
      <c r="M62" s="47"/>
      <c r="N62" s="47"/>
      <c r="O62" s="47"/>
      <c r="P62" s="53"/>
      <c r="Q62" s="53"/>
      <c r="R62" s="47"/>
      <c r="S62" s="47"/>
      <c r="T62" s="47"/>
      <c r="U62" s="48">
        <f t="shared" si="34"/>
        <v>0</v>
      </c>
      <c r="V62" s="47"/>
      <c r="W62" s="47"/>
      <c r="X62" s="47"/>
      <c r="Y62" s="48">
        <f t="shared" si="35"/>
        <v>0</v>
      </c>
      <c r="Z62" s="47"/>
      <c r="AA62" s="47"/>
      <c r="AB62" s="47"/>
      <c r="AC62" s="48">
        <f t="shared" si="36"/>
        <v>0</v>
      </c>
      <c r="AD62" s="47"/>
      <c r="AE62" s="47"/>
      <c r="AF62" s="47"/>
      <c r="AG62" s="48">
        <f t="shared" si="37"/>
        <v>0</v>
      </c>
      <c r="AH62" s="48">
        <f t="shared" si="32"/>
        <v>0</v>
      </c>
      <c r="AI62" s="49">
        <f t="shared" si="38"/>
        <v>0</v>
      </c>
      <c r="AJ62" s="50">
        <f t="shared" si="33"/>
        <v>0</v>
      </c>
    </row>
    <row r="63" spans="1:44" ht="12.75" hidden="1" customHeight="1" outlineLevel="1" x14ac:dyDescent="0.25">
      <c r="A63" s="41">
        <v>7</v>
      </c>
      <c r="B63" s="42"/>
      <c r="C63" s="51"/>
      <c r="D63" s="52"/>
      <c r="E63" s="53"/>
      <c r="F63" s="53"/>
      <c r="G63" s="53"/>
      <c r="H63" s="52"/>
      <c r="I63" s="52"/>
      <c r="J63" s="11"/>
      <c r="K63" s="54"/>
      <c r="L63" s="53"/>
      <c r="M63" s="47"/>
      <c r="N63" s="47"/>
      <c r="O63" s="47"/>
      <c r="P63" s="53"/>
      <c r="Q63" s="53"/>
      <c r="R63" s="47"/>
      <c r="S63" s="47"/>
      <c r="T63" s="47"/>
      <c r="U63" s="48">
        <f t="shared" si="34"/>
        <v>0</v>
      </c>
      <c r="V63" s="47"/>
      <c r="W63" s="47"/>
      <c r="X63" s="47"/>
      <c r="Y63" s="48">
        <f t="shared" si="35"/>
        <v>0</v>
      </c>
      <c r="Z63" s="47"/>
      <c r="AA63" s="47"/>
      <c r="AB63" s="47"/>
      <c r="AC63" s="48">
        <f t="shared" si="36"/>
        <v>0</v>
      </c>
      <c r="AD63" s="47"/>
      <c r="AE63" s="47"/>
      <c r="AF63" s="47"/>
      <c r="AG63" s="48">
        <f t="shared" si="37"/>
        <v>0</v>
      </c>
      <c r="AH63" s="48">
        <f t="shared" si="32"/>
        <v>0</v>
      </c>
      <c r="AI63" s="49">
        <f t="shared" si="38"/>
        <v>0</v>
      </c>
      <c r="AJ63" s="50">
        <f t="shared" si="33"/>
        <v>0</v>
      </c>
      <c r="AK63" s="1"/>
      <c r="AL63" s="1"/>
      <c r="AM63" s="1"/>
      <c r="AN63" s="1"/>
      <c r="AO63" s="1"/>
      <c r="AP63" s="1"/>
      <c r="AQ63" s="1"/>
      <c r="AR63" s="1"/>
    </row>
    <row r="64" spans="1:44" ht="12.75" hidden="1" customHeight="1" outlineLevel="1" x14ac:dyDescent="0.25">
      <c r="A64" s="41">
        <v>8</v>
      </c>
      <c r="B64" s="42"/>
      <c r="C64" s="51"/>
      <c r="D64" s="52"/>
      <c r="E64" s="53"/>
      <c r="F64" s="53"/>
      <c r="G64" s="53"/>
      <c r="H64" s="52"/>
      <c r="I64" s="52"/>
      <c r="J64" s="11"/>
      <c r="K64" s="54"/>
      <c r="L64" s="53"/>
      <c r="M64" s="47"/>
      <c r="N64" s="47"/>
      <c r="O64" s="47"/>
      <c r="P64" s="53"/>
      <c r="Q64" s="53"/>
      <c r="R64" s="47"/>
      <c r="S64" s="47"/>
      <c r="T64" s="47"/>
      <c r="U64" s="48">
        <f t="shared" si="34"/>
        <v>0</v>
      </c>
      <c r="V64" s="47"/>
      <c r="W64" s="47"/>
      <c r="X64" s="47"/>
      <c r="Y64" s="48">
        <f t="shared" si="35"/>
        <v>0</v>
      </c>
      <c r="Z64" s="47"/>
      <c r="AA64" s="47"/>
      <c r="AB64" s="47"/>
      <c r="AC64" s="48">
        <f t="shared" si="36"/>
        <v>0</v>
      </c>
      <c r="AD64" s="47"/>
      <c r="AE64" s="47"/>
      <c r="AF64" s="47"/>
      <c r="AG64" s="48">
        <f t="shared" si="37"/>
        <v>0</v>
      </c>
      <c r="AH64" s="48">
        <f t="shared" si="32"/>
        <v>0</v>
      </c>
      <c r="AI64" s="49">
        <f t="shared" si="38"/>
        <v>0</v>
      </c>
      <c r="AJ64" s="50">
        <f t="shared" si="33"/>
        <v>0</v>
      </c>
      <c r="AK64" s="1"/>
      <c r="AL64" s="1"/>
      <c r="AM64" s="1"/>
      <c r="AN64" s="1"/>
      <c r="AO64" s="1"/>
      <c r="AP64" s="1"/>
      <c r="AQ64" s="1"/>
      <c r="AR64" s="1"/>
    </row>
    <row r="65" spans="1:44" ht="12.75" hidden="1" customHeight="1" outlineLevel="1" x14ac:dyDescent="0.25">
      <c r="A65" s="41">
        <v>9</v>
      </c>
      <c r="B65" s="42"/>
      <c r="C65" s="51"/>
      <c r="D65" s="52"/>
      <c r="E65" s="53"/>
      <c r="F65" s="53"/>
      <c r="G65" s="53"/>
      <c r="H65" s="52"/>
      <c r="I65" s="52"/>
      <c r="J65" s="11"/>
      <c r="K65" s="54"/>
      <c r="L65" s="53"/>
      <c r="M65" s="47"/>
      <c r="N65" s="47"/>
      <c r="O65" s="47"/>
      <c r="P65" s="53"/>
      <c r="Q65" s="53"/>
      <c r="R65" s="47"/>
      <c r="S65" s="47"/>
      <c r="T65" s="47"/>
      <c r="U65" s="48">
        <f t="shared" si="34"/>
        <v>0</v>
      </c>
      <c r="V65" s="47"/>
      <c r="W65" s="47"/>
      <c r="X65" s="47"/>
      <c r="Y65" s="48">
        <f t="shared" si="35"/>
        <v>0</v>
      </c>
      <c r="Z65" s="47"/>
      <c r="AA65" s="47"/>
      <c r="AB65" s="47"/>
      <c r="AC65" s="48">
        <f t="shared" si="36"/>
        <v>0</v>
      </c>
      <c r="AD65" s="47"/>
      <c r="AE65" s="47"/>
      <c r="AF65" s="47"/>
      <c r="AG65" s="48">
        <f t="shared" si="37"/>
        <v>0</v>
      </c>
      <c r="AH65" s="48">
        <f t="shared" si="32"/>
        <v>0</v>
      </c>
      <c r="AI65" s="49">
        <f t="shared" si="38"/>
        <v>0</v>
      </c>
      <c r="AJ65" s="50">
        <f t="shared" si="33"/>
        <v>0</v>
      </c>
    </row>
    <row r="66" spans="1:44" ht="12.75" hidden="1" customHeight="1" outlineLevel="1" x14ac:dyDescent="0.25">
      <c r="A66" s="41">
        <v>10</v>
      </c>
      <c r="B66" s="42"/>
      <c r="C66" s="51"/>
      <c r="D66" s="52"/>
      <c r="E66" s="53"/>
      <c r="F66" s="53"/>
      <c r="G66" s="53"/>
      <c r="H66" s="52"/>
      <c r="I66" s="52"/>
      <c r="J66" s="11"/>
      <c r="K66" s="55"/>
      <c r="L66" s="53"/>
      <c r="M66" s="47"/>
      <c r="N66" s="47"/>
      <c r="O66" s="47"/>
      <c r="P66" s="53"/>
      <c r="Q66" s="53"/>
      <c r="R66" s="47"/>
      <c r="S66" s="47"/>
      <c r="T66" s="47"/>
      <c r="U66" s="48">
        <f t="shared" si="34"/>
        <v>0</v>
      </c>
      <c r="V66" s="47"/>
      <c r="W66" s="47"/>
      <c r="X66" s="47"/>
      <c r="Y66" s="48">
        <f t="shared" si="35"/>
        <v>0</v>
      </c>
      <c r="Z66" s="47"/>
      <c r="AA66" s="47"/>
      <c r="AB66" s="47"/>
      <c r="AC66" s="48">
        <f t="shared" si="36"/>
        <v>0</v>
      </c>
      <c r="AD66" s="47"/>
      <c r="AE66" s="47"/>
      <c r="AF66" s="47"/>
      <c r="AG66" s="48">
        <f t="shared" si="37"/>
        <v>0</v>
      </c>
      <c r="AH66" s="48">
        <f t="shared" si="32"/>
        <v>0</v>
      </c>
      <c r="AI66" s="49">
        <f t="shared" si="38"/>
        <v>0</v>
      </c>
      <c r="AJ66" s="50">
        <f t="shared" si="33"/>
        <v>0</v>
      </c>
      <c r="AK66" s="1"/>
      <c r="AL66" s="1"/>
      <c r="AM66" s="1"/>
      <c r="AN66" s="1"/>
      <c r="AO66" s="1"/>
      <c r="AP66" s="1"/>
      <c r="AQ66" s="1"/>
      <c r="AR66" s="1"/>
    </row>
    <row r="67" spans="1:44" ht="12.75" customHeight="1" collapsed="1" x14ac:dyDescent="0.25">
      <c r="A67" s="142" t="s">
        <v>54</v>
      </c>
      <c r="B67" s="143"/>
      <c r="C67" s="144"/>
      <c r="D67" s="144"/>
      <c r="E67" s="144"/>
      <c r="F67" s="144"/>
      <c r="G67" s="144"/>
      <c r="H67" s="144"/>
      <c r="I67" s="145"/>
      <c r="J67" s="33">
        <f>SUM(J57:J66)</f>
        <v>0</v>
      </c>
      <c r="K67" s="33">
        <f>SUM(K57:K66)</f>
        <v>0</v>
      </c>
      <c r="L67" s="34"/>
      <c r="M67" s="33">
        <f>SUM(M57:M66)</f>
        <v>0</v>
      </c>
      <c r="N67" s="33">
        <f>SUM(N57:N66)</f>
        <v>0</v>
      </c>
      <c r="O67" s="33">
        <f>SUM(O57:O66)</f>
        <v>0</v>
      </c>
      <c r="P67" s="35"/>
      <c r="Q67" s="38"/>
      <c r="R67" s="33">
        <f t="shared" ref="R67:AH67" si="39">SUM(R57:R66)</f>
        <v>0</v>
      </c>
      <c r="S67" s="33">
        <f t="shared" si="39"/>
        <v>0</v>
      </c>
      <c r="T67" s="33">
        <f t="shared" si="39"/>
        <v>0</v>
      </c>
      <c r="U67" s="33">
        <f t="shared" si="39"/>
        <v>0</v>
      </c>
      <c r="V67" s="33">
        <f t="shared" si="39"/>
        <v>0</v>
      </c>
      <c r="W67" s="33">
        <f t="shared" si="39"/>
        <v>0</v>
      </c>
      <c r="X67" s="33">
        <f t="shared" si="39"/>
        <v>0</v>
      </c>
      <c r="Y67" s="33">
        <f t="shared" si="39"/>
        <v>0</v>
      </c>
      <c r="Z67" s="33">
        <f t="shared" si="39"/>
        <v>0</v>
      </c>
      <c r="AA67" s="33">
        <f t="shared" si="39"/>
        <v>0</v>
      </c>
      <c r="AB67" s="33">
        <f t="shared" si="39"/>
        <v>0</v>
      </c>
      <c r="AC67" s="33">
        <f t="shared" si="39"/>
        <v>0</v>
      </c>
      <c r="AD67" s="33">
        <f t="shared" si="39"/>
        <v>0</v>
      </c>
      <c r="AE67" s="33">
        <f t="shared" si="39"/>
        <v>0</v>
      </c>
      <c r="AF67" s="33">
        <f t="shared" si="39"/>
        <v>0</v>
      </c>
      <c r="AG67" s="33">
        <f t="shared" si="39"/>
        <v>0</v>
      </c>
      <c r="AH67" s="33">
        <f t="shared" si="39"/>
        <v>0</v>
      </c>
      <c r="AI67" s="37">
        <f>IF(ISERROR(AH67/J67),0,AH67/J67)</f>
        <v>0</v>
      </c>
      <c r="AJ67" s="37">
        <f>IF(ISERROR(AH67/$AH$191),0,AH67/$AH$191)</f>
        <v>0</v>
      </c>
      <c r="AK67" s="1"/>
      <c r="AL67" s="1"/>
      <c r="AM67" s="1"/>
      <c r="AN67" s="1"/>
      <c r="AO67" s="1"/>
      <c r="AP67" s="1"/>
      <c r="AQ67" s="1"/>
      <c r="AR67" s="1"/>
    </row>
    <row r="68" spans="1:44" ht="12.75" customHeight="1" x14ac:dyDescent="0.25">
      <c r="A68" s="149" t="s">
        <v>55</v>
      </c>
      <c r="B68" s="150"/>
      <c r="C68" s="150"/>
      <c r="D68" s="150"/>
      <c r="E68" s="151"/>
      <c r="F68" s="8"/>
      <c r="G68" s="9"/>
      <c r="H68" s="10"/>
      <c r="I68" s="10"/>
      <c r="J68" s="11"/>
      <c r="K68" s="12"/>
      <c r="L68" s="13"/>
      <c r="M68" s="14"/>
      <c r="N68" s="14"/>
      <c r="O68" s="14"/>
      <c r="P68" s="9"/>
      <c r="Q68" s="15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6"/>
      <c r="AJ68" s="16"/>
    </row>
    <row r="69" spans="1:44" ht="12.75" hidden="1" customHeight="1" outlineLevel="1" x14ac:dyDescent="0.25">
      <c r="A69" s="41">
        <v>1</v>
      </c>
      <c r="B69" s="42"/>
      <c r="C69" s="43"/>
      <c r="D69" s="44"/>
      <c r="E69" s="45"/>
      <c r="F69" s="45"/>
      <c r="G69" s="45"/>
      <c r="H69" s="44"/>
      <c r="I69" s="44"/>
      <c r="J69" s="11"/>
      <c r="K69" s="46"/>
      <c r="L69" s="45"/>
      <c r="M69" s="47"/>
      <c r="N69" s="47"/>
      <c r="O69" s="47"/>
      <c r="P69" s="45"/>
      <c r="Q69" s="45"/>
      <c r="R69" s="47"/>
      <c r="S69" s="47"/>
      <c r="T69" s="47"/>
      <c r="U69" s="48">
        <f>SUM(R69:T69)</f>
        <v>0</v>
      </c>
      <c r="V69" s="47"/>
      <c r="W69" s="47"/>
      <c r="X69" s="47"/>
      <c r="Y69" s="48">
        <f>SUM(V69:X69)</f>
        <v>0</v>
      </c>
      <c r="Z69" s="47"/>
      <c r="AA69" s="47"/>
      <c r="AB69" s="47"/>
      <c r="AC69" s="48">
        <f>SUM(Z69:AB69)</f>
        <v>0</v>
      </c>
      <c r="AD69" s="47"/>
      <c r="AE69" s="47"/>
      <c r="AF69" s="47"/>
      <c r="AG69" s="48">
        <f>SUM(AD69:AF69)</f>
        <v>0</v>
      </c>
      <c r="AH69" s="48">
        <f t="shared" ref="AH69:AH78" si="40">SUM(U69,Y69,AC69,AG69)</f>
        <v>0</v>
      </c>
      <c r="AI69" s="49">
        <f>IF(ISERROR(AH69/J69),0,AH69/J69)</f>
        <v>0</v>
      </c>
      <c r="AJ69" s="50">
        <f t="shared" ref="AJ69:AJ78" si="41">IF(ISERROR(AH69/$AH$191),"-",AH69/$AH$191)</f>
        <v>0</v>
      </c>
      <c r="AK69" s="1"/>
      <c r="AL69" s="1"/>
      <c r="AM69" s="1"/>
      <c r="AN69" s="1"/>
      <c r="AO69" s="1"/>
      <c r="AP69" s="1"/>
      <c r="AQ69" s="1"/>
      <c r="AR69" s="1"/>
    </row>
    <row r="70" spans="1:44" ht="12.75" hidden="1" customHeight="1" outlineLevel="1" x14ac:dyDescent="0.25">
      <c r="A70" s="41">
        <v>2</v>
      </c>
      <c r="B70" s="42"/>
      <c r="C70" s="51"/>
      <c r="D70" s="52"/>
      <c r="E70" s="53"/>
      <c r="F70" s="53"/>
      <c r="G70" s="53"/>
      <c r="H70" s="52"/>
      <c r="I70" s="52"/>
      <c r="J70" s="11"/>
      <c r="K70" s="54"/>
      <c r="L70" s="53"/>
      <c r="M70" s="47"/>
      <c r="N70" s="47"/>
      <c r="O70" s="47"/>
      <c r="P70" s="53"/>
      <c r="Q70" s="53"/>
      <c r="R70" s="47"/>
      <c r="S70" s="47"/>
      <c r="T70" s="47"/>
      <c r="U70" s="48">
        <f t="shared" ref="U70:U78" si="42">SUM(R70:T70)</f>
        <v>0</v>
      </c>
      <c r="V70" s="47"/>
      <c r="W70" s="47"/>
      <c r="X70" s="47"/>
      <c r="Y70" s="48">
        <f t="shared" ref="Y70:Y78" si="43">SUM(V70:X70)</f>
        <v>0</v>
      </c>
      <c r="Z70" s="47"/>
      <c r="AA70" s="47"/>
      <c r="AB70" s="47"/>
      <c r="AC70" s="48">
        <f t="shared" ref="AC70:AC78" si="44">SUM(Z70:AB70)</f>
        <v>0</v>
      </c>
      <c r="AD70" s="47"/>
      <c r="AE70" s="47"/>
      <c r="AF70" s="47"/>
      <c r="AG70" s="48">
        <f t="shared" ref="AG70:AG78" si="45">SUM(AD70:AF70)</f>
        <v>0</v>
      </c>
      <c r="AH70" s="48">
        <f t="shared" si="40"/>
        <v>0</v>
      </c>
      <c r="AI70" s="49">
        <f t="shared" ref="AI70:AI78" si="46">IF(ISERROR(AH70/J70),0,AH70/J70)</f>
        <v>0</v>
      </c>
      <c r="AJ70" s="50">
        <f t="shared" si="41"/>
        <v>0</v>
      </c>
      <c r="AK70" s="1"/>
      <c r="AL70" s="1"/>
      <c r="AM70" s="1"/>
      <c r="AN70" s="1"/>
      <c r="AO70" s="1"/>
      <c r="AP70" s="1"/>
      <c r="AQ70" s="1"/>
      <c r="AR70" s="1"/>
    </row>
    <row r="71" spans="1:44" ht="12.75" hidden="1" customHeight="1" outlineLevel="1" x14ac:dyDescent="0.25">
      <c r="A71" s="41">
        <v>3</v>
      </c>
      <c r="B71" s="42"/>
      <c r="C71" s="51"/>
      <c r="D71" s="52"/>
      <c r="E71" s="53"/>
      <c r="F71" s="53"/>
      <c r="G71" s="53"/>
      <c r="H71" s="52"/>
      <c r="I71" s="52"/>
      <c r="J71" s="11"/>
      <c r="K71" s="54"/>
      <c r="L71" s="53"/>
      <c r="M71" s="47"/>
      <c r="N71" s="47"/>
      <c r="O71" s="47"/>
      <c r="P71" s="53"/>
      <c r="Q71" s="53"/>
      <c r="R71" s="47"/>
      <c r="S71" s="47"/>
      <c r="T71" s="47"/>
      <c r="U71" s="48">
        <f t="shared" si="42"/>
        <v>0</v>
      </c>
      <c r="V71" s="47"/>
      <c r="W71" s="47"/>
      <c r="X71" s="47"/>
      <c r="Y71" s="48">
        <f t="shared" si="43"/>
        <v>0</v>
      </c>
      <c r="Z71" s="47"/>
      <c r="AA71" s="47"/>
      <c r="AB71" s="47"/>
      <c r="AC71" s="48">
        <f t="shared" si="44"/>
        <v>0</v>
      </c>
      <c r="AD71" s="47"/>
      <c r="AE71" s="47"/>
      <c r="AF71" s="47"/>
      <c r="AG71" s="48">
        <f t="shared" si="45"/>
        <v>0</v>
      </c>
      <c r="AH71" s="48">
        <f t="shared" si="40"/>
        <v>0</v>
      </c>
      <c r="AI71" s="49">
        <f t="shared" si="46"/>
        <v>0</v>
      </c>
      <c r="AJ71" s="50">
        <f t="shared" si="41"/>
        <v>0</v>
      </c>
    </row>
    <row r="72" spans="1:44" ht="12.75" hidden="1" customHeight="1" outlineLevel="1" x14ac:dyDescent="0.25">
      <c r="A72" s="41">
        <v>4</v>
      </c>
      <c r="B72" s="42"/>
      <c r="C72" s="51"/>
      <c r="D72" s="52"/>
      <c r="E72" s="53"/>
      <c r="F72" s="53"/>
      <c r="G72" s="53"/>
      <c r="H72" s="52"/>
      <c r="I72" s="52"/>
      <c r="J72" s="11"/>
      <c r="K72" s="54"/>
      <c r="L72" s="53"/>
      <c r="M72" s="47"/>
      <c r="N72" s="47"/>
      <c r="O72" s="47"/>
      <c r="P72" s="53"/>
      <c r="Q72" s="53"/>
      <c r="R72" s="47"/>
      <c r="S72" s="47"/>
      <c r="T72" s="47"/>
      <c r="U72" s="48">
        <f t="shared" si="42"/>
        <v>0</v>
      </c>
      <c r="V72" s="47"/>
      <c r="W72" s="47"/>
      <c r="X72" s="47"/>
      <c r="Y72" s="48">
        <f t="shared" si="43"/>
        <v>0</v>
      </c>
      <c r="Z72" s="47"/>
      <c r="AA72" s="47"/>
      <c r="AB72" s="47"/>
      <c r="AC72" s="48">
        <f t="shared" si="44"/>
        <v>0</v>
      </c>
      <c r="AD72" s="47"/>
      <c r="AE72" s="47"/>
      <c r="AF72" s="47"/>
      <c r="AG72" s="48">
        <f t="shared" si="45"/>
        <v>0</v>
      </c>
      <c r="AH72" s="48">
        <f t="shared" si="40"/>
        <v>0</v>
      </c>
      <c r="AI72" s="49">
        <f t="shared" si="46"/>
        <v>0</v>
      </c>
      <c r="AJ72" s="50">
        <f t="shared" si="41"/>
        <v>0</v>
      </c>
      <c r="AK72" s="1"/>
      <c r="AL72" s="1"/>
      <c r="AM72" s="1"/>
      <c r="AN72" s="1"/>
      <c r="AO72" s="1"/>
      <c r="AP72" s="1"/>
      <c r="AQ72" s="1"/>
      <c r="AR72" s="1"/>
    </row>
    <row r="73" spans="1:44" ht="12.75" hidden="1" customHeight="1" outlineLevel="1" x14ac:dyDescent="0.25">
      <c r="A73" s="41">
        <v>5</v>
      </c>
      <c r="B73" s="42"/>
      <c r="C73" s="51"/>
      <c r="D73" s="52"/>
      <c r="E73" s="53"/>
      <c r="F73" s="53"/>
      <c r="G73" s="53"/>
      <c r="H73" s="52"/>
      <c r="I73" s="52"/>
      <c r="J73" s="11"/>
      <c r="K73" s="54"/>
      <c r="L73" s="53"/>
      <c r="M73" s="47"/>
      <c r="N73" s="47"/>
      <c r="O73" s="47"/>
      <c r="P73" s="53"/>
      <c r="Q73" s="53"/>
      <c r="R73" s="47"/>
      <c r="S73" s="47"/>
      <c r="T73" s="47"/>
      <c r="U73" s="48">
        <f t="shared" si="42"/>
        <v>0</v>
      </c>
      <c r="V73" s="47"/>
      <c r="W73" s="47"/>
      <c r="X73" s="47"/>
      <c r="Y73" s="48">
        <f t="shared" si="43"/>
        <v>0</v>
      </c>
      <c r="Z73" s="47"/>
      <c r="AA73" s="47"/>
      <c r="AB73" s="47"/>
      <c r="AC73" s="48">
        <f t="shared" si="44"/>
        <v>0</v>
      </c>
      <c r="AD73" s="47"/>
      <c r="AE73" s="47"/>
      <c r="AF73" s="47"/>
      <c r="AG73" s="48">
        <f t="shared" si="45"/>
        <v>0</v>
      </c>
      <c r="AH73" s="48">
        <f t="shared" si="40"/>
        <v>0</v>
      </c>
      <c r="AI73" s="49">
        <f t="shared" si="46"/>
        <v>0</v>
      </c>
      <c r="AJ73" s="50">
        <f t="shared" si="41"/>
        <v>0</v>
      </c>
      <c r="AK73" s="1"/>
      <c r="AL73" s="1"/>
      <c r="AM73" s="1"/>
      <c r="AN73" s="1"/>
      <c r="AO73" s="1"/>
      <c r="AP73" s="1"/>
      <c r="AQ73" s="1"/>
      <c r="AR73" s="1"/>
    </row>
    <row r="74" spans="1:44" ht="12.75" hidden="1" customHeight="1" outlineLevel="1" x14ac:dyDescent="0.25">
      <c r="A74" s="41">
        <v>6</v>
      </c>
      <c r="B74" s="42"/>
      <c r="C74" s="51"/>
      <c r="D74" s="52"/>
      <c r="E74" s="53"/>
      <c r="F74" s="53"/>
      <c r="G74" s="53"/>
      <c r="H74" s="52"/>
      <c r="I74" s="52"/>
      <c r="J74" s="11"/>
      <c r="K74" s="54"/>
      <c r="L74" s="53"/>
      <c r="M74" s="47"/>
      <c r="N74" s="47"/>
      <c r="O74" s="47"/>
      <c r="P74" s="53"/>
      <c r="Q74" s="53"/>
      <c r="R74" s="47"/>
      <c r="S74" s="47"/>
      <c r="T74" s="47"/>
      <c r="U74" s="48">
        <f t="shared" si="42"/>
        <v>0</v>
      </c>
      <c r="V74" s="47"/>
      <c r="W74" s="47"/>
      <c r="X74" s="47"/>
      <c r="Y74" s="48">
        <f t="shared" si="43"/>
        <v>0</v>
      </c>
      <c r="Z74" s="47"/>
      <c r="AA74" s="47"/>
      <c r="AB74" s="47"/>
      <c r="AC74" s="48">
        <f t="shared" si="44"/>
        <v>0</v>
      </c>
      <c r="AD74" s="47"/>
      <c r="AE74" s="47"/>
      <c r="AF74" s="47"/>
      <c r="AG74" s="48">
        <f t="shared" si="45"/>
        <v>0</v>
      </c>
      <c r="AH74" s="48">
        <f t="shared" si="40"/>
        <v>0</v>
      </c>
      <c r="AI74" s="49">
        <f t="shared" si="46"/>
        <v>0</v>
      </c>
      <c r="AJ74" s="50">
        <f t="shared" si="41"/>
        <v>0</v>
      </c>
    </row>
    <row r="75" spans="1:44" ht="12.75" hidden="1" customHeight="1" outlineLevel="1" x14ac:dyDescent="0.25">
      <c r="A75" s="41">
        <v>7</v>
      </c>
      <c r="B75" s="42"/>
      <c r="C75" s="51"/>
      <c r="D75" s="52"/>
      <c r="E75" s="53"/>
      <c r="F75" s="53"/>
      <c r="G75" s="53"/>
      <c r="H75" s="52"/>
      <c r="I75" s="52"/>
      <c r="J75" s="11"/>
      <c r="K75" s="54"/>
      <c r="L75" s="53"/>
      <c r="M75" s="47"/>
      <c r="N75" s="47"/>
      <c r="O75" s="47"/>
      <c r="P75" s="53"/>
      <c r="Q75" s="53"/>
      <c r="R75" s="47"/>
      <c r="S75" s="47"/>
      <c r="T75" s="47"/>
      <c r="U75" s="48">
        <f t="shared" si="42"/>
        <v>0</v>
      </c>
      <c r="V75" s="47"/>
      <c r="W75" s="47"/>
      <c r="X75" s="47"/>
      <c r="Y75" s="48">
        <f t="shared" si="43"/>
        <v>0</v>
      </c>
      <c r="Z75" s="47"/>
      <c r="AA75" s="47"/>
      <c r="AB75" s="47"/>
      <c r="AC75" s="48">
        <f t="shared" si="44"/>
        <v>0</v>
      </c>
      <c r="AD75" s="47"/>
      <c r="AE75" s="47"/>
      <c r="AF75" s="47"/>
      <c r="AG75" s="48">
        <f t="shared" si="45"/>
        <v>0</v>
      </c>
      <c r="AH75" s="48">
        <f t="shared" si="40"/>
        <v>0</v>
      </c>
      <c r="AI75" s="49">
        <f t="shared" si="46"/>
        <v>0</v>
      </c>
      <c r="AJ75" s="50">
        <f t="shared" si="41"/>
        <v>0</v>
      </c>
      <c r="AK75" s="1"/>
      <c r="AL75" s="1"/>
      <c r="AM75" s="1"/>
      <c r="AN75" s="1"/>
      <c r="AO75" s="1"/>
      <c r="AP75" s="1"/>
      <c r="AQ75" s="1"/>
      <c r="AR75" s="1"/>
    </row>
    <row r="76" spans="1:44" ht="12.75" hidden="1" customHeight="1" outlineLevel="1" x14ac:dyDescent="0.25">
      <c r="A76" s="41">
        <v>8</v>
      </c>
      <c r="B76" s="42"/>
      <c r="C76" s="51"/>
      <c r="D76" s="52"/>
      <c r="E76" s="53"/>
      <c r="F76" s="53"/>
      <c r="G76" s="53"/>
      <c r="H76" s="52"/>
      <c r="I76" s="52"/>
      <c r="J76" s="11"/>
      <c r="K76" s="54"/>
      <c r="L76" s="53"/>
      <c r="M76" s="47"/>
      <c r="N76" s="47"/>
      <c r="O76" s="47"/>
      <c r="P76" s="53"/>
      <c r="Q76" s="53"/>
      <c r="R76" s="47"/>
      <c r="S76" s="47"/>
      <c r="T76" s="47"/>
      <c r="U76" s="48">
        <f t="shared" si="42"/>
        <v>0</v>
      </c>
      <c r="V76" s="47"/>
      <c r="W76" s="47"/>
      <c r="X76" s="47"/>
      <c r="Y76" s="48">
        <f t="shared" si="43"/>
        <v>0</v>
      </c>
      <c r="Z76" s="47"/>
      <c r="AA76" s="47"/>
      <c r="AB76" s="47"/>
      <c r="AC76" s="48">
        <f t="shared" si="44"/>
        <v>0</v>
      </c>
      <c r="AD76" s="47"/>
      <c r="AE76" s="47"/>
      <c r="AF76" s="47"/>
      <c r="AG76" s="48">
        <f t="shared" si="45"/>
        <v>0</v>
      </c>
      <c r="AH76" s="48">
        <f t="shared" si="40"/>
        <v>0</v>
      </c>
      <c r="AI76" s="49">
        <f t="shared" si="46"/>
        <v>0</v>
      </c>
      <c r="AJ76" s="50">
        <f t="shared" si="41"/>
        <v>0</v>
      </c>
      <c r="AK76" s="1"/>
      <c r="AL76" s="1"/>
      <c r="AM76" s="1"/>
      <c r="AN76" s="1"/>
      <c r="AO76" s="1"/>
      <c r="AP76" s="1"/>
      <c r="AQ76" s="1"/>
      <c r="AR76" s="1"/>
    </row>
    <row r="77" spans="1:44" ht="12.75" hidden="1" customHeight="1" outlineLevel="1" x14ac:dyDescent="0.25">
      <c r="A77" s="41">
        <v>9</v>
      </c>
      <c r="B77" s="42"/>
      <c r="C77" s="51"/>
      <c r="D77" s="52"/>
      <c r="E77" s="53"/>
      <c r="F77" s="53"/>
      <c r="G77" s="53"/>
      <c r="H77" s="52"/>
      <c r="I77" s="52"/>
      <c r="J77" s="11"/>
      <c r="K77" s="54"/>
      <c r="L77" s="53"/>
      <c r="M77" s="47"/>
      <c r="N77" s="47"/>
      <c r="O77" s="47"/>
      <c r="P77" s="53"/>
      <c r="Q77" s="53"/>
      <c r="R77" s="47"/>
      <c r="S77" s="47"/>
      <c r="T77" s="47"/>
      <c r="U77" s="48">
        <f t="shared" si="42"/>
        <v>0</v>
      </c>
      <c r="V77" s="47"/>
      <c r="W77" s="47"/>
      <c r="X77" s="47"/>
      <c r="Y77" s="48">
        <f t="shared" si="43"/>
        <v>0</v>
      </c>
      <c r="Z77" s="47"/>
      <c r="AA77" s="47"/>
      <c r="AB77" s="47"/>
      <c r="AC77" s="48">
        <f t="shared" si="44"/>
        <v>0</v>
      </c>
      <c r="AD77" s="47"/>
      <c r="AE77" s="47"/>
      <c r="AF77" s="47"/>
      <c r="AG77" s="48">
        <f t="shared" si="45"/>
        <v>0</v>
      </c>
      <c r="AH77" s="48">
        <f t="shared" si="40"/>
        <v>0</v>
      </c>
      <c r="AI77" s="49">
        <f t="shared" si="46"/>
        <v>0</v>
      </c>
      <c r="AJ77" s="50">
        <f t="shared" si="41"/>
        <v>0</v>
      </c>
    </row>
    <row r="78" spans="1:44" ht="12.75" hidden="1" customHeight="1" outlineLevel="1" x14ac:dyDescent="0.25">
      <c r="A78" s="41">
        <v>10</v>
      </c>
      <c r="B78" s="42"/>
      <c r="C78" s="51"/>
      <c r="D78" s="52"/>
      <c r="E78" s="53"/>
      <c r="F78" s="53"/>
      <c r="G78" s="53"/>
      <c r="H78" s="52"/>
      <c r="I78" s="52"/>
      <c r="J78" s="11"/>
      <c r="K78" s="55"/>
      <c r="L78" s="53"/>
      <c r="M78" s="47"/>
      <c r="N78" s="47"/>
      <c r="O78" s="47"/>
      <c r="P78" s="53"/>
      <c r="Q78" s="53"/>
      <c r="R78" s="47"/>
      <c r="S78" s="47"/>
      <c r="T78" s="47"/>
      <c r="U78" s="48">
        <f t="shared" si="42"/>
        <v>0</v>
      </c>
      <c r="V78" s="47"/>
      <c r="W78" s="47"/>
      <c r="X78" s="47"/>
      <c r="Y78" s="48">
        <f t="shared" si="43"/>
        <v>0</v>
      </c>
      <c r="Z78" s="47"/>
      <c r="AA78" s="47"/>
      <c r="AB78" s="47"/>
      <c r="AC78" s="48">
        <f t="shared" si="44"/>
        <v>0</v>
      </c>
      <c r="AD78" s="47"/>
      <c r="AE78" s="47"/>
      <c r="AF78" s="47"/>
      <c r="AG78" s="48">
        <f t="shared" si="45"/>
        <v>0</v>
      </c>
      <c r="AH78" s="48">
        <f t="shared" si="40"/>
        <v>0</v>
      </c>
      <c r="AI78" s="49">
        <f t="shared" si="46"/>
        <v>0</v>
      </c>
      <c r="AJ78" s="50">
        <f t="shared" si="41"/>
        <v>0</v>
      </c>
      <c r="AK78" s="1"/>
      <c r="AL78" s="1"/>
      <c r="AM78" s="1"/>
      <c r="AN78" s="1"/>
      <c r="AO78" s="1"/>
      <c r="AP78" s="1"/>
      <c r="AQ78" s="1"/>
      <c r="AR78" s="1"/>
    </row>
    <row r="79" spans="1:44" ht="12.75" customHeight="1" collapsed="1" x14ac:dyDescent="0.25">
      <c r="A79" s="142" t="s">
        <v>56</v>
      </c>
      <c r="B79" s="143"/>
      <c r="C79" s="144"/>
      <c r="D79" s="144"/>
      <c r="E79" s="144"/>
      <c r="F79" s="144"/>
      <c r="G79" s="144"/>
      <c r="H79" s="144"/>
      <c r="I79" s="145"/>
      <c r="J79" s="33">
        <f>SUM(J69:J78)</f>
        <v>0</v>
      </c>
      <c r="K79" s="33">
        <f>SUM(K69:K78)</f>
        <v>0</v>
      </c>
      <c r="L79" s="34"/>
      <c r="M79" s="33">
        <f>SUM(M69:M78)</f>
        <v>0</v>
      </c>
      <c r="N79" s="33">
        <f>SUM(N69:N78)</f>
        <v>0</v>
      </c>
      <c r="O79" s="33">
        <f>SUM(O69:O78)</f>
        <v>0</v>
      </c>
      <c r="P79" s="35"/>
      <c r="Q79" s="38"/>
      <c r="R79" s="33">
        <f t="shared" ref="R79:AH79" si="47">SUM(R69:R78)</f>
        <v>0</v>
      </c>
      <c r="S79" s="33">
        <f t="shared" si="47"/>
        <v>0</v>
      </c>
      <c r="T79" s="33">
        <f t="shared" si="47"/>
        <v>0</v>
      </c>
      <c r="U79" s="33">
        <f t="shared" si="47"/>
        <v>0</v>
      </c>
      <c r="V79" s="33">
        <f t="shared" si="47"/>
        <v>0</v>
      </c>
      <c r="W79" s="33">
        <f t="shared" si="47"/>
        <v>0</v>
      </c>
      <c r="X79" s="33">
        <f t="shared" si="47"/>
        <v>0</v>
      </c>
      <c r="Y79" s="33">
        <f t="shared" si="47"/>
        <v>0</v>
      </c>
      <c r="Z79" s="33">
        <f t="shared" si="47"/>
        <v>0</v>
      </c>
      <c r="AA79" s="33">
        <f t="shared" si="47"/>
        <v>0</v>
      </c>
      <c r="AB79" s="33">
        <f t="shared" si="47"/>
        <v>0</v>
      </c>
      <c r="AC79" s="33">
        <f t="shared" si="47"/>
        <v>0</v>
      </c>
      <c r="AD79" s="33">
        <f t="shared" si="47"/>
        <v>0</v>
      </c>
      <c r="AE79" s="33">
        <f t="shared" si="47"/>
        <v>0</v>
      </c>
      <c r="AF79" s="33">
        <f t="shared" si="47"/>
        <v>0</v>
      </c>
      <c r="AG79" s="33">
        <f t="shared" si="47"/>
        <v>0</v>
      </c>
      <c r="AH79" s="33">
        <f t="shared" si="47"/>
        <v>0</v>
      </c>
      <c r="AI79" s="37">
        <f>IF(ISERROR(AH79/J79),0,AH79/J79)</f>
        <v>0</v>
      </c>
      <c r="AJ79" s="37">
        <f>IF(ISERROR(AH79/$AH$191),0,AH79/$AH$191)</f>
        <v>0</v>
      </c>
      <c r="AK79" s="1"/>
      <c r="AL79" s="1"/>
      <c r="AM79" s="1"/>
      <c r="AN79" s="1"/>
      <c r="AO79" s="1"/>
      <c r="AP79" s="1"/>
      <c r="AQ79" s="1"/>
      <c r="AR79" s="1"/>
    </row>
    <row r="80" spans="1:44" ht="12.75" customHeight="1" x14ac:dyDescent="0.25">
      <c r="A80" s="149" t="s">
        <v>57</v>
      </c>
      <c r="B80" s="150"/>
      <c r="C80" s="150"/>
      <c r="D80" s="150"/>
      <c r="E80" s="151"/>
      <c r="F80" s="8"/>
      <c r="G80" s="9"/>
      <c r="H80" s="10"/>
      <c r="I80" s="10"/>
      <c r="J80" s="11"/>
      <c r="K80" s="12"/>
      <c r="L80" s="13"/>
      <c r="M80" s="14"/>
      <c r="N80" s="14"/>
      <c r="O80" s="14"/>
      <c r="P80" s="9"/>
      <c r="Q80" s="15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6"/>
      <c r="AJ80" s="16"/>
    </row>
    <row r="81" spans="1:44" ht="12.75" hidden="1" customHeight="1" outlineLevel="1" x14ac:dyDescent="0.25">
      <c r="A81" s="41">
        <v>1</v>
      </c>
      <c r="B81" s="42"/>
      <c r="C81" s="43"/>
      <c r="D81" s="44"/>
      <c r="E81" s="45"/>
      <c r="F81" s="45"/>
      <c r="G81" s="45"/>
      <c r="H81" s="44"/>
      <c r="I81" s="44"/>
      <c r="J81" s="11"/>
      <c r="K81" s="46"/>
      <c r="L81" s="45"/>
      <c r="M81" s="47"/>
      <c r="N81" s="47"/>
      <c r="O81" s="47"/>
      <c r="P81" s="45"/>
      <c r="Q81" s="45"/>
      <c r="R81" s="47"/>
      <c r="S81" s="47"/>
      <c r="T81" s="47"/>
      <c r="U81" s="48">
        <f>SUM(R81:T81)</f>
        <v>0</v>
      </c>
      <c r="V81" s="47"/>
      <c r="W81" s="47"/>
      <c r="X81" s="47"/>
      <c r="Y81" s="48">
        <f>SUM(V81:X81)</f>
        <v>0</v>
      </c>
      <c r="Z81" s="47"/>
      <c r="AA81" s="47"/>
      <c r="AB81" s="47"/>
      <c r="AC81" s="48">
        <f>SUM(Z81:AB81)</f>
        <v>0</v>
      </c>
      <c r="AD81" s="47"/>
      <c r="AE81" s="47"/>
      <c r="AF81" s="47"/>
      <c r="AG81" s="48">
        <f>SUM(AD81:AF81)</f>
        <v>0</v>
      </c>
      <c r="AH81" s="48">
        <f t="shared" ref="AH81:AH90" si="48">SUM(U81,Y81,AC81,AG81)</f>
        <v>0</v>
      </c>
      <c r="AI81" s="49">
        <f>IF(ISERROR(AH81/J81),0,AH81/J81)</f>
        <v>0</v>
      </c>
      <c r="AJ81" s="50">
        <f t="shared" ref="AJ81:AJ90" si="49">IF(ISERROR(AH81/$AH$191),"-",AH81/$AH$191)</f>
        <v>0</v>
      </c>
      <c r="AK81" s="1"/>
      <c r="AL81" s="1"/>
      <c r="AM81" s="1"/>
      <c r="AN81" s="1"/>
      <c r="AO81" s="1"/>
      <c r="AP81" s="1"/>
      <c r="AQ81" s="1"/>
      <c r="AR81" s="1"/>
    </row>
    <row r="82" spans="1:44" ht="12.75" hidden="1" customHeight="1" outlineLevel="1" x14ac:dyDescent="0.25">
      <c r="A82" s="41">
        <v>2</v>
      </c>
      <c r="B82" s="42"/>
      <c r="C82" s="51"/>
      <c r="D82" s="52"/>
      <c r="E82" s="53"/>
      <c r="F82" s="53"/>
      <c r="G82" s="53"/>
      <c r="H82" s="52"/>
      <c r="I82" s="52"/>
      <c r="J82" s="11"/>
      <c r="K82" s="54"/>
      <c r="L82" s="53"/>
      <c r="M82" s="47"/>
      <c r="N82" s="47"/>
      <c r="O82" s="47"/>
      <c r="P82" s="53"/>
      <c r="Q82" s="53"/>
      <c r="R82" s="47"/>
      <c r="S82" s="47"/>
      <c r="T82" s="47"/>
      <c r="U82" s="48">
        <f t="shared" ref="U82:U90" si="50">SUM(R82:T82)</f>
        <v>0</v>
      </c>
      <c r="V82" s="47"/>
      <c r="W82" s="47"/>
      <c r="X82" s="47"/>
      <c r="Y82" s="48">
        <f t="shared" ref="Y82:Y90" si="51">SUM(V82:X82)</f>
        <v>0</v>
      </c>
      <c r="Z82" s="47"/>
      <c r="AA82" s="47"/>
      <c r="AB82" s="47"/>
      <c r="AC82" s="48">
        <f t="shared" ref="AC82:AC90" si="52">SUM(Z82:AB82)</f>
        <v>0</v>
      </c>
      <c r="AD82" s="47"/>
      <c r="AE82" s="47"/>
      <c r="AF82" s="47"/>
      <c r="AG82" s="48">
        <f t="shared" ref="AG82:AG90" si="53">SUM(AD82:AF82)</f>
        <v>0</v>
      </c>
      <c r="AH82" s="48">
        <f t="shared" si="48"/>
        <v>0</v>
      </c>
      <c r="AI82" s="49">
        <f t="shared" ref="AI82:AI90" si="54">IF(ISERROR(AH82/J82),0,AH82/J82)</f>
        <v>0</v>
      </c>
      <c r="AJ82" s="50">
        <f t="shared" si="49"/>
        <v>0</v>
      </c>
      <c r="AK82" s="1"/>
      <c r="AL82" s="1"/>
      <c r="AM82" s="1"/>
      <c r="AN82" s="1"/>
      <c r="AO82" s="1"/>
      <c r="AP82" s="1"/>
      <c r="AQ82" s="1"/>
      <c r="AR82" s="1"/>
    </row>
    <row r="83" spans="1:44" ht="12.75" hidden="1" customHeight="1" outlineLevel="1" x14ac:dyDescent="0.25">
      <c r="A83" s="41">
        <v>3</v>
      </c>
      <c r="B83" s="42"/>
      <c r="C83" s="51"/>
      <c r="D83" s="52"/>
      <c r="E83" s="53"/>
      <c r="F83" s="53"/>
      <c r="G83" s="53"/>
      <c r="H83" s="52"/>
      <c r="I83" s="52"/>
      <c r="J83" s="11"/>
      <c r="K83" s="54"/>
      <c r="L83" s="53"/>
      <c r="M83" s="47"/>
      <c r="N83" s="47"/>
      <c r="O83" s="47"/>
      <c r="P83" s="53"/>
      <c r="Q83" s="53"/>
      <c r="R83" s="47"/>
      <c r="S83" s="47"/>
      <c r="T83" s="47"/>
      <c r="U83" s="48">
        <f t="shared" si="50"/>
        <v>0</v>
      </c>
      <c r="V83" s="47"/>
      <c r="W83" s="47"/>
      <c r="X83" s="47"/>
      <c r="Y83" s="48">
        <f t="shared" si="51"/>
        <v>0</v>
      </c>
      <c r="Z83" s="47"/>
      <c r="AA83" s="47"/>
      <c r="AB83" s="47"/>
      <c r="AC83" s="48">
        <f t="shared" si="52"/>
        <v>0</v>
      </c>
      <c r="AD83" s="47"/>
      <c r="AE83" s="47"/>
      <c r="AF83" s="47"/>
      <c r="AG83" s="48">
        <f t="shared" si="53"/>
        <v>0</v>
      </c>
      <c r="AH83" s="48">
        <f t="shared" si="48"/>
        <v>0</v>
      </c>
      <c r="AI83" s="49">
        <f t="shared" si="54"/>
        <v>0</v>
      </c>
      <c r="AJ83" s="50">
        <f t="shared" si="49"/>
        <v>0</v>
      </c>
    </row>
    <row r="84" spans="1:44" ht="12.75" hidden="1" customHeight="1" outlineLevel="1" x14ac:dyDescent="0.25">
      <c r="A84" s="41">
        <v>4</v>
      </c>
      <c r="B84" s="42"/>
      <c r="C84" s="51"/>
      <c r="D84" s="52"/>
      <c r="E84" s="53"/>
      <c r="F84" s="53"/>
      <c r="G84" s="53"/>
      <c r="H84" s="52"/>
      <c r="I84" s="52"/>
      <c r="J84" s="11"/>
      <c r="K84" s="54"/>
      <c r="L84" s="53"/>
      <c r="M84" s="47"/>
      <c r="N84" s="47"/>
      <c r="O84" s="47"/>
      <c r="P84" s="53"/>
      <c r="Q84" s="53"/>
      <c r="R84" s="47"/>
      <c r="S84" s="47"/>
      <c r="T84" s="47"/>
      <c r="U84" s="48">
        <f t="shared" si="50"/>
        <v>0</v>
      </c>
      <c r="V84" s="47"/>
      <c r="W84" s="47"/>
      <c r="X84" s="47"/>
      <c r="Y84" s="48">
        <f t="shared" si="51"/>
        <v>0</v>
      </c>
      <c r="Z84" s="47"/>
      <c r="AA84" s="47"/>
      <c r="AB84" s="47"/>
      <c r="AC84" s="48">
        <f t="shared" si="52"/>
        <v>0</v>
      </c>
      <c r="AD84" s="47"/>
      <c r="AE84" s="47"/>
      <c r="AF84" s="47"/>
      <c r="AG84" s="48">
        <f t="shared" si="53"/>
        <v>0</v>
      </c>
      <c r="AH84" s="48">
        <f t="shared" si="48"/>
        <v>0</v>
      </c>
      <c r="AI84" s="49">
        <f t="shared" si="54"/>
        <v>0</v>
      </c>
      <c r="AJ84" s="50">
        <f t="shared" si="49"/>
        <v>0</v>
      </c>
      <c r="AK84" s="1"/>
      <c r="AL84" s="1"/>
      <c r="AM84" s="1"/>
      <c r="AN84" s="1"/>
      <c r="AO84" s="1"/>
      <c r="AP84" s="1"/>
      <c r="AQ84" s="1"/>
      <c r="AR84" s="1"/>
    </row>
    <row r="85" spans="1:44" ht="12.75" hidden="1" customHeight="1" outlineLevel="1" x14ac:dyDescent="0.25">
      <c r="A85" s="41">
        <v>5</v>
      </c>
      <c r="B85" s="42"/>
      <c r="C85" s="51"/>
      <c r="D85" s="52"/>
      <c r="E85" s="53"/>
      <c r="F85" s="53"/>
      <c r="G85" s="53"/>
      <c r="H85" s="52"/>
      <c r="I85" s="52"/>
      <c r="J85" s="11"/>
      <c r="K85" s="54"/>
      <c r="L85" s="53"/>
      <c r="M85" s="47"/>
      <c r="N85" s="47"/>
      <c r="O85" s="47"/>
      <c r="P85" s="53"/>
      <c r="Q85" s="53"/>
      <c r="R85" s="47"/>
      <c r="S85" s="47"/>
      <c r="T85" s="47"/>
      <c r="U85" s="48">
        <f t="shared" si="50"/>
        <v>0</v>
      </c>
      <c r="V85" s="47"/>
      <c r="W85" s="47"/>
      <c r="X85" s="47"/>
      <c r="Y85" s="48">
        <f t="shared" si="51"/>
        <v>0</v>
      </c>
      <c r="Z85" s="47"/>
      <c r="AA85" s="47"/>
      <c r="AB85" s="47"/>
      <c r="AC85" s="48">
        <f t="shared" si="52"/>
        <v>0</v>
      </c>
      <c r="AD85" s="47"/>
      <c r="AE85" s="47"/>
      <c r="AF85" s="47"/>
      <c r="AG85" s="48">
        <f t="shared" si="53"/>
        <v>0</v>
      </c>
      <c r="AH85" s="48">
        <f t="shared" si="48"/>
        <v>0</v>
      </c>
      <c r="AI85" s="49">
        <f t="shared" si="54"/>
        <v>0</v>
      </c>
      <c r="AJ85" s="50">
        <f t="shared" si="49"/>
        <v>0</v>
      </c>
      <c r="AK85" s="1"/>
      <c r="AL85" s="1"/>
      <c r="AM85" s="1"/>
      <c r="AN85" s="1"/>
      <c r="AO85" s="1"/>
      <c r="AP85" s="1"/>
      <c r="AQ85" s="1"/>
      <c r="AR85" s="1"/>
    </row>
    <row r="86" spans="1:44" ht="12.75" hidden="1" customHeight="1" outlineLevel="1" x14ac:dyDescent="0.25">
      <c r="A86" s="41">
        <v>6</v>
      </c>
      <c r="B86" s="42"/>
      <c r="C86" s="51"/>
      <c r="D86" s="52"/>
      <c r="E86" s="53"/>
      <c r="F86" s="53"/>
      <c r="G86" s="53"/>
      <c r="H86" s="52"/>
      <c r="I86" s="52"/>
      <c r="J86" s="11"/>
      <c r="K86" s="54"/>
      <c r="L86" s="53"/>
      <c r="M86" s="47"/>
      <c r="N86" s="47"/>
      <c r="O86" s="47"/>
      <c r="P86" s="53"/>
      <c r="Q86" s="53"/>
      <c r="R86" s="47"/>
      <c r="S86" s="47"/>
      <c r="T86" s="47"/>
      <c r="U86" s="48">
        <f t="shared" si="50"/>
        <v>0</v>
      </c>
      <c r="V86" s="47"/>
      <c r="W86" s="47"/>
      <c r="X86" s="47"/>
      <c r="Y86" s="48">
        <f t="shared" si="51"/>
        <v>0</v>
      </c>
      <c r="Z86" s="47"/>
      <c r="AA86" s="47"/>
      <c r="AB86" s="47"/>
      <c r="AC86" s="48">
        <f t="shared" si="52"/>
        <v>0</v>
      </c>
      <c r="AD86" s="47"/>
      <c r="AE86" s="47"/>
      <c r="AF86" s="47"/>
      <c r="AG86" s="48">
        <f t="shared" si="53"/>
        <v>0</v>
      </c>
      <c r="AH86" s="48">
        <f t="shared" si="48"/>
        <v>0</v>
      </c>
      <c r="AI86" s="49">
        <f t="shared" si="54"/>
        <v>0</v>
      </c>
      <c r="AJ86" s="50">
        <f t="shared" si="49"/>
        <v>0</v>
      </c>
    </row>
    <row r="87" spans="1:44" ht="12.75" hidden="1" customHeight="1" outlineLevel="1" x14ac:dyDescent="0.25">
      <c r="A87" s="41">
        <v>7</v>
      </c>
      <c r="B87" s="42"/>
      <c r="C87" s="51"/>
      <c r="D87" s="52"/>
      <c r="E87" s="53"/>
      <c r="F87" s="53"/>
      <c r="G87" s="53"/>
      <c r="H87" s="52"/>
      <c r="I87" s="52"/>
      <c r="J87" s="11"/>
      <c r="K87" s="54"/>
      <c r="L87" s="53"/>
      <c r="M87" s="47"/>
      <c r="N87" s="47"/>
      <c r="O87" s="47"/>
      <c r="P87" s="53"/>
      <c r="Q87" s="53"/>
      <c r="R87" s="47"/>
      <c r="S87" s="47"/>
      <c r="T87" s="47"/>
      <c r="U87" s="48">
        <f t="shared" si="50"/>
        <v>0</v>
      </c>
      <c r="V87" s="47"/>
      <c r="W87" s="47"/>
      <c r="X87" s="47"/>
      <c r="Y87" s="48">
        <f t="shared" si="51"/>
        <v>0</v>
      </c>
      <c r="Z87" s="47"/>
      <c r="AA87" s="47"/>
      <c r="AB87" s="47"/>
      <c r="AC87" s="48">
        <f t="shared" si="52"/>
        <v>0</v>
      </c>
      <c r="AD87" s="47"/>
      <c r="AE87" s="47"/>
      <c r="AF87" s="47"/>
      <c r="AG87" s="48">
        <f t="shared" si="53"/>
        <v>0</v>
      </c>
      <c r="AH87" s="48">
        <f t="shared" si="48"/>
        <v>0</v>
      </c>
      <c r="AI87" s="49">
        <f t="shared" si="54"/>
        <v>0</v>
      </c>
      <c r="AJ87" s="50">
        <f t="shared" si="49"/>
        <v>0</v>
      </c>
      <c r="AK87" s="1"/>
      <c r="AL87" s="1"/>
      <c r="AM87" s="1"/>
      <c r="AN87" s="1"/>
      <c r="AO87" s="1"/>
      <c r="AP87" s="1"/>
      <c r="AQ87" s="1"/>
      <c r="AR87" s="1"/>
    </row>
    <row r="88" spans="1:44" ht="12.75" hidden="1" customHeight="1" outlineLevel="1" x14ac:dyDescent="0.25">
      <c r="A88" s="41">
        <v>8</v>
      </c>
      <c r="B88" s="42"/>
      <c r="C88" s="51"/>
      <c r="D88" s="52"/>
      <c r="E88" s="53"/>
      <c r="F88" s="53"/>
      <c r="G88" s="53"/>
      <c r="H88" s="52"/>
      <c r="I88" s="52"/>
      <c r="J88" s="11"/>
      <c r="K88" s="54"/>
      <c r="L88" s="53"/>
      <c r="M88" s="47"/>
      <c r="N88" s="47"/>
      <c r="O88" s="47"/>
      <c r="P88" s="53"/>
      <c r="Q88" s="53"/>
      <c r="R88" s="47"/>
      <c r="S88" s="47"/>
      <c r="T88" s="47"/>
      <c r="U88" s="48">
        <f t="shared" si="50"/>
        <v>0</v>
      </c>
      <c r="V88" s="47"/>
      <c r="W88" s="47"/>
      <c r="X88" s="47"/>
      <c r="Y88" s="48">
        <f t="shared" si="51"/>
        <v>0</v>
      </c>
      <c r="Z88" s="47"/>
      <c r="AA88" s="47"/>
      <c r="AB88" s="47"/>
      <c r="AC88" s="48">
        <f t="shared" si="52"/>
        <v>0</v>
      </c>
      <c r="AD88" s="47"/>
      <c r="AE88" s="47"/>
      <c r="AF88" s="47"/>
      <c r="AG88" s="48">
        <f t="shared" si="53"/>
        <v>0</v>
      </c>
      <c r="AH88" s="48">
        <f t="shared" si="48"/>
        <v>0</v>
      </c>
      <c r="AI88" s="49">
        <f t="shared" si="54"/>
        <v>0</v>
      </c>
      <c r="AJ88" s="50">
        <f t="shared" si="49"/>
        <v>0</v>
      </c>
      <c r="AK88" s="1"/>
      <c r="AL88" s="1"/>
      <c r="AM88" s="1"/>
      <c r="AN88" s="1"/>
      <c r="AO88" s="1"/>
      <c r="AP88" s="1"/>
      <c r="AQ88" s="1"/>
      <c r="AR88" s="1"/>
    </row>
    <row r="89" spans="1:44" ht="12.75" hidden="1" customHeight="1" outlineLevel="1" x14ac:dyDescent="0.25">
      <c r="A89" s="41">
        <v>9</v>
      </c>
      <c r="B89" s="42"/>
      <c r="C89" s="51"/>
      <c r="D89" s="52"/>
      <c r="E89" s="53"/>
      <c r="F89" s="53"/>
      <c r="G89" s="53"/>
      <c r="H89" s="52"/>
      <c r="I89" s="52"/>
      <c r="J89" s="11"/>
      <c r="K89" s="54"/>
      <c r="L89" s="53"/>
      <c r="M89" s="47"/>
      <c r="N89" s="47"/>
      <c r="O89" s="47"/>
      <c r="P89" s="53"/>
      <c r="Q89" s="53"/>
      <c r="R89" s="47"/>
      <c r="S89" s="47"/>
      <c r="T89" s="47"/>
      <c r="U89" s="48">
        <f t="shared" si="50"/>
        <v>0</v>
      </c>
      <c r="V89" s="47"/>
      <c r="W89" s="47"/>
      <c r="X89" s="47"/>
      <c r="Y89" s="48">
        <f t="shared" si="51"/>
        <v>0</v>
      </c>
      <c r="Z89" s="47"/>
      <c r="AA89" s="47"/>
      <c r="AB89" s="47"/>
      <c r="AC89" s="48">
        <f t="shared" si="52"/>
        <v>0</v>
      </c>
      <c r="AD89" s="47"/>
      <c r="AE89" s="47"/>
      <c r="AF89" s="47"/>
      <c r="AG89" s="48">
        <f t="shared" si="53"/>
        <v>0</v>
      </c>
      <c r="AH89" s="48">
        <f t="shared" si="48"/>
        <v>0</v>
      </c>
      <c r="AI89" s="49">
        <f t="shared" si="54"/>
        <v>0</v>
      </c>
      <c r="AJ89" s="50">
        <f t="shared" si="49"/>
        <v>0</v>
      </c>
    </row>
    <row r="90" spans="1:44" ht="12.75" hidden="1" customHeight="1" outlineLevel="1" x14ac:dyDescent="0.25">
      <c r="A90" s="41">
        <v>10</v>
      </c>
      <c r="B90" s="42"/>
      <c r="C90" s="51"/>
      <c r="D90" s="52"/>
      <c r="E90" s="53"/>
      <c r="F90" s="53"/>
      <c r="G90" s="53"/>
      <c r="H90" s="52"/>
      <c r="I90" s="52"/>
      <c r="J90" s="11"/>
      <c r="K90" s="55"/>
      <c r="L90" s="53"/>
      <c r="M90" s="47"/>
      <c r="N90" s="47"/>
      <c r="O90" s="47"/>
      <c r="P90" s="53"/>
      <c r="Q90" s="53"/>
      <c r="R90" s="47"/>
      <c r="S90" s="47"/>
      <c r="T90" s="47"/>
      <c r="U90" s="48">
        <f t="shared" si="50"/>
        <v>0</v>
      </c>
      <c r="V90" s="47"/>
      <c r="W90" s="47"/>
      <c r="X90" s="47"/>
      <c r="Y90" s="48">
        <f t="shared" si="51"/>
        <v>0</v>
      </c>
      <c r="Z90" s="47"/>
      <c r="AA90" s="47"/>
      <c r="AB90" s="47"/>
      <c r="AC90" s="48">
        <f t="shared" si="52"/>
        <v>0</v>
      </c>
      <c r="AD90" s="47"/>
      <c r="AE90" s="47"/>
      <c r="AF90" s="47"/>
      <c r="AG90" s="48">
        <f t="shared" si="53"/>
        <v>0</v>
      </c>
      <c r="AH90" s="48">
        <f t="shared" si="48"/>
        <v>0</v>
      </c>
      <c r="AI90" s="49">
        <f t="shared" si="54"/>
        <v>0</v>
      </c>
      <c r="AJ90" s="50">
        <f t="shared" si="49"/>
        <v>0</v>
      </c>
      <c r="AK90" s="1"/>
      <c r="AL90" s="1"/>
      <c r="AM90" s="1"/>
      <c r="AN90" s="1"/>
      <c r="AO90" s="1"/>
      <c r="AP90" s="1"/>
      <c r="AQ90" s="1"/>
      <c r="AR90" s="1"/>
    </row>
    <row r="91" spans="1:44" ht="12.75" customHeight="1" collapsed="1" x14ac:dyDescent="0.25">
      <c r="A91" s="142" t="s">
        <v>58</v>
      </c>
      <c r="B91" s="143"/>
      <c r="C91" s="144"/>
      <c r="D91" s="144"/>
      <c r="E91" s="144"/>
      <c r="F91" s="144"/>
      <c r="G91" s="144"/>
      <c r="H91" s="144"/>
      <c r="I91" s="145"/>
      <c r="J91" s="33">
        <f>SUM(J81:J90)</f>
        <v>0</v>
      </c>
      <c r="K91" s="33">
        <f>SUM(K81:K90)</f>
        <v>0</v>
      </c>
      <c r="L91" s="34"/>
      <c r="M91" s="33">
        <f>SUM(M81:M90)</f>
        <v>0</v>
      </c>
      <c r="N91" s="33">
        <f>SUM(N81:N90)</f>
        <v>0</v>
      </c>
      <c r="O91" s="33">
        <f>SUM(O81:O90)</f>
        <v>0</v>
      </c>
      <c r="P91" s="35"/>
      <c r="Q91" s="38"/>
      <c r="R91" s="33">
        <f t="shared" ref="R91:AH91" si="55">SUM(R81:R90)</f>
        <v>0</v>
      </c>
      <c r="S91" s="33">
        <f t="shared" si="55"/>
        <v>0</v>
      </c>
      <c r="T91" s="33">
        <f t="shared" si="55"/>
        <v>0</v>
      </c>
      <c r="U91" s="33">
        <f t="shared" si="55"/>
        <v>0</v>
      </c>
      <c r="V91" s="33">
        <f t="shared" si="55"/>
        <v>0</v>
      </c>
      <c r="W91" s="33">
        <f t="shared" si="55"/>
        <v>0</v>
      </c>
      <c r="X91" s="33">
        <f t="shared" si="55"/>
        <v>0</v>
      </c>
      <c r="Y91" s="33">
        <f t="shared" si="55"/>
        <v>0</v>
      </c>
      <c r="Z91" s="33">
        <f t="shared" si="55"/>
        <v>0</v>
      </c>
      <c r="AA91" s="33">
        <f t="shared" si="55"/>
        <v>0</v>
      </c>
      <c r="AB91" s="33">
        <f t="shared" si="55"/>
        <v>0</v>
      </c>
      <c r="AC91" s="33">
        <f t="shared" si="55"/>
        <v>0</v>
      </c>
      <c r="AD91" s="33">
        <f t="shared" si="55"/>
        <v>0</v>
      </c>
      <c r="AE91" s="33">
        <f t="shared" si="55"/>
        <v>0</v>
      </c>
      <c r="AF91" s="33">
        <f t="shared" si="55"/>
        <v>0</v>
      </c>
      <c r="AG91" s="33">
        <f t="shared" si="55"/>
        <v>0</v>
      </c>
      <c r="AH91" s="33">
        <f t="shared" si="55"/>
        <v>0</v>
      </c>
      <c r="AI91" s="37">
        <f>IF(ISERROR(AH91/J91),0,AH91/J91)</f>
        <v>0</v>
      </c>
      <c r="AJ91" s="37">
        <f>IF(ISERROR(AH91/$AH$191),0,AH91/$AH$191)</f>
        <v>0</v>
      </c>
      <c r="AK91" s="1"/>
      <c r="AL91" s="1"/>
      <c r="AM91" s="1"/>
      <c r="AN91" s="1"/>
      <c r="AO91" s="1"/>
      <c r="AP91" s="1"/>
      <c r="AQ91" s="1"/>
      <c r="AR91" s="1"/>
    </row>
    <row r="92" spans="1:44" ht="12.75" customHeight="1" x14ac:dyDescent="0.25">
      <c r="A92" s="149" t="s">
        <v>59</v>
      </c>
      <c r="B92" s="150"/>
      <c r="C92" s="150"/>
      <c r="D92" s="150"/>
      <c r="E92" s="151"/>
      <c r="F92" s="8"/>
      <c r="G92" s="9"/>
      <c r="H92" s="10"/>
      <c r="I92" s="10"/>
      <c r="J92" s="11"/>
      <c r="K92" s="12"/>
      <c r="L92" s="13"/>
      <c r="M92" s="14"/>
      <c r="N92" s="14"/>
      <c r="O92" s="14"/>
      <c r="P92" s="9"/>
      <c r="Q92" s="15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6"/>
      <c r="AJ92" s="16"/>
    </row>
    <row r="93" spans="1:44" ht="12.75" hidden="1" customHeight="1" outlineLevel="1" x14ac:dyDescent="0.25">
      <c r="A93" s="41">
        <v>1</v>
      </c>
      <c r="B93" s="42"/>
      <c r="C93" s="43"/>
      <c r="D93" s="44"/>
      <c r="E93" s="45"/>
      <c r="F93" s="45"/>
      <c r="G93" s="45"/>
      <c r="H93" s="44"/>
      <c r="I93" s="44"/>
      <c r="J93" s="11"/>
      <c r="K93" s="46"/>
      <c r="L93" s="45"/>
      <c r="M93" s="47"/>
      <c r="N93" s="47"/>
      <c r="O93" s="47"/>
      <c r="P93" s="45"/>
      <c r="Q93" s="45"/>
      <c r="R93" s="47"/>
      <c r="S93" s="47"/>
      <c r="T93" s="47"/>
      <c r="U93" s="48">
        <f>SUM(R93:T93)</f>
        <v>0</v>
      </c>
      <c r="V93" s="47"/>
      <c r="W93" s="47"/>
      <c r="X93" s="47"/>
      <c r="Y93" s="48">
        <f>SUM(V93:X93)</f>
        <v>0</v>
      </c>
      <c r="Z93" s="47"/>
      <c r="AA93" s="47"/>
      <c r="AB93" s="47"/>
      <c r="AC93" s="48">
        <f>SUM(Z93:AB93)</f>
        <v>0</v>
      </c>
      <c r="AD93" s="47"/>
      <c r="AE93" s="47"/>
      <c r="AF93" s="47"/>
      <c r="AG93" s="48">
        <f>SUM(AD93:AF93)</f>
        <v>0</v>
      </c>
      <c r="AH93" s="48">
        <f t="shared" ref="AH93:AH102" si="56">SUM(U93,Y93,AC93,AG93)</f>
        <v>0</v>
      </c>
      <c r="AI93" s="49">
        <f>IF(ISERROR(AH93/J93),0,AH93/J93)</f>
        <v>0</v>
      </c>
      <c r="AJ93" s="50">
        <f t="shared" ref="AJ93:AJ102" si="57">IF(ISERROR(AH93/$AH$191),"-",AH93/$AH$191)</f>
        <v>0</v>
      </c>
      <c r="AK93" s="1"/>
      <c r="AL93" s="1"/>
      <c r="AM93" s="1"/>
      <c r="AN93" s="1"/>
      <c r="AO93" s="1"/>
      <c r="AP93" s="1"/>
      <c r="AQ93" s="1"/>
      <c r="AR93" s="1"/>
    </row>
    <row r="94" spans="1:44" ht="12.75" hidden="1" customHeight="1" outlineLevel="1" x14ac:dyDescent="0.25">
      <c r="A94" s="41">
        <v>2</v>
      </c>
      <c r="B94" s="42"/>
      <c r="C94" s="51"/>
      <c r="D94" s="52"/>
      <c r="E94" s="53"/>
      <c r="F94" s="53"/>
      <c r="G94" s="53"/>
      <c r="H94" s="52"/>
      <c r="I94" s="52"/>
      <c r="J94" s="11"/>
      <c r="K94" s="54"/>
      <c r="L94" s="53"/>
      <c r="M94" s="47"/>
      <c r="N94" s="47"/>
      <c r="O94" s="47"/>
      <c r="P94" s="53"/>
      <c r="Q94" s="53"/>
      <c r="R94" s="47"/>
      <c r="S94" s="47"/>
      <c r="T94" s="47"/>
      <c r="U94" s="48">
        <f t="shared" ref="U94:U102" si="58">SUM(R94:T94)</f>
        <v>0</v>
      </c>
      <c r="V94" s="47"/>
      <c r="W94" s="47"/>
      <c r="X94" s="47"/>
      <c r="Y94" s="48">
        <f t="shared" ref="Y94:Y102" si="59">SUM(V94:X94)</f>
        <v>0</v>
      </c>
      <c r="Z94" s="47"/>
      <c r="AA94" s="47"/>
      <c r="AB94" s="47"/>
      <c r="AC94" s="48">
        <f t="shared" ref="AC94:AC102" si="60">SUM(Z94:AB94)</f>
        <v>0</v>
      </c>
      <c r="AD94" s="47"/>
      <c r="AE94" s="47"/>
      <c r="AF94" s="47"/>
      <c r="AG94" s="48">
        <f t="shared" ref="AG94:AG102" si="61">SUM(AD94:AF94)</f>
        <v>0</v>
      </c>
      <c r="AH94" s="48">
        <f t="shared" si="56"/>
        <v>0</v>
      </c>
      <c r="AI94" s="49">
        <f t="shared" ref="AI94:AI102" si="62">IF(ISERROR(AH94/J94),0,AH94/J94)</f>
        <v>0</v>
      </c>
      <c r="AJ94" s="50">
        <f t="shared" si="57"/>
        <v>0</v>
      </c>
      <c r="AK94" s="1"/>
      <c r="AL94" s="1"/>
      <c r="AM94" s="1"/>
      <c r="AN94" s="1"/>
      <c r="AO94" s="1"/>
      <c r="AP94" s="1"/>
      <c r="AQ94" s="1"/>
      <c r="AR94" s="1"/>
    </row>
    <row r="95" spans="1:44" ht="12.75" hidden="1" customHeight="1" outlineLevel="1" x14ac:dyDescent="0.25">
      <c r="A95" s="41">
        <v>3</v>
      </c>
      <c r="B95" s="42"/>
      <c r="C95" s="51"/>
      <c r="D95" s="52"/>
      <c r="E95" s="53"/>
      <c r="F95" s="53"/>
      <c r="G95" s="53"/>
      <c r="H95" s="52"/>
      <c r="I95" s="52"/>
      <c r="J95" s="11"/>
      <c r="K95" s="54"/>
      <c r="L95" s="53"/>
      <c r="M95" s="47"/>
      <c r="N95" s="47"/>
      <c r="O95" s="47"/>
      <c r="P95" s="53"/>
      <c r="Q95" s="53"/>
      <c r="R95" s="47"/>
      <c r="S95" s="47"/>
      <c r="T95" s="47"/>
      <c r="U95" s="48">
        <f t="shared" si="58"/>
        <v>0</v>
      </c>
      <c r="V95" s="47"/>
      <c r="W95" s="47"/>
      <c r="X95" s="47"/>
      <c r="Y95" s="48">
        <f t="shared" si="59"/>
        <v>0</v>
      </c>
      <c r="Z95" s="47"/>
      <c r="AA95" s="47"/>
      <c r="AB95" s="47"/>
      <c r="AC95" s="48">
        <f t="shared" si="60"/>
        <v>0</v>
      </c>
      <c r="AD95" s="47"/>
      <c r="AE95" s="47"/>
      <c r="AF95" s="47"/>
      <c r="AG95" s="48">
        <f t="shared" si="61"/>
        <v>0</v>
      </c>
      <c r="AH95" s="48">
        <f t="shared" si="56"/>
        <v>0</v>
      </c>
      <c r="AI95" s="49">
        <f t="shared" si="62"/>
        <v>0</v>
      </c>
      <c r="AJ95" s="50">
        <f t="shared" si="57"/>
        <v>0</v>
      </c>
    </row>
    <row r="96" spans="1:44" ht="12.75" hidden="1" customHeight="1" outlineLevel="1" x14ac:dyDescent="0.25">
      <c r="A96" s="41">
        <v>4</v>
      </c>
      <c r="B96" s="42"/>
      <c r="C96" s="51"/>
      <c r="D96" s="52"/>
      <c r="E96" s="53"/>
      <c r="F96" s="53"/>
      <c r="G96" s="53"/>
      <c r="H96" s="52"/>
      <c r="I96" s="52"/>
      <c r="J96" s="11"/>
      <c r="K96" s="54"/>
      <c r="L96" s="53"/>
      <c r="M96" s="47"/>
      <c r="N96" s="47"/>
      <c r="O96" s="47"/>
      <c r="P96" s="53"/>
      <c r="Q96" s="53"/>
      <c r="R96" s="47"/>
      <c r="S96" s="47"/>
      <c r="T96" s="47"/>
      <c r="U96" s="48">
        <f t="shared" si="58"/>
        <v>0</v>
      </c>
      <c r="V96" s="47"/>
      <c r="W96" s="47"/>
      <c r="X96" s="47"/>
      <c r="Y96" s="48">
        <f t="shared" si="59"/>
        <v>0</v>
      </c>
      <c r="Z96" s="47"/>
      <c r="AA96" s="47"/>
      <c r="AB96" s="47"/>
      <c r="AC96" s="48">
        <f t="shared" si="60"/>
        <v>0</v>
      </c>
      <c r="AD96" s="47"/>
      <c r="AE96" s="47"/>
      <c r="AF96" s="47"/>
      <c r="AG96" s="48">
        <f t="shared" si="61"/>
        <v>0</v>
      </c>
      <c r="AH96" s="48">
        <f t="shared" si="56"/>
        <v>0</v>
      </c>
      <c r="AI96" s="49">
        <f t="shared" si="62"/>
        <v>0</v>
      </c>
      <c r="AJ96" s="50">
        <f t="shared" si="57"/>
        <v>0</v>
      </c>
      <c r="AK96" s="1"/>
      <c r="AL96" s="1"/>
      <c r="AM96" s="1"/>
      <c r="AN96" s="1"/>
      <c r="AO96" s="1"/>
      <c r="AP96" s="1"/>
      <c r="AQ96" s="1"/>
      <c r="AR96" s="1"/>
    </row>
    <row r="97" spans="1:44" ht="12.75" hidden="1" customHeight="1" outlineLevel="1" x14ac:dyDescent="0.25">
      <c r="A97" s="41">
        <v>5</v>
      </c>
      <c r="B97" s="42"/>
      <c r="C97" s="51"/>
      <c r="D97" s="52"/>
      <c r="E97" s="53"/>
      <c r="F97" s="53"/>
      <c r="G97" s="53"/>
      <c r="H97" s="52"/>
      <c r="I97" s="52"/>
      <c r="J97" s="11"/>
      <c r="K97" s="54"/>
      <c r="L97" s="53"/>
      <c r="M97" s="47"/>
      <c r="N97" s="47"/>
      <c r="O97" s="47"/>
      <c r="P97" s="53"/>
      <c r="Q97" s="53"/>
      <c r="R97" s="47"/>
      <c r="S97" s="47"/>
      <c r="T97" s="47"/>
      <c r="U97" s="48">
        <f t="shared" si="58"/>
        <v>0</v>
      </c>
      <c r="V97" s="47"/>
      <c r="W97" s="47"/>
      <c r="X97" s="47"/>
      <c r="Y97" s="48">
        <f t="shared" si="59"/>
        <v>0</v>
      </c>
      <c r="Z97" s="47"/>
      <c r="AA97" s="47"/>
      <c r="AB97" s="47"/>
      <c r="AC97" s="48">
        <f t="shared" si="60"/>
        <v>0</v>
      </c>
      <c r="AD97" s="47"/>
      <c r="AE97" s="47"/>
      <c r="AF97" s="47"/>
      <c r="AG97" s="48">
        <f t="shared" si="61"/>
        <v>0</v>
      </c>
      <c r="AH97" s="48">
        <f t="shared" si="56"/>
        <v>0</v>
      </c>
      <c r="AI97" s="49">
        <f t="shared" si="62"/>
        <v>0</v>
      </c>
      <c r="AJ97" s="50">
        <f t="shared" si="57"/>
        <v>0</v>
      </c>
      <c r="AK97" s="1"/>
      <c r="AL97" s="1"/>
      <c r="AM97" s="1"/>
      <c r="AN97" s="1"/>
      <c r="AO97" s="1"/>
      <c r="AP97" s="1"/>
      <c r="AQ97" s="1"/>
      <c r="AR97" s="1"/>
    </row>
    <row r="98" spans="1:44" ht="12.75" hidden="1" customHeight="1" outlineLevel="1" x14ac:dyDescent="0.25">
      <c r="A98" s="41">
        <v>6</v>
      </c>
      <c r="B98" s="42"/>
      <c r="C98" s="51"/>
      <c r="D98" s="52"/>
      <c r="E98" s="53"/>
      <c r="F98" s="53"/>
      <c r="G98" s="53"/>
      <c r="H98" s="52"/>
      <c r="I98" s="52"/>
      <c r="J98" s="11"/>
      <c r="K98" s="54"/>
      <c r="L98" s="53"/>
      <c r="M98" s="47"/>
      <c r="N98" s="47"/>
      <c r="O98" s="47"/>
      <c r="P98" s="53"/>
      <c r="Q98" s="53"/>
      <c r="R98" s="47"/>
      <c r="S98" s="47"/>
      <c r="T98" s="47"/>
      <c r="U98" s="48">
        <f t="shared" si="58"/>
        <v>0</v>
      </c>
      <c r="V98" s="47"/>
      <c r="W98" s="47"/>
      <c r="X98" s="47"/>
      <c r="Y98" s="48">
        <f t="shared" si="59"/>
        <v>0</v>
      </c>
      <c r="Z98" s="47"/>
      <c r="AA98" s="47"/>
      <c r="AB98" s="47"/>
      <c r="AC98" s="48">
        <f t="shared" si="60"/>
        <v>0</v>
      </c>
      <c r="AD98" s="47"/>
      <c r="AE98" s="47"/>
      <c r="AF98" s="47"/>
      <c r="AG98" s="48">
        <f t="shared" si="61"/>
        <v>0</v>
      </c>
      <c r="AH98" s="48">
        <f t="shared" si="56"/>
        <v>0</v>
      </c>
      <c r="AI98" s="49">
        <f t="shared" si="62"/>
        <v>0</v>
      </c>
      <c r="AJ98" s="50">
        <f t="shared" si="57"/>
        <v>0</v>
      </c>
    </row>
    <row r="99" spans="1:44" ht="12.75" hidden="1" customHeight="1" outlineLevel="1" x14ac:dyDescent="0.25">
      <c r="A99" s="41">
        <v>7</v>
      </c>
      <c r="B99" s="42"/>
      <c r="C99" s="51"/>
      <c r="D99" s="52"/>
      <c r="E99" s="53"/>
      <c r="F99" s="53"/>
      <c r="G99" s="53"/>
      <c r="H99" s="52"/>
      <c r="I99" s="52"/>
      <c r="J99" s="11"/>
      <c r="K99" s="54"/>
      <c r="L99" s="53"/>
      <c r="M99" s="47"/>
      <c r="N99" s="47"/>
      <c r="O99" s="47"/>
      <c r="P99" s="53"/>
      <c r="Q99" s="53"/>
      <c r="R99" s="47"/>
      <c r="S99" s="47"/>
      <c r="T99" s="47"/>
      <c r="U99" s="48">
        <f t="shared" si="58"/>
        <v>0</v>
      </c>
      <c r="V99" s="47"/>
      <c r="W99" s="47"/>
      <c r="X99" s="47"/>
      <c r="Y99" s="48">
        <f t="shared" si="59"/>
        <v>0</v>
      </c>
      <c r="Z99" s="47"/>
      <c r="AA99" s="47"/>
      <c r="AB99" s="47"/>
      <c r="AC99" s="48">
        <f t="shared" si="60"/>
        <v>0</v>
      </c>
      <c r="AD99" s="47"/>
      <c r="AE99" s="47"/>
      <c r="AF99" s="47"/>
      <c r="AG99" s="48">
        <f t="shared" si="61"/>
        <v>0</v>
      </c>
      <c r="AH99" s="48">
        <f t="shared" si="56"/>
        <v>0</v>
      </c>
      <c r="AI99" s="49">
        <f t="shared" si="62"/>
        <v>0</v>
      </c>
      <c r="AJ99" s="50">
        <f t="shared" si="57"/>
        <v>0</v>
      </c>
      <c r="AK99" s="1"/>
      <c r="AL99" s="1"/>
      <c r="AM99" s="1"/>
      <c r="AN99" s="1"/>
      <c r="AO99" s="1"/>
      <c r="AP99" s="1"/>
      <c r="AQ99" s="1"/>
      <c r="AR99" s="1"/>
    </row>
    <row r="100" spans="1:44" ht="12.75" hidden="1" customHeight="1" outlineLevel="1" x14ac:dyDescent="0.25">
      <c r="A100" s="41">
        <v>8</v>
      </c>
      <c r="B100" s="42"/>
      <c r="C100" s="51"/>
      <c r="D100" s="52"/>
      <c r="E100" s="53"/>
      <c r="F100" s="53"/>
      <c r="G100" s="53"/>
      <c r="H100" s="52"/>
      <c r="I100" s="52"/>
      <c r="J100" s="11"/>
      <c r="K100" s="54"/>
      <c r="L100" s="53"/>
      <c r="M100" s="47"/>
      <c r="N100" s="47"/>
      <c r="O100" s="47"/>
      <c r="P100" s="53"/>
      <c r="Q100" s="53"/>
      <c r="R100" s="47"/>
      <c r="S100" s="47"/>
      <c r="T100" s="47"/>
      <c r="U100" s="48">
        <f t="shared" si="58"/>
        <v>0</v>
      </c>
      <c r="V100" s="47"/>
      <c r="W100" s="47"/>
      <c r="X100" s="47"/>
      <c r="Y100" s="48">
        <f t="shared" si="59"/>
        <v>0</v>
      </c>
      <c r="Z100" s="47"/>
      <c r="AA100" s="47"/>
      <c r="AB100" s="47"/>
      <c r="AC100" s="48">
        <f t="shared" si="60"/>
        <v>0</v>
      </c>
      <c r="AD100" s="47"/>
      <c r="AE100" s="47"/>
      <c r="AF100" s="47"/>
      <c r="AG100" s="48">
        <f t="shared" si="61"/>
        <v>0</v>
      </c>
      <c r="AH100" s="48">
        <f t="shared" si="56"/>
        <v>0</v>
      </c>
      <c r="AI100" s="49">
        <f t="shared" si="62"/>
        <v>0</v>
      </c>
      <c r="AJ100" s="50">
        <f t="shared" si="57"/>
        <v>0</v>
      </c>
      <c r="AK100" s="1"/>
      <c r="AL100" s="1"/>
      <c r="AM100" s="1"/>
      <c r="AN100" s="1"/>
      <c r="AO100" s="1"/>
      <c r="AP100" s="1"/>
      <c r="AQ100" s="1"/>
      <c r="AR100" s="1"/>
    </row>
    <row r="101" spans="1:44" ht="12.75" hidden="1" customHeight="1" outlineLevel="1" x14ac:dyDescent="0.25">
      <c r="A101" s="41">
        <v>9</v>
      </c>
      <c r="B101" s="42"/>
      <c r="C101" s="51"/>
      <c r="D101" s="52"/>
      <c r="E101" s="53"/>
      <c r="F101" s="53"/>
      <c r="G101" s="53"/>
      <c r="H101" s="52"/>
      <c r="I101" s="52"/>
      <c r="J101" s="11"/>
      <c r="K101" s="54"/>
      <c r="L101" s="53"/>
      <c r="M101" s="47"/>
      <c r="N101" s="47"/>
      <c r="O101" s="47"/>
      <c r="P101" s="53"/>
      <c r="Q101" s="53"/>
      <c r="R101" s="47"/>
      <c r="S101" s="47"/>
      <c r="T101" s="47"/>
      <c r="U101" s="48">
        <f t="shared" si="58"/>
        <v>0</v>
      </c>
      <c r="V101" s="47"/>
      <c r="W101" s="47"/>
      <c r="X101" s="47"/>
      <c r="Y101" s="48">
        <f t="shared" si="59"/>
        <v>0</v>
      </c>
      <c r="Z101" s="47"/>
      <c r="AA101" s="47"/>
      <c r="AB101" s="47"/>
      <c r="AC101" s="48">
        <f t="shared" si="60"/>
        <v>0</v>
      </c>
      <c r="AD101" s="47"/>
      <c r="AE101" s="47"/>
      <c r="AF101" s="47"/>
      <c r="AG101" s="48">
        <f t="shared" si="61"/>
        <v>0</v>
      </c>
      <c r="AH101" s="48">
        <f t="shared" si="56"/>
        <v>0</v>
      </c>
      <c r="AI101" s="49">
        <f t="shared" si="62"/>
        <v>0</v>
      </c>
      <c r="AJ101" s="50">
        <f t="shared" si="57"/>
        <v>0</v>
      </c>
    </row>
    <row r="102" spans="1:44" ht="12.75" hidden="1" customHeight="1" outlineLevel="1" x14ac:dyDescent="0.25">
      <c r="A102" s="41">
        <v>10</v>
      </c>
      <c r="B102" s="42"/>
      <c r="C102" s="51"/>
      <c r="D102" s="52"/>
      <c r="E102" s="53"/>
      <c r="F102" s="53"/>
      <c r="G102" s="53"/>
      <c r="H102" s="52"/>
      <c r="I102" s="52"/>
      <c r="J102" s="11"/>
      <c r="K102" s="55"/>
      <c r="L102" s="53"/>
      <c r="M102" s="47"/>
      <c r="N102" s="47"/>
      <c r="O102" s="47"/>
      <c r="P102" s="53"/>
      <c r="Q102" s="53"/>
      <c r="R102" s="47"/>
      <c r="S102" s="47"/>
      <c r="T102" s="47"/>
      <c r="U102" s="48">
        <f t="shared" si="58"/>
        <v>0</v>
      </c>
      <c r="V102" s="47"/>
      <c r="W102" s="47"/>
      <c r="X102" s="47"/>
      <c r="Y102" s="48">
        <f t="shared" si="59"/>
        <v>0</v>
      </c>
      <c r="Z102" s="47"/>
      <c r="AA102" s="47"/>
      <c r="AB102" s="47"/>
      <c r="AC102" s="48">
        <f t="shared" si="60"/>
        <v>0</v>
      </c>
      <c r="AD102" s="47"/>
      <c r="AE102" s="47"/>
      <c r="AF102" s="47"/>
      <c r="AG102" s="48">
        <f t="shared" si="61"/>
        <v>0</v>
      </c>
      <c r="AH102" s="48">
        <f t="shared" si="56"/>
        <v>0</v>
      </c>
      <c r="AI102" s="49">
        <f t="shared" si="62"/>
        <v>0</v>
      </c>
      <c r="AJ102" s="50">
        <f t="shared" si="57"/>
        <v>0</v>
      </c>
      <c r="AK102" s="1"/>
      <c r="AL102" s="1"/>
      <c r="AM102" s="1"/>
      <c r="AN102" s="1"/>
      <c r="AO102" s="1"/>
      <c r="AP102" s="1"/>
      <c r="AQ102" s="1"/>
      <c r="AR102" s="1"/>
    </row>
    <row r="103" spans="1:44" ht="12.75" customHeight="1" collapsed="1" x14ac:dyDescent="0.25">
      <c r="A103" s="142" t="s">
        <v>60</v>
      </c>
      <c r="B103" s="143"/>
      <c r="C103" s="144"/>
      <c r="D103" s="144"/>
      <c r="E103" s="144"/>
      <c r="F103" s="144"/>
      <c r="G103" s="144"/>
      <c r="H103" s="144"/>
      <c r="I103" s="145"/>
      <c r="J103" s="33">
        <f>SUM(J93:J102)</f>
        <v>0</v>
      </c>
      <c r="K103" s="33">
        <f>SUM(K93:K102)</f>
        <v>0</v>
      </c>
      <c r="L103" s="34"/>
      <c r="M103" s="33">
        <f>SUM(M93:M102)</f>
        <v>0</v>
      </c>
      <c r="N103" s="33">
        <f>SUM(N93:N102)</f>
        <v>0</v>
      </c>
      <c r="O103" s="33">
        <f>SUM(O93:O102)</f>
        <v>0</v>
      </c>
      <c r="P103" s="35"/>
      <c r="Q103" s="38"/>
      <c r="R103" s="33">
        <f t="shared" ref="R103:AH103" si="63">SUM(R93:R102)</f>
        <v>0</v>
      </c>
      <c r="S103" s="33">
        <f t="shared" si="63"/>
        <v>0</v>
      </c>
      <c r="T103" s="33">
        <f t="shared" si="63"/>
        <v>0</v>
      </c>
      <c r="U103" s="33">
        <f t="shared" si="63"/>
        <v>0</v>
      </c>
      <c r="V103" s="33">
        <f t="shared" si="63"/>
        <v>0</v>
      </c>
      <c r="W103" s="33">
        <f t="shared" si="63"/>
        <v>0</v>
      </c>
      <c r="X103" s="33">
        <f t="shared" si="63"/>
        <v>0</v>
      </c>
      <c r="Y103" s="33">
        <f t="shared" si="63"/>
        <v>0</v>
      </c>
      <c r="Z103" s="33">
        <f t="shared" si="63"/>
        <v>0</v>
      </c>
      <c r="AA103" s="33">
        <f t="shared" si="63"/>
        <v>0</v>
      </c>
      <c r="AB103" s="33">
        <f t="shared" si="63"/>
        <v>0</v>
      </c>
      <c r="AC103" s="33">
        <f t="shared" si="63"/>
        <v>0</v>
      </c>
      <c r="AD103" s="33">
        <f t="shared" si="63"/>
        <v>0</v>
      </c>
      <c r="AE103" s="33">
        <f t="shared" si="63"/>
        <v>0</v>
      </c>
      <c r="AF103" s="33">
        <f t="shared" si="63"/>
        <v>0</v>
      </c>
      <c r="AG103" s="33">
        <f t="shared" si="63"/>
        <v>0</v>
      </c>
      <c r="AH103" s="33">
        <f t="shared" si="63"/>
        <v>0</v>
      </c>
      <c r="AI103" s="37">
        <f>IF(ISERROR(AH103/J103),0,AH103/J103)</f>
        <v>0</v>
      </c>
      <c r="AJ103" s="37">
        <f>IF(ISERROR(AH103/$AH$191),0,AH103/$AH$191)</f>
        <v>0</v>
      </c>
      <c r="AK103" s="1"/>
      <c r="AL103" s="1"/>
      <c r="AM103" s="1"/>
      <c r="AN103" s="1"/>
      <c r="AO103" s="1"/>
      <c r="AP103" s="1"/>
      <c r="AQ103" s="1"/>
      <c r="AR103" s="1"/>
    </row>
    <row r="104" spans="1:44" ht="12.75" customHeight="1" x14ac:dyDescent="0.25">
      <c r="A104" s="149" t="s">
        <v>61</v>
      </c>
      <c r="B104" s="150"/>
      <c r="C104" s="150"/>
      <c r="D104" s="150"/>
      <c r="E104" s="151"/>
      <c r="F104" s="8"/>
      <c r="G104" s="9"/>
      <c r="H104" s="10"/>
      <c r="I104" s="10"/>
      <c r="J104" s="11"/>
      <c r="K104" s="12"/>
      <c r="L104" s="13"/>
      <c r="M104" s="14"/>
      <c r="N104" s="14"/>
      <c r="O104" s="14"/>
      <c r="P104" s="9"/>
      <c r="Q104" s="15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6"/>
      <c r="AJ104" s="16"/>
    </row>
    <row r="105" spans="1:44" hidden="1" outlineLevel="1" x14ac:dyDescent="0.25">
      <c r="A105" s="41">
        <v>1</v>
      </c>
      <c r="B105" s="42"/>
      <c r="C105" s="56"/>
      <c r="D105" s="57"/>
      <c r="E105" s="58"/>
      <c r="F105" s="59"/>
      <c r="G105" s="59"/>
      <c r="H105" s="57"/>
      <c r="I105" s="57"/>
      <c r="J105" s="11"/>
      <c r="K105" s="61"/>
      <c r="L105" s="56"/>
      <c r="M105" s="62"/>
      <c r="N105" s="63"/>
      <c r="O105" s="62"/>
      <c r="P105" s="64"/>
      <c r="Q105" s="64"/>
      <c r="R105" s="47"/>
      <c r="S105" s="47"/>
      <c r="T105" s="47"/>
      <c r="U105" s="48">
        <f>SUM(R105:T105)</f>
        <v>0</v>
      </c>
      <c r="V105" s="47"/>
      <c r="W105" s="47"/>
      <c r="X105" s="47"/>
      <c r="Y105" s="48">
        <f>SUM(V105:X105)</f>
        <v>0</v>
      </c>
      <c r="Z105" s="47"/>
      <c r="AA105" s="47"/>
      <c r="AB105" s="47"/>
      <c r="AC105" s="48">
        <f>SUM(Z105:AB105)</f>
        <v>0</v>
      </c>
      <c r="AD105" s="47"/>
      <c r="AE105" s="47">
        <v>0</v>
      </c>
      <c r="AF105" s="47">
        <v>0</v>
      </c>
      <c r="AG105" s="48">
        <f>SUM(AD105:AF105)</f>
        <v>0</v>
      </c>
      <c r="AH105" s="48">
        <f t="shared" ref="AH105:AH114" si="64">SUM(U105,Y105,AC105,AG105)</f>
        <v>0</v>
      </c>
      <c r="AI105" s="49">
        <f t="shared" ref="AI105:AI114" si="65">IF(ISERROR(AH105/J105),0,AH105/J105)</f>
        <v>0</v>
      </c>
      <c r="AJ105" s="50">
        <f t="shared" ref="AJ105:AJ114" si="66">IF(ISERROR(AH105/$AH$191),"-",AH105/$AH$191)</f>
        <v>0</v>
      </c>
      <c r="AK105" s="1"/>
      <c r="AL105" s="1"/>
      <c r="AM105" s="1"/>
      <c r="AN105" s="1"/>
      <c r="AO105" s="1"/>
      <c r="AP105" s="1"/>
      <c r="AQ105" s="1"/>
      <c r="AR105" s="1"/>
    </row>
    <row r="106" spans="1:44" ht="12.75" hidden="1" customHeight="1" outlineLevel="1" x14ac:dyDescent="0.25">
      <c r="A106" s="41">
        <v>2</v>
      </c>
      <c r="B106" s="42"/>
      <c r="C106" s="43"/>
      <c r="D106" s="44"/>
      <c r="E106" s="53"/>
      <c r="F106" s="53"/>
      <c r="G106" s="53"/>
      <c r="H106" s="52"/>
      <c r="I106" s="52"/>
      <c r="J106" s="11"/>
      <c r="K106" s="54"/>
      <c r="L106" s="45"/>
      <c r="M106" s="47"/>
      <c r="N106" s="47"/>
      <c r="O106" s="47"/>
      <c r="P106" s="53"/>
      <c r="Q106" s="53"/>
      <c r="R106" s="47"/>
      <c r="S106" s="47"/>
      <c r="T106" s="47"/>
      <c r="U106" s="48">
        <f t="shared" ref="U106:U114" si="67">SUM(R106:T106)</f>
        <v>0</v>
      </c>
      <c r="V106" s="47"/>
      <c r="W106" s="47"/>
      <c r="X106" s="47"/>
      <c r="Y106" s="48">
        <f t="shared" ref="Y106:Y114" si="68">SUM(V106:X106)</f>
        <v>0</v>
      </c>
      <c r="Z106" s="47"/>
      <c r="AA106" s="47"/>
      <c r="AB106" s="47"/>
      <c r="AC106" s="48">
        <f t="shared" ref="AC106:AC114" si="69">SUM(Z106:AB106)</f>
        <v>0</v>
      </c>
      <c r="AD106" s="47"/>
      <c r="AE106" s="47"/>
      <c r="AF106" s="47"/>
      <c r="AG106" s="48">
        <f t="shared" ref="AG106:AG114" si="70">SUM(AD106:AF106)</f>
        <v>0</v>
      </c>
      <c r="AH106" s="48">
        <f t="shared" si="64"/>
        <v>0</v>
      </c>
      <c r="AI106" s="49">
        <f t="shared" si="65"/>
        <v>0</v>
      </c>
      <c r="AJ106" s="50">
        <f t="shared" si="66"/>
        <v>0</v>
      </c>
      <c r="AK106" s="1"/>
      <c r="AL106" s="1"/>
      <c r="AM106" s="1"/>
      <c r="AN106" s="1"/>
      <c r="AO106" s="1"/>
      <c r="AP106" s="1"/>
      <c r="AQ106" s="1"/>
      <c r="AR106" s="1"/>
    </row>
    <row r="107" spans="1:44" ht="12.75" hidden="1" customHeight="1" outlineLevel="1" x14ac:dyDescent="0.25">
      <c r="A107" s="41">
        <v>3</v>
      </c>
      <c r="B107" s="42"/>
      <c r="C107" s="51"/>
      <c r="D107" s="52"/>
      <c r="E107" s="53"/>
      <c r="F107" s="53"/>
      <c r="G107" s="53"/>
      <c r="H107" s="52"/>
      <c r="I107" s="52"/>
      <c r="J107" s="11"/>
      <c r="K107" s="54"/>
      <c r="L107" s="53"/>
      <c r="M107" s="47"/>
      <c r="N107" s="47"/>
      <c r="O107" s="47"/>
      <c r="P107" s="53"/>
      <c r="Q107" s="53"/>
      <c r="R107" s="47"/>
      <c r="S107" s="47"/>
      <c r="T107" s="47"/>
      <c r="U107" s="48">
        <f t="shared" si="67"/>
        <v>0</v>
      </c>
      <c r="V107" s="47"/>
      <c r="W107" s="47"/>
      <c r="X107" s="47"/>
      <c r="Y107" s="48">
        <f t="shared" si="68"/>
        <v>0</v>
      </c>
      <c r="Z107" s="47"/>
      <c r="AA107" s="47"/>
      <c r="AB107" s="47"/>
      <c r="AC107" s="48">
        <f t="shared" si="69"/>
        <v>0</v>
      </c>
      <c r="AD107" s="47"/>
      <c r="AE107" s="47"/>
      <c r="AF107" s="47"/>
      <c r="AG107" s="48">
        <f t="shared" si="70"/>
        <v>0</v>
      </c>
      <c r="AH107" s="48">
        <f t="shared" si="64"/>
        <v>0</v>
      </c>
      <c r="AI107" s="49">
        <f t="shared" si="65"/>
        <v>0</v>
      </c>
      <c r="AJ107" s="50">
        <f t="shared" si="66"/>
        <v>0</v>
      </c>
    </row>
    <row r="108" spans="1:44" ht="12.75" hidden="1" customHeight="1" outlineLevel="1" x14ac:dyDescent="0.25">
      <c r="A108" s="41">
        <v>4</v>
      </c>
      <c r="B108" s="42"/>
      <c r="C108" s="51"/>
      <c r="D108" s="52"/>
      <c r="E108" s="53"/>
      <c r="F108" s="53"/>
      <c r="G108" s="53"/>
      <c r="H108" s="52"/>
      <c r="I108" s="52"/>
      <c r="J108" s="11"/>
      <c r="K108" s="54"/>
      <c r="L108" s="53"/>
      <c r="M108" s="47"/>
      <c r="N108" s="47"/>
      <c r="O108" s="47"/>
      <c r="P108" s="53"/>
      <c r="Q108" s="53"/>
      <c r="R108" s="47"/>
      <c r="S108" s="47"/>
      <c r="T108" s="47"/>
      <c r="U108" s="48">
        <f t="shared" si="67"/>
        <v>0</v>
      </c>
      <c r="V108" s="47"/>
      <c r="W108" s="47"/>
      <c r="X108" s="47"/>
      <c r="Y108" s="48">
        <f t="shared" si="68"/>
        <v>0</v>
      </c>
      <c r="Z108" s="47"/>
      <c r="AA108" s="47"/>
      <c r="AB108" s="47"/>
      <c r="AC108" s="48">
        <f t="shared" si="69"/>
        <v>0</v>
      </c>
      <c r="AD108" s="47"/>
      <c r="AE108" s="47"/>
      <c r="AF108" s="47"/>
      <c r="AG108" s="48">
        <f t="shared" si="70"/>
        <v>0</v>
      </c>
      <c r="AH108" s="48">
        <f t="shared" si="64"/>
        <v>0</v>
      </c>
      <c r="AI108" s="49">
        <f t="shared" si="65"/>
        <v>0</v>
      </c>
      <c r="AJ108" s="50">
        <f t="shared" si="66"/>
        <v>0</v>
      </c>
      <c r="AK108" s="1"/>
      <c r="AL108" s="1"/>
      <c r="AM108" s="1"/>
      <c r="AN108" s="1"/>
      <c r="AO108" s="1"/>
      <c r="AP108" s="1"/>
      <c r="AQ108" s="1"/>
      <c r="AR108" s="1"/>
    </row>
    <row r="109" spans="1:44" ht="12.75" hidden="1" customHeight="1" outlineLevel="1" x14ac:dyDescent="0.25">
      <c r="A109" s="41">
        <v>5</v>
      </c>
      <c r="B109" s="42"/>
      <c r="C109" s="51"/>
      <c r="D109" s="52"/>
      <c r="E109" s="53"/>
      <c r="F109" s="53"/>
      <c r="G109" s="53"/>
      <c r="H109" s="52"/>
      <c r="I109" s="52"/>
      <c r="J109" s="11"/>
      <c r="K109" s="54"/>
      <c r="L109" s="53"/>
      <c r="M109" s="47"/>
      <c r="N109" s="47"/>
      <c r="O109" s="47"/>
      <c r="P109" s="53"/>
      <c r="Q109" s="53"/>
      <c r="R109" s="47"/>
      <c r="S109" s="47"/>
      <c r="T109" s="47"/>
      <c r="U109" s="48">
        <f t="shared" si="67"/>
        <v>0</v>
      </c>
      <c r="V109" s="47"/>
      <c r="W109" s="47"/>
      <c r="X109" s="47"/>
      <c r="Y109" s="48">
        <f t="shared" si="68"/>
        <v>0</v>
      </c>
      <c r="Z109" s="47"/>
      <c r="AA109" s="47"/>
      <c r="AB109" s="47"/>
      <c r="AC109" s="48">
        <f t="shared" si="69"/>
        <v>0</v>
      </c>
      <c r="AD109" s="47"/>
      <c r="AE109" s="47"/>
      <c r="AF109" s="47"/>
      <c r="AG109" s="48">
        <f t="shared" si="70"/>
        <v>0</v>
      </c>
      <c r="AH109" s="48">
        <f t="shared" si="64"/>
        <v>0</v>
      </c>
      <c r="AI109" s="49">
        <f t="shared" si="65"/>
        <v>0</v>
      </c>
      <c r="AJ109" s="50">
        <f t="shared" si="66"/>
        <v>0</v>
      </c>
      <c r="AK109" s="1"/>
      <c r="AL109" s="1"/>
      <c r="AM109" s="1"/>
      <c r="AN109" s="1"/>
      <c r="AO109" s="1"/>
      <c r="AP109" s="1"/>
      <c r="AQ109" s="1"/>
      <c r="AR109" s="1"/>
    </row>
    <row r="110" spans="1:44" ht="12.75" hidden="1" customHeight="1" outlineLevel="1" x14ac:dyDescent="0.25">
      <c r="A110" s="41">
        <v>6</v>
      </c>
      <c r="B110" s="42"/>
      <c r="C110" s="51"/>
      <c r="D110" s="52"/>
      <c r="E110" s="53"/>
      <c r="F110" s="53"/>
      <c r="G110" s="53"/>
      <c r="H110" s="52"/>
      <c r="I110" s="52"/>
      <c r="J110" s="11"/>
      <c r="K110" s="54"/>
      <c r="L110" s="53"/>
      <c r="M110" s="47"/>
      <c r="N110" s="47"/>
      <c r="O110" s="47"/>
      <c r="P110" s="53"/>
      <c r="Q110" s="53"/>
      <c r="R110" s="47"/>
      <c r="S110" s="47"/>
      <c r="T110" s="47"/>
      <c r="U110" s="48">
        <f t="shared" si="67"/>
        <v>0</v>
      </c>
      <c r="V110" s="47"/>
      <c r="W110" s="47"/>
      <c r="X110" s="47"/>
      <c r="Y110" s="48">
        <f t="shared" si="68"/>
        <v>0</v>
      </c>
      <c r="Z110" s="47"/>
      <c r="AA110" s="47"/>
      <c r="AB110" s="47"/>
      <c r="AC110" s="48">
        <f t="shared" si="69"/>
        <v>0</v>
      </c>
      <c r="AD110" s="47"/>
      <c r="AE110" s="47"/>
      <c r="AF110" s="47"/>
      <c r="AG110" s="48">
        <f t="shared" si="70"/>
        <v>0</v>
      </c>
      <c r="AH110" s="48">
        <f t="shared" si="64"/>
        <v>0</v>
      </c>
      <c r="AI110" s="49">
        <f t="shared" si="65"/>
        <v>0</v>
      </c>
      <c r="AJ110" s="50">
        <f t="shared" si="66"/>
        <v>0</v>
      </c>
    </row>
    <row r="111" spans="1:44" ht="12.75" hidden="1" customHeight="1" outlineLevel="1" x14ac:dyDescent="0.25">
      <c r="A111" s="41">
        <v>7</v>
      </c>
      <c r="B111" s="42"/>
      <c r="C111" s="51"/>
      <c r="D111" s="52"/>
      <c r="E111" s="53"/>
      <c r="F111" s="53"/>
      <c r="G111" s="53"/>
      <c r="H111" s="52"/>
      <c r="I111" s="52"/>
      <c r="J111" s="11"/>
      <c r="K111" s="54"/>
      <c r="L111" s="53"/>
      <c r="M111" s="47"/>
      <c r="N111" s="47"/>
      <c r="O111" s="47"/>
      <c r="P111" s="53"/>
      <c r="Q111" s="53"/>
      <c r="R111" s="47"/>
      <c r="S111" s="47"/>
      <c r="T111" s="47"/>
      <c r="U111" s="48">
        <f t="shared" si="67"/>
        <v>0</v>
      </c>
      <c r="V111" s="47"/>
      <c r="W111" s="47"/>
      <c r="X111" s="47"/>
      <c r="Y111" s="48">
        <f t="shared" si="68"/>
        <v>0</v>
      </c>
      <c r="Z111" s="47"/>
      <c r="AA111" s="47"/>
      <c r="AB111" s="47"/>
      <c r="AC111" s="48">
        <f t="shared" si="69"/>
        <v>0</v>
      </c>
      <c r="AD111" s="47"/>
      <c r="AE111" s="47"/>
      <c r="AF111" s="47"/>
      <c r="AG111" s="48">
        <f t="shared" si="70"/>
        <v>0</v>
      </c>
      <c r="AH111" s="48">
        <f t="shared" si="64"/>
        <v>0</v>
      </c>
      <c r="AI111" s="49">
        <f t="shared" si="65"/>
        <v>0</v>
      </c>
      <c r="AJ111" s="50">
        <f t="shared" si="66"/>
        <v>0</v>
      </c>
      <c r="AK111" s="1"/>
      <c r="AL111" s="1"/>
      <c r="AM111" s="1"/>
      <c r="AN111" s="1"/>
      <c r="AO111" s="1"/>
      <c r="AP111" s="1"/>
      <c r="AQ111" s="1"/>
      <c r="AR111" s="1"/>
    </row>
    <row r="112" spans="1:44" ht="12.75" hidden="1" customHeight="1" outlineLevel="1" x14ac:dyDescent="0.25">
      <c r="A112" s="41">
        <v>8</v>
      </c>
      <c r="B112" s="42"/>
      <c r="C112" s="51"/>
      <c r="D112" s="52"/>
      <c r="E112" s="53"/>
      <c r="F112" s="53"/>
      <c r="G112" s="53"/>
      <c r="H112" s="52"/>
      <c r="I112" s="52"/>
      <c r="J112" s="11"/>
      <c r="K112" s="54"/>
      <c r="L112" s="53"/>
      <c r="M112" s="47"/>
      <c r="N112" s="47"/>
      <c r="O112" s="47"/>
      <c r="P112" s="53"/>
      <c r="Q112" s="53"/>
      <c r="R112" s="47"/>
      <c r="S112" s="47"/>
      <c r="T112" s="47"/>
      <c r="U112" s="48">
        <f t="shared" si="67"/>
        <v>0</v>
      </c>
      <c r="V112" s="47"/>
      <c r="W112" s="47"/>
      <c r="X112" s="47"/>
      <c r="Y112" s="48">
        <f t="shared" si="68"/>
        <v>0</v>
      </c>
      <c r="Z112" s="47"/>
      <c r="AA112" s="47"/>
      <c r="AB112" s="47"/>
      <c r="AC112" s="48">
        <f t="shared" si="69"/>
        <v>0</v>
      </c>
      <c r="AD112" s="47"/>
      <c r="AE112" s="47"/>
      <c r="AF112" s="47"/>
      <c r="AG112" s="48">
        <f t="shared" si="70"/>
        <v>0</v>
      </c>
      <c r="AH112" s="48">
        <f t="shared" si="64"/>
        <v>0</v>
      </c>
      <c r="AI112" s="49">
        <f t="shared" si="65"/>
        <v>0</v>
      </c>
      <c r="AJ112" s="50">
        <f t="shared" si="66"/>
        <v>0</v>
      </c>
      <c r="AK112" s="1"/>
      <c r="AL112" s="1"/>
      <c r="AM112" s="1"/>
      <c r="AN112" s="1"/>
      <c r="AO112" s="1"/>
      <c r="AP112" s="1"/>
      <c r="AQ112" s="1"/>
      <c r="AR112" s="1"/>
    </row>
    <row r="113" spans="1:44" ht="12.75" hidden="1" customHeight="1" outlineLevel="1" x14ac:dyDescent="0.25">
      <c r="A113" s="41">
        <v>9</v>
      </c>
      <c r="B113" s="42"/>
      <c r="C113" s="51"/>
      <c r="D113" s="52"/>
      <c r="E113" s="53"/>
      <c r="F113" s="53"/>
      <c r="G113" s="53"/>
      <c r="H113" s="52"/>
      <c r="I113" s="52"/>
      <c r="J113" s="11"/>
      <c r="K113" s="54"/>
      <c r="L113" s="53"/>
      <c r="M113" s="47"/>
      <c r="N113" s="47"/>
      <c r="O113" s="47"/>
      <c r="P113" s="53"/>
      <c r="Q113" s="53"/>
      <c r="R113" s="47"/>
      <c r="S113" s="47"/>
      <c r="T113" s="47"/>
      <c r="U113" s="48">
        <f t="shared" si="67"/>
        <v>0</v>
      </c>
      <c r="V113" s="47"/>
      <c r="W113" s="47"/>
      <c r="X113" s="47"/>
      <c r="Y113" s="48">
        <f t="shared" si="68"/>
        <v>0</v>
      </c>
      <c r="Z113" s="47"/>
      <c r="AA113" s="47"/>
      <c r="AB113" s="47"/>
      <c r="AC113" s="48">
        <f t="shared" si="69"/>
        <v>0</v>
      </c>
      <c r="AD113" s="47"/>
      <c r="AE113" s="47"/>
      <c r="AF113" s="47"/>
      <c r="AG113" s="48">
        <f t="shared" si="70"/>
        <v>0</v>
      </c>
      <c r="AH113" s="48">
        <f t="shared" si="64"/>
        <v>0</v>
      </c>
      <c r="AI113" s="49">
        <f t="shared" si="65"/>
        <v>0</v>
      </c>
      <c r="AJ113" s="50">
        <f t="shared" si="66"/>
        <v>0</v>
      </c>
    </row>
    <row r="114" spans="1:44" ht="12.75" hidden="1" customHeight="1" outlineLevel="1" x14ac:dyDescent="0.25">
      <c r="A114" s="41">
        <v>10</v>
      </c>
      <c r="B114" s="42"/>
      <c r="C114" s="51"/>
      <c r="D114" s="52"/>
      <c r="E114" s="53"/>
      <c r="F114" s="53"/>
      <c r="G114" s="53"/>
      <c r="H114" s="52"/>
      <c r="I114" s="52"/>
      <c r="J114" s="11"/>
      <c r="K114" s="55"/>
      <c r="L114" s="53"/>
      <c r="M114" s="47"/>
      <c r="N114" s="47"/>
      <c r="O114" s="47"/>
      <c r="P114" s="53"/>
      <c r="Q114" s="53"/>
      <c r="R114" s="47"/>
      <c r="S114" s="47"/>
      <c r="T114" s="47"/>
      <c r="U114" s="48">
        <f t="shared" si="67"/>
        <v>0</v>
      </c>
      <c r="V114" s="47"/>
      <c r="W114" s="47"/>
      <c r="X114" s="47"/>
      <c r="Y114" s="48">
        <f t="shared" si="68"/>
        <v>0</v>
      </c>
      <c r="Z114" s="47"/>
      <c r="AA114" s="47"/>
      <c r="AB114" s="47"/>
      <c r="AC114" s="48">
        <f t="shared" si="69"/>
        <v>0</v>
      </c>
      <c r="AD114" s="47"/>
      <c r="AE114" s="47"/>
      <c r="AF114" s="47"/>
      <c r="AG114" s="48">
        <f t="shared" si="70"/>
        <v>0</v>
      </c>
      <c r="AH114" s="48">
        <f t="shared" si="64"/>
        <v>0</v>
      </c>
      <c r="AI114" s="49">
        <f t="shared" si="65"/>
        <v>0</v>
      </c>
      <c r="AJ114" s="50">
        <f t="shared" si="66"/>
        <v>0</v>
      </c>
      <c r="AK114" s="1"/>
      <c r="AL114" s="1"/>
      <c r="AM114" s="1"/>
      <c r="AN114" s="1"/>
      <c r="AO114" s="1"/>
      <c r="AP114" s="1"/>
      <c r="AQ114" s="1"/>
      <c r="AR114" s="1"/>
    </row>
    <row r="115" spans="1:44" ht="12.75" customHeight="1" collapsed="1" x14ac:dyDescent="0.25">
      <c r="A115" s="142" t="s">
        <v>62</v>
      </c>
      <c r="B115" s="143"/>
      <c r="C115" s="144"/>
      <c r="D115" s="144"/>
      <c r="E115" s="144"/>
      <c r="F115" s="144"/>
      <c r="G115" s="144"/>
      <c r="H115" s="144"/>
      <c r="I115" s="145"/>
      <c r="J115" s="33">
        <f>SUM(J105:J114)</f>
        <v>0</v>
      </c>
      <c r="K115" s="33">
        <f>SUM(K105:K114)</f>
        <v>0</v>
      </c>
      <c r="L115" s="34"/>
      <c r="M115" s="33">
        <f>SUM(M105:M114)</f>
        <v>0</v>
      </c>
      <c r="N115" s="33">
        <f>SUM(N105:N114)</f>
        <v>0</v>
      </c>
      <c r="O115" s="33">
        <f>SUM(O105:O114)</f>
        <v>0</v>
      </c>
      <c r="P115" s="35"/>
      <c r="Q115" s="38"/>
      <c r="R115" s="33">
        <f t="shared" ref="R115:AH115" si="71">SUM(R105:R114)</f>
        <v>0</v>
      </c>
      <c r="S115" s="33">
        <f t="shared" si="71"/>
        <v>0</v>
      </c>
      <c r="T115" s="33">
        <f t="shared" si="71"/>
        <v>0</v>
      </c>
      <c r="U115" s="33">
        <f t="shared" si="71"/>
        <v>0</v>
      </c>
      <c r="V115" s="33">
        <f t="shared" si="71"/>
        <v>0</v>
      </c>
      <c r="W115" s="33">
        <f t="shared" si="71"/>
        <v>0</v>
      </c>
      <c r="X115" s="33">
        <f t="shared" si="71"/>
        <v>0</v>
      </c>
      <c r="Y115" s="33">
        <f t="shared" si="71"/>
        <v>0</v>
      </c>
      <c r="Z115" s="33">
        <f t="shared" si="71"/>
        <v>0</v>
      </c>
      <c r="AA115" s="33">
        <f t="shared" si="71"/>
        <v>0</v>
      </c>
      <c r="AB115" s="33">
        <f t="shared" si="71"/>
        <v>0</v>
      </c>
      <c r="AC115" s="33">
        <f t="shared" si="71"/>
        <v>0</v>
      </c>
      <c r="AD115" s="33">
        <f t="shared" si="71"/>
        <v>0</v>
      </c>
      <c r="AE115" s="33">
        <f t="shared" si="71"/>
        <v>0</v>
      </c>
      <c r="AF115" s="33">
        <f t="shared" si="71"/>
        <v>0</v>
      </c>
      <c r="AG115" s="33">
        <f t="shared" si="71"/>
        <v>0</v>
      </c>
      <c r="AH115" s="33">
        <f t="shared" si="71"/>
        <v>0</v>
      </c>
      <c r="AI115" s="37">
        <f>IF(ISERROR(AH115/J115),0,AH115/J115)</f>
        <v>0</v>
      </c>
      <c r="AJ115" s="37">
        <f>IF(ISERROR(AH115/$AH$191),0,AH115/$AH$191)</f>
        <v>0</v>
      </c>
      <c r="AK115" s="1"/>
      <c r="AL115" s="1"/>
      <c r="AM115" s="1"/>
      <c r="AN115" s="1"/>
      <c r="AO115" s="1"/>
      <c r="AP115" s="1"/>
      <c r="AQ115" s="1"/>
      <c r="AR115" s="1"/>
    </row>
    <row r="116" spans="1:44" ht="12.75" customHeight="1" x14ac:dyDescent="0.25">
      <c r="A116" s="149" t="s">
        <v>63</v>
      </c>
      <c r="B116" s="150"/>
      <c r="C116" s="150"/>
      <c r="D116" s="150"/>
      <c r="E116" s="151"/>
      <c r="F116" s="8"/>
      <c r="G116" s="9"/>
      <c r="H116" s="10"/>
      <c r="I116" s="10"/>
      <c r="J116" s="11"/>
      <c r="K116" s="12"/>
      <c r="L116" s="13"/>
      <c r="M116" s="14"/>
      <c r="N116" s="14"/>
      <c r="O116" s="14"/>
      <c r="P116" s="9"/>
      <c r="Q116" s="15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6"/>
      <c r="AJ116" s="16"/>
    </row>
    <row r="117" spans="1:44" hidden="1" outlineLevel="1" x14ac:dyDescent="0.25">
      <c r="A117" s="41">
        <v>1</v>
      </c>
      <c r="B117" s="42"/>
      <c r="C117" s="56"/>
      <c r="D117" s="57"/>
      <c r="E117" s="68"/>
      <c r="F117" s="59"/>
      <c r="G117" s="59"/>
      <c r="H117" s="57"/>
      <c r="I117" s="57"/>
      <c r="J117" s="11"/>
      <c r="K117" s="46"/>
      <c r="L117" s="69"/>
      <c r="M117" s="62"/>
      <c r="N117" s="63"/>
      <c r="O117" s="62"/>
      <c r="P117" s="64"/>
      <c r="Q117" s="64"/>
      <c r="R117" s="47">
        <v>0</v>
      </c>
      <c r="S117" s="47">
        <v>0</v>
      </c>
      <c r="T117" s="47">
        <v>0</v>
      </c>
      <c r="U117" s="48">
        <f>SUM(R117:T117)</f>
        <v>0</v>
      </c>
      <c r="V117" s="47">
        <v>0</v>
      </c>
      <c r="W117" s="47">
        <v>0</v>
      </c>
      <c r="X117" s="47">
        <v>0</v>
      </c>
      <c r="Y117" s="48">
        <f>SUM(V117:X117)</f>
        <v>0</v>
      </c>
      <c r="Z117" s="47">
        <v>0</v>
      </c>
      <c r="AA117" s="47">
        <v>0</v>
      </c>
      <c r="AB117" s="47">
        <v>0</v>
      </c>
      <c r="AC117" s="48">
        <f>SUM(Z117:AB117)</f>
        <v>0</v>
      </c>
      <c r="AD117" s="47">
        <v>0</v>
      </c>
      <c r="AE117" s="47">
        <v>0</v>
      </c>
      <c r="AF117" s="47">
        <v>0</v>
      </c>
      <c r="AG117" s="48">
        <f>SUM(AD117:AF117)</f>
        <v>0</v>
      </c>
      <c r="AH117" s="48">
        <f t="shared" ref="AH117:AH126" si="72">SUM(U117,Y117,AC117,AG117)</f>
        <v>0</v>
      </c>
      <c r="AI117" s="49">
        <f t="shared" ref="AI117:AI126" si="73">IF(ISERROR(AH117/J117),0,AH117/J117)</f>
        <v>0</v>
      </c>
      <c r="AJ117" s="50">
        <f t="shared" ref="AJ117:AJ126" si="74">IF(ISERROR(AH117/$AH$191),"-",AH117/$AH$191)</f>
        <v>0</v>
      </c>
      <c r="AK117" s="1"/>
      <c r="AL117" s="1"/>
      <c r="AM117" s="1"/>
      <c r="AN117" s="1"/>
      <c r="AO117" s="1"/>
      <c r="AP117" s="1"/>
      <c r="AQ117" s="1"/>
      <c r="AR117" s="1"/>
    </row>
    <row r="118" spans="1:44" ht="12.75" hidden="1" customHeight="1" outlineLevel="1" x14ac:dyDescent="0.25">
      <c r="A118" s="41">
        <v>2</v>
      </c>
      <c r="B118" s="42"/>
      <c r="C118" s="43"/>
      <c r="D118" s="44"/>
      <c r="E118" s="53"/>
      <c r="F118" s="45"/>
      <c r="G118" s="45"/>
      <c r="H118" s="44"/>
      <c r="I118" s="52"/>
      <c r="J118" s="11"/>
      <c r="K118" s="54"/>
      <c r="L118" s="53"/>
      <c r="M118" s="47"/>
      <c r="N118" s="47"/>
      <c r="O118" s="47"/>
      <c r="P118" s="53"/>
      <c r="Q118" s="53"/>
      <c r="R118" s="47"/>
      <c r="S118" s="47"/>
      <c r="T118" s="47"/>
      <c r="U118" s="48">
        <f t="shared" ref="U118:U126" si="75">SUM(R118:T118)</f>
        <v>0</v>
      </c>
      <c r="V118" s="47"/>
      <c r="W118" s="47"/>
      <c r="X118" s="47"/>
      <c r="Y118" s="48">
        <f t="shared" ref="Y118:Y126" si="76">SUM(V118:X118)</f>
        <v>0</v>
      </c>
      <c r="Z118" s="47"/>
      <c r="AA118" s="47"/>
      <c r="AB118" s="47"/>
      <c r="AC118" s="48">
        <f t="shared" ref="AC118:AC126" si="77">SUM(Z118:AB118)</f>
        <v>0</v>
      </c>
      <c r="AD118" s="47"/>
      <c r="AE118" s="47"/>
      <c r="AF118" s="47"/>
      <c r="AG118" s="48">
        <f t="shared" ref="AG118:AG126" si="78">SUM(AD118:AF118)</f>
        <v>0</v>
      </c>
      <c r="AH118" s="48">
        <f t="shared" si="72"/>
        <v>0</v>
      </c>
      <c r="AI118" s="49">
        <f t="shared" si="73"/>
        <v>0</v>
      </c>
      <c r="AJ118" s="50">
        <f t="shared" si="74"/>
        <v>0</v>
      </c>
      <c r="AK118" s="1"/>
      <c r="AL118" s="1"/>
      <c r="AM118" s="1"/>
      <c r="AN118" s="1"/>
      <c r="AO118" s="1"/>
      <c r="AP118" s="1"/>
      <c r="AQ118" s="1"/>
      <c r="AR118" s="1"/>
    </row>
    <row r="119" spans="1:44" ht="12.75" hidden="1" customHeight="1" outlineLevel="1" x14ac:dyDescent="0.25">
      <c r="A119" s="41">
        <v>3</v>
      </c>
      <c r="B119" s="42"/>
      <c r="C119" s="51"/>
      <c r="D119" s="52"/>
      <c r="E119" s="53"/>
      <c r="F119" s="53"/>
      <c r="G119" s="53"/>
      <c r="H119" s="52"/>
      <c r="I119" s="52"/>
      <c r="J119" s="11"/>
      <c r="K119" s="54"/>
      <c r="L119" s="53"/>
      <c r="M119" s="47"/>
      <c r="N119" s="47"/>
      <c r="O119" s="47"/>
      <c r="P119" s="53"/>
      <c r="Q119" s="53"/>
      <c r="R119" s="47"/>
      <c r="S119" s="47"/>
      <c r="T119" s="47"/>
      <c r="U119" s="48">
        <f t="shared" si="75"/>
        <v>0</v>
      </c>
      <c r="V119" s="47"/>
      <c r="W119" s="47"/>
      <c r="X119" s="47"/>
      <c r="Y119" s="48">
        <f t="shared" si="76"/>
        <v>0</v>
      </c>
      <c r="Z119" s="47"/>
      <c r="AA119" s="47"/>
      <c r="AB119" s="47"/>
      <c r="AC119" s="48">
        <f t="shared" si="77"/>
        <v>0</v>
      </c>
      <c r="AD119" s="47"/>
      <c r="AE119" s="47"/>
      <c r="AF119" s="47"/>
      <c r="AG119" s="48">
        <f t="shared" si="78"/>
        <v>0</v>
      </c>
      <c r="AH119" s="48">
        <f t="shared" si="72"/>
        <v>0</v>
      </c>
      <c r="AI119" s="49">
        <f t="shared" si="73"/>
        <v>0</v>
      </c>
      <c r="AJ119" s="50">
        <f t="shared" si="74"/>
        <v>0</v>
      </c>
    </row>
    <row r="120" spans="1:44" ht="12.75" hidden="1" customHeight="1" outlineLevel="1" x14ac:dyDescent="0.25">
      <c r="A120" s="41">
        <v>4</v>
      </c>
      <c r="B120" s="42"/>
      <c r="C120" s="51"/>
      <c r="D120" s="52"/>
      <c r="E120" s="53"/>
      <c r="F120" s="53"/>
      <c r="G120" s="53"/>
      <c r="H120" s="52"/>
      <c r="I120" s="52"/>
      <c r="J120" s="11"/>
      <c r="K120" s="54"/>
      <c r="L120" s="53"/>
      <c r="M120" s="47"/>
      <c r="N120" s="47"/>
      <c r="O120" s="47"/>
      <c r="P120" s="53"/>
      <c r="Q120" s="53"/>
      <c r="R120" s="47"/>
      <c r="S120" s="47"/>
      <c r="T120" s="47"/>
      <c r="U120" s="48">
        <f t="shared" si="75"/>
        <v>0</v>
      </c>
      <c r="V120" s="47"/>
      <c r="W120" s="47"/>
      <c r="X120" s="47"/>
      <c r="Y120" s="48">
        <f t="shared" si="76"/>
        <v>0</v>
      </c>
      <c r="Z120" s="47"/>
      <c r="AA120" s="47"/>
      <c r="AB120" s="47"/>
      <c r="AC120" s="48">
        <f t="shared" si="77"/>
        <v>0</v>
      </c>
      <c r="AD120" s="47"/>
      <c r="AE120" s="47"/>
      <c r="AF120" s="47"/>
      <c r="AG120" s="48">
        <f t="shared" si="78"/>
        <v>0</v>
      </c>
      <c r="AH120" s="48">
        <f t="shared" si="72"/>
        <v>0</v>
      </c>
      <c r="AI120" s="49">
        <f t="shared" si="73"/>
        <v>0</v>
      </c>
      <c r="AJ120" s="50">
        <f t="shared" si="74"/>
        <v>0</v>
      </c>
      <c r="AK120" s="1"/>
      <c r="AL120" s="1"/>
      <c r="AM120" s="1"/>
      <c r="AN120" s="1"/>
      <c r="AO120" s="1"/>
      <c r="AP120" s="1"/>
      <c r="AQ120" s="1"/>
      <c r="AR120" s="1"/>
    </row>
    <row r="121" spans="1:44" ht="12.75" hidden="1" customHeight="1" outlineLevel="1" x14ac:dyDescent="0.25">
      <c r="A121" s="41">
        <v>5</v>
      </c>
      <c r="B121" s="42"/>
      <c r="C121" s="51"/>
      <c r="D121" s="52"/>
      <c r="E121" s="53"/>
      <c r="F121" s="53"/>
      <c r="G121" s="53"/>
      <c r="H121" s="52"/>
      <c r="I121" s="52"/>
      <c r="J121" s="11"/>
      <c r="K121" s="54"/>
      <c r="L121" s="53"/>
      <c r="M121" s="47"/>
      <c r="N121" s="47"/>
      <c r="O121" s="47"/>
      <c r="P121" s="53"/>
      <c r="Q121" s="53"/>
      <c r="R121" s="47"/>
      <c r="S121" s="47"/>
      <c r="T121" s="47"/>
      <c r="U121" s="48">
        <f t="shared" si="75"/>
        <v>0</v>
      </c>
      <c r="V121" s="47"/>
      <c r="W121" s="47"/>
      <c r="X121" s="47"/>
      <c r="Y121" s="48">
        <f t="shared" si="76"/>
        <v>0</v>
      </c>
      <c r="Z121" s="47"/>
      <c r="AA121" s="47"/>
      <c r="AB121" s="47"/>
      <c r="AC121" s="48">
        <f t="shared" si="77"/>
        <v>0</v>
      </c>
      <c r="AD121" s="47"/>
      <c r="AE121" s="47"/>
      <c r="AF121" s="47"/>
      <c r="AG121" s="48">
        <f t="shared" si="78"/>
        <v>0</v>
      </c>
      <c r="AH121" s="48">
        <f t="shared" si="72"/>
        <v>0</v>
      </c>
      <c r="AI121" s="49">
        <f t="shared" si="73"/>
        <v>0</v>
      </c>
      <c r="AJ121" s="50">
        <f t="shared" si="74"/>
        <v>0</v>
      </c>
      <c r="AK121" s="1"/>
      <c r="AL121" s="1"/>
      <c r="AM121" s="1"/>
      <c r="AN121" s="1"/>
      <c r="AO121" s="1"/>
      <c r="AP121" s="1"/>
      <c r="AQ121" s="1"/>
      <c r="AR121" s="1"/>
    </row>
    <row r="122" spans="1:44" ht="12.75" hidden="1" customHeight="1" outlineLevel="1" x14ac:dyDescent="0.25">
      <c r="A122" s="41">
        <v>6</v>
      </c>
      <c r="B122" s="42"/>
      <c r="C122" s="51"/>
      <c r="D122" s="52"/>
      <c r="E122" s="53"/>
      <c r="F122" s="53"/>
      <c r="G122" s="53"/>
      <c r="H122" s="52"/>
      <c r="I122" s="52"/>
      <c r="J122" s="11"/>
      <c r="K122" s="54"/>
      <c r="L122" s="53"/>
      <c r="M122" s="47"/>
      <c r="N122" s="47"/>
      <c r="O122" s="47"/>
      <c r="P122" s="53"/>
      <c r="Q122" s="53"/>
      <c r="R122" s="47"/>
      <c r="S122" s="47"/>
      <c r="T122" s="47"/>
      <c r="U122" s="48">
        <f t="shared" si="75"/>
        <v>0</v>
      </c>
      <c r="V122" s="47"/>
      <c r="W122" s="47"/>
      <c r="X122" s="47"/>
      <c r="Y122" s="48">
        <f t="shared" si="76"/>
        <v>0</v>
      </c>
      <c r="Z122" s="47"/>
      <c r="AA122" s="47"/>
      <c r="AB122" s="47"/>
      <c r="AC122" s="48">
        <f t="shared" si="77"/>
        <v>0</v>
      </c>
      <c r="AD122" s="47"/>
      <c r="AE122" s="47"/>
      <c r="AF122" s="47"/>
      <c r="AG122" s="48">
        <f t="shared" si="78"/>
        <v>0</v>
      </c>
      <c r="AH122" s="48">
        <f t="shared" si="72"/>
        <v>0</v>
      </c>
      <c r="AI122" s="49">
        <f t="shared" si="73"/>
        <v>0</v>
      </c>
      <c r="AJ122" s="50">
        <f t="shared" si="74"/>
        <v>0</v>
      </c>
    </row>
    <row r="123" spans="1:44" ht="12.75" hidden="1" customHeight="1" outlineLevel="1" x14ac:dyDescent="0.25">
      <c r="A123" s="41">
        <v>7</v>
      </c>
      <c r="B123" s="42"/>
      <c r="C123" s="51"/>
      <c r="D123" s="52"/>
      <c r="E123" s="53"/>
      <c r="F123" s="53"/>
      <c r="G123" s="53"/>
      <c r="H123" s="52"/>
      <c r="I123" s="52"/>
      <c r="J123" s="11"/>
      <c r="K123" s="54"/>
      <c r="L123" s="53"/>
      <c r="M123" s="47"/>
      <c r="N123" s="47"/>
      <c r="O123" s="47"/>
      <c r="P123" s="53"/>
      <c r="Q123" s="53"/>
      <c r="R123" s="47"/>
      <c r="S123" s="47"/>
      <c r="T123" s="47"/>
      <c r="U123" s="48">
        <f t="shared" si="75"/>
        <v>0</v>
      </c>
      <c r="V123" s="47"/>
      <c r="W123" s="47"/>
      <c r="X123" s="47"/>
      <c r="Y123" s="48">
        <f t="shared" si="76"/>
        <v>0</v>
      </c>
      <c r="Z123" s="47"/>
      <c r="AA123" s="47"/>
      <c r="AB123" s="47"/>
      <c r="AC123" s="48">
        <f t="shared" si="77"/>
        <v>0</v>
      </c>
      <c r="AD123" s="47"/>
      <c r="AE123" s="47"/>
      <c r="AF123" s="47"/>
      <c r="AG123" s="48">
        <f t="shared" si="78"/>
        <v>0</v>
      </c>
      <c r="AH123" s="48">
        <f t="shared" si="72"/>
        <v>0</v>
      </c>
      <c r="AI123" s="49">
        <f t="shared" si="73"/>
        <v>0</v>
      </c>
      <c r="AJ123" s="50">
        <f t="shared" si="74"/>
        <v>0</v>
      </c>
      <c r="AK123" s="1"/>
      <c r="AL123" s="1"/>
      <c r="AM123" s="1"/>
      <c r="AN123" s="1"/>
      <c r="AO123" s="1"/>
      <c r="AP123" s="1"/>
      <c r="AQ123" s="1"/>
      <c r="AR123" s="1"/>
    </row>
    <row r="124" spans="1:44" ht="12.75" hidden="1" customHeight="1" outlineLevel="1" x14ac:dyDescent="0.25">
      <c r="A124" s="41">
        <v>8</v>
      </c>
      <c r="B124" s="42"/>
      <c r="C124" s="51"/>
      <c r="D124" s="52"/>
      <c r="E124" s="53"/>
      <c r="F124" s="53"/>
      <c r="G124" s="53"/>
      <c r="H124" s="52"/>
      <c r="I124" s="52"/>
      <c r="J124" s="11"/>
      <c r="K124" s="54"/>
      <c r="L124" s="53"/>
      <c r="M124" s="47"/>
      <c r="N124" s="47"/>
      <c r="O124" s="47"/>
      <c r="P124" s="53"/>
      <c r="Q124" s="53"/>
      <c r="R124" s="47"/>
      <c r="S124" s="47"/>
      <c r="T124" s="47"/>
      <c r="U124" s="48">
        <f t="shared" si="75"/>
        <v>0</v>
      </c>
      <c r="V124" s="47"/>
      <c r="W124" s="47"/>
      <c r="X124" s="47"/>
      <c r="Y124" s="48">
        <f t="shared" si="76"/>
        <v>0</v>
      </c>
      <c r="Z124" s="47"/>
      <c r="AA124" s="47"/>
      <c r="AB124" s="47"/>
      <c r="AC124" s="48">
        <f t="shared" si="77"/>
        <v>0</v>
      </c>
      <c r="AD124" s="47"/>
      <c r="AE124" s="47"/>
      <c r="AF124" s="47"/>
      <c r="AG124" s="48">
        <f t="shared" si="78"/>
        <v>0</v>
      </c>
      <c r="AH124" s="48">
        <f t="shared" si="72"/>
        <v>0</v>
      </c>
      <c r="AI124" s="49">
        <f t="shared" si="73"/>
        <v>0</v>
      </c>
      <c r="AJ124" s="50">
        <f t="shared" si="74"/>
        <v>0</v>
      </c>
      <c r="AK124" s="1"/>
      <c r="AL124" s="1"/>
      <c r="AM124" s="1"/>
      <c r="AN124" s="1"/>
      <c r="AO124" s="1"/>
      <c r="AP124" s="1"/>
      <c r="AQ124" s="1"/>
      <c r="AR124" s="1"/>
    </row>
    <row r="125" spans="1:44" ht="12.75" hidden="1" customHeight="1" outlineLevel="1" x14ac:dyDescent="0.25">
      <c r="A125" s="41">
        <v>9</v>
      </c>
      <c r="B125" s="42"/>
      <c r="C125" s="51"/>
      <c r="D125" s="52"/>
      <c r="E125" s="53"/>
      <c r="F125" s="53"/>
      <c r="G125" s="53"/>
      <c r="H125" s="52"/>
      <c r="I125" s="52"/>
      <c r="J125" s="11"/>
      <c r="K125" s="54"/>
      <c r="L125" s="53"/>
      <c r="M125" s="47"/>
      <c r="N125" s="47"/>
      <c r="O125" s="47"/>
      <c r="P125" s="53"/>
      <c r="Q125" s="53"/>
      <c r="R125" s="47"/>
      <c r="S125" s="47"/>
      <c r="T125" s="47"/>
      <c r="U125" s="48">
        <f t="shared" si="75"/>
        <v>0</v>
      </c>
      <c r="V125" s="47"/>
      <c r="W125" s="47"/>
      <c r="X125" s="47"/>
      <c r="Y125" s="48">
        <f t="shared" si="76"/>
        <v>0</v>
      </c>
      <c r="Z125" s="47"/>
      <c r="AA125" s="47"/>
      <c r="AB125" s="47"/>
      <c r="AC125" s="48">
        <f t="shared" si="77"/>
        <v>0</v>
      </c>
      <c r="AD125" s="47"/>
      <c r="AE125" s="47"/>
      <c r="AF125" s="47"/>
      <c r="AG125" s="48">
        <f t="shared" si="78"/>
        <v>0</v>
      </c>
      <c r="AH125" s="48">
        <f t="shared" si="72"/>
        <v>0</v>
      </c>
      <c r="AI125" s="49">
        <f t="shared" si="73"/>
        <v>0</v>
      </c>
      <c r="AJ125" s="50">
        <f t="shared" si="74"/>
        <v>0</v>
      </c>
    </row>
    <row r="126" spans="1:44" ht="12.75" hidden="1" customHeight="1" outlineLevel="1" x14ac:dyDescent="0.25">
      <c r="A126" s="41">
        <v>10</v>
      </c>
      <c r="B126" s="42"/>
      <c r="C126" s="51"/>
      <c r="D126" s="52"/>
      <c r="E126" s="53"/>
      <c r="F126" s="53"/>
      <c r="G126" s="53"/>
      <c r="H126" s="52"/>
      <c r="I126" s="52"/>
      <c r="J126" s="11"/>
      <c r="K126" s="55"/>
      <c r="L126" s="53"/>
      <c r="M126" s="47"/>
      <c r="N126" s="47"/>
      <c r="O126" s="47"/>
      <c r="P126" s="53"/>
      <c r="Q126" s="53"/>
      <c r="R126" s="47"/>
      <c r="S126" s="47"/>
      <c r="T126" s="47"/>
      <c r="U126" s="48">
        <f t="shared" si="75"/>
        <v>0</v>
      </c>
      <c r="V126" s="47"/>
      <c r="W126" s="47"/>
      <c r="X126" s="47"/>
      <c r="Y126" s="48">
        <f t="shared" si="76"/>
        <v>0</v>
      </c>
      <c r="Z126" s="47"/>
      <c r="AA126" s="47"/>
      <c r="AB126" s="47"/>
      <c r="AC126" s="48">
        <f t="shared" si="77"/>
        <v>0</v>
      </c>
      <c r="AD126" s="47"/>
      <c r="AE126" s="47"/>
      <c r="AF126" s="47"/>
      <c r="AG126" s="48">
        <f t="shared" si="78"/>
        <v>0</v>
      </c>
      <c r="AH126" s="48">
        <f t="shared" si="72"/>
        <v>0</v>
      </c>
      <c r="AI126" s="49">
        <f t="shared" si="73"/>
        <v>0</v>
      </c>
      <c r="AJ126" s="50">
        <f t="shared" si="74"/>
        <v>0</v>
      </c>
      <c r="AK126" s="1"/>
      <c r="AL126" s="1"/>
      <c r="AM126" s="1"/>
      <c r="AN126" s="1"/>
      <c r="AO126" s="1"/>
      <c r="AP126" s="1"/>
      <c r="AQ126" s="1"/>
      <c r="AR126" s="1"/>
    </row>
    <row r="127" spans="1:44" ht="12.75" customHeight="1" collapsed="1" x14ac:dyDescent="0.25">
      <c r="A127" s="142" t="s">
        <v>64</v>
      </c>
      <c r="B127" s="143"/>
      <c r="C127" s="144"/>
      <c r="D127" s="144"/>
      <c r="E127" s="144"/>
      <c r="F127" s="144"/>
      <c r="G127" s="144"/>
      <c r="H127" s="144"/>
      <c r="I127" s="145"/>
      <c r="J127" s="33">
        <f>SUM(J117:J126)</f>
        <v>0</v>
      </c>
      <c r="K127" s="33">
        <f>SUM(K117:K126)</f>
        <v>0</v>
      </c>
      <c r="L127" s="34"/>
      <c r="M127" s="33">
        <f>SUM(M117:M126)</f>
        <v>0</v>
      </c>
      <c r="N127" s="33">
        <f>SUM(N117:N126)</f>
        <v>0</v>
      </c>
      <c r="O127" s="33">
        <f>SUM(O117:O126)</f>
        <v>0</v>
      </c>
      <c r="P127" s="35"/>
      <c r="Q127" s="38"/>
      <c r="R127" s="33">
        <f t="shared" ref="R127:AH127" si="79">SUM(R117:R126)</f>
        <v>0</v>
      </c>
      <c r="S127" s="33">
        <f t="shared" si="79"/>
        <v>0</v>
      </c>
      <c r="T127" s="33">
        <f t="shared" si="79"/>
        <v>0</v>
      </c>
      <c r="U127" s="33">
        <f t="shared" si="79"/>
        <v>0</v>
      </c>
      <c r="V127" s="33">
        <f t="shared" si="79"/>
        <v>0</v>
      </c>
      <c r="W127" s="33">
        <f t="shared" si="79"/>
        <v>0</v>
      </c>
      <c r="X127" s="33">
        <f t="shared" si="79"/>
        <v>0</v>
      </c>
      <c r="Y127" s="33">
        <f t="shared" si="79"/>
        <v>0</v>
      </c>
      <c r="Z127" s="33">
        <f t="shared" si="79"/>
        <v>0</v>
      </c>
      <c r="AA127" s="33">
        <f t="shared" si="79"/>
        <v>0</v>
      </c>
      <c r="AB127" s="33">
        <f t="shared" si="79"/>
        <v>0</v>
      </c>
      <c r="AC127" s="33">
        <f t="shared" si="79"/>
        <v>0</v>
      </c>
      <c r="AD127" s="33">
        <f t="shared" si="79"/>
        <v>0</v>
      </c>
      <c r="AE127" s="33">
        <f t="shared" si="79"/>
        <v>0</v>
      </c>
      <c r="AF127" s="33">
        <f t="shared" si="79"/>
        <v>0</v>
      </c>
      <c r="AG127" s="33">
        <f t="shared" si="79"/>
        <v>0</v>
      </c>
      <c r="AH127" s="33">
        <f t="shared" si="79"/>
        <v>0</v>
      </c>
      <c r="AI127" s="37">
        <f>IF(ISERROR(AH127/J127),0,AH127/J127)</f>
        <v>0</v>
      </c>
      <c r="AJ127" s="37">
        <f>IF(ISERROR(AH127/$AH$191),0,AH127/$AH$191)</f>
        <v>0</v>
      </c>
      <c r="AK127" s="1"/>
      <c r="AL127" s="1"/>
      <c r="AM127" s="1"/>
      <c r="AN127" s="1"/>
      <c r="AO127" s="1"/>
      <c r="AP127" s="1"/>
      <c r="AQ127" s="1"/>
      <c r="AR127" s="1"/>
    </row>
    <row r="128" spans="1:44" ht="12.75" customHeight="1" x14ac:dyDescent="0.25">
      <c r="A128" s="149" t="s">
        <v>65</v>
      </c>
      <c r="B128" s="150"/>
      <c r="C128" s="150"/>
      <c r="D128" s="150"/>
      <c r="E128" s="151"/>
      <c r="F128" s="8"/>
      <c r="G128" s="9"/>
      <c r="H128" s="10"/>
      <c r="I128" s="10"/>
      <c r="J128" s="11"/>
      <c r="K128" s="12"/>
      <c r="L128" s="13"/>
      <c r="M128" s="14"/>
      <c r="N128" s="14"/>
      <c r="O128" s="14"/>
      <c r="P128" s="9"/>
      <c r="Q128" s="15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70"/>
      <c r="AJ128" s="70"/>
    </row>
    <row r="129" spans="1:44" hidden="1" outlineLevel="1" x14ac:dyDescent="0.25">
      <c r="A129" s="42">
        <v>1</v>
      </c>
      <c r="B129" s="56"/>
      <c r="C129" s="56"/>
      <c r="D129" s="60"/>
      <c r="E129" s="71"/>
      <c r="F129" s="72"/>
      <c r="G129" s="73"/>
      <c r="H129" s="57"/>
      <c r="I129" s="57"/>
      <c r="J129" s="11"/>
      <c r="K129" s="74"/>
      <c r="L129" s="75"/>
      <c r="M129" s="76"/>
      <c r="N129" s="76"/>
      <c r="O129" s="73"/>
      <c r="P129" s="73"/>
      <c r="Q129" s="73"/>
      <c r="R129" s="77"/>
      <c r="S129" s="77"/>
      <c r="T129" s="77"/>
      <c r="U129" s="48">
        <f>SUM(R129:T129)</f>
        <v>0</v>
      </c>
      <c r="V129" s="47"/>
      <c r="W129" s="47"/>
      <c r="X129" s="47"/>
      <c r="Y129" s="48">
        <f>SUM(V129:X129)</f>
        <v>0</v>
      </c>
      <c r="Z129" s="47"/>
      <c r="AA129" s="47"/>
      <c r="AB129" s="47"/>
      <c r="AC129" s="48">
        <f>SUM(Z129:AB129)</f>
        <v>0</v>
      </c>
      <c r="AD129" s="47"/>
      <c r="AE129" s="47"/>
      <c r="AF129" s="47"/>
      <c r="AG129" s="48">
        <f>SUM(AD129:AF129)</f>
        <v>0</v>
      </c>
      <c r="AH129" s="48">
        <f t="shared" ref="AH129:AH138" si="80">SUM(U129,Y129,AC129,AG129)</f>
        <v>0</v>
      </c>
      <c r="AI129" s="49">
        <f>IF(ISERROR(AH129/J129),0,AH129/J129)</f>
        <v>0</v>
      </c>
      <c r="AJ129" s="49">
        <f t="shared" ref="AJ129:AJ138" si="81">IF(ISERROR(AH129/$AH$191),"-",AH129/$AH$191)</f>
        <v>0</v>
      </c>
      <c r="AK129" s="1"/>
      <c r="AL129" s="1"/>
      <c r="AM129" s="1"/>
      <c r="AN129" s="1"/>
      <c r="AO129" s="1"/>
      <c r="AP129" s="1"/>
      <c r="AQ129" s="1"/>
      <c r="AR129" s="1"/>
    </row>
    <row r="130" spans="1:44" ht="12.75" hidden="1" customHeight="1" outlineLevel="1" x14ac:dyDescent="0.25">
      <c r="A130" s="42">
        <v>2</v>
      </c>
      <c r="B130" s="42"/>
      <c r="C130" s="78"/>
      <c r="D130" s="52"/>
      <c r="E130" s="78"/>
      <c r="F130" s="78"/>
      <c r="G130" s="78"/>
      <c r="H130" s="52"/>
      <c r="I130" s="52"/>
      <c r="J130" s="11"/>
      <c r="K130" s="54"/>
      <c r="L130" s="53"/>
      <c r="M130" s="47"/>
      <c r="N130" s="47"/>
      <c r="O130" s="47"/>
      <c r="P130" s="53"/>
      <c r="Q130" s="53"/>
      <c r="R130" s="47"/>
      <c r="S130" s="47"/>
      <c r="T130" s="47"/>
      <c r="U130" s="48">
        <f t="shared" ref="U130:U138" si="82">SUM(R130:T130)</f>
        <v>0</v>
      </c>
      <c r="V130" s="47"/>
      <c r="W130" s="47"/>
      <c r="X130" s="47"/>
      <c r="Y130" s="48">
        <f t="shared" ref="Y130:Y138" si="83">SUM(V130:X130)</f>
        <v>0</v>
      </c>
      <c r="Z130" s="47"/>
      <c r="AA130" s="47"/>
      <c r="AB130" s="47"/>
      <c r="AC130" s="48">
        <f t="shared" ref="AC130:AC138" si="84">SUM(Z130:AB130)</f>
        <v>0</v>
      </c>
      <c r="AD130" s="47"/>
      <c r="AE130" s="47"/>
      <c r="AF130" s="47"/>
      <c r="AG130" s="48">
        <f t="shared" ref="AG130:AG138" si="85">SUM(AD130:AF130)</f>
        <v>0</v>
      </c>
      <c r="AH130" s="48">
        <f t="shared" si="80"/>
        <v>0</v>
      </c>
      <c r="AI130" s="49">
        <f t="shared" ref="AI130:AI138" si="86">IF(ISERROR(AH130/J130),0,AH130/J130)</f>
        <v>0</v>
      </c>
      <c r="AJ130" s="49">
        <f t="shared" si="81"/>
        <v>0</v>
      </c>
      <c r="AK130" s="1"/>
      <c r="AL130" s="1"/>
      <c r="AM130" s="1"/>
      <c r="AN130" s="1"/>
      <c r="AO130" s="1"/>
      <c r="AP130" s="1"/>
      <c r="AQ130" s="1"/>
      <c r="AR130" s="1"/>
    </row>
    <row r="131" spans="1:44" ht="12.75" hidden="1" customHeight="1" outlineLevel="1" x14ac:dyDescent="0.25">
      <c r="A131" s="42">
        <v>3</v>
      </c>
      <c r="B131" s="42"/>
      <c r="C131" s="78"/>
      <c r="D131" s="52"/>
      <c r="E131" s="78"/>
      <c r="F131" s="78"/>
      <c r="G131" s="78"/>
      <c r="H131" s="52"/>
      <c r="I131" s="52"/>
      <c r="J131" s="11"/>
      <c r="K131" s="54"/>
      <c r="L131" s="53"/>
      <c r="M131" s="47"/>
      <c r="N131" s="47"/>
      <c r="O131" s="47"/>
      <c r="P131" s="53"/>
      <c r="Q131" s="53"/>
      <c r="R131" s="47"/>
      <c r="S131" s="47"/>
      <c r="T131" s="47"/>
      <c r="U131" s="48">
        <f t="shared" si="82"/>
        <v>0</v>
      </c>
      <c r="V131" s="47"/>
      <c r="W131" s="47"/>
      <c r="X131" s="47"/>
      <c r="Y131" s="48">
        <f t="shared" si="83"/>
        <v>0</v>
      </c>
      <c r="Z131" s="47"/>
      <c r="AA131" s="47"/>
      <c r="AB131" s="47"/>
      <c r="AC131" s="48">
        <f t="shared" si="84"/>
        <v>0</v>
      </c>
      <c r="AD131" s="47"/>
      <c r="AE131" s="47"/>
      <c r="AF131" s="47"/>
      <c r="AG131" s="48">
        <f t="shared" si="85"/>
        <v>0</v>
      </c>
      <c r="AH131" s="48">
        <f t="shared" si="80"/>
        <v>0</v>
      </c>
      <c r="AI131" s="49">
        <f t="shared" si="86"/>
        <v>0</v>
      </c>
      <c r="AJ131" s="49">
        <f t="shared" si="81"/>
        <v>0</v>
      </c>
    </row>
    <row r="132" spans="1:44" ht="12.75" hidden="1" customHeight="1" outlineLevel="1" x14ac:dyDescent="0.25">
      <c r="A132" s="42">
        <v>4</v>
      </c>
      <c r="B132" s="41"/>
      <c r="C132" s="78"/>
      <c r="D132" s="79"/>
      <c r="E132" s="78"/>
      <c r="F132" s="78"/>
      <c r="G132" s="78"/>
      <c r="H132" s="52"/>
      <c r="I132" s="52"/>
      <c r="J132" s="11"/>
      <c r="K132" s="54"/>
      <c r="L132" s="53"/>
      <c r="M132" s="47"/>
      <c r="N132" s="47"/>
      <c r="O132" s="47"/>
      <c r="P132" s="53"/>
      <c r="Q132" s="53"/>
      <c r="R132" s="47"/>
      <c r="S132" s="47"/>
      <c r="T132" s="47"/>
      <c r="U132" s="48">
        <f t="shared" si="82"/>
        <v>0</v>
      </c>
      <c r="V132" s="47"/>
      <c r="W132" s="47"/>
      <c r="X132" s="47"/>
      <c r="Y132" s="48">
        <f t="shared" si="83"/>
        <v>0</v>
      </c>
      <c r="Z132" s="47"/>
      <c r="AA132" s="47"/>
      <c r="AB132" s="47"/>
      <c r="AC132" s="48">
        <f t="shared" si="84"/>
        <v>0</v>
      </c>
      <c r="AD132" s="47"/>
      <c r="AE132" s="47"/>
      <c r="AF132" s="47"/>
      <c r="AG132" s="48">
        <f t="shared" si="85"/>
        <v>0</v>
      </c>
      <c r="AH132" s="48">
        <f t="shared" si="80"/>
        <v>0</v>
      </c>
      <c r="AI132" s="49">
        <f t="shared" si="86"/>
        <v>0</v>
      </c>
      <c r="AJ132" s="49">
        <f t="shared" si="81"/>
        <v>0</v>
      </c>
      <c r="AK132" s="1"/>
      <c r="AL132" s="1"/>
      <c r="AM132" s="1"/>
      <c r="AN132" s="1"/>
      <c r="AO132" s="1"/>
      <c r="AP132" s="1"/>
      <c r="AQ132" s="1"/>
      <c r="AR132" s="1"/>
    </row>
    <row r="133" spans="1:44" ht="12.75" hidden="1" customHeight="1" outlineLevel="1" x14ac:dyDescent="0.25">
      <c r="A133" s="42">
        <v>5</v>
      </c>
      <c r="B133" s="41"/>
      <c r="C133" s="78"/>
      <c r="D133" s="79"/>
      <c r="E133" s="78"/>
      <c r="F133" s="78"/>
      <c r="G133" s="78"/>
      <c r="H133" s="52"/>
      <c r="I133" s="52"/>
      <c r="J133" s="11"/>
      <c r="K133" s="54"/>
      <c r="L133" s="53"/>
      <c r="M133" s="47"/>
      <c r="N133" s="47"/>
      <c r="O133" s="47"/>
      <c r="P133" s="53"/>
      <c r="Q133" s="53"/>
      <c r="R133" s="47"/>
      <c r="S133" s="47"/>
      <c r="T133" s="47"/>
      <c r="U133" s="48">
        <f t="shared" si="82"/>
        <v>0</v>
      </c>
      <c r="V133" s="47"/>
      <c r="W133" s="47"/>
      <c r="X133" s="47"/>
      <c r="Y133" s="48">
        <f t="shared" si="83"/>
        <v>0</v>
      </c>
      <c r="Z133" s="47"/>
      <c r="AA133" s="47"/>
      <c r="AB133" s="47"/>
      <c r="AC133" s="48">
        <f t="shared" si="84"/>
        <v>0</v>
      </c>
      <c r="AD133" s="47"/>
      <c r="AE133" s="47"/>
      <c r="AF133" s="47"/>
      <c r="AG133" s="48">
        <f t="shared" si="85"/>
        <v>0</v>
      </c>
      <c r="AH133" s="48">
        <f t="shared" si="80"/>
        <v>0</v>
      </c>
      <c r="AI133" s="49">
        <f t="shared" si="86"/>
        <v>0</v>
      </c>
      <c r="AJ133" s="49">
        <f t="shared" si="81"/>
        <v>0</v>
      </c>
      <c r="AK133" s="1"/>
      <c r="AL133" s="1"/>
      <c r="AM133" s="1"/>
      <c r="AN133" s="1"/>
      <c r="AO133" s="1"/>
      <c r="AP133" s="1"/>
      <c r="AQ133" s="1"/>
      <c r="AR133" s="1"/>
    </row>
    <row r="134" spans="1:44" ht="12.75" hidden="1" customHeight="1" outlineLevel="1" x14ac:dyDescent="0.25">
      <c r="A134" s="42">
        <v>6</v>
      </c>
      <c r="B134" s="42"/>
      <c r="C134" s="78"/>
      <c r="D134" s="52"/>
      <c r="E134" s="78"/>
      <c r="F134" s="78"/>
      <c r="G134" s="78"/>
      <c r="H134" s="52"/>
      <c r="I134" s="52"/>
      <c r="J134" s="11"/>
      <c r="K134" s="54"/>
      <c r="L134" s="53"/>
      <c r="M134" s="47"/>
      <c r="N134" s="47"/>
      <c r="O134" s="47"/>
      <c r="P134" s="53"/>
      <c r="Q134" s="53"/>
      <c r="R134" s="47"/>
      <c r="S134" s="47"/>
      <c r="T134" s="47"/>
      <c r="U134" s="48">
        <f t="shared" si="82"/>
        <v>0</v>
      </c>
      <c r="V134" s="47"/>
      <c r="W134" s="47"/>
      <c r="X134" s="47"/>
      <c r="Y134" s="48">
        <f t="shared" si="83"/>
        <v>0</v>
      </c>
      <c r="Z134" s="47"/>
      <c r="AA134" s="47"/>
      <c r="AB134" s="47"/>
      <c r="AC134" s="48">
        <f t="shared" si="84"/>
        <v>0</v>
      </c>
      <c r="AD134" s="47"/>
      <c r="AE134" s="47"/>
      <c r="AF134" s="47"/>
      <c r="AG134" s="48">
        <f t="shared" si="85"/>
        <v>0</v>
      </c>
      <c r="AH134" s="48">
        <f t="shared" si="80"/>
        <v>0</v>
      </c>
      <c r="AI134" s="49">
        <f t="shared" si="86"/>
        <v>0</v>
      </c>
      <c r="AJ134" s="49">
        <f t="shared" si="81"/>
        <v>0</v>
      </c>
    </row>
    <row r="135" spans="1:44" ht="12.75" hidden="1" customHeight="1" outlineLevel="1" x14ac:dyDescent="0.25">
      <c r="A135" s="42">
        <v>7</v>
      </c>
      <c r="B135" s="42"/>
      <c r="C135" s="78"/>
      <c r="D135" s="52"/>
      <c r="E135" s="78"/>
      <c r="F135" s="78"/>
      <c r="G135" s="78"/>
      <c r="H135" s="52"/>
      <c r="I135" s="52"/>
      <c r="J135" s="11"/>
      <c r="K135" s="54"/>
      <c r="L135" s="53"/>
      <c r="M135" s="47"/>
      <c r="N135" s="47"/>
      <c r="O135" s="47"/>
      <c r="P135" s="53"/>
      <c r="Q135" s="53"/>
      <c r="R135" s="47"/>
      <c r="S135" s="47"/>
      <c r="T135" s="47"/>
      <c r="U135" s="48">
        <f t="shared" si="82"/>
        <v>0</v>
      </c>
      <c r="V135" s="47"/>
      <c r="W135" s="47"/>
      <c r="X135" s="47"/>
      <c r="Y135" s="48">
        <f t="shared" si="83"/>
        <v>0</v>
      </c>
      <c r="Z135" s="47"/>
      <c r="AA135" s="47"/>
      <c r="AB135" s="47"/>
      <c r="AC135" s="48">
        <f t="shared" si="84"/>
        <v>0</v>
      </c>
      <c r="AD135" s="47"/>
      <c r="AE135" s="47"/>
      <c r="AF135" s="47"/>
      <c r="AG135" s="48">
        <f t="shared" si="85"/>
        <v>0</v>
      </c>
      <c r="AH135" s="48">
        <f t="shared" si="80"/>
        <v>0</v>
      </c>
      <c r="AI135" s="49">
        <f t="shared" si="86"/>
        <v>0</v>
      </c>
      <c r="AJ135" s="49">
        <f t="shared" si="81"/>
        <v>0</v>
      </c>
      <c r="AK135" s="1"/>
      <c r="AL135" s="1"/>
      <c r="AM135" s="1"/>
      <c r="AN135" s="1"/>
      <c r="AO135" s="1"/>
      <c r="AP135" s="1"/>
      <c r="AQ135" s="1"/>
      <c r="AR135" s="1"/>
    </row>
    <row r="136" spans="1:44" ht="12.75" hidden="1" customHeight="1" outlineLevel="1" x14ac:dyDescent="0.25">
      <c r="A136" s="42">
        <v>8</v>
      </c>
      <c r="B136" s="42"/>
      <c r="C136" s="78"/>
      <c r="D136" s="52"/>
      <c r="E136" s="78"/>
      <c r="F136" s="78"/>
      <c r="G136" s="78"/>
      <c r="H136" s="52"/>
      <c r="I136" s="52"/>
      <c r="J136" s="11"/>
      <c r="K136" s="54"/>
      <c r="L136" s="53"/>
      <c r="M136" s="47"/>
      <c r="N136" s="47"/>
      <c r="O136" s="47"/>
      <c r="P136" s="53"/>
      <c r="Q136" s="53"/>
      <c r="R136" s="47"/>
      <c r="S136" s="47"/>
      <c r="T136" s="47"/>
      <c r="U136" s="48">
        <f t="shared" si="82"/>
        <v>0</v>
      </c>
      <c r="V136" s="47"/>
      <c r="W136" s="47"/>
      <c r="X136" s="47"/>
      <c r="Y136" s="48">
        <f t="shared" si="83"/>
        <v>0</v>
      </c>
      <c r="Z136" s="47"/>
      <c r="AA136" s="47"/>
      <c r="AB136" s="47"/>
      <c r="AC136" s="48">
        <f t="shared" si="84"/>
        <v>0</v>
      </c>
      <c r="AD136" s="47"/>
      <c r="AE136" s="47"/>
      <c r="AF136" s="47"/>
      <c r="AG136" s="48">
        <f t="shared" si="85"/>
        <v>0</v>
      </c>
      <c r="AH136" s="48">
        <f t="shared" si="80"/>
        <v>0</v>
      </c>
      <c r="AI136" s="49">
        <f t="shared" si="86"/>
        <v>0</v>
      </c>
      <c r="AJ136" s="49">
        <f t="shared" si="81"/>
        <v>0</v>
      </c>
      <c r="AK136" s="1"/>
      <c r="AL136" s="1"/>
      <c r="AM136" s="1"/>
      <c r="AN136" s="1"/>
      <c r="AO136" s="1"/>
      <c r="AP136" s="1"/>
      <c r="AQ136" s="1"/>
      <c r="AR136" s="1"/>
    </row>
    <row r="137" spans="1:44" ht="12.75" hidden="1" customHeight="1" outlineLevel="1" x14ac:dyDescent="0.25">
      <c r="A137" s="42">
        <v>9</v>
      </c>
      <c r="B137" s="42"/>
      <c r="C137" s="78"/>
      <c r="D137" s="52"/>
      <c r="E137" s="78"/>
      <c r="F137" s="78"/>
      <c r="G137" s="78"/>
      <c r="H137" s="52"/>
      <c r="I137" s="52"/>
      <c r="J137" s="11"/>
      <c r="K137" s="54"/>
      <c r="L137" s="53"/>
      <c r="M137" s="47"/>
      <c r="N137" s="47"/>
      <c r="O137" s="47"/>
      <c r="P137" s="53"/>
      <c r="Q137" s="53"/>
      <c r="R137" s="47"/>
      <c r="S137" s="47"/>
      <c r="T137" s="47"/>
      <c r="U137" s="48">
        <f t="shared" si="82"/>
        <v>0</v>
      </c>
      <c r="V137" s="47"/>
      <c r="W137" s="47"/>
      <c r="X137" s="47"/>
      <c r="Y137" s="48">
        <f t="shared" si="83"/>
        <v>0</v>
      </c>
      <c r="Z137" s="47"/>
      <c r="AA137" s="47"/>
      <c r="AB137" s="47"/>
      <c r="AC137" s="48">
        <f t="shared" si="84"/>
        <v>0</v>
      </c>
      <c r="AD137" s="47"/>
      <c r="AE137" s="47"/>
      <c r="AF137" s="47"/>
      <c r="AG137" s="48">
        <f t="shared" si="85"/>
        <v>0</v>
      </c>
      <c r="AH137" s="48">
        <f t="shared" si="80"/>
        <v>0</v>
      </c>
      <c r="AI137" s="49">
        <f t="shared" si="86"/>
        <v>0</v>
      </c>
      <c r="AJ137" s="49">
        <f t="shared" si="81"/>
        <v>0</v>
      </c>
    </row>
    <row r="138" spans="1:44" ht="12.75" hidden="1" customHeight="1" outlineLevel="1" x14ac:dyDescent="0.25">
      <c r="A138" s="42">
        <v>10</v>
      </c>
      <c r="B138" s="42"/>
      <c r="C138" s="78"/>
      <c r="D138" s="52"/>
      <c r="E138" s="78"/>
      <c r="F138" s="78"/>
      <c r="G138" s="78"/>
      <c r="H138" s="52"/>
      <c r="I138" s="52"/>
      <c r="J138" s="11"/>
      <c r="K138" s="55"/>
      <c r="L138" s="53"/>
      <c r="M138" s="47"/>
      <c r="N138" s="47"/>
      <c r="O138" s="47"/>
      <c r="P138" s="53"/>
      <c r="Q138" s="53"/>
      <c r="R138" s="47"/>
      <c r="S138" s="47"/>
      <c r="T138" s="47"/>
      <c r="U138" s="48">
        <f t="shared" si="82"/>
        <v>0</v>
      </c>
      <c r="V138" s="47"/>
      <c r="W138" s="47"/>
      <c r="X138" s="47"/>
      <c r="Y138" s="48">
        <f t="shared" si="83"/>
        <v>0</v>
      </c>
      <c r="Z138" s="47"/>
      <c r="AA138" s="47"/>
      <c r="AB138" s="47"/>
      <c r="AC138" s="48">
        <f t="shared" si="84"/>
        <v>0</v>
      </c>
      <c r="AD138" s="47"/>
      <c r="AE138" s="47"/>
      <c r="AF138" s="47"/>
      <c r="AG138" s="48">
        <f t="shared" si="85"/>
        <v>0</v>
      </c>
      <c r="AH138" s="48">
        <f t="shared" si="80"/>
        <v>0</v>
      </c>
      <c r="AI138" s="49">
        <f t="shared" si="86"/>
        <v>0</v>
      </c>
      <c r="AJ138" s="49">
        <f t="shared" si="81"/>
        <v>0</v>
      </c>
      <c r="AK138" s="1"/>
      <c r="AL138" s="1"/>
      <c r="AM138" s="1"/>
      <c r="AN138" s="1"/>
      <c r="AO138" s="1"/>
      <c r="AP138" s="1"/>
      <c r="AQ138" s="1"/>
      <c r="AR138" s="1"/>
    </row>
    <row r="139" spans="1:44" ht="12.75" customHeight="1" collapsed="1" x14ac:dyDescent="0.25">
      <c r="A139" s="152" t="s">
        <v>66</v>
      </c>
      <c r="B139" s="152"/>
      <c r="C139" s="152"/>
      <c r="D139" s="152"/>
      <c r="E139" s="152"/>
      <c r="F139" s="152"/>
      <c r="G139" s="152"/>
      <c r="H139" s="152"/>
      <c r="I139" s="152"/>
      <c r="J139" s="33">
        <v>0</v>
      </c>
      <c r="K139" s="33">
        <v>0</v>
      </c>
      <c r="L139" s="34"/>
      <c r="M139" s="33">
        <f>SUM(M129:M138)</f>
        <v>0</v>
      </c>
      <c r="N139" s="33">
        <f>SUM(N129:N138)</f>
        <v>0</v>
      </c>
      <c r="O139" s="33">
        <f>SUM(O129:O138)</f>
        <v>0</v>
      </c>
      <c r="P139" s="35"/>
      <c r="Q139" s="38"/>
      <c r="R139" s="33">
        <f t="shared" ref="R139:AH139" si="87">SUM(R129:R138)</f>
        <v>0</v>
      </c>
      <c r="S139" s="33">
        <f t="shared" si="87"/>
        <v>0</v>
      </c>
      <c r="T139" s="33">
        <f t="shared" si="87"/>
        <v>0</v>
      </c>
      <c r="U139" s="33">
        <f t="shared" si="87"/>
        <v>0</v>
      </c>
      <c r="V139" s="33">
        <f t="shared" si="87"/>
        <v>0</v>
      </c>
      <c r="W139" s="33">
        <f t="shared" si="87"/>
        <v>0</v>
      </c>
      <c r="X139" s="33">
        <f t="shared" si="87"/>
        <v>0</v>
      </c>
      <c r="Y139" s="33">
        <f t="shared" si="87"/>
        <v>0</v>
      </c>
      <c r="Z139" s="33">
        <f t="shared" si="87"/>
        <v>0</v>
      </c>
      <c r="AA139" s="33">
        <f t="shared" si="87"/>
        <v>0</v>
      </c>
      <c r="AB139" s="33">
        <f t="shared" si="87"/>
        <v>0</v>
      </c>
      <c r="AC139" s="33">
        <f t="shared" si="87"/>
        <v>0</v>
      </c>
      <c r="AD139" s="33">
        <f t="shared" si="87"/>
        <v>0</v>
      </c>
      <c r="AE139" s="33">
        <f t="shared" si="87"/>
        <v>0</v>
      </c>
      <c r="AF139" s="33">
        <f t="shared" si="87"/>
        <v>0</v>
      </c>
      <c r="AG139" s="33">
        <f t="shared" si="87"/>
        <v>0</v>
      </c>
      <c r="AH139" s="33">
        <f t="shared" si="87"/>
        <v>0</v>
      </c>
      <c r="AI139" s="37">
        <f>IF(ISERROR(AH139/J139),0,AH139/J139)</f>
        <v>0</v>
      </c>
      <c r="AJ139" s="37">
        <f>IF(ISERROR(AH139/$AH$191),0,AH139/$AH$191)</f>
        <v>0</v>
      </c>
      <c r="AK139" s="1"/>
      <c r="AL139" s="1"/>
      <c r="AM139" s="1"/>
      <c r="AN139" s="1"/>
      <c r="AO139" s="1"/>
      <c r="AP139" s="1"/>
      <c r="AQ139" s="1"/>
      <c r="AR139" s="1"/>
    </row>
    <row r="140" spans="1:44" ht="12.75" customHeight="1" x14ac:dyDescent="0.25">
      <c r="A140" s="153" t="s">
        <v>67</v>
      </c>
      <c r="B140" s="154"/>
      <c r="C140" s="154"/>
      <c r="D140" s="154"/>
      <c r="E140" s="155"/>
      <c r="F140" s="80"/>
      <c r="G140" s="81"/>
      <c r="H140" s="82"/>
      <c r="I140" s="82"/>
      <c r="J140" s="11"/>
      <c r="K140" s="12"/>
      <c r="L140" s="13"/>
      <c r="M140" s="14"/>
      <c r="N140" s="14"/>
      <c r="O140" s="14"/>
      <c r="P140" s="9"/>
      <c r="Q140" s="15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70"/>
      <c r="AJ140" s="70"/>
    </row>
    <row r="141" spans="1:44" ht="12.75" hidden="1" customHeight="1" outlineLevel="1" x14ac:dyDescent="0.25">
      <c r="A141" s="41">
        <v>1</v>
      </c>
      <c r="B141" s="42"/>
      <c r="C141" s="43"/>
      <c r="D141" s="44"/>
      <c r="E141" s="45"/>
      <c r="F141" s="45"/>
      <c r="G141" s="45"/>
      <c r="H141" s="44"/>
      <c r="I141" s="44"/>
      <c r="J141" s="11"/>
      <c r="K141" s="46"/>
      <c r="L141" s="45"/>
      <c r="M141" s="47"/>
      <c r="N141" s="47"/>
      <c r="O141" s="47"/>
      <c r="P141" s="45"/>
      <c r="Q141" s="45"/>
      <c r="R141" s="47"/>
      <c r="S141" s="47"/>
      <c r="T141" s="47"/>
      <c r="U141" s="48">
        <f>SUM(R141:T141)</f>
        <v>0</v>
      </c>
      <c r="V141" s="47"/>
      <c r="W141" s="47"/>
      <c r="X141" s="47"/>
      <c r="Y141" s="48">
        <f>SUM(V141:X141)</f>
        <v>0</v>
      </c>
      <c r="Z141" s="47"/>
      <c r="AA141" s="47"/>
      <c r="AB141" s="47"/>
      <c r="AC141" s="48">
        <f>SUM(Z141:AB141)</f>
        <v>0</v>
      </c>
      <c r="AD141" s="47"/>
      <c r="AE141" s="47"/>
      <c r="AF141" s="47"/>
      <c r="AG141" s="48">
        <f>SUM(AD141:AF141)</f>
        <v>0</v>
      </c>
      <c r="AH141" s="48">
        <f t="shared" ref="AH141:AH150" si="88">SUM(U141,Y141,AC141,AG141)</f>
        <v>0</v>
      </c>
      <c r="AI141" s="49">
        <f>IF(ISERROR(AH141/J141),0,AH141/J141)</f>
        <v>0</v>
      </c>
      <c r="AJ141" s="49">
        <f t="shared" ref="AJ141:AJ150" si="89">IF(ISERROR(AH141/$AH$191),"-",AH141/$AH$191)</f>
        <v>0</v>
      </c>
      <c r="AK141" s="1"/>
      <c r="AL141" s="1"/>
      <c r="AM141" s="1"/>
      <c r="AN141" s="1"/>
      <c r="AO141" s="1"/>
      <c r="AP141" s="1"/>
      <c r="AQ141" s="1"/>
      <c r="AR141" s="1"/>
    </row>
    <row r="142" spans="1:44" ht="12.75" hidden="1" customHeight="1" outlineLevel="1" x14ac:dyDescent="0.25">
      <c r="A142" s="41">
        <v>2</v>
      </c>
      <c r="B142" s="42"/>
      <c r="C142" s="51"/>
      <c r="D142" s="52"/>
      <c r="E142" s="53"/>
      <c r="F142" s="53"/>
      <c r="G142" s="53"/>
      <c r="H142" s="52"/>
      <c r="I142" s="52"/>
      <c r="J142" s="11"/>
      <c r="K142" s="54"/>
      <c r="L142" s="53"/>
      <c r="M142" s="47"/>
      <c r="N142" s="47"/>
      <c r="O142" s="47"/>
      <c r="P142" s="53"/>
      <c r="Q142" s="53"/>
      <c r="R142" s="47"/>
      <c r="S142" s="47"/>
      <c r="T142" s="47"/>
      <c r="U142" s="48">
        <f t="shared" ref="U142:U150" si="90">SUM(R142:T142)</f>
        <v>0</v>
      </c>
      <c r="V142" s="47"/>
      <c r="W142" s="47"/>
      <c r="X142" s="47"/>
      <c r="Y142" s="48">
        <f t="shared" ref="Y142:Y150" si="91">SUM(V142:X142)</f>
        <v>0</v>
      </c>
      <c r="Z142" s="47"/>
      <c r="AA142" s="47"/>
      <c r="AB142" s="47"/>
      <c r="AC142" s="48">
        <f t="shared" ref="AC142:AC150" si="92">SUM(Z142:AB142)</f>
        <v>0</v>
      </c>
      <c r="AD142" s="47"/>
      <c r="AE142" s="47"/>
      <c r="AF142" s="47"/>
      <c r="AG142" s="48">
        <f t="shared" ref="AG142:AG150" si="93">SUM(AD142:AF142)</f>
        <v>0</v>
      </c>
      <c r="AH142" s="48">
        <f t="shared" si="88"/>
        <v>0</v>
      </c>
      <c r="AI142" s="49">
        <f t="shared" ref="AI142:AI150" si="94">IF(ISERROR(AH142/J142),0,AH142/J142)</f>
        <v>0</v>
      </c>
      <c r="AJ142" s="49">
        <f t="shared" si="89"/>
        <v>0</v>
      </c>
      <c r="AK142" s="1"/>
      <c r="AL142" s="1"/>
      <c r="AM142" s="1"/>
      <c r="AN142" s="1"/>
      <c r="AO142" s="1"/>
      <c r="AP142" s="1"/>
      <c r="AQ142" s="1"/>
      <c r="AR142" s="1"/>
    </row>
    <row r="143" spans="1:44" ht="12.75" hidden="1" customHeight="1" outlineLevel="1" x14ac:dyDescent="0.25">
      <c r="A143" s="41">
        <v>3</v>
      </c>
      <c r="B143" s="42"/>
      <c r="C143" s="51"/>
      <c r="D143" s="52"/>
      <c r="E143" s="53"/>
      <c r="F143" s="53"/>
      <c r="G143" s="53"/>
      <c r="H143" s="52"/>
      <c r="I143" s="52"/>
      <c r="J143" s="11"/>
      <c r="K143" s="54"/>
      <c r="L143" s="53"/>
      <c r="M143" s="47"/>
      <c r="N143" s="47"/>
      <c r="O143" s="47"/>
      <c r="P143" s="53"/>
      <c r="Q143" s="53"/>
      <c r="R143" s="47"/>
      <c r="S143" s="47"/>
      <c r="T143" s="47"/>
      <c r="U143" s="48">
        <f t="shared" si="90"/>
        <v>0</v>
      </c>
      <c r="V143" s="47"/>
      <c r="W143" s="47"/>
      <c r="X143" s="47"/>
      <c r="Y143" s="48">
        <f t="shared" si="91"/>
        <v>0</v>
      </c>
      <c r="Z143" s="47"/>
      <c r="AA143" s="47"/>
      <c r="AB143" s="47"/>
      <c r="AC143" s="48">
        <f t="shared" si="92"/>
        <v>0</v>
      </c>
      <c r="AD143" s="47"/>
      <c r="AE143" s="47"/>
      <c r="AF143" s="47"/>
      <c r="AG143" s="48">
        <f t="shared" si="93"/>
        <v>0</v>
      </c>
      <c r="AH143" s="48">
        <f t="shared" si="88"/>
        <v>0</v>
      </c>
      <c r="AI143" s="49">
        <f t="shared" si="94"/>
        <v>0</v>
      </c>
      <c r="AJ143" s="49">
        <f t="shared" si="89"/>
        <v>0</v>
      </c>
    </row>
    <row r="144" spans="1:44" ht="12.75" hidden="1" customHeight="1" outlineLevel="1" x14ac:dyDescent="0.25">
      <c r="A144" s="41">
        <v>4</v>
      </c>
      <c r="B144" s="42"/>
      <c r="C144" s="51"/>
      <c r="D144" s="52"/>
      <c r="E144" s="53"/>
      <c r="F144" s="53"/>
      <c r="G144" s="53"/>
      <c r="H144" s="52"/>
      <c r="I144" s="52"/>
      <c r="J144" s="11"/>
      <c r="K144" s="54"/>
      <c r="L144" s="53"/>
      <c r="M144" s="47"/>
      <c r="N144" s="47"/>
      <c r="O144" s="47"/>
      <c r="P144" s="53"/>
      <c r="Q144" s="53"/>
      <c r="R144" s="47"/>
      <c r="S144" s="47"/>
      <c r="T144" s="47"/>
      <c r="U144" s="48">
        <f t="shared" si="90"/>
        <v>0</v>
      </c>
      <c r="V144" s="47"/>
      <c r="W144" s="47"/>
      <c r="X144" s="47"/>
      <c r="Y144" s="48">
        <f t="shared" si="91"/>
        <v>0</v>
      </c>
      <c r="Z144" s="47"/>
      <c r="AA144" s="47"/>
      <c r="AB144" s="47"/>
      <c r="AC144" s="48">
        <f t="shared" si="92"/>
        <v>0</v>
      </c>
      <c r="AD144" s="47"/>
      <c r="AE144" s="47"/>
      <c r="AF144" s="47"/>
      <c r="AG144" s="48">
        <f t="shared" si="93"/>
        <v>0</v>
      </c>
      <c r="AH144" s="48">
        <f t="shared" si="88"/>
        <v>0</v>
      </c>
      <c r="AI144" s="49">
        <f t="shared" si="94"/>
        <v>0</v>
      </c>
      <c r="AJ144" s="49">
        <f t="shared" si="89"/>
        <v>0</v>
      </c>
      <c r="AK144" s="1"/>
      <c r="AL144" s="1"/>
      <c r="AM144" s="1"/>
      <c r="AN144" s="1"/>
      <c r="AO144" s="1"/>
      <c r="AP144" s="1"/>
      <c r="AQ144" s="1"/>
      <c r="AR144" s="1"/>
    </row>
    <row r="145" spans="1:44" ht="12.75" hidden="1" customHeight="1" outlineLevel="1" x14ac:dyDescent="0.25">
      <c r="A145" s="41">
        <v>5</v>
      </c>
      <c r="B145" s="42"/>
      <c r="C145" s="51"/>
      <c r="D145" s="52"/>
      <c r="E145" s="53"/>
      <c r="F145" s="53"/>
      <c r="G145" s="53"/>
      <c r="H145" s="52"/>
      <c r="I145" s="52"/>
      <c r="J145" s="11"/>
      <c r="K145" s="54"/>
      <c r="L145" s="53"/>
      <c r="M145" s="47"/>
      <c r="N145" s="47"/>
      <c r="O145" s="47"/>
      <c r="P145" s="53"/>
      <c r="Q145" s="53"/>
      <c r="R145" s="47"/>
      <c r="S145" s="47"/>
      <c r="T145" s="47"/>
      <c r="U145" s="48">
        <f t="shared" si="90"/>
        <v>0</v>
      </c>
      <c r="V145" s="47"/>
      <c r="W145" s="47"/>
      <c r="X145" s="47"/>
      <c r="Y145" s="48">
        <f t="shared" si="91"/>
        <v>0</v>
      </c>
      <c r="Z145" s="47"/>
      <c r="AA145" s="47"/>
      <c r="AB145" s="47"/>
      <c r="AC145" s="48">
        <f t="shared" si="92"/>
        <v>0</v>
      </c>
      <c r="AD145" s="47"/>
      <c r="AE145" s="47"/>
      <c r="AF145" s="47"/>
      <c r="AG145" s="48">
        <f t="shared" si="93"/>
        <v>0</v>
      </c>
      <c r="AH145" s="48">
        <f t="shared" si="88"/>
        <v>0</v>
      </c>
      <c r="AI145" s="49">
        <f t="shared" si="94"/>
        <v>0</v>
      </c>
      <c r="AJ145" s="49">
        <f t="shared" si="89"/>
        <v>0</v>
      </c>
      <c r="AK145" s="1"/>
      <c r="AL145" s="1"/>
      <c r="AM145" s="1"/>
      <c r="AN145" s="1"/>
      <c r="AO145" s="1"/>
      <c r="AP145" s="1"/>
      <c r="AQ145" s="1"/>
      <c r="AR145" s="1"/>
    </row>
    <row r="146" spans="1:44" ht="12.75" hidden="1" customHeight="1" outlineLevel="1" x14ac:dyDescent="0.25">
      <c r="A146" s="41">
        <v>6</v>
      </c>
      <c r="B146" s="42"/>
      <c r="C146" s="51"/>
      <c r="D146" s="52"/>
      <c r="E146" s="53"/>
      <c r="F146" s="53"/>
      <c r="G146" s="53"/>
      <c r="H146" s="52"/>
      <c r="I146" s="52"/>
      <c r="J146" s="11"/>
      <c r="K146" s="54"/>
      <c r="L146" s="53"/>
      <c r="M146" s="47"/>
      <c r="N146" s="47"/>
      <c r="O146" s="47"/>
      <c r="P146" s="53"/>
      <c r="Q146" s="53"/>
      <c r="R146" s="47"/>
      <c r="S146" s="47"/>
      <c r="T146" s="47"/>
      <c r="U146" s="48">
        <f t="shared" si="90"/>
        <v>0</v>
      </c>
      <c r="V146" s="47"/>
      <c r="W146" s="47"/>
      <c r="X146" s="47"/>
      <c r="Y146" s="48">
        <f t="shared" si="91"/>
        <v>0</v>
      </c>
      <c r="Z146" s="47"/>
      <c r="AA146" s="47"/>
      <c r="AB146" s="47"/>
      <c r="AC146" s="48">
        <f t="shared" si="92"/>
        <v>0</v>
      </c>
      <c r="AD146" s="47"/>
      <c r="AE146" s="47"/>
      <c r="AF146" s="47"/>
      <c r="AG146" s="48">
        <f t="shared" si="93"/>
        <v>0</v>
      </c>
      <c r="AH146" s="48">
        <f t="shared" si="88"/>
        <v>0</v>
      </c>
      <c r="AI146" s="49">
        <f t="shared" si="94"/>
        <v>0</v>
      </c>
      <c r="AJ146" s="49">
        <f t="shared" si="89"/>
        <v>0</v>
      </c>
    </row>
    <row r="147" spans="1:44" ht="12.75" hidden="1" customHeight="1" outlineLevel="1" x14ac:dyDescent="0.25">
      <c r="A147" s="41">
        <v>7</v>
      </c>
      <c r="B147" s="42"/>
      <c r="C147" s="51"/>
      <c r="D147" s="52"/>
      <c r="E147" s="53"/>
      <c r="F147" s="53"/>
      <c r="G147" s="53"/>
      <c r="H147" s="52"/>
      <c r="I147" s="52"/>
      <c r="J147" s="11"/>
      <c r="K147" s="54"/>
      <c r="L147" s="53"/>
      <c r="M147" s="47"/>
      <c r="N147" s="47"/>
      <c r="O147" s="47"/>
      <c r="P147" s="53"/>
      <c r="Q147" s="53"/>
      <c r="R147" s="47"/>
      <c r="S147" s="47"/>
      <c r="T147" s="47"/>
      <c r="U147" s="48">
        <f t="shared" si="90"/>
        <v>0</v>
      </c>
      <c r="V147" s="47"/>
      <c r="W147" s="47"/>
      <c r="X147" s="47"/>
      <c r="Y147" s="48">
        <f t="shared" si="91"/>
        <v>0</v>
      </c>
      <c r="Z147" s="47"/>
      <c r="AA147" s="47"/>
      <c r="AB147" s="47"/>
      <c r="AC147" s="48">
        <f t="shared" si="92"/>
        <v>0</v>
      </c>
      <c r="AD147" s="47"/>
      <c r="AE147" s="47"/>
      <c r="AF147" s="47"/>
      <c r="AG147" s="48">
        <f t="shared" si="93"/>
        <v>0</v>
      </c>
      <c r="AH147" s="48">
        <f t="shared" si="88"/>
        <v>0</v>
      </c>
      <c r="AI147" s="49">
        <f t="shared" si="94"/>
        <v>0</v>
      </c>
      <c r="AJ147" s="49">
        <f t="shared" si="89"/>
        <v>0</v>
      </c>
      <c r="AK147" s="1"/>
      <c r="AL147" s="1"/>
      <c r="AM147" s="1"/>
      <c r="AN147" s="1"/>
      <c r="AO147" s="1"/>
      <c r="AP147" s="1"/>
      <c r="AQ147" s="1"/>
      <c r="AR147" s="1"/>
    </row>
    <row r="148" spans="1:44" ht="12.75" hidden="1" customHeight="1" outlineLevel="1" x14ac:dyDescent="0.25">
      <c r="A148" s="41">
        <v>8</v>
      </c>
      <c r="B148" s="42"/>
      <c r="C148" s="51"/>
      <c r="D148" s="52"/>
      <c r="E148" s="53"/>
      <c r="F148" s="53"/>
      <c r="G148" s="53"/>
      <c r="H148" s="52"/>
      <c r="I148" s="52"/>
      <c r="J148" s="11"/>
      <c r="K148" s="54"/>
      <c r="L148" s="53"/>
      <c r="M148" s="47"/>
      <c r="N148" s="47"/>
      <c r="O148" s="47"/>
      <c r="P148" s="53"/>
      <c r="Q148" s="53"/>
      <c r="R148" s="47"/>
      <c r="S148" s="47"/>
      <c r="T148" s="47"/>
      <c r="U148" s="48">
        <f t="shared" si="90"/>
        <v>0</v>
      </c>
      <c r="V148" s="47"/>
      <c r="W148" s="47"/>
      <c r="X148" s="47"/>
      <c r="Y148" s="48">
        <f t="shared" si="91"/>
        <v>0</v>
      </c>
      <c r="Z148" s="47"/>
      <c r="AA148" s="47"/>
      <c r="AB148" s="47"/>
      <c r="AC148" s="48">
        <f t="shared" si="92"/>
        <v>0</v>
      </c>
      <c r="AD148" s="47"/>
      <c r="AE148" s="47"/>
      <c r="AF148" s="47"/>
      <c r="AG148" s="48">
        <f t="shared" si="93"/>
        <v>0</v>
      </c>
      <c r="AH148" s="48">
        <f t="shared" si="88"/>
        <v>0</v>
      </c>
      <c r="AI148" s="49">
        <f t="shared" si="94"/>
        <v>0</v>
      </c>
      <c r="AJ148" s="49">
        <f t="shared" si="89"/>
        <v>0</v>
      </c>
      <c r="AK148" s="1"/>
      <c r="AL148" s="1"/>
      <c r="AM148" s="1"/>
      <c r="AN148" s="1"/>
      <c r="AO148" s="1"/>
      <c r="AP148" s="1"/>
      <c r="AQ148" s="1"/>
      <c r="AR148" s="1"/>
    </row>
    <row r="149" spans="1:44" ht="12.75" hidden="1" customHeight="1" outlineLevel="1" x14ac:dyDescent="0.25">
      <c r="A149" s="41">
        <v>9</v>
      </c>
      <c r="B149" s="42"/>
      <c r="C149" s="51"/>
      <c r="D149" s="52"/>
      <c r="E149" s="53"/>
      <c r="F149" s="53"/>
      <c r="G149" s="53"/>
      <c r="H149" s="52"/>
      <c r="I149" s="52"/>
      <c r="J149" s="11"/>
      <c r="K149" s="54"/>
      <c r="L149" s="53"/>
      <c r="M149" s="47"/>
      <c r="N149" s="47"/>
      <c r="O149" s="47"/>
      <c r="P149" s="53"/>
      <c r="Q149" s="53"/>
      <c r="R149" s="47"/>
      <c r="S149" s="47"/>
      <c r="T149" s="47"/>
      <c r="U149" s="48">
        <f t="shared" si="90"/>
        <v>0</v>
      </c>
      <c r="V149" s="47"/>
      <c r="W149" s="47"/>
      <c r="X149" s="47"/>
      <c r="Y149" s="48">
        <f t="shared" si="91"/>
        <v>0</v>
      </c>
      <c r="Z149" s="47"/>
      <c r="AA149" s="47"/>
      <c r="AB149" s="47"/>
      <c r="AC149" s="48">
        <f t="shared" si="92"/>
        <v>0</v>
      </c>
      <c r="AD149" s="47"/>
      <c r="AE149" s="47"/>
      <c r="AF149" s="47"/>
      <c r="AG149" s="48">
        <f t="shared" si="93"/>
        <v>0</v>
      </c>
      <c r="AH149" s="48">
        <f t="shared" si="88"/>
        <v>0</v>
      </c>
      <c r="AI149" s="49">
        <f t="shared" si="94"/>
        <v>0</v>
      </c>
      <c r="AJ149" s="49">
        <f t="shared" si="89"/>
        <v>0</v>
      </c>
    </row>
    <row r="150" spans="1:44" ht="12.75" hidden="1" customHeight="1" outlineLevel="1" x14ac:dyDescent="0.25">
      <c r="A150" s="41">
        <v>10</v>
      </c>
      <c r="B150" s="42"/>
      <c r="C150" s="51"/>
      <c r="D150" s="52"/>
      <c r="E150" s="53"/>
      <c r="F150" s="53"/>
      <c r="G150" s="53"/>
      <c r="H150" s="52"/>
      <c r="I150" s="52"/>
      <c r="J150" s="11"/>
      <c r="K150" s="55"/>
      <c r="L150" s="53"/>
      <c r="M150" s="47"/>
      <c r="N150" s="47"/>
      <c r="O150" s="47"/>
      <c r="P150" s="53"/>
      <c r="Q150" s="53"/>
      <c r="R150" s="47"/>
      <c r="S150" s="47"/>
      <c r="T150" s="47"/>
      <c r="U150" s="48">
        <f t="shared" si="90"/>
        <v>0</v>
      </c>
      <c r="V150" s="47"/>
      <c r="W150" s="47"/>
      <c r="X150" s="47"/>
      <c r="Y150" s="48">
        <f t="shared" si="91"/>
        <v>0</v>
      </c>
      <c r="Z150" s="47"/>
      <c r="AA150" s="47"/>
      <c r="AB150" s="47"/>
      <c r="AC150" s="48">
        <f t="shared" si="92"/>
        <v>0</v>
      </c>
      <c r="AD150" s="47"/>
      <c r="AE150" s="47"/>
      <c r="AF150" s="47"/>
      <c r="AG150" s="48">
        <f t="shared" si="93"/>
        <v>0</v>
      </c>
      <c r="AH150" s="48">
        <f t="shared" si="88"/>
        <v>0</v>
      </c>
      <c r="AI150" s="49">
        <f t="shared" si="94"/>
        <v>0</v>
      </c>
      <c r="AJ150" s="49">
        <f t="shared" si="89"/>
        <v>0</v>
      </c>
      <c r="AK150" s="1"/>
      <c r="AL150" s="1"/>
      <c r="AM150" s="1"/>
      <c r="AN150" s="1"/>
      <c r="AO150" s="1"/>
      <c r="AP150" s="1"/>
      <c r="AQ150" s="1"/>
      <c r="AR150" s="1"/>
    </row>
    <row r="151" spans="1:44" ht="12.75" customHeight="1" collapsed="1" x14ac:dyDescent="0.25">
      <c r="A151" s="142" t="s">
        <v>68</v>
      </c>
      <c r="B151" s="144"/>
      <c r="C151" s="144"/>
      <c r="D151" s="144"/>
      <c r="E151" s="144"/>
      <c r="F151" s="144"/>
      <c r="G151" s="144"/>
      <c r="H151" s="144"/>
      <c r="I151" s="145"/>
      <c r="J151" s="33">
        <f>SUM(J141:J150)</f>
        <v>0</v>
      </c>
      <c r="K151" s="33">
        <f>SUM(K141:K150)</f>
        <v>0</v>
      </c>
      <c r="L151" s="34"/>
      <c r="M151" s="33">
        <f>SUM(M141:M150)</f>
        <v>0</v>
      </c>
      <c r="N151" s="33">
        <f>SUM(N141:N150)</f>
        <v>0</v>
      </c>
      <c r="O151" s="33">
        <f>SUM(O141:O150)</f>
        <v>0</v>
      </c>
      <c r="P151" s="35"/>
      <c r="Q151" s="38"/>
      <c r="R151" s="33">
        <f t="shared" ref="R151:AH151" si="95">SUM(R141:R150)</f>
        <v>0</v>
      </c>
      <c r="S151" s="33">
        <f t="shared" si="95"/>
        <v>0</v>
      </c>
      <c r="T151" s="33">
        <f t="shared" si="95"/>
        <v>0</v>
      </c>
      <c r="U151" s="33">
        <f t="shared" si="95"/>
        <v>0</v>
      </c>
      <c r="V151" s="33">
        <f t="shared" si="95"/>
        <v>0</v>
      </c>
      <c r="W151" s="33">
        <f t="shared" si="95"/>
        <v>0</v>
      </c>
      <c r="X151" s="33">
        <f t="shared" si="95"/>
        <v>0</v>
      </c>
      <c r="Y151" s="33">
        <f t="shared" si="95"/>
        <v>0</v>
      </c>
      <c r="Z151" s="33">
        <f t="shared" si="95"/>
        <v>0</v>
      </c>
      <c r="AA151" s="33">
        <f t="shared" si="95"/>
        <v>0</v>
      </c>
      <c r="AB151" s="33">
        <f t="shared" si="95"/>
        <v>0</v>
      </c>
      <c r="AC151" s="33">
        <f t="shared" si="95"/>
        <v>0</v>
      </c>
      <c r="AD151" s="33">
        <f t="shared" si="95"/>
        <v>0</v>
      </c>
      <c r="AE151" s="33">
        <f t="shared" si="95"/>
        <v>0</v>
      </c>
      <c r="AF151" s="33">
        <f t="shared" si="95"/>
        <v>0</v>
      </c>
      <c r="AG151" s="33">
        <f t="shared" si="95"/>
        <v>0</v>
      </c>
      <c r="AH151" s="33">
        <f t="shared" si="95"/>
        <v>0</v>
      </c>
      <c r="AI151" s="37">
        <f>IF(ISERROR(AH151/J151),0,AH151/J151)</f>
        <v>0</v>
      </c>
      <c r="AJ151" s="37">
        <f>IF(ISERROR(AH151/$AH$191),0,AH151/$AH$191)</f>
        <v>0</v>
      </c>
      <c r="AK151" s="1"/>
      <c r="AL151" s="1"/>
      <c r="AM151" s="1"/>
      <c r="AN151" s="1"/>
      <c r="AO151" s="1"/>
      <c r="AP151" s="1"/>
      <c r="AQ151" s="1"/>
      <c r="AR151" s="1"/>
    </row>
    <row r="152" spans="1:44" ht="12.75" customHeight="1" x14ac:dyDescent="0.25">
      <c r="A152" s="149" t="s">
        <v>69</v>
      </c>
      <c r="B152" s="150"/>
      <c r="C152" s="150"/>
      <c r="D152" s="150"/>
      <c r="E152" s="151"/>
      <c r="F152" s="8"/>
      <c r="G152" s="9"/>
      <c r="H152" s="10"/>
      <c r="I152" s="10"/>
      <c r="J152" s="11"/>
      <c r="K152" s="12"/>
      <c r="L152" s="13"/>
      <c r="M152" s="14"/>
      <c r="N152" s="14"/>
      <c r="O152" s="14"/>
      <c r="P152" s="9"/>
      <c r="Q152" s="15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70"/>
      <c r="AJ152" s="70"/>
    </row>
    <row r="153" spans="1:44" ht="12.75" hidden="1" customHeight="1" outlineLevel="1" x14ac:dyDescent="0.25">
      <c r="A153" s="41">
        <v>1</v>
      </c>
      <c r="B153" s="42"/>
      <c r="C153" s="43"/>
      <c r="D153" s="44"/>
      <c r="E153" s="45"/>
      <c r="F153" s="45"/>
      <c r="G153" s="45"/>
      <c r="H153" s="44"/>
      <c r="I153" s="44"/>
      <c r="J153" s="11"/>
      <c r="K153" s="46"/>
      <c r="L153" s="45"/>
      <c r="M153" s="47"/>
      <c r="N153" s="47"/>
      <c r="O153" s="47"/>
      <c r="P153" s="45"/>
      <c r="Q153" s="45"/>
      <c r="R153" s="47"/>
      <c r="S153" s="47"/>
      <c r="T153" s="47"/>
      <c r="U153" s="48">
        <f>SUM(R153:T153)</f>
        <v>0</v>
      </c>
      <c r="V153" s="47"/>
      <c r="W153" s="47"/>
      <c r="X153" s="47"/>
      <c r="Y153" s="48">
        <f>SUM(V153:X153)</f>
        <v>0</v>
      </c>
      <c r="Z153" s="47"/>
      <c r="AA153" s="47"/>
      <c r="AB153" s="47"/>
      <c r="AC153" s="48">
        <f>SUM(Z153:AB153)</f>
        <v>0</v>
      </c>
      <c r="AD153" s="47"/>
      <c r="AE153" s="47"/>
      <c r="AF153" s="47"/>
      <c r="AG153" s="48">
        <f>SUM(AD153:AF153)</f>
        <v>0</v>
      </c>
      <c r="AH153" s="48">
        <f t="shared" ref="AH153:AH162" si="96">SUM(U153,Y153,AC153,AG153)</f>
        <v>0</v>
      </c>
      <c r="AI153" s="49">
        <f>IF(ISERROR(AH153/J153),0,AH153/J153)</f>
        <v>0</v>
      </c>
      <c r="AJ153" s="49">
        <f t="shared" ref="AJ153:AJ162" si="97">IF(ISERROR(AH153/$AH$191),"-",AH153/$AH$191)</f>
        <v>0</v>
      </c>
      <c r="AK153" s="1"/>
      <c r="AL153" s="1"/>
      <c r="AM153" s="1"/>
      <c r="AN153" s="1"/>
      <c r="AO153" s="1"/>
      <c r="AP153" s="1"/>
      <c r="AQ153" s="1"/>
      <c r="AR153" s="1"/>
    </row>
    <row r="154" spans="1:44" ht="12.75" hidden="1" customHeight="1" outlineLevel="1" x14ac:dyDescent="0.25">
      <c r="A154" s="41">
        <v>2</v>
      </c>
      <c r="B154" s="42"/>
      <c r="C154" s="51"/>
      <c r="D154" s="52"/>
      <c r="E154" s="53"/>
      <c r="F154" s="53"/>
      <c r="G154" s="53"/>
      <c r="H154" s="52"/>
      <c r="I154" s="52"/>
      <c r="J154" s="11"/>
      <c r="K154" s="54"/>
      <c r="L154" s="53"/>
      <c r="M154" s="47"/>
      <c r="N154" s="47"/>
      <c r="O154" s="47"/>
      <c r="P154" s="53"/>
      <c r="Q154" s="53"/>
      <c r="R154" s="47"/>
      <c r="S154" s="47"/>
      <c r="T154" s="47"/>
      <c r="U154" s="48">
        <f t="shared" ref="U154:U162" si="98">SUM(R154:T154)</f>
        <v>0</v>
      </c>
      <c r="V154" s="47"/>
      <c r="W154" s="47"/>
      <c r="X154" s="47"/>
      <c r="Y154" s="48">
        <f t="shared" ref="Y154:Y162" si="99">SUM(V154:X154)</f>
        <v>0</v>
      </c>
      <c r="Z154" s="47"/>
      <c r="AA154" s="47"/>
      <c r="AB154" s="47"/>
      <c r="AC154" s="48">
        <f t="shared" ref="AC154:AC162" si="100">SUM(Z154:AB154)</f>
        <v>0</v>
      </c>
      <c r="AD154" s="47"/>
      <c r="AE154" s="47"/>
      <c r="AF154" s="47"/>
      <c r="AG154" s="48">
        <f t="shared" ref="AG154:AG162" si="101">SUM(AD154:AF154)</f>
        <v>0</v>
      </c>
      <c r="AH154" s="48">
        <f t="shared" si="96"/>
        <v>0</v>
      </c>
      <c r="AI154" s="49">
        <f t="shared" ref="AI154:AI162" si="102">IF(ISERROR(AH154/J154),0,AH154/J154)</f>
        <v>0</v>
      </c>
      <c r="AJ154" s="49">
        <f t="shared" si="97"/>
        <v>0</v>
      </c>
      <c r="AK154" s="1"/>
      <c r="AL154" s="1"/>
      <c r="AM154" s="1"/>
      <c r="AN154" s="1"/>
      <c r="AO154" s="1"/>
      <c r="AP154" s="1"/>
      <c r="AQ154" s="1"/>
      <c r="AR154" s="1"/>
    </row>
    <row r="155" spans="1:44" ht="12.75" hidden="1" customHeight="1" outlineLevel="1" x14ac:dyDescent="0.25">
      <c r="A155" s="41">
        <v>3</v>
      </c>
      <c r="B155" s="42"/>
      <c r="C155" s="51"/>
      <c r="D155" s="52"/>
      <c r="E155" s="53"/>
      <c r="F155" s="53"/>
      <c r="G155" s="53"/>
      <c r="H155" s="52"/>
      <c r="I155" s="52"/>
      <c r="J155" s="11"/>
      <c r="K155" s="54"/>
      <c r="L155" s="53"/>
      <c r="M155" s="47"/>
      <c r="N155" s="47"/>
      <c r="O155" s="47"/>
      <c r="P155" s="53"/>
      <c r="Q155" s="53"/>
      <c r="R155" s="47"/>
      <c r="S155" s="47"/>
      <c r="T155" s="47"/>
      <c r="U155" s="48">
        <f t="shared" si="98"/>
        <v>0</v>
      </c>
      <c r="V155" s="47"/>
      <c r="W155" s="47"/>
      <c r="X155" s="47"/>
      <c r="Y155" s="48">
        <f t="shared" si="99"/>
        <v>0</v>
      </c>
      <c r="Z155" s="47"/>
      <c r="AA155" s="47"/>
      <c r="AB155" s="47"/>
      <c r="AC155" s="48">
        <f t="shared" si="100"/>
        <v>0</v>
      </c>
      <c r="AD155" s="47"/>
      <c r="AE155" s="47"/>
      <c r="AF155" s="47"/>
      <c r="AG155" s="48">
        <f t="shared" si="101"/>
        <v>0</v>
      </c>
      <c r="AH155" s="48">
        <f t="shared" si="96"/>
        <v>0</v>
      </c>
      <c r="AI155" s="49">
        <f t="shared" si="102"/>
        <v>0</v>
      </c>
      <c r="AJ155" s="49">
        <f t="shared" si="97"/>
        <v>0</v>
      </c>
    </row>
    <row r="156" spans="1:44" ht="12.75" hidden="1" customHeight="1" outlineLevel="1" x14ac:dyDescent="0.25">
      <c r="A156" s="41">
        <v>4</v>
      </c>
      <c r="B156" s="42"/>
      <c r="C156" s="51"/>
      <c r="D156" s="52"/>
      <c r="E156" s="53"/>
      <c r="F156" s="53"/>
      <c r="G156" s="53"/>
      <c r="H156" s="52"/>
      <c r="I156" s="52"/>
      <c r="J156" s="11"/>
      <c r="K156" s="54"/>
      <c r="L156" s="53"/>
      <c r="M156" s="47"/>
      <c r="N156" s="47"/>
      <c r="O156" s="47"/>
      <c r="P156" s="53"/>
      <c r="Q156" s="53"/>
      <c r="R156" s="47"/>
      <c r="S156" s="47"/>
      <c r="T156" s="47"/>
      <c r="U156" s="48">
        <f t="shared" si="98"/>
        <v>0</v>
      </c>
      <c r="V156" s="47"/>
      <c r="W156" s="47"/>
      <c r="X156" s="47"/>
      <c r="Y156" s="48">
        <f t="shared" si="99"/>
        <v>0</v>
      </c>
      <c r="Z156" s="47"/>
      <c r="AA156" s="47"/>
      <c r="AB156" s="47"/>
      <c r="AC156" s="48">
        <f t="shared" si="100"/>
        <v>0</v>
      </c>
      <c r="AD156" s="47"/>
      <c r="AE156" s="47"/>
      <c r="AF156" s="47"/>
      <c r="AG156" s="48">
        <f t="shared" si="101"/>
        <v>0</v>
      </c>
      <c r="AH156" s="48">
        <f t="shared" si="96"/>
        <v>0</v>
      </c>
      <c r="AI156" s="49">
        <f t="shared" si="102"/>
        <v>0</v>
      </c>
      <c r="AJ156" s="49">
        <f t="shared" si="97"/>
        <v>0</v>
      </c>
      <c r="AK156" s="1"/>
      <c r="AL156" s="1"/>
      <c r="AM156" s="1"/>
      <c r="AN156" s="1"/>
      <c r="AO156" s="1"/>
      <c r="AP156" s="1"/>
      <c r="AQ156" s="1"/>
      <c r="AR156" s="1"/>
    </row>
    <row r="157" spans="1:44" ht="12.75" hidden="1" customHeight="1" outlineLevel="1" x14ac:dyDescent="0.25">
      <c r="A157" s="41">
        <v>5</v>
      </c>
      <c r="B157" s="42"/>
      <c r="C157" s="51"/>
      <c r="D157" s="52"/>
      <c r="E157" s="53"/>
      <c r="F157" s="53"/>
      <c r="G157" s="53"/>
      <c r="H157" s="52"/>
      <c r="I157" s="52"/>
      <c r="J157" s="11"/>
      <c r="K157" s="54"/>
      <c r="L157" s="53"/>
      <c r="M157" s="47"/>
      <c r="N157" s="47"/>
      <c r="O157" s="47"/>
      <c r="P157" s="53"/>
      <c r="Q157" s="53"/>
      <c r="R157" s="47"/>
      <c r="S157" s="47"/>
      <c r="T157" s="47"/>
      <c r="U157" s="48">
        <f t="shared" si="98"/>
        <v>0</v>
      </c>
      <c r="V157" s="47"/>
      <c r="W157" s="47"/>
      <c r="X157" s="47"/>
      <c r="Y157" s="48">
        <f t="shared" si="99"/>
        <v>0</v>
      </c>
      <c r="Z157" s="47"/>
      <c r="AA157" s="47"/>
      <c r="AB157" s="47"/>
      <c r="AC157" s="48">
        <f t="shared" si="100"/>
        <v>0</v>
      </c>
      <c r="AD157" s="47"/>
      <c r="AE157" s="47"/>
      <c r="AF157" s="47"/>
      <c r="AG157" s="48">
        <f t="shared" si="101"/>
        <v>0</v>
      </c>
      <c r="AH157" s="48">
        <f t="shared" si="96"/>
        <v>0</v>
      </c>
      <c r="AI157" s="49">
        <f t="shared" si="102"/>
        <v>0</v>
      </c>
      <c r="AJ157" s="49">
        <f t="shared" si="97"/>
        <v>0</v>
      </c>
      <c r="AK157" s="1"/>
      <c r="AL157" s="1"/>
      <c r="AM157" s="1"/>
      <c r="AN157" s="1"/>
      <c r="AO157" s="1"/>
      <c r="AP157" s="1"/>
      <c r="AQ157" s="1"/>
      <c r="AR157" s="1"/>
    </row>
    <row r="158" spans="1:44" ht="12.75" hidden="1" customHeight="1" outlineLevel="1" x14ac:dyDescent="0.25">
      <c r="A158" s="41">
        <v>6</v>
      </c>
      <c r="B158" s="42"/>
      <c r="C158" s="51"/>
      <c r="D158" s="52"/>
      <c r="E158" s="53"/>
      <c r="F158" s="53"/>
      <c r="G158" s="53"/>
      <c r="H158" s="52"/>
      <c r="I158" s="52"/>
      <c r="J158" s="11"/>
      <c r="K158" s="54"/>
      <c r="L158" s="53"/>
      <c r="M158" s="47"/>
      <c r="N158" s="47"/>
      <c r="O158" s="47"/>
      <c r="P158" s="53"/>
      <c r="Q158" s="53"/>
      <c r="R158" s="47"/>
      <c r="S158" s="47"/>
      <c r="T158" s="47"/>
      <c r="U158" s="48">
        <f t="shared" si="98"/>
        <v>0</v>
      </c>
      <c r="V158" s="47"/>
      <c r="W158" s="47"/>
      <c r="X158" s="47"/>
      <c r="Y158" s="48">
        <f t="shared" si="99"/>
        <v>0</v>
      </c>
      <c r="Z158" s="47"/>
      <c r="AA158" s="47"/>
      <c r="AB158" s="47"/>
      <c r="AC158" s="48">
        <f t="shared" si="100"/>
        <v>0</v>
      </c>
      <c r="AD158" s="47"/>
      <c r="AE158" s="47"/>
      <c r="AF158" s="47"/>
      <c r="AG158" s="48">
        <f t="shared" si="101"/>
        <v>0</v>
      </c>
      <c r="AH158" s="48">
        <f t="shared" si="96"/>
        <v>0</v>
      </c>
      <c r="AI158" s="49">
        <f t="shared" si="102"/>
        <v>0</v>
      </c>
      <c r="AJ158" s="49">
        <f t="shared" si="97"/>
        <v>0</v>
      </c>
    </row>
    <row r="159" spans="1:44" ht="12.75" hidden="1" customHeight="1" outlineLevel="1" x14ac:dyDescent="0.25">
      <c r="A159" s="41">
        <v>7</v>
      </c>
      <c r="B159" s="42"/>
      <c r="C159" s="51"/>
      <c r="D159" s="52"/>
      <c r="E159" s="53"/>
      <c r="F159" s="53"/>
      <c r="G159" s="53"/>
      <c r="H159" s="52"/>
      <c r="I159" s="52"/>
      <c r="J159" s="11"/>
      <c r="K159" s="54"/>
      <c r="L159" s="53"/>
      <c r="M159" s="47"/>
      <c r="N159" s="47"/>
      <c r="O159" s="47"/>
      <c r="P159" s="53"/>
      <c r="Q159" s="53"/>
      <c r="R159" s="47"/>
      <c r="S159" s="47"/>
      <c r="T159" s="47"/>
      <c r="U159" s="48">
        <f t="shared" si="98"/>
        <v>0</v>
      </c>
      <c r="V159" s="47"/>
      <c r="W159" s="47"/>
      <c r="X159" s="47"/>
      <c r="Y159" s="48">
        <f t="shared" si="99"/>
        <v>0</v>
      </c>
      <c r="Z159" s="47"/>
      <c r="AA159" s="47"/>
      <c r="AB159" s="47"/>
      <c r="AC159" s="48">
        <f t="shared" si="100"/>
        <v>0</v>
      </c>
      <c r="AD159" s="47"/>
      <c r="AE159" s="47"/>
      <c r="AF159" s="47"/>
      <c r="AG159" s="48">
        <f t="shared" si="101"/>
        <v>0</v>
      </c>
      <c r="AH159" s="48">
        <f t="shared" si="96"/>
        <v>0</v>
      </c>
      <c r="AI159" s="49">
        <f t="shared" si="102"/>
        <v>0</v>
      </c>
      <c r="AJ159" s="49">
        <f t="shared" si="97"/>
        <v>0</v>
      </c>
      <c r="AK159" s="1"/>
      <c r="AL159" s="1"/>
      <c r="AM159" s="1"/>
      <c r="AN159" s="1"/>
      <c r="AO159" s="1"/>
      <c r="AP159" s="1"/>
      <c r="AQ159" s="1"/>
      <c r="AR159" s="1"/>
    </row>
    <row r="160" spans="1:44" ht="12.75" hidden="1" customHeight="1" outlineLevel="1" x14ac:dyDescent="0.25">
      <c r="A160" s="41">
        <v>8</v>
      </c>
      <c r="B160" s="42"/>
      <c r="C160" s="51"/>
      <c r="D160" s="52"/>
      <c r="E160" s="53"/>
      <c r="F160" s="53"/>
      <c r="G160" s="53"/>
      <c r="H160" s="52"/>
      <c r="I160" s="52"/>
      <c r="J160" s="11"/>
      <c r="K160" s="54"/>
      <c r="L160" s="53"/>
      <c r="M160" s="47"/>
      <c r="N160" s="47"/>
      <c r="O160" s="47"/>
      <c r="P160" s="53"/>
      <c r="Q160" s="53"/>
      <c r="R160" s="47"/>
      <c r="S160" s="47"/>
      <c r="T160" s="47"/>
      <c r="U160" s="48">
        <f t="shared" si="98"/>
        <v>0</v>
      </c>
      <c r="V160" s="47"/>
      <c r="W160" s="47"/>
      <c r="X160" s="47"/>
      <c r="Y160" s="48">
        <f t="shared" si="99"/>
        <v>0</v>
      </c>
      <c r="Z160" s="47"/>
      <c r="AA160" s="47"/>
      <c r="AB160" s="47"/>
      <c r="AC160" s="48">
        <f t="shared" si="100"/>
        <v>0</v>
      </c>
      <c r="AD160" s="47"/>
      <c r="AE160" s="47"/>
      <c r="AF160" s="47"/>
      <c r="AG160" s="48">
        <f t="shared" si="101"/>
        <v>0</v>
      </c>
      <c r="AH160" s="48">
        <f t="shared" si="96"/>
        <v>0</v>
      </c>
      <c r="AI160" s="49">
        <f t="shared" si="102"/>
        <v>0</v>
      </c>
      <c r="AJ160" s="49">
        <f t="shared" si="97"/>
        <v>0</v>
      </c>
      <c r="AK160" s="1"/>
      <c r="AL160" s="1"/>
      <c r="AM160" s="1"/>
      <c r="AN160" s="1"/>
      <c r="AO160" s="1"/>
      <c r="AP160" s="1"/>
      <c r="AQ160" s="1"/>
      <c r="AR160" s="1"/>
    </row>
    <row r="161" spans="1:44" ht="12.75" hidden="1" customHeight="1" outlineLevel="1" x14ac:dyDescent="0.25">
      <c r="A161" s="41">
        <v>9</v>
      </c>
      <c r="B161" s="42"/>
      <c r="C161" s="51"/>
      <c r="D161" s="52"/>
      <c r="E161" s="53"/>
      <c r="F161" s="53"/>
      <c r="G161" s="53"/>
      <c r="H161" s="52"/>
      <c r="I161" s="52"/>
      <c r="J161" s="11"/>
      <c r="K161" s="54"/>
      <c r="L161" s="53"/>
      <c r="M161" s="47"/>
      <c r="N161" s="47"/>
      <c r="O161" s="47"/>
      <c r="P161" s="53"/>
      <c r="Q161" s="53"/>
      <c r="R161" s="47"/>
      <c r="S161" s="47"/>
      <c r="T161" s="47"/>
      <c r="U161" s="48">
        <f t="shared" si="98"/>
        <v>0</v>
      </c>
      <c r="V161" s="47"/>
      <c r="W161" s="47"/>
      <c r="X161" s="47"/>
      <c r="Y161" s="48">
        <f t="shared" si="99"/>
        <v>0</v>
      </c>
      <c r="Z161" s="47"/>
      <c r="AA161" s="47"/>
      <c r="AB161" s="47"/>
      <c r="AC161" s="48">
        <f t="shared" si="100"/>
        <v>0</v>
      </c>
      <c r="AD161" s="47"/>
      <c r="AE161" s="47"/>
      <c r="AF161" s="47"/>
      <c r="AG161" s="48">
        <f t="shared" si="101"/>
        <v>0</v>
      </c>
      <c r="AH161" s="48">
        <f t="shared" si="96"/>
        <v>0</v>
      </c>
      <c r="AI161" s="49">
        <f t="shared" si="102"/>
        <v>0</v>
      </c>
      <c r="AJ161" s="49">
        <f t="shared" si="97"/>
        <v>0</v>
      </c>
    </row>
    <row r="162" spans="1:44" ht="12.75" hidden="1" customHeight="1" outlineLevel="1" x14ac:dyDescent="0.25">
      <c r="A162" s="41">
        <v>10</v>
      </c>
      <c r="B162" s="42"/>
      <c r="C162" s="51"/>
      <c r="D162" s="52"/>
      <c r="E162" s="53"/>
      <c r="F162" s="53"/>
      <c r="G162" s="53"/>
      <c r="H162" s="52"/>
      <c r="I162" s="52"/>
      <c r="J162" s="11"/>
      <c r="K162" s="55"/>
      <c r="L162" s="53"/>
      <c r="M162" s="47"/>
      <c r="N162" s="47"/>
      <c r="O162" s="47"/>
      <c r="P162" s="53"/>
      <c r="Q162" s="53"/>
      <c r="R162" s="47"/>
      <c r="S162" s="47"/>
      <c r="T162" s="47"/>
      <c r="U162" s="48">
        <f t="shared" si="98"/>
        <v>0</v>
      </c>
      <c r="V162" s="47"/>
      <c r="W162" s="47"/>
      <c r="X162" s="47"/>
      <c r="Y162" s="48">
        <f t="shared" si="99"/>
        <v>0</v>
      </c>
      <c r="Z162" s="47"/>
      <c r="AA162" s="47"/>
      <c r="AB162" s="47"/>
      <c r="AC162" s="48">
        <f t="shared" si="100"/>
        <v>0</v>
      </c>
      <c r="AD162" s="47"/>
      <c r="AE162" s="47"/>
      <c r="AF162" s="47"/>
      <c r="AG162" s="48">
        <f t="shared" si="101"/>
        <v>0</v>
      </c>
      <c r="AH162" s="48">
        <f t="shared" si="96"/>
        <v>0</v>
      </c>
      <c r="AI162" s="49">
        <f t="shared" si="102"/>
        <v>0</v>
      </c>
      <c r="AJ162" s="49">
        <f t="shared" si="97"/>
        <v>0</v>
      </c>
      <c r="AK162" s="1"/>
      <c r="AL162" s="1"/>
      <c r="AM162" s="1"/>
      <c r="AN162" s="1"/>
      <c r="AO162" s="1"/>
      <c r="AP162" s="1"/>
      <c r="AQ162" s="1"/>
      <c r="AR162" s="1"/>
    </row>
    <row r="163" spans="1:44" ht="12.75" customHeight="1" collapsed="1" x14ac:dyDescent="0.25">
      <c r="A163" s="142" t="s">
        <v>70</v>
      </c>
      <c r="B163" s="144"/>
      <c r="C163" s="144"/>
      <c r="D163" s="144"/>
      <c r="E163" s="144"/>
      <c r="F163" s="144"/>
      <c r="G163" s="144"/>
      <c r="H163" s="144"/>
      <c r="I163" s="145"/>
      <c r="J163" s="33">
        <f>SUM(J153:J162)</f>
        <v>0</v>
      </c>
      <c r="K163" s="33">
        <f>SUM(K153:K162)</f>
        <v>0</v>
      </c>
      <c r="L163" s="34"/>
      <c r="M163" s="33">
        <f>SUM(M153:M162)</f>
        <v>0</v>
      </c>
      <c r="N163" s="33">
        <f>SUM(N153:N162)</f>
        <v>0</v>
      </c>
      <c r="O163" s="33">
        <f>SUM(O153:O162)</f>
        <v>0</v>
      </c>
      <c r="P163" s="35"/>
      <c r="Q163" s="38"/>
      <c r="R163" s="33">
        <f t="shared" ref="R163:AH163" si="103">SUM(R153:R162)</f>
        <v>0</v>
      </c>
      <c r="S163" s="33">
        <f t="shared" si="103"/>
        <v>0</v>
      </c>
      <c r="T163" s="33">
        <f t="shared" si="103"/>
        <v>0</v>
      </c>
      <c r="U163" s="33">
        <f t="shared" si="103"/>
        <v>0</v>
      </c>
      <c r="V163" s="33">
        <f t="shared" si="103"/>
        <v>0</v>
      </c>
      <c r="W163" s="33">
        <f t="shared" si="103"/>
        <v>0</v>
      </c>
      <c r="X163" s="33">
        <f t="shared" si="103"/>
        <v>0</v>
      </c>
      <c r="Y163" s="33">
        <f t="shared" si="103"/>
        <v>0</v>
      </c>
      <c r="Z163" s="33">
        <f t="shared" si="103"/>
        <v>0</v>
      </c>
      <c r="AA163" s="33">
        <f t="shared" si="103"/>
        <v>0</v>
      </c>
      <c r="AB163" s="33">
        <f t="shared" si="103"/>
        <v>0</v>
      </c>
      <c r="AC163" s="33">
        <f t="shared" si="103"/>
        <v>0</v>
      </c>
      <c r="AD163" s="33">
        <f t="shared" si="103"/>
        <v>0</v>
      </c>
      <c r="AE163" s="33">
        <f t="shared" si="103"/>
        <v>0</v>
      </c>
      <c r="AF163" s="33">
        <f t="shared" si="103"/>
        <v>0</v>
      </c>
      <c r="AG163" s="33">
        <f t="shared" si="103"/>
        <v>0</v>
      </c>
      <c r="AH163" s="33">
        <f t="shared" si="103"/>
        <v>0</v>
      </c>
      <c r="AI163" s="37">
        <f>IF(ISERROR(AH163/J163),0,AH163/J163)</f>
        <v>0</v>
      </c>
      <c r="AJ163" s="37">
        <f>IF(ISERROR(AH163/$AH$191),0,AH163/$AH$191)</f>
        <v>0</v>
      </c>
      <c r="AK163" s="1"/>
      <c r="AL163" s="1"/>
      <c r="AM163" s="1"/>
      <c r="AN163" s="1"/>
      <c r="AO163" s="1"/>
      <c r="AP163" s="1"/>
      <c r="AQ163" s="1"/>
      <c r="AR163" s="1"/>
    </row>
    <row r="164" spans="1:44" ht="12.75" customHeight="1" x14ac:dyDescent="0.25">
      <c r="A164" s="149" t="s">
        <v>71</v>
      </c>
      <c r="B164" s="150"/>
      <c r="C164" s="150"/>
      <c r="D164" s="150"/>
      <c r="E164" s="151"/>
      <c r="F164" s="8"/>
      <c r="G164" s="9"/>
      <c r="H164" s="10"/>
      <c r="I164" s="10"/>
      <c r="J164" s="11"/>
      <c r="K164" s="12"/>
      <c r="L164" s="13"/>
      <c r="M164" s="14"/>
      <c r="N164" s="14"/>
      <c r="O164" s="14"/>
      <c r="P164" s="9"/>
      <c r="Q164" s="15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70"/>
      <c r="AJ164" s="70"/>
    </row>
    <row r="165" spans="1:44" ht="12.75" hidden="1" customHeight="1" outlineLevel="1" x14ac:dyDescent="0.25">
      <c r="A165" s="41">
        <v>1</v>
      </c>
      <c r="B165" s="42"/>
      <c r="C165" s="43"/>
      <c r="D165" s="44"/>
      <c r="E165" s="45"/>
      <c r="F165" s="45"/>
      <c r="G165" s="45"/>
      <c r="H165" s="44"/>
      <c r="I165" s="44"/>
      <c r="J165" s="11"/>
      <c r="K165" s="46"/>
      <c r="L165" s="45"/>
      <c r="M165" s="47"/>
      <c r="N165" s="47"/>
      <c r="O165" s="47"/>
      <c r="P165" s="45"/>
      <c r="Q165" s="45"/>
      <c r="R165" s="47"/>
      <c r="S165" s="47"/>
      <c r="T165" s="47"/>
      <c r="U165" s="48">
        <f>SUM(R165:T165)</f>
        <v>0</v>
      </c>
      <c r="V165" s="47"/>
      <c r="W165" s="47"/>
      <c r="X165" s="47"/>
      <c r="Y165" s="48">
        <f>SUM(V165:X165)</f>
        <v>0</v>
      </c>
      <c r="Z165" s="47"/>
      <c r="AA165" s="47"/>
      <c r="AB165" s="47"/>
      <c r="AC165" s="48">
        <f>SUM(Z165:AB165)</f>
        <v>0</v>
      </c>
      <c r="AD165" s="47"/>
      <c r="AE165" s="47"/>
      <c r="AF165" s="47"/>
      <c r="AG165" s="48">
        <f>SUM(AD165:AF165)</f>
        <v>0</v>
      </c>
      <c r="AH165" s="48">
        <f t="shared" ref="AH165:AH174" si="104">SUM(U165,Y165,AC165,AG165)</f>
        <v>0</v>
      </c>
      <c r="AI165" s="49">
        <f>IF(ISERROR(AH165/J165),0,AH165/J165)</f>
        <v>0</v>
      </c>
      <c r="AJ165" s="49">
        <f t="shared" ref="AJ165:AJ174" si="105">IF(ISERROR(AH165/$AH$191),"-",AH165/$AH$191)</f>
        <v>0</v>
      </c>
      <c r="AK165" s="1"/>
      <c r="AL165" s="1"/>
      <c r="AM165" s="1"/>
      <c r="AN165" s="1"/>
      <c r="AO165" s="1"/>
      <c r="AP165" s="1"/>
      <c r="AQ165" s="1"/>
      <c r="AR165" s="1"/>
    </row>
    <row r="166" spans="1:44" ht="12.75" hidden="1" customHeight="1" outlineLevel="1" x14ac:dyDescent="0.25">
      <c r="A166" s="41">
        <v>2</v>
      </c>
      <c r="B166" s="42"/>
      <c r="C166" s="51"/>
      <c r="D166" s="52"/>
      <c r="E166" s="53"/>
      <c r="F166" s="53"/>
      <c r="G166" s="53"/>
      <c r="H166" s="52"/>
      <c r="I166" s="52"/>
      <c r="J166" s="11"/>
      <c r="K166" s="54"/>
      <c r="L166" s="53"/>
      <c r="M166" s="47"/>
      <c r="N166" s="47"/>
      <c r="O166" s="47"/>
      <c r="P166" s="53"/>
      <c r="Q166" s="53"/>
      <c r="R166" s="47"/>
      <c r="S166" s="47"/>
      <c r="T166" s="47"/>
      <c r="U166" s="48">
        <f t="shared" ref="U166:U174" si="106">SUM(R166:T166)</f>
        <v>0</v>
      </c>
      <c r="V166" s="47"/>
      <c r="W166" s="47"/>
      <c r="X166" s="47"/>
      <c r="Y166" s="48">
        <f t="shared" ref="Y166:Y174" si="107">SUM(V166:X166)</f>
        <v>0</v>
      </c>
      <c r="Z166" s="47"/>
      <c r="AA166" s="47"/>
      <c r="AB166" s="47"/>
      <c r="AC166" s="48">
        <f t="shared" ref="AC166:AC174" si="108">SUM(Z166:AB166)</f>
        <v>0</v>
      </c>
      <c r="AD166" s="47"/>
      <c r="AE166" s="47"/>
      <c r="AF166" s="47"/>
      <c r="AG166" s="48">
        <f t="shared" ref="AG166:AG174" si="109">SUM(AD166:AF166)</f>
        <v>0</v>
      </c>
      <c r="AH166" s="48">
        <f t="shared" si="104"/>
        <v>0</v>
      </c>
      <c r="AI166" s="49">
        <f t="shared" ref="AI166:AI174" si="110">IF(ISERROR(AH166/J166),0,AH166/J166)</f>
        <v>0</v>
      </c>
      <c r="AJ166" s="49">
        <f t="shared" si="105"/>
        <v>0</v>
      </c>
      <c r="AK166" s="1"/>
      <c r="AL166" s="1"/>
      <c r="AM166" s="1"/>
      <c r="AN166" s="1"/>
      <c r="AO166" s="1"/>
      <c r="AP166" s="1"/>
      <c r="AQ166" s="1"/>
      <c r="AR166" s="1"/>
    </row>
    <row r="167" spans="1:44" ht="12.75" hidden="1" customHeight="1" outlineLevel="1" x14ac:dyDescent="0.25">
      <c r="A167" s="41">
        <v>3</v>
      </c>
      <c r="B167" s="42"/>
      <c r="C167" s="51"/>
      <c r="D167" s="52"/>
      <c r="E167" s="53"/>
      <c r="F167" s="53"/>
      <c r="G167" s="53"/>
      <c r="H167" s="52"/>
      <c r="I167" s="52"/>
      <c r="J167" s="11"/>
      <c r="K167" s="54"/>
      <c r="L167" s="53"/>
      <c r="M167" s="47"/>
      <c r="N167" s="47"/>
      <c r="O167" s="47"/>
      <c r="P167" s="53"/>
      <c r="Q167" s="53"/>
      <c r="R167" s="47"/>
      <c r="S167" s="47"/>
      <c r="T167" s="47"/>
      <c r="U167" s="48">
        <f t="shared" si="106"/>
        <v>0</v>
      </c>
      <c r="V167" s="47"/>
      <c r="W167" s="47"/>
      <c r="X167" s="47"/>
      <c r="Y167" s="48">
        <f t="shared" si="107"/>
        <v>0</v>
      </c>
      <c r="Z167" s="47"/>
      <c r="AA167" s="47"/>
      <c r="AB167" s="47"/>
      <c r="AC167" s="48">
        <f t="shared" si="108"/>
        <v>0</v>
      </c>
      <c r="AD167" s="47"/>
      <c r="AE167" s="47"/>
      <c r="AF167" s="47"/>
      <c r="AG167" s="48">
        <f t="shared" si="109"/>
        <v>0</v>
      </c>
      <c r="AH167" s="48">
        <f t="shared" si="104"/>
        <v>0</v>
      </c>
      <c r="AI167" s="49">
        <f t="shared" si="110"/>
        <v>0</v>
      </c>
      <c r="AJ167" s="49">
        <f t="shared" si="105"/>
        <v>0</v>
      </c>
    </row>
    <row r="168" spans="1:44" ht="12.75" hidden="1" customHeight="1" outlineLevel="1" x14ac:dyDescent="0.25">
      <c r="A168" s="41">
        <v>4</v>
      </c>
      <c r="B168" s="42"/>
      <c r="C168" s="51"/>
      <c r="D168" s="52"/>
      <c r="E168" s="53"/>
      <c r="F168" s="53"/>
      <c r="G168" s="53"/>
      <c r="H168" s="52"/>
      <c r="I168" s="52"/>
      <c r="J168" s="11"/>
      <c r="K168" s="54"/>
      <c r="L168" s="53"/>
      <c r="M168" s="47"/>
      <c r="N168" s="47"/>
      <c r="O168" s="47"/>
      <c r="P168" s="53"/>
      <c r="Q168" s="53"/>
      <c r="R168" s="47"/>
      <c r="S168" s="47"/>
      <c r="T168" s="47"/>
      <c r="U168" s="48">
        <f t="shared" si="106"/>
        <v>0</v>
      </c>
      <c r="V168" s="47"/>
      <c r="W168" s="47"/>
      <c r="X168" s="47"/>
      <c r="Y168" s="48">
        <f t="shared" si="107"/>
        <v>0</v>
      </c>
      <c r="Z168" s="47"/>
      <c r="AA168" s="47"/>
      <c r="AB168" s="47"/>
      <c r="AC168" s="48">
        <f t="shared" si="108"/>
        <v>0</v>
      </c>
      <c r="AD168" s="47"/>
      <c r="AE168" s="47"/>
      <c r="AF168" s="47"/>
      <c r="AG168" s="48">
        <f t="shared" si="109"/>
        <v>0</v>
      </c>
      <c r="AH168" s="48">
        <f t="shared" si="104"/>
        <v>0</v>
      </c>
      <c r="AI168" s="49">
        <f t="shared" si="110"/>
        <v>0</v>
      </c>
      <c r="AJ168" s="49">
        <f t="shared" si="105"/>
        <v>0</v>
      </c>
      <c r="AK168" s="1"/>
      <c r="AL168" s="1"/>
      <c r="AM168" s="1"/>
      <c r="AN168" s="1"/>
      <c r="AO168" s="1"/>
      <c r="AP168" s="1"/>
      <c r="AQ168" s="1"/>
      <c r="AR168" s="1"/>
    </row>
    <row r="169" spans="1:44" ht="12.75" hidden="1" customHeight="1" outlineLevel="1" x14ac:dyDescent="0.25">
      <c r="A169" s="41">
        <v>5</v>
      </c>
      <c r="B169" s="42"/>
      <c r="C169" s="51"/>
      <c r="D169" s="52"/>
      <c r="E169" s="53"/>
      <c r="F169" s="53"/>
      <c r="G169" s="53"/>
      <c r="H169" s="52"/>
      <c r="I169" s="52"/>
      <c r="J169" s="11"/>
      <c r="K169" s="54"/>
      <c r="L169" s="53"/>
      <c r="M169" s="47"/>
      <c r="N169" s="47"/>
      <c r="O169" s="47"/>
      <c r="P169" s="53"/>
      <c r="Q169" s="53"/>
      <c r="R169" s="47"/>
      <c r="S169" s="47"/>
      <c r="T169" s="47"/>
      <c r="U169" s="48">
        <f t="shared" si="106"/>
        <v>0</v>
      </c>
      <c r="V169" s="47"/>
      <c r="W169" s="47"/>
      <c r="X169" s="47"/>
      <c r="Y169" s="48">
        <f t="shared" si="107"/>
        <v>0</v>
      </c>
      <c r="Z169" s="47"/>
      <c r="AA169" s="47"/>
      <c r="AB169" s="47"/>
      <c r="AC169" s="48">
        <f t="shared" si="108"/>
        <v>0</v>
      </c>
      <c r="AD169" s="47"/>
      <c r="AE169" s="47"/>
      <c r="AF169" s="47"/>
      <c r="AG169" s="48">
        <f t="shared" si="109"/>
        <v>0</v>
      </c>
      <c r="AH169" s="48">
        <f t="shared" si="104"/>
        <v>0</v>
      </c>
      <c r="AI169" s="49">
        <f t="shared" si="110"/>
        <v>0</v>
      </c>
      <c r="AJ169" s="49">
        <f t="shared" si="105"/>
        <v>0</v>
      </c>
      <c r="AK169" s="1"/>
      <c r="AL169" s="1"/>
      <c r="AM169" s="1"/>
      <c r="AN169" s="1"/>
      <c r="AO169" s="1"/>
      <c r="AP169" s="1"/>
      <c r="AQ169" s="1"/>
      <c r="AR169" s="1"/>
    </row>
    <row r="170" spans="1:44" ht="12.75" hidden="1" customHeight="1" outlineLevel="1" x14ac:dyDescent="0.25">
      <c r="A170" s="41">
        <v>6</v>
      </c>
      <c r="B170" s="42"/>
      <c r="C170" s="51"/>
      <c r="D170" s="52"/>
      <c r="E170" s="53"/>
      <c r="F170" s="53"/>
      <c r="G170" s="53"/>
      <c r="H170" s="52"/>
      <c r="I170" s="52"/>
      <c r="J170" s="11"/>
      <c r="K170" s="54"/>
      <c r="L170" s="53"/>
      <c r="M170" s="47"/>
      <c r="N170" s="47"/>
      <c r="O170" s="47"/>
      <c r="P170" s="53"/>
      <c r="Q170" s="53"/>
      <c r="R170" s="47"/>
      <c r="S170" s="47"/>
      <c r="T170" s="47"/>
      <c r="U170" s="48">
        <f t="shared" si="106"/>
        <v>0</v>
      </c>
      <c r="V170" s="47"/>
      <c r="W170" s="47"/>
      <c r="X170" s="47"/>
      <c r="Y170" s="48">
        <f t="shared" si="107"/>
        <v>0</v>
      </c>
      <c r="Z170" s="47"/>
      <c r="AA170" s="47"/>
      <c r="AB170" s="47"/>
      <c r="AC170" s="48">
        <f t="shared" si="108"/>
        <v>0</v>
      </c>
      <c r="AD170" s="47"/>
      <c r="AE170" s="47"/>
      <c r="AF170" s="47"/>
      <c r="AG170" s="48">
        <f t="shared" si="109"/>
        <v>0</v>
      </c>
      <c r="AH170" s="48">
        <f t="shared" si="104"/>
        <v>0</v>
      </c>
      <c r="AI170" s="49">
        <f t="shared" si="110"/>
        <v>0</v>
      </c>
      <c r="AJ170" s="49">
        <f t="shared" si="105"/>
        <v>0</v>
      </c>
    </row>
    <row r="171" spans="1:44" ht="12.75" hidden="1" customHeight="1" outlineLevel="1" x14ac:dyDescent="0.25">
      <c r="A171" s="41">
        <v>7</v>
      </c>
      <c r="B171" s="42"/>
      <c r="C171" s="51"/>
      <c r="D171" s="52"/>
      <c r="E171" s="53"/>
      <c r="F171" s="53"/>
      <c r="G171" s="53"/>
      <c r="H171" s="52"/>
      <c r="I171" s="52"/>
      <c r="J171" s="11"/>
      <c r="K171" s="54"/>
      <c r="L171" s="53"/>
      <c r="M171" s="47"/>
      <c r="N171" s="47"/>
      <c r="O171" s="47"/>
      <c r="P171" s="53"/>
      <c r="Q171" s="53"/>
      <c r="R171" s="47"/>
      <c r="S171" s="47"/>
      <c r="T171" s="47"/>
      <c r="U171" s="48">
        <f t="shared" si="106"/>
        <v>0</v>
      </c>
      <c r="V171" s="47"/>
      <c r="W171" s="47"/>
      <c r="X171" s="47"/>
      <c r="Y171" s="48">
        <f t="shared" si="107"/>
        <v>0</v>
      </c>
      <c r="Z171" s="47"/>
      <c r="AA171" s="47"/>
      <c r="AB171" s="47"/>
      <c r="AC171" s="48">
        <f t="shared" si="108"/>
        <v>0</v>
      </c>
      <c r="AD171" s="47"/>
      <c r="AE171" s="47"/>
      <c r="AF171" s="47"/>
      <c r="AG171" s="48">
        <f t="shared" si="109"/>
        <v>0</v>
      </c>
      <c r="AH171" s="48">
        <f t="shared" si="104"/>
        <v>0</v>
      </c>
      <c r="AI171" s="49">
        <f t="shared" si="110"/>
        <v>0</v>
      </c>
      <c r="AJ171" s="49">
        <f t="shared" si="105"/>
        <v>0</v>
      </c>
      <c r="AK171" s="1"/>
      <c r="AL171" s="1"/>
      <c r="AM171" s="1"/>
      <c r="AN171" s="1"/>
      <c r="AO171" s="1"/>
      <c r="AP171" s="1"/>
      <c r="AQ171" s="1"/>
      <c r="AR171" s="1"/>
    </row>
    <row r="172" spans="1:44" ht="12.75" hidden="1" customHeight="1" outlineLevel="1" x14ac:dyDescent="0.25">
      <c r="A172" s="41">
        <v>8</v>
      </c>
      <c r="B172" s="42"/>
      <c r="C172" s="51"/>
      <c r="D172" s="52"/>
      <c r="E172" s="53"/>
      <c r="F172" s="53"/>
      <c r="G172" s="53"/>
      <c r="H172" s="52"/>
      <c r="I172" s="52"/>
      <c r="J172" s="11"/>
      <c r="K172" s="54"/>
      <c r="L172" s="53"/>
      <c r="M172" s="47"/>
      <c r="N172" s="47"/>
      <c r="O172" s="47"/>
      <c r="P172" s="53"/>
      <c r="Q172" s="53"/>
      <c r="R172" s="47"/>
      <c r="S172" s="47"/>
      <c r="T172" s="47"/>
      <c r="U172" s="48">
        <f t="shared" si="106"/>
        <v>0</v>
      </c>
      <c r="V172" s="47"/>
      <c r="W172" s="47"/>
      <c r="X172" s="47"/>
      <c r="Y172" s="48">
        <f t="shared" si="107"/>
        <v>0</v>
      </c>
      <c r="Z172" s="47"/>
      <c r="AA172" s="47"/>
      <c r="AB172" s="47"/>
      <c r="AC172" s="48">
        <f t="shared" si="108"/>
        <v>0</v>
      </c>
      <c r="AD172" s="47"/>
      <c r="AE172" s="47"/>
      <c r="AF172" s="47"/>
      <c r="AG172" s="48">
        <f t="shared" si="109"/>
        <v>0</v>
      </c>
      <c r="AH172" s="48">
        <f t="shared" si="104"/>
        <v>0</v>
      </c>
      <c r="AI172" s="49">
        <f t="shared" si="110"/>
        <v>0</v>
      </c>
      <c r="AJ172" s="49">
        <f t="shared" si="105"/>
        <v>0</v>
      </c>
      <c r="AK172" s="1"/>
      <c r="AL172" s="1"/>
      <c r="AM172" s="1"/>
      <c r="AN172" s="1"/>
      <c r="AO172" s="1"/>
      <c r="AP172" s="1"/>
      <c r="AQ172" s="1"/>
      <c r="AR172" s="1"/>
    </row>
    <row r="173" spans="1:44" ht="12.75" hidden="1" customHeight="1" outlineLevel="1" x14ac:dyDescent="0.25">
      <c r="A173" s="41">
        <v>9</v>
      </c>
      <c r="B173" s="42"/>
      <c r="C173" s="51"/>
      <c r="D173" s="52"/>
      <c r="E173" s="53"/>
      <c r="F173" s="53"/>
      <c r="G173" s="53"/>
      <c r="H173" s="52"/>
      <c r="I173" s="52"/>
      <c r="J173" s="11"/>
      <c r="K173" s="54"/>
      <c r="L173" s="53"/>
      <c r="M173" s="47"/>
      <c r="N173" s="47"/>
      <c r="O173" s="47"/>
      <c r="P173" s="53"/>
      <c r="Q173" s="53"/>
      <c r="R173" s="47"/>
      <c r="S173" s="47"/>
      <c r="T173" s="47"/>
      <c r="U173" s="48">
        <f t="shared" si="106"/>
        <v>0</v>
      </c>
      <c r="V173" s="47"/>
      <c r="W173" s="47"/>
      <c r="X173" s="47"/>
      <c r="Y173" s="48">
        <f t="shared" si="107"/>
        <v>0</v>
      </c>
      <c r="Z173" s="47"/>
      <c r="AA173" s="47"/>
      <c r="AB173" s="47"/>
      <c r="AC173" s="48">
        <f t="shared" si="108"/>
        <v>0</v>
      </c>
      <c r="AD173" s="47"/>
      <c r="AE173" s="47"/>
      <c r="AF173" s="47"/>
      <c r="AG173" s="48">
        <f t="shared" si="109"/>
        <v>0</v>
      </c>
      <c r="AH173" s="48">
        <f t="shared" si="104"/>
        <v>0</v>
      </c>
      <c r="AI173" s="49">
        <f t="shared" si="110"/>
        <v>0</v>
      </c>
      <c r="AJ173" s="49">
        <f t="shared" si="105"/>
        <v>0</v>
      </c>
    </row>
    <row r="174" spans="1:44" ht="12.75" hidden="1" customHeight="1" outlineLevel="1" x14ac:dyDescent="0.25">
      <c r="A174" s="41">
        <v>10</v>
      </c>
      <c r="B174" s="42"/>
      <c r="C174" s="51"/>
      <c r="D174" s="52"/>
      <c r="E174" s="53"/>
      <c r="F174" s="53"/>
      <c r="G174" s="53"/>
      <c r="H174" s="52"/>
      <c r="I174" s="52"/>
      <c r="J174" s="11"/>
      <c r="K174" s="55"/>
      <c r="L174" s="53"/>
      <c r="M174" s="47"/>
      <c r="N174" s="47"/>
      <c r="O174" s="47"/>
      <c r="P174" s="53"/>
      <c r="Q174" s="53"/>
      <c r="R174" s="47"/>
      <c r="S174" s="47"/>
      <c r="T174" s="47"/>
      <c r="U174" s="48">
        <f t="shared" si="106"/>
        <v>0</v>
      </c>
      <c r="V174" s="47"/>
      <c r="W174" s="47"/>
      <c r="X174" s="47"/>
      <c r="Y174" s="48">
        <f t="shared" si="107"/>
        <v>0</v>
      </c>
      <c r="Z174" s="47"/>
      <c r="AA174" s="47"/>
      <c r="AB174" s="47"/>
      <c r="AC174" s="48">
        <f t="shared" si="108"/>
        <v>0</v>
      </c>
      <c r="AD174" s="47"/>
      <c r="AE174" s="47"/>
      <c r="AF174" s="47"/>
      <c r="AG174" s="48">
        <f t="shared" si="109"/>
        <v>0</v>
      </c>
      <c r="AH174" s="48">
        <f t="shared" si="104"/>
        <v>0</v>
      </c>
      <c r="AI174" s="49">
        <f t="shared" si="110"/>
        <v>0</v>
      </c>
      <c r="AJ174" s="49">
        <f t="shared" si="105"/>
        <v>0</v>
      </c>
      <c r="AK174" s="1"/>
      <c r="AL174" s="1"/>
      <c r="AM174" s="1"/>
      <c r="AN174" s="1"/>
      <c r="AO174" s="1"/>
      <c r="AP174" s="1"/>
      <c r="AQ174" s="1"/>
      <c r="AR174" s="1"/>
    </row>
    <row r="175" spans="1:44" ht="12.75" customHeight="1" collapsed="1" x14ac:dyDescent="0.25">
      <c r="A175" s="142" t="s">
        <v>72</v>
      </c>
      <c r="B175" s="144"/>
      <c r="C175" s="144"/>
      <c r="D175" s="144"/>
      <c r="E175" s="144"/>
      <c r="F175" s="144"/>
      <c r="G175" s="144"/>
      <c r="H175" s="144"/>
      <c r="I175" s="145"/>
      <c r="J175" s="33">
        <f>SUM(J165:J174)</f>
        <v>0</v>
      </c>
      <c r="K175" s="33">
        <f>SUM(K165:K174)</f>
        <v>0</v>
      </c>
      <c r="L175" s="34"/>
      <c r="M175" s="33">
        <f>SUM(M165:M174)</f>
        <v>0</v>
      </c>
      <c r="N175" s="33">
        <f>SUM(N165:N174)</f>
        <v>0</v>
      </c>
      <c r="O175" s="33">
        <f>SUM(O165:O174)</f>
        <v>0</v>
      </c>
      <c r="P175" s="35"/>
      <c r="Q175" s="38"/>
      <c r="R175" s="33">
        <f t="shared" ref="R175:AH175" si="111">SUM(R165:R174)</f>
        <v>0</v>
      </c>
      <c r="S175" s="33">
        <f t="shared" si="111"/>
        <v>0</v>
      </c>
      <c r="T175" s="33">
        <f t="shared" si="111"/>
        <v>0</v>
      </c>
      <c r="U175" s="33">
        <f t="shared" si="111"/>
        <v>0</v>
      </c>
      <c r="V175" s="33">
        <f t="shared" si="111"/>
        <v>0</v>
      </c>
      <c r="W175" s="33">
        <f t="shared" si="111"/>
        <v>0</v>
      </c>
      <c r="X175" s="33">
        <f t="shared" si="111"/>
        <v>0</v>
      </c>
      <c r="Y175" s="33">
        <f t="shared" si="111"/>
        <v>0</v>
      </c>
      <c r="Z175" s="33">
        <f t="shared" si="111"/>
        <v>0</v>
      </c>
      <c r="AA175" s="33">
        <f t="shared" si="111"/>
        <v>0</v>
      </c>
      <c r="AB175" s="33">
        <f t="shared" si="111"/>
        <v>0</v>
      </c>
      <c r="AC175" s="33">
        <f t="shared" si="111"/>
        <v>0</v>
      </c>
      <c r="AD175" s="33">
        <f t="shared" si="111"/>
        <v>0</v>
      </c>
      <c r="AE175" s="33">
        <f t="shared" si="111"/>
        <v>0</v>
      </c>
      <c r="AF175" s="33">
        <f t="shared" si="111"/>
        <v>0</v>
      </c>
      <c r="AG175" s="33">
        <f t="shared" si="111"/>
        <v>0</v>
      </c>
      <c r="AH175" s="33">
        <f t="shared" si="111"/>
        <v>0</v>
      </c>
      <c r="AI175" s="37">
        <f>IF(ISERROR(AH175/J175),0,AH175/J175)</f>
        <v>0</v>
      </c>
      <c r="AJ175" s="37">
        <f>IF(ISERROR(AH175/$AH$191),0,AH175/$AH$191)</f>
        <v>0</v>
      </c>
      <c r="AK175" s="1"/>
      <c r="AL175" s="1"/>
      <c r="AM175" s="1"/>
      <c r="AN175" s="1"/>
      <c r="AO175" s="1"/>
      <c r="AP175" s="1"/>
      <c r="AQ175" s="1"/>
      <c r="AR175" s="1"/>
    </row>
    <row r="176" spans="1:44" ht="12.75" customHeight="1" x14ac:dyDescent="0.25">
      <c r="A176" s="149" t="s">
        <v>73</v>
      </c>
      <c r="B176" s="150"/>
      <c r="C176" s="150"/>
      <c r="D176" s="150"/>
      <c r="E176" s="151"/>
      <c r="F176" s="8"/>
      <c r="G176" s="9"/>
      <c r="H176" s="10"/>
      <c r="I176" s="10"/>
      <c r="J176" s="11"/>
      <c r="K176" s="12"/>
      <c r="L176" s="13"/>
      <c r="M176" s="14"/>
      <c r="N176" s="14"/>
      <c r="O176" s="14"/>
      <c r="P176" s="9"/>
      <c r="Q176" s="15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70"/>
      <c r="AJ176" s="70"/>
    </row>
    <row r="177" spans="1:44" ht="12.75" hidden="1" customHeight="1" outlineLevel="1" x14ac:dyDescent="0.25">
      <c r="A177" s="41">
        <v>1</v>
      </c>
      <c r="B177" s="42"/>
      <c r="C177" s="43"/>
      <c r="D177" s="44"/>
      <c r="E177" s="45"/>
      <c r="F177" s="45"/>
      <c r="G177" s="45"/>
      <c r="H177" s="44"/>
      <c r="I177" s="44"/>
      <c r="J177" s="11"/>
      <c r="K177" s="46"/>
      <c r="L177" s="45"/>
      <c r="M177" s="47"/>
      <c r="N177" s="47"/>
      <c r="O177" s="47"/>
      <c r="P177" s="45"/>
      <c r="Q177" s="45"/>
      <c r="R177" s="47"/>
      <c r="S177" s="47"/>
      <c r="T177" s="47"/>
      <c r="U177" s="48">
        <f>SUM(R177:T177)</f>
        <v>0</v>
      </c>
      <c r="V177" s="47"/>
      <c r="W177" s="47"/>
      <c r="X177" s="47"/>
      <c r="Y177" s="48">
        <f>SUM(V177:X177)</f>
        <v>0</v>
      </c>
      <c r="Z177" s="47"/>
      <c r="AA177" s="47"/>
      <c r="AB177" s="47"/>
      <c r="AC177" s="48">
        <f>SUM(Z177:AB177)</f>
        <v>0</v>
      </c>
      <c r="AD177" s="47"/>
      <c r="AE177" s="47"/>
      <c r="AF177" s="47"/>
      <c r="AG177" s="48">
        <f>SUM(AD177:AF177)</f>
        <v>0</v>
      </c>
      <c r="AH177" s="48">
        <f t="shared" ref="AH177:AH186" si="112">SUM(U177,Y177,AC177,AG177)</f>
        <v>0</v>
      </c>
      <c r="AI177" s="49">
        <f>IF(ISERROR(AH177/J177),0,AH177/J177)</f>
        <v>0</v>
      </c>
      <c r="AJ177" s="49">
        <f t="shared" ref="AJ177:AJ186" si="113">IF(ISERROR(AH177/$AH$191),"-",AH177/$AH$191)</f>
        <v>0</v>
      </c>
      <c r="AK177" s="1"/>
      <c r="AL177" s="1"/>
      <c r="AM177" s="1"/>
      <c r="AN177" s="1"/>
      <c r="AO177" s="1"/>
      <c r="AP177" s="1"/>
      <c r="AQ177" s="1"/>
      <c r="AR177" s="1"/>
    </row>
    <row r="178" spans="1:44" ht="12.75" hidden="1" customHeight="1" outlineLevel="1" x14ac:dyDescent="0.25">
      <c r="A178" s="41">
        <v>2</v>
      </c>
      <c r="B178" s="42"/>
      <c r="C178" s="51"/>
      <c r="D178" s="52"/>
      <c r="E178" s="53"/>
      <c r="F178" s="53"/>
      <c r="G178" s="53"/>
      <c r="H178" s="52"/>
      <c r="I178" s="52"/>
      <c r="J178" s="11"/>
      <c r="K178" s="54"/>
      <c r="L178" s="53"/>
      <c r="M178" s="47"/>
      <c r="N178" s="47"/>
      <c r="O178" s="47"/>
      <c r="P178" s="53"/>
      <c r="Q178" s="53"/>
      <c r="R178" s="47"/>
      <c r="S178" s="47"/>
      <c r="T178" s="47"/>
      <c r="U178" s="48">
        <f t="shared" ref="U178:U186" si="114">SUM(R178:T178)</f>
        <v>0</v>
      </c>
      <c r="V178" s="47"/>
      <c r="W178" s="47"/>
      <c r="X178" s="47"/>
      <c r="Y178" s="48">
        <f t="shared" ref="Y178:Y186" si="115">SUM(V178:X178)</f>
        <v>0</v>
      </c>
      <c r="Z178" s="47"/>
      <c r="AA178" s="47"/>
      <c r="AB178" s="47"/>
      <c r="AC178" s="48">
        <f t="shared" ref="AC178:AC186" si="116">SUM(Z178:AB178)</f>
        <v>0</v>
      </c>
      <c r="AD178" s="47"/>
      <c r="AE178" s="47"/>
      <c r="AF178" s="47"/>
      <c r="AG178" s="48">
        <f t="shared" ref="AG178:AG186" si="117">SUM(AD178:AF178)</f>
        <v>0</v>
      </c>
      <c r="AH178" s="48">
        <f t="shared" si="112"/>
        <v>0</v>
      </c>
      <c r="AI178" s="49">
        <f t="shared" ref="AI178:AI186" si="118">IF(ISERROR(AH178/J178),0,AH178/J178)</f>
        <v>0</v>
      </c>
      <c r="AJ178" s="49">
        <f t="shared" si="113"/>
        <v>0</v>
      </c>
      <c r="AK178" s="1"/>
      <c r="AL178" s="1"/>
      <c r="AM178" s="1"/>
      <c r="AN178" s="1"/>
      <c r="AO178" s="1"/>
      <c r="AP178" s="1"/>
      <c r="AQ178" s="1"/>
      <c r="AR178" s="1"/>
    </row>
    <row r="179" spans="1:44" ht="12.75" hidden="1" customHeight="1" outlineLevel="1" x14ac:dyDescent="0.25">
      <c r="A179" s="41">
        <v>3</v>
      </c>
      <c r="B179" s="42"/>
      <c r="C179" s="51"/>
      <c r="D179" s="52"/>
      <c r="E179" s="53"/>
      <c r="F179" s="53"/>
      <c r="G179" s="53"/>
      <c r="H179" s="52"/>
      <c r="I179" s="52"/>
      <c r="J179" s="11"/>
      <c r="K179" s="54"/>
      <c r="L179" s="53"/>
      <c r="M179" s="47"/>
      <c r="N179" s="47"/>
      <c r="O179" s="47"/>
      <c r="P179" s="53"/>
      <c r="Q179" s="53"/>
      <c r="R179" s="47"/>
      <c r="S179" s="47"/>
      <c r="T179" s="47"/>
      <c r="U179" s="48">
        <f t="shared" si="114"/>
        <v>0</v>
      </c>
      <c r="V179" s="47"/>
      <c r="W179" s="47"/>
      <c r="X179" s="47"/>
      <c r="Y179" s="48">
        <f t="shared" si="115"/>
        <v>0</v>
      </c>
      <c r="Z179" s="47"/>
      <c r="AA179" s="47"/>
      <c r="AB179" s="47"/>
      <c r="AC179" s="48">
        <f t="shared" si="116"/>
        <v>0</v>
      </c>
      <c r="AD179" s="47"/>
      <c r="AE179" s="47"/>
      <c r="AF179" s="47"/>
      <c r="AG179" s="48">
        <f t="shared" si="117"/>
        <v>0</v>
      </c>
      <c r="AH179" s="48">
        <f t="shared" si="112"/>
        <v>0</v>
      </c>
      <c r="AI179" s="49">
        <f t="shared" si="118"/>
        <v>0</v>
      </c>
      <c r="AJ179" s="49">
        <f t="shared" si="113"/>
        <v>0</v>
      </c>
    </row>
    <row r="180" spans="1:44" ht="12.75" hidden="1" customHeight="1" outlineLevel="1" x14ac:dyDescent="0.25">
      <c r="A180" s="41">
        <v>4</v>
      </c>
      <c r="B180" s="42"/>
      <c r="C180" s="51"/>
      <c r="D180" s="52"/>
      <c r="E180" s="53"/>
      <c r="F180" s="53"/>
      <c r="G180" s="53"/>
      <c r="H180" s="52"/>
      <c r="I180" s="52"/>
      <c r="J180" s="11"/>
      <c r="K180" s="54"/>
      <c r="L180" s="53"/>
      <c r="M180" s="47"/>
      <c r="N180" s="47"/>
      <c r="O180" s="47"/>
      <c r="P180" s="53"/>
      <c r="Q180" s="53"/>
      <c r="R180" s="47"/>
      <c r="S180" s="47"/>
      <c r="T180" s="47"/>
      <c r="U180" s="48">
        <f t="shared" si="114"/>
        <v>0</v>
      </c>
      <c r="V180" s="47"/>
      <c r="W180" s="47"/>
      <c r="X180" s="47"/>
      <c r="Y180" s="48">
        <f t="shared" si="115"/>
        <v>0</v>
      </c>
      <c r="Z180" s="47"/>
      <c r="AA180" s="47"/>
      <c r="AB180" s="47"/>
      <c r="AC180" s="48">
        <f t="shared" si="116"/>
        <v>0</v>
      </c>
      <c r="AD180" s="47"/>
      <c r="AE180" s="47"/>
      <c r="AF180" s="47"/>
      <c r="AG180" s="48">
        <f t="shared" si="117"/>
        <v>0</v>
      </c>
      <c r="AH180" s="48">
        <f t="shared" si="112"/>
        <v>0</v>
      </c>
      <c r="AI180" s="49">
        <f t="shared" si="118"/>
        <v>0</v>
      </c>
      <c r="AJ180" s="49">
        <f t="shared" si="113"/>
        <v>0</v>
      </c>
      <c r="AK180" s="1"/>
      <c r="AL180" s="1"/>
      <c r="AM180" s="1"/>
      <c r="AN180" s="1"/>
      <c r="AO180" s="1"/>
      <c r="AP180" s="1"/>
      <c r="AQ180" s="1"/>
      <c r="AR180" s="1"/>
    </row>
    <row r="181" spans="1:44" ht="12.75" hidden="1" customHeight="1" outlineLevel="1" x14ac:dyDescent="0.25">
      <c r="A181" s="41">
        <v>5</v>
      </c>
      <c r="B181" s="42"/>
      <c r="C181" s="51"/>
      <c r="D181" s="52"/>
      <c r="E181" s="53"/>
      <c r="F181" s="53"/>
      <c r="G181" s="53"/>
      <c r="H181" s="52"/>
      <c r="I181" s="52"/>
      <c r="J181" s="11"/>
      <c r="K181" s="54"/>
      <c r="L181" s="53"/>
      <c r="M181" s="47"/>
      <c r="N181" s="47"/>
      <c r="O181" s="47"/>
      <c r="P181" s="53"/>
      <c r="Q181" s="53"/>
      <c r="R181" s="47"/>
      <c r="S181" s="47"/>
      <c r="T181" s="47"/>
      <c r="U181" s="48">
        <f t="shared" si="114"/>
        <v>0</v>
      </c>
      <c r="V181" s="47"/>
      <c r="W181" s="47"/>
      <c r="X181" s="47"/>
      <c r="Y181" s="48">
        <f t="shared" si="115"/>
        <v>0</v>
      </c>
      <c r="Z181" s="47"/>
      <c r="AA181" s="47"/>
      <c r="AB181" s="47"/>
      <c r="AC181" s="48">
        <f t="shared" si="116"/>
        <v>0</v>
      </c>
      <c r="AD181" s="47"/>
      <c r="AE181" s="47"/>
      <c r="AF181" s="47"/>
      <c r="AG181" s="48">
        <f t="shared" si="117"/>
        <v>0</v>
      </c>
      <c r="AH181" s="48">
        <f t="shared" si="112"/>
        <v>0</v>
      </c>
      <c r="AI181" s="49">
        <f t="shared" si="118"/>
        <v>0</v>
      </c>
      <c r="AJ181" s="49">
        <f t="shared" si="113"/>
        <v>0</v>
      </c>
      <c r="AK181" s="1"/>
      <c r="AL181" s="1"/>
      <c r="AM181" s="1"/>
      <c r="AN181" s="1"/>
      <c r="AO181" s="1"/>
      <c r="AP181" s="1"/>
      <c r="AQ181" s="1"/>
      <c r="AR181" s="1"/>
    </row>
    <row r="182" spans="1:44" ht="12.75" hidden="1" customHeight="1" outlineLevel="1" x14ac:dyDescent="0.25">
      <c r="A182" s="41">
        <v>6</v>
      </c>
      <c r="B182" s="42"/>
      <c r="C182" s="51"/>
      <c r="D182" s="52"/>
      <c r="E182" s="53"/>
      <c r="F182" s="53"/>
      <c r="G182" s="53"/>
      <c r="H182" s="52"/>
      <c r="I182" s="52"/>
      <c r="J182" s="11"/>
      <c r="K182" s="54"/>
      <c r="L182" s="53"/>
      <c r="M182" s="47"/>
      <c r="N182" s="47"/>
      <c r="O182" s="47"/>
      <c r="P182" s="53"/>
      <c r="Q182" s="53"/>
      <c r="R182" s="47"/>
      <c r="S182" s="47"/>
      <c r="T182" s="47"/>
      <c r="U182" s="48">
        <f t="shared" si="114"/>
        <v>0</v>
      </c>
      <c r="V182" s="47"/>
      <c r="W182" s="47"/>
      <c r="X182" s="47"/>
      <c r="Y182" s="48">
        <f t="shared" si="115"/>
        <v>0</v>
      </c>
      <c r="Z182" s="47"/>
      <c r="AA182" s="47"/>
      <c r="AB182" s="47"/>
      <c r="AC182" s="48">
        <f t="shared" si="116"/>
        <v>0</v>
      </c>
      <c r="AD182" s="47"/>
      <c r="AE182" s="47"/>
      <c r="AF182" s="47"/>
      <c r="AG182" s="48">
        <f t="shared" si="117"/>
        <v>0</v>
      </c>
      <c r="AH182" s="48">
        <f t="shared" si="112"/>
        <v>0</v>
      </c>
      <c r="AI182" s="49">
        <f t="shared" si="118"/>
        <v>0</v>
      </c>
      <c r="AJ182" s="49">
        <f t="shared" si="113"/>
        <v>0</v>
      </c>
    </row>
    <row r="183" spans="1:44" ht="12.75" hidden="1" customHeight="1" outlineLevel="1" x14ac:dyDescent="0.25">
      <c r="A183" s="41">
        <v>7</v>
      </c>
      <c r="B183" s="42"/>
      <c r="C183" s="51"/>
      <c r="D183" s="52"/>
      <c r="E183" s="53"/>
      <c r="F183" s="53"/>
      <c r="G183" s="53"/>
      <c r="H183" s="52"/>
      <c r="I183" s="52"/>
      <c r="J183" s="11"/>
      <c r="K183" s="54"/>
      <c r="L183" s="53"/>
      <c r="M183" s="47"/>
      <c r="N183" s="47"/>
      <c r="O183" s="47"/>
      <c r="P183" s="53"/>
      <c r="Q183" s="53"/>
      <c r="R183" s="47"/>
      <c r="S183" s="47"/>
      <c r="T183" s="47"/>
      <c r="U183" s="48">
        <f t="shared" si="114"/>
        <v>0</v>
      </c>
      <c r="V183" s="47"/>
      <c r="W183" s="47"/>
      <c r="X183" s="47"/>
      <c r="Y183" s="48">
        <f t="shared" si="115"/>
        <v>0</v>
      </c>
      <c r="Z183" s="47"/>
      <c r="AA183" s="47"/>
      <c r="AB183" s="47"/>
      <c r="AC183" s="48">
        <f t="shared" si="116"/>
        <v>0</v>
      </c>
      <c r="AD183" s="47"/>
      <c r="AE183" s="47"/>
      <c r="AF183" s="47"/>
      <c r="AG183" s="48">
        <f t="shared" si="117"/>
        <v>0</v>
      </c>
      <c r="AH183" s="48">
        <f t="shared" si="112"/>
        <v>0</v>
      </c>
      <c r="AI183" s="49">
        <f t="shared" si="118"/>
        <v>0</v>
      </c>
      <c r="AJ183" s="49">
        <f t="shared" si="113"/>
        <v>0</v>
      </c>
      <c r="AK183" s="1"/>
      <c r="AL183" s="1"/>
      <c r="AM183" s="1"/>
      <c r="AN183" s="1"/>
      <c r="AO183" s="1"/>
      <c r="AP183" s="1"/>
      <c r="AQ183" s="1"/>
      <c r="AR183" s="1"/>
    </row>
    <row r="184" spans="1:44" ht="12.75" hidden="1" customHeight="1" outlineLevel="1" x14ac:dyDescent="0.25">
      <c r="A184" s="41">
        <v>8</v>
      </c>
      <c r="B184" s="42"/>
      <c r="C184" s="51"/>
      <c r="D184" s="52"/>
      <c r="E184" s="53"/>
      <c r="F184" s="53"/>
      <c r="G184" s="53"/>
      <c r="H184" s="52"/>
      <c r="I184" s="52"/>
      <c r="J184" s="11"/>
      <c r="K184" s="54"/>
      <c r="L184" s="53"/>
      <c r="M184" s="47"/>
      <c r="N184" s="47"/>
      <c r="O184" s="47"/>
      <c r="P184" s="53"/>
      <c r="Q184" s="53"/>
      <c r="R184" s="47"/>
      <c r="S184" s="47"/>
      <c r="T184" s="47"/>
      <c r="U184" s="48">
        <f t="shared" si="114"/>
        <v>0</v>
      </c>
      <c r="V184" s="47"/>
      <c r="W184" s="47"/>
      <c r="X184" s="47"/>
      <c r="Y184" s="48">
        <f t="shared" si="115"/>
        <v>0</v>
      </c>
      <c r="Z184" s="47"/>
      <c r="AA184" s="47"/>
      <c r="AB184" s="47"/>
      <c r="AC184" s="48">
        <f t="shared" si="116"/>
        <v>0</v>
      </c>
      <c r="AD184" s="47"/>
      <c r="AE184" s="47"/>
      <c r="AF184" s="47"/>
      <c r="AG184" s="48">
        <f t="shared" si="117"/>
        <v>0</v>
      </c>
      <c r="AH184" s="48">
        <f t="shared" si="112"/>
        <v>0</v>
      </c>
      <c r="AI184" s="49">
        <f t="shared" si="118"/>
        <v>0</v>
      </c>
      <c r="AJ184" s="49">
        <f t="shared" si="113"/>
        <v>0</v>
      </c>
      <c r="AK184" s="1"/>
      <c r="AL184" s="1"/>
      <c r="AM184" s="1"/>
      <c r="AN184" s="1"/>
      <c r="AO184" s="1"/>
      <c r="AP184" s="1"/>
      <c r="AQ184" s="1"/>
      <c r="AR184" s="1"/>
    </row>
    <row r="185" spans="1:44" ht="12.75" hidden="1" customHeight="1" outlineLevel="1" x14ac:dyDescent="0.25">
      <c r="A185" s="41">
        <v>9</v>
      </c>
      <c r="B185" s="42"/>
      <c r="C185" s="51"/>
      <c r="D185" s="52"/>
      <c r="E185" s="53"/>
      <c r="F185" s="53"/>
      <c r="G185" s="53"/>
      <c r="H185" s="52"/>
      <c r="I185" s="52"/>
      <c r="J185" s="11"/>
      <c r="K185" s="54"/>
      <c r="L185" s="53"/>
      <c r="M185" s="47"/>
      <c r="N185" s="47"/>
      <c r="O185" s="47"/>
      <c r="P185" s="53"/>
      <c r="Q185" s="53"/>
      <c r="R185" s="47"/>
      <c r="S185" s="47"/>
      <c r="T185" s="47"/>
      <c r="U185" s="48">
        <f t="shared" si="114"/>
        <v>0</v>
      </c>
      <c r="V185" s="47"/>
      <c r="W185" s="47"/>
      <c r="X185" s="47"/>
      <c r="Y185" s="48">
        <f t="shared" si="115"/>
        <v>0</v>
      </c>
      <c r="Z185" s="47"/>
      <c r="AA185" s="47"/>
      <c r="AB185" s="47"/>
      <c r="AC185" s="48">
        <f t="shared" si="116"/>
        <v>0</v>
      </c>
      <c r="AD185" s="47"/>
      <c r="AE185" s="47"/>
      <c r="AF185" s="47"/>
      <c r="AG185" s="48">
        <f t="shared" si="117"/>
        <v>0</v>
      </c>
      <c r="AH185" s="48">
        <f t="shared" si="112"/>
        <v>0</v>
      </c>
      <c r="AI185" s="49">
        <f t="shared" si="118"/>
        <v>0</v>
      </c>
      <c r="AJ185" s="49">
        <f t="shared" si="113"/>
        <v>0</v>
      </c>
    </row>
    <row r="186" spans="1:44" ht="12.75" hidden="1" customHeight="1" outlineLevel="1" x14ac:dyDescent="0.25">
      <c r="A186" s="41">
        <v>10</v>
      </c>
      <c r="B186" s="42"/>
      <c r="C186" s="51"/>
      <c r="D186" s="52"/>
      <c r="E186" s="53"/>
      <c r="F186" s="53"/>
      <c r="G186" s="53"/>
      <c r="H186" s="52"/>
      <c r="I186" s="52"/>
      <c r="J186" s="11"/>
      <c r="K186" s="55"/>
      <c r="L186" s="53"/>
      <c r="M186" s="47"/>
      <c r="N186" s="47"/>
      <c r="O186" s="47"/>
      <c r="P186" s="53"/>
      <c r="Q186" s="53"/>
      <c r="R186" s="47"/>
      <c r="S186" s="47"/>
      <c r="T186" s="47"/>
      <c r="U186" s="48">
        <f t="shared" si="114"/>
        <v>0</v>
      </c>
      <c r="V186" s="47"/>
      <c r="W186" s="47"/>
      <c r="X186" s="47"/>
      <c r="Y186" s="48">
        <f t="shared" si="115"/>
        <v>0</v>
      </c>
      <c r="Z186" s="47"/>
      <c r="AA186" s="47"/>
      <c r="AB186" s="47"/>
      <c r="AC186" s="48">
        <f t="shared" si="116"/>
        <v>0</v>
      </c>
      <c r="AD186" s="47"/>
      <c r="AE186" s="47"/>
      <c r="AF186" s="47"/>
      <c r="AG186" s="48">
        <f t="shared" si="117"/>
        <v>0</v>
      </c>
      <c r="AH186" s="48">
        <f t="shared" si="112"/>
        <v>0</v>
      </c>
      <c r="AI186" s="49">
        <f t="shared" si="118"/>
        <v>0</v>
      </c>
      <c r="AJ186" s="49">
        <f t="shared" si="113"/>
        <v>0</v>
      </c>
      <c r="AK186" s="1"/>
      <c r="AL186" s="1"/>
      <c r="AM186" s="1"/>
      <c r="AN186" s="1"/>
      <c r="AO186" s="1"/>
      <c r="AP186" s="1"/>
      <c r="AQ186" s="1"/>
      <c r="AR186" s="1"/>
    </row>
    <row r="187" spans="1:44" ht="12.75" customHeight="1" collapsed="1" x14ac:dyDescent="0.25">
      <c r="A187" s="142" t="s">
        <v>74</v>
      </c>
      <c r="B187" s="144"/>
      <c r="C187" s="144"/>
      <c r="D187" s="144"/>
      <c r="E187" s="144"/>
      <c r="F187" s="144"/>
      <c r="G187" s="144"/>
      <c r="H187" s="144"/>
      <c r="I187" s="145"/>
      <c r="J187" s="33">
        <f>SUM(J177:J186)</f>
        <v>0</v>
      </c>
      <c r="K187" s="33">
        <f>SUM(K177:K186)</f>
        <v>0</v>
      </c>
      <c r="L187" s="34"/>
      <c r="M187" s="33">
        <f>SUM(M177:M186)</f>
        <v>0</v>
      </c>
      <c r="N187" s="33">
        <f>SUM(N177:N186)</f>
        <v>0</v>
      </c>
      <c r="O187" s="33">
        <f>SUM(O177:O186)</f>
        <v>0</v>
      </c>
      <c r="P187" s="35"/>
      <c r="Q187" s="38"/>
      <c r="R187" s="33">
        <f t="shared" ref="R187:AH187" si="119">SUM(R177:R186)</f>
        <v>0</v>
      </c>
      <c r="S187" s="33">
        <f t="shared" si="119"/>
        <v>0</v>
      </c>
      <c r="T187" s="33">
        <f t="shared" si="119"/>
        <v>0</v>
      </c>
      <c r="U187" s="33">
        <f t="shared" si="119"/>
        <v>0</v>
      </c>
      <c r="V187" s="33">
        <f t="shared" si="119"/>
        <v>0</v>
      </c>
      <c r="W187" s="33">
        <f t="shared" si="119"/>
        <v>0</v>
      </c>
      <c r="X187" s="33">
        <f t="shared" si="119"/>
        <v>0</v>
      </c>
      <c r="Y187" s="33">
        <f t="shared" si="119"/>
        <v>0</v>
      </c>
      <c r="Z187" s="33">
        <f t="shared" si="119"/>
        <v>0</v>
      </c>
      <c r="AA187" s="33">
        <f t="shared" si="119"/>
        <v>0</v>
      </c>
      <c r="AB187" s="33">
        <f t="shared" si="119"/>
        <v>0</v>
      </c>
      <c r="AC187" s="33">
        <f t="shared" si="119"/>
        <v>0</v>
      </c>
      <c r="AD187" s="33">
        <f t="shared" si="119"/>
        <v>0</v>
      </c>
      <c r="AE187" s="33">
        <f t="shared" si="119"/>
        <v>0</v>
      </c>
      <c r="AF187" s="33">
        <f t="shared" si="119"/>
        <v>0</v>
      </c>
      <c r="AG187" s="33">
        <f t="shared" si="119"/>
        <v>0</v>
      </c>
      <c r="AH187" s="33">
        <f t="shared" si="119"/>
        <v>0</v>
      </c>
      <c r="AI187" s="37">
        <f>IF(ISERROR(AH187/J187),0,AH187/J187)</f>
        <v>0</v>
      </c>
      <c r="AJ187" s="37">
        <f>IF(ISERROR(AH187/$AH$191),0,AH187/$AH$191)</f>
        <v>0</v>
      </c>
      <c r="AK187" s="1"/>
      <c r="AL187" s="1"/>
      <c r="AM187" s="1"/>
      <c r="AN187" s="1"/>
      <c r="AO187" s="1"/>
      <c r="AP187" s="1"/>
      <c r="AQ187" s="1"/>
      <c r="AR187" s="1"/>
    </row>
    <row r="188" spans="1:44" ht="12.75" customHeight="1" x14ac:dyDescent="0.25">
      <c r="A188" s="149" t="s">
        <v>75</v>
      </c>
      <c r="B188" s="150"/>
      <c r="C188" s="150"/>
      <c r="D188" s="150"/>
      <c r="E188" s="151"/>
      <c r="F188" s="8"/>
      <c r="G188" s="9"/>
      <c r="H188" s="10"/>
      <c r="I188" s="10"/>
      <c r="J188" s="156">
        <v>15872479000</v>
      </c>
      <c r="K188" s="12"/>
      <c r="L188" s="13"/>
      <c r="M188" s="14"/>
      <c r="N188" s="14"/>
      <c r="O188" s="14"/>
      <c r="P188" s="9"/>
      <c r="Q188" s="15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70"/>
      <c r="AJ188" s="70"/>
    </row>
    <row r="189" spans="1:44" outlineLevel="1" x14ac:dyDescent="0.25">
      <c r="A189" s="42">
        <v>1</v>
      </c>
      <c r="B189" s="42"/>
      <c r="C189" s="56" t="s">
        <v>124</v>
      </c>
      <c r="D189" s="57">
        <v>44278</v>
      </c>
      <c r="E189" s="58" t="s">
        <v>115</v>
      </c>
      <c r="F189" s="83" t="s">
        <v>125</v>
      </c>
      <c r="G189" s="59" t="s">
        <v>126</v>
      </c>
      <c r="H189" s="84"/>
      <c r="I189" s="60"/>
      <c r="J189" s="157"/>
      <c r="K189" s="61">
        <v>15872479000</v>
      </c>
      <c r="L189" s="61" t="s">
        <v>104</v>
      </c>
      <c r="M189" s="62"/>
      <c r="N189" s="63"/>
      <c r="O189" s="62"/>
      <c r="P189" s="64"/>
      <c r="Q189" s="64"/>
      <c r="R189" s="47"/>
      <c r="S189" s="47"/>
      <c r="T189" s="47">
        <v>7936239500</v>
      </c>
      <c r="U189" s="48">
        <f>SUM(R189:T189)</f>
        <v>7936239500</v>
      </c>
      <c r="V189" s="47"/>
      <c r="W189" s="47"/>
      <c r="X189" s="47"/>
      <c r="Y189" s="48">
        <f>SUM(V189:X189)</f>
        <v>0</v>
      </c>
      <c r="Z189" s="47"/>
      <c r="AA189" s="47"/>
      <c r="AB189" s="47"/>
      <c r="AC189" s="48">
        <f>SUM(Z189:AB189)</f>
        <v>0</v>
      </c>
      <c r="AD189" s="47"/>
      <c r="AE189" s="47"/>
      <c r="AF189" s="47">
        <v>0</v>
      </c>
      <c r="AG189" s="48">
        <f>SUM(AD189:AF189)</f>
        <v>0</v>
      </c>
      <c r="AH189" s="48">
        <f t="shared" ref="AH189" si="120">SUM(U189,Y189,AC189,AG189)</f>
        <v>7936239500</v>
      </c>
      <c r="AI189" s="49">
        <f t="shared" ref="AI189" si="121">IF(ISERROR(AH189/J189),0,AH189/J189)</f>
        <v>0</v>
      </c>
      <c r="AJ189" s="49">
        <f>IF(ISERROR(AH189/$AH$191),"-",AH189/$AH$191)</f>
        <v>1</v>
      </c>
      <c r="AK189" s="1"/>
      <c r="AL189" s="1"/>
      <c r="AM189" s="1"/>
      <c r="AN189" s="1"/>
      <c r="AO189" s="1"/>
      <c r="AP189" s="1"/>
      <c r="AQ189" s="1"/>
      <c r="AR189" s="1"/>
    </row>
    <row r="190" spans="1:44" x14ac:dyDescent="0.25">
      <c r="A190" s="142" t="s">
        <v>76</v>
      </c>
      <c r="B190" s="144"/>
      <c r="C190" s="144"/>
      <c r="D190" s="144"/>
      <c r="E190" s="144"/>
      <c r="F190" s="144"/>
      <c r="G190" s="144"/>
      <c r="H190" s="144"/>
      <c r="I190" s="145"/>
      <c r="J190" s="33">
        <f>J188</f>
        <v>15872479000</v>
      </c>
      <c r="K190" s="33">
        <f>SUM(K189:K189)</f>
        <v>15872479000</v>
      </c>
      <c r="L190" s="34"/>
      <c r="M190" s="33">
        <f>SUM(M189:M189)</f>
        <v>0</v>
      </c>
      <c r="N190" s="33">
        <f>SUM(N189:N189)</f>
        <v>0</v>
      </c>
      <c r="O190" s="33">
        <f>SUM(O189:O189)</f>
        <v>0</v>
      </c>
      <c r="P190" s="35"/>
      <c r="Q190" s="38"/>
      <c r="R190" s="33">
        <f t="shared" ref="R190:AH190" si="122">SUM(R189:R189)</f>
        <v>0</v>
      </c>
      <c r="S190" s="33">
        <f t="shared" si="122"/>
        <v>0</v>
      </c>
      <c r="T190" s="33">
        <f t="shared" si="122"/>
        <v>7936239500</v>
      </c>
      <c r="U190" s="33">
        <f t="shared" si="122"/>
        <v>7936239500</v>
      </c>
      <c r="V190" s="33">
        <f t="shared" si="122"/>
        <v>0</v>
      </c>
      <c r="W190" s="33">
        <f t="shared" si="122"/>
        <v>0</v>
      </c>
      <c r="X190" s="33">
        <f t="shared" si="122"/>
        <v>0</v>
      </c>
      <c r="Y190" s="33">
        <f t="shared" si="122"/>
        <v>0</v>
      </c>
      <c r="Z190" s="33">
        <f t="shared" si="122"/>
        <v>0</v>
      </c>
      <c r="AA190" s="33">
        <f t="shared" si="122"/>
        <v>0</v>
      </c>
      <c r="AB190" s="33">
        <f t="shared" si="122"/>
        <v>0</v>
      </c>
      <c r="AC190" s="33">
        <f t="shared" si="122"/>
        <v>0</v>
      </c>
      <c r="AD190" s="33">
        <f t="shared" si="122"/>
        <v>0</v>
      </c>
      <c r="AE190" s="33">
        <f t="shared" si="122"/>
        <v>0</v>
      </c>
      <c r="AF190" s="33">
        <f t="shared" si="122"/>
        <v>0</v>
      </c>
      <c r="AG190" s="33">
        <f t="shared" si="122"/>
        <v>0</v>
      </c>
      <c r="AH190" s="33">
        <f t="shared" si="122"/>
        <v>7936239500</v>
      </c>
      <c r="AI190" s="37">
        <f>IF(ISERROR(AH190/J190),0,AH190/J190)</f>
        <v>0.5</v>
      </c>
      <c r="AJ190" s="37">
        <f>IF(ISERROR(AH190/$AH$191),0,AH190/$AH$191)</f>
        <v>1</v>
      </c>
      <c r="AK190" s="1"/>
      <c r="AL190" s="1"/>
      <c r="AM190" s="1"/>
      <c r="AN190" s="1"/>
      <c r="AO190" s="1"/>
      <c r="AP190" s="1"/>
      <c r="AQ190" s="1"/>
      <c r="AR190" s="1"/>
    </row>
    <row r="191" spans="1:44" ht="15" customHeight="1" x14ac:dyDescent="0.25">
      <c r="A191" s="165" t="str">
        <f>+A5</f>
        <v>24-02-014-002 "Programa de Apoyo al Microemprendimiento"</v>
      </c>
      <c r="B191" s="159"/>
      <c r="C191" s="159"/>
      <c r="D191" s="159"/>
      <c r="E191" s="159"/>
      <c r="F191" s="159"/>
      <c r="G191" s="159"/>
      <c r="H191" s="159"/>
      <c r="I191" s="160"/>
      <c r="J191" s="85">
        <f>SUM(J19,J31,J43,J55,J67,J79,J91,J103,J115,J127,J139,J151,J163,J175,J187,J190)</f>
        <v>15872479000</v>
      </c>
      <c r="K191" s="85">
        <f>+K19+K31+K43+K55+K67+K79+K91+K103+K115+K127+K139+K151+K187+K163+K175+K190</f>
        <v>15872479000</v>
      </c>
      <c r="L191" s="86"/>
      <c r="M191" s="85">
        <f>+M19+M31+M43+M55+M67+M79+M91+M103+M115+M127+M139+M151+M187+M163+M175+M190</f>
        <v>0</v>
      </c>
      <c r="N191" s="85">
        <f>+N19+N31+N43+N55+N67+N79+N91+N103+N115+N127+N139+N151+N187+N163+N175+N190</f>
        <v>0</v>
      </c>
      <c r="O191" s="85">
        <f>+O19+O31+O43+O55+O67+O79+O91+O103+O115+O127+O139+O151+O187+O163+O175+O190</f>
        <v>0</v>
      </c>
      <c r="P191" s="87"/>
      <c r="Q191" s="88"/>
      <c r="R191" s="85">
        <f t="shared" ref="R191:AH191" si="123">+R19+R31+R43+R55+R67+R79+R91+R103+R115+R127+R139+R151+R187+R163+R175+R190</f>
        <v>0</v>
      </c>
      <c r="S191" s="85">
        <f t="shared" si="123"/>
        <v>0</v>
      </c>
      <c r="T191" s="85">
        <f t="shared" si="123"/>
        <v>7936239500</v>
      </c>
      <c r="U191" s="85">
        <f t="shared" si="123"/>
        <v>7936239500</v>
      </c>
      <c r="V191" s="85">
        <f t="shared" si="123"/>
        <v>0</v>
      </c>
      <c r="W191" s="85">
        <f t="shared" si="123"/>
        <v>0</v>
      </c>
      <c r="X191" s="85">
        <f t="shared" si="123"/>
        <v>0</v>
      </c>
      <c r="Y191" s="85">
        <f t="shared" si="123"/>
        <v>0</v>
      </c>
      <c r="Z191" s="85">
        <f t="shared" si="123"/>
        <v>0</v>
      </c>
      <c r="AA191" s="85">
        <f t="shared" si="123"/>
        <v>0</v>
      </c>
      <c r="AB191" s="85">
        <f t="shared" si="123"/>
        <v>0</v>
      </c>
      <c r="AC191" s="85">
        <f t="shared" si="123"/>
        <v>0</v>
      </c>
      <c r="AD191" s="85">
        <f t="shared" si="123"/>
        <v>0</v>
      </c>
      <c r="AE191" s="85">
        <f t="shared" si="123"/>
        <v>0</v>
      </c>
      <c r="AF191" s="85">
        <f t="shared" si="123"/>
        <v>0</v>
      </c>
      <c r="AG191" s="85">
        <f t="shared" si="123"/>
        <v>0</v>
      </c>
      <c r="AH191" s="85">
        <f t="shared" si="123"/>
        <v>7936239500</v>
      </c>
      <c r="AI191" s="89">
        <f>IF(ISERROR(AH191/J191),0,AH191/J191)</f>
        <v>0.5</v>
      </c>
      <c r="AJ191" s="89">
        <f>IF(ISERROR(AH191/$AH$191),0,AH191/$AH$191)</f>
        <v>1</v>
      </c>
    </row>
    <row r="192" spans="1:44" x14ac:dyDescent="0.25">
      <c r="J192" s="90"/>
      <c r="R192" s="90"/>
      <c r="S192" s="90"/>
      <c r="T192" s="90"/>
      <c r="V192" s="90"/>
      <c r="W192" s="90"/>
      <c r="X192" s="90"/>
      <c r="Z192" s="90"/>
      <c r="AA192" s="90"/>
      <c r="AB192" s="90"/>
      <c r="AD192" s="90"/>
      <c r="AE192" s="90"/>
      <c r="AF192" s="90"/>
      <c r="AK192" s="1"/>
      <c r="AL192" s="1"/>
      <c r="AM192" s="1"/>
      <c r="AN192" s="1"/>
      <c r="AO192" s="1"/>
      <c r="AP192" s="1"/>
      <c r="AQ192" s="1"/>
      <c r="AR192" s="1"/>
    </row>
    <row r="193" spans="1:44" x14ac:dyDescent="0.25">
      <c r="J193" s="90"/>
      <c r="R193" s="90"/>
      <c r="S193" s="90"/>
      <c r="T193" s="90"/>
      <c r="V193" s="90"/>
      <c r="W193" s="90"/>
      <c r="X193" s="90"/>
      <c r="Z193" s="90"/>
      <c r="AA193" s="90"/>
      <c r="AB193" s="90"/>
      <c r="AD193" s="90"/>
      <c r="AE193" s="90"/>
      <c r="AF193" s="90"/>
      <c r="AK193" s="1"/>
      <c r="AL193" s="1"/>
      <c r="AM193" s="1"/>
      <c r="AN193" s="1"/>
      <c r="AO193" s="1"/>
      <c r="AP193" s="1"/>
      <c r="AQ193" s="1"/>
      <c r="AR193" s="1"/>
    </row>
    <row r="194" spans="1:44" x14ac:dyDescent="0.25">
      <c r="J194" s="90"/>
      <c r="R194" s="90"/>
      <c r="S194" s="90"/>
      <c r="T194" s="90"/>
      <c r="V194" s="90"/>
      <c r="W194" s="90"/>
      <c r="X194" s="90"/>
      <c r="Z194" s="90"/>
      <c r="AA194" s="90"/>
      <c r="AB194" s="90"/>
      <c r="AD194" s="90"/>
      <c r="AE194" s="90"/>
      <c r="AF194" s="90"/>
    </row>
    <row r="195" spans="1:44" x14ac:dyDescent="0.25">
      <c r="J195" s="90"/>
      <c r="R195" s="90"/>
      <c r="S195" s="90"/>
      <c r="T195" s="90"/>
      <c r="V195" s="90"/>
      <c r="W195" s="90"/>
      <c r="X195" s="90"/>
      <c r="Z195" s="90"/>
      <c r="AA195" s="90"/>
      <c r="AB195" s="90"/>
      <c r="AD195" s="90"/>
      <c r="AE195" s="90"/>
      <c r="AF195" s="90"/>
      <c r="AK195" s="1"/>
      <c r="AL195" s="1"/>
      <c r="AM195" s="1"/>
      <c r="AN195" s="1"/>
      <c r="AO195" s="1"/>
      <c r="AP195" s="1"/>
      <c r="AQ195" s="1"/>
      <c r="AR195" s="1"/>
    </row>
    <row r="196" spans="1:44" x14ac:dyDescent="0.25">
      <c r="J196" s="90"/>
      <c r="R196" s="90"/>
      <c r="S196" s="90"/>
      <c r="T196" s="90"/>
      <c r="V196" s="90"/>
      <c r="W196" s="90"/>
      <c r="X196" s="90"/>
      <c r="Z196" s="90"/>
      <c r="AA196" s="90"/>
      <c r="AB196" s="90"/>
      <c r="AD196" s="90"/>
      <c r="AE196" s="90"/>
      <c r="AF196" s="90"/>
    </row>
    <row r="197" spans="1:44" x14ac:dyDescent="0.25">
      <c r="J197" s="90"/>
      <c r="R197" s="90"/>
      <c r="S197" s="90"/>
      <c r="T197" s="90"/>
      <c r="V197" s="90"/>
      <c r="W197" s="90"/>
      <c r="X197" s="90"/>
      <c r="Z197" s="90"/>
      <c r="AA197" s="90"/>
      <c r="AB197" s="90"/>
      <c r="AD197" s="90"/>
      <c r="AE197" s="90"/>
      <c r="AF197" s="90"/>
    </row>
    <row r="198" spans="1:44" x14ac:dyDescent="0.25">
      <c r="J198" s="90"/>
      <c r="R198" s="90"/>
      <c r="S198" s="90"/>
      <c r="T198" s="90"/>
      <c r="V198" s="90"/>
      <c r="W198" s="90"/>
      <c r="X198" s="90"/>
      <c r="Z198" s="90"/>
      <c r="AA198" s="90"/>
      <c r="AB198" s="90"/>
      <c r="AD198" s="90"/>
      <c r="AE198" s="90"/>
      <c r="AF198" s="90"/>
    </row>
    <row r="199" spans="1:44" x14ac:dyDescent="0.25">
      <c r="J199" s="90"/>
      <c r="R199" s="90"/>
      <c r="S199" s="90"/>
      <c r="T199" s="90"/>
      <c r="V199" s="90"/>
      <c r="W199" s="90"/>
      <c r="X199" s="90"/>
      <c r="Z199" s="90"/>
      <c r="AA199" s="90"/>
      <c r="AB199" s="90"/>
      <c r="AD199" s="90"/>
      <c r="AE199" s="90"/>
      <c r="AF199" s="90"/>
    </row>
    <row r="200" spans="1:44" x14ac:dyDescent="0.25">
      <c r="A200" s="2"/>
      <c r="J200" s="90"/>
      <c r="R200" s="90"/>
      <c r="S200" s="90"/>
      <c r="T200" s="90"/>
      <c r="V200" s="90"/>
      <c r="W200" s="90"/>
      <c r="X200" s="90"/>
      <c r="Z200" s="90"/>
      <c r="AA200" s="90"/>
      <c r="AB200" s="90"/>
      <c r="AD200" s="90"/>
      <c r="AE200" s="90"/>
      <c r="AF200" s="90"/>
    </row>
    <row r="201" spans="1:44" x14ac:dyDescent="0.25">
      <c r="A201" s="2"/>
      <c r="J201" s="90"/>
      <c r="R201" s="90"/>
      <c r="S201" s="90"/>
      <c r="T201" s="90"/>
      <c r="V201" s="90"/>
      <c r="W201" s="90"/>
      <c r="X201" s="90"/>
      <c r="Z201" s="90"/>
      <c r="AA201" s="90"/>
      <c r="AB201" s="90"/>
      <c r="AD201" s="90"/>
      <c r="AE201" s="90"/>
      <c r="AF201" s="90"/>
    </row>
    <row r="202" spans="1:44" x14ac:dyDescent="0.25">
      <c r="A202" s="2"/>
      <c r="J202" s="90"/>
      <c r="R202" s="90"/>
      <c r="S202" s="90"/>
      <c r="T202" s="90"/>
      <c r="V202" s="90"/>
      <c r="W202" s="90"/>
      <c r="X202" s="90"/>
      <c r="Z202" s="90"/>
      <c r="AA202" s="90"/>
      <c r="AB202" s="90"/>
      <c r="AD202" s="90"/>
      <c r="AE202" s="90"/>
      <c r="AF202" s="90"/>
    </row>
    <row r="203" spans="1:44" x14ac:dyDescent="0.25">
      <c r="A203" s="2"/>
      <c r="J203" s="90"/>
      <c r="R203" s="90"/>
      <c r="S203" s="90"/>
      <c r="T203" s="90"/>
      <c r="V203" s="90"/>
      <c r="W203" s="90"/>
      <c r="X203" s="90"/>
      <c r="Z203" s="90"/>
      <c r="AA203" s="90"/>
      <c r="AB203" s="90"/>
      <c r="AD203" s="90"/>
      <c r="AE203" s="90"/>
      <c r="AF203" s="90"/>
    </row>
    <row r="204" spans="1:44" x14ac:dyDescent="0.25">
      <c r="A204" s="2"/>
      <c r="J204" s="90"/>
      <c r="R204" s="90"/>
      <c r="S204" s="90"/>
      <c r="T204" s="90"/>
      <c r="V204" s="90"/>
      <c r="W204" s="90"/>
      <c r="X204" s="90"/>
      <c r="Z204" s="90"/>
      <c r="AA204" s="90"/>
      <c r="AB204" s="90"/>
      <c r="AD204" s="90"/>
      <c r="AE204" s="90"/>
      <c r="AF204" s="90"/>
    </row>
    <row r="205" spans="1:44" x14ac:dyDescent="0.25">
      <c r="A205" s="2"/>
      <c r="J205" s="90"/>
      <c r="R205" s="90"/>
      <c r="S205" s="90"/>
      <c r="T205" s="90"/>
      <c r="V205" s="90"/>
      <c r="W205" s="90"/>
      <c r="X205" s="90"/>
      <c r="Z205" s="90"/>
      <c r="AA205" s="90"/>
      <c r="AB205" s="90"/>
      <c r="AD205" s="90"/>
      <c r="AE205" s="90"/>
      <c r="AF205" s="90"/>
    </row>
    <row r="206" spans="1:44" x14ac:dyDescent="0.25">
      <c r="A206" s="2"/>
      <c r="J206" s="90"/>
      <c r="R206" s="90"/>
      <c r="S206" s="90"/>
      <c r="T206" s="90"/>
      <c r="V206" s="90"/>
      <c r="W206" s="90"/>
      <c r="X206" s="90"/>
      <c r="Z206" s="90"/>
      <c r="AA206" s="90"/>
      <c r="AB206" s="90"/>
      <c r="AD206" s="90"/>
      <c r="AE206" s="90"/>
      <c r="AF206" s="90"/>
    </row>
    <row r="207" spans="1:44" x14ac:dyDescent="0.25">
      <c r="A207" s="2"/>
      <c r="J207" s="90"/>
      <c r="R207" s="90"/>
      <c r="S207" s="90"/>
      <c r="T207" s="90"/>
      <c r="V207" s="90"/>
      <c r="W207" s="90"/>
      <c r="X207" s="90"/>
      <c r="Z207" s="90"/>
      <c r="AA207" s="90"/>
      <c r="AB207" s="90"/>
      <c r="AD207" s="90"/>
      <c r="AE207" s="90"/>
      <c r="AF207" s="90"/>
    </row>
    <row r="208" spans="1:44" x14ac:dyDescent="0.25">
      <c r="A208" s="2"/>
      <c r="J208" s="90"/>
      <c r="R208" s="90"/>
      <c r="S208" s="90"/>
      <c r="T208" s="90"/>
      <c r="V208" s="90"/>
      <c r="W208" s="90"/>
      <c r="X208" s="90"/>
      <c r="Z208" s="90"/>
      <c r="AA208" s="90"/>
      <c r="AB208" s="90"/>
      <c r="AD208" s="90"/>
      <c r="AE208" s="90"/>
      <c r="AF208" s="90"/>
    </row>
  </sheetData>
  <mergeCells count="62">
    <mergeCell ref="M6:O6"/>
    <mergeCell ref="A1:AJ1"/>
    <mergeCell ref="A2:AJ2"/>
    <mergeCell ref="A3:AJ3"/>
    <mergeCell ref="A4:AJ4"/>
    <mergeCell ref="A5:AJ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188:E188"/>
    <mergeCell ref="J188:J189"/>
    <mergeCell ref="A190:I190"/>
    <mergeCell ref="A191:I191"/>
    <mergeCell ref="A152:E152"/>
    <mergeCell ref="A163:I163"/>
    <mergeCell ref="A164:E164"/>
    <mergeCell ref="A175:I175"/>
    <mergeCell ref="A176:E176"/>
    <mergeCell ref="A187:I187"/>
  </mergeCells>
  <dataValidations count="11"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operator="greaterThan" allowBlank="1" showInputMessage="1" showErrorMessage="1" errorTitle="Error en Ingresos de Fechas" error="La fecha debe corresponder al Año 2014." sqref="D189">
      <formula1>42005</formula1>
    </dataValidation>
    <dataValidation type="decimal" allowBlank="1" showInputMessage="1" showErrorMessage="1" errorTitle="Sólo números" error="Sólo ingresar números sin letras_x000a_" sqref="M117 AD189:AF189 M59:N66 M106:N114 M189 M118:N126 V189:X189 Z189:AB189 V117:X126 R189:T189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M177:N186">
      <formula1>-100000000</formula1>
      <formula2>10000000000</formula2>
    </dataValidation>
    <dataValidation type="textLength" operator="lessThanOrEqual" allowBlank="1" showInputMessage="1" showErrorMessage="1" sqref="K105:K114 K141:K150 K177:K186 K129:K138 K93:K102 K33:K42 K165:K174 K117:K126 K153:K162 K81:K90 K57:K66 K45:K54 K189:L189 K9:K18 K21:K30 K69:K78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>
      <formula1>42005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>
      <formula1>42005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89:Q189 N189 P105:Q114 E93:G102 L93:L102 P93:Q102 E81:G90 L81:L90 P81:Q90 E69:G78 L69:L78 P69:Q78 E189:G189 C59:C66 N57:N58 L9:L18 P9:Q18 E21:G30 L21:L30 P21:Q30 E33:G42 L33:L42 P33:Q42 E45:G54 L45:L54 P45:Q54">
      <formula1>255</formula1>
    </dataValidation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188:O189 O92:O102 O80:O90 O68:O78 O104:O114 O44:O54 O32:O42 O20:O30"/>
    <dataValidation type="date" errorStyle="information" operator="greaterThan" allowBlank="1" showInputMessage="1" showErrorMessage="1" errorTitle="SÓLO FECHAS" error="Las fechas corresponden al Presupuesto 2014" sqref="H170">
      <formula1>41275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55" orientation="landscape" r:id="rId1"/>
  <headerFooter>
    <oddHeader>&amp;L&amp;G</oddHeader>
    <oddFooter>Preparado por Fabiola Oyanedel &amp;D&amp;RPágina &amp;P</oddFoot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1D1B86E03DAFF458EEC6351D409243B" ma:contentTypeVersion="" ma:contentTypeDescription="Crear nuevo documento." ma:contentTypeScope="" ma:versionID="614ea3c6c7468e978e37db7e75ed997f">
  <xsd:schema xmlns:xsd="http://www.w3.org/2001/XMLSchema" xmlns:xs="http://www.w3.org/2001/XMLSchema" xmlns:p="http://schemas.microsoft.com/office/2006/metadata/properties" xmlns:ns2="eb517d21-b595-442e-8151-83f9d91c3f7e" targetNamespace="http://schemas.microsoft.com/office/2006/metadata/properties" ma:root="true" ma:fieldsID="e1592e960f972f30c2d670cf75134de7" ns2:_="">
    <xsd:import namespace="eb517d21-b595-442e-8151-83f9d91c3f7e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517d21-b595-442e-8151-83f9d91c3f7e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94E9E4A-DB97-417B-8D96-11A2315E719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5EDE85F-BE63-4CFA-A1EC-0CE67858705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b517d21-b595-442e-8151-83f9d91c3f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37F2999-AE86-42AB-B5FC-4EEEBEED0690}">
  <ds:schemaRefs>
    <ds:schemaRef ds:uri="http://www.w3.org/XML/1998/namespace"/>
    <ds:schemaRef ds:uri="http://schemas.microsoft.com/office/infopath/2007/PartnerControls"/>
    <ds:schemaRef ds:uri="eb517d21-b595-442e-8151-83f9d91c3f7e"/>
    <ds:schemaRef ds:uri="http://purl.org/dc/terms/"/>
    <ds:schemaRef ds:uri="http://schemas.microsoft.com/office/2006/metadata/properties"/>
    <ds:schemaRef ds:uri="http://schemas.microsoft.com/office/2006/documentManagement/types"/>
    <ds:schemaRef ds:uri="http://purl.org/dc/elements/1.1/"/>
    <ds:schemaRef ds:uri="http://schemas.openxmlformats.org/package/2006/metadata/core-properties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43</vt:i4>
      </vt:variant>
      <vt:variant>
        <vt:lpstr>Rangos con nombre</vt:lpstr>
      </vt:variant>
      <vt:variant>
        <vt:i4>21</vt:i4>
      </vt:variant>
    </vt:vector>
  </HeadingPairs>
  <TitlesOfParts>
    <vt:vector size="64" baseType="lpstr">
      <vt:lpstr>24-01-025 Ind. Proy</vt:lpstr>
      <vt:lpstr>24-01-025 Res. Proy</vt:lpstr>
      <vt:lpstr>24-02-006 Ind. Proy</vt:lpstr>
      <vt:lpstr>24-02-006 Res. Proy</vt:lpstr>
      <vt:lpstr>24-02-010 Ind. Proy</vt:lpstr>
      <vt:lpstr>24-02-010 Res. Proy</vt:lpstr>
      <vt:lpstr>24-02-012 Ind. Proy</vt:lpstr>
      <vt:lpstr>24-02-012 Res. Proy</vt:lpstr>
      <vt:lpstr>24-02-014-002 Ind. Proy</vt:lpstr>
      <vt:lpstr>24-02-014-002 Res. Proy</vt:lpstr>
      <vt:lpstr>24-02-014-004 Ind. Proy</vt:lpstr>
      <vt:lpstr>24-02-014-004 Res. Proy</vt:lpstr>
      <vt:lpstr>24-02-015 Ind. Proy</vt:lpstr>
      <vt:lpstr>24-02-015 Res. Proy</vt:lpstr>
      <vt:lpstr>24-02-017 Ind. Proy</vt:lpstr>
      <vt:lpstr>24-02-017 Res. Proy</vt:lpstr>
      <vt:lpstr>24-02-020 Ind. Proy</vt:lpstr>
      <vt:lpstr>24-02-020 Res. Proy</vt:lpstr>
      <vt:lpstr>24-02-021 Ind. Proy</vt:lpstr>
      <vt:lpstr>24-02-021 Res. Proy</vt:lpstr>
      <vt:lpstr>24-03-010 Ind. Proy</vt:lpstr>
      <vt:lpstr>24-03-010 Res. Proy</vt:lpstr>
      <vt:lpstr>24-03-335 Ind. Proy</vt:lpstr>
      <vt:lpstr>24-03-335 Res. Proy</vt:lpstr>
      <vt:lpstr>24-03-336 Ind. Proy</vt:lpstr>
      <vt:lpstr>24-03-336 Res. Proy</vt:lpstr>
      <vt:lpstr>24-03-337 Ind. Proy</vt:lpstr>
      <vt:lpstr>24-03-337 Res. Proy</vt:lpstr>
      <vt:lpstr>24-03-340 Ind. Proy</vt:lpstr>
      <vt:lpstr>24-03-340 Res. Proy</vt:lpstr>
      <vt:lpstr>24-03-343 Ind. Proy</vt:lpstr>
      <vt:lpstr>24-03-343 Res. Proy</vt:lpstr>
      <vt:lpstr>24-03-344 Ind. Proy</vt:lpstr>
      <vt:lpstr>24-03-344 Res. Proy</vt:lpstr>
      <vt:lpstr>24-03-345 Ind. Proy</vt:lpstr>
      <vt:lpstr>24-03-345 Res. Proy</vt:lpstr>
      <vt:lpstr>24-03-986 Ind. Proy</vt:lpstr>
      <vt:lpstr>24-03-986 Res. Proy</vt:lpstr>
      <vt:lpstr>24-03-997 Ind. Proy</vt:lpstr>
      <vt:lpstr>24-03-997 Res. Proy</vt:lpstr>
      <vt:lpstr>24-03-999 Ind. Proy</vt:lpstr>
      <vt:lpstr>24-03-999 Res. Proy</vt:lpstr>
      <vt:lpstr>Hoja25</vt:lpstr>
      <vt:lpstr>'24-01-025 Ind. Proy'!Área_de_impresión</vt:lpstr>
      <vt:lpstr>'24-02-006 Ind. Proy'!Área_de_impresión</vt:lpstr>
      <vt:lpstr>'24-02-010 Ind. Proy'!Área_de_impresión</vt:lpstr>
      <vt:lpstr>'24-02-012 Ind. Proy'!Área_de_impresión</vt:lpstr>
      <vt:lpstr>'24-02-014-002 Ind. Proy'!Área_de_impresión</vt:lpstr>
      <vt:lpstr>'24-02-014-004 Ind. Proy'!Área_de_impresión</vt:lpstr>
      <vt:lpstr>'24-02-015 Ind. Proy'!Área_de_impresión</vt:lpstr>
      <vt:lpstr>'24-02-017 Ind. Proy'!Área_de_impresión</vt:lpstr>
      <vt:lpstr>'24-02-020 Ind. Proy'!Área_de_impresión</vt:lpstr>
      <vt:lpstr>'24-02-021 Ind. Proy'!Área_de_impresión</vt:lpstr>
      <vt:lpstr>'24-03-010 Ind. Proy'!Área_de_impresión</vt:lpstr>
      <vt:lpstr>'24-03-335 Ind. Proy'!Área_de_impresión</vt:lpstr>
      <vt:lpstr>'24-03-336 Ind. Proy'!Área_de_impresión</vt:lpstr>
      <vt:lpstr>'24-03-337 Ind. Proy'!Área_de_impresión</vt:lpstr>
      <vt:lpstr>'24-03-340 Ind. Proy'!Área_de_impresión</vt:lpstr>
      <vt:lpstr>'24-03-343 Ind. Proy'!Área_de_impresión</vt:lpstr>
      <vt:lpstr>'24-03-344 Ind. Proy'!Área_de_impresión</vt:lpstr>
      <vt:lpstr>'24-03-345 Ind. Proy'!Área_de_impresión</vt:lpstr>
      <vt:lpstr>'24-03-986 Ind. Proy'!Área_de_impresión</vt:lpstr>
      <vt:lpstr>'24-03-997 Ind. Proy'!Área_de_impresión</vt:lpstr>
      <vt:lpstr>'24-03-999 Ind. Proy'!Área_de_impresión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Úrsula Cuevas</dc:creator>
  <cp:lastModifiedBy>Paulina Perez Esquivel</cp:lastModifiedBy>
  <dcterms:created xsi:type="dcterms:W3CDTF">2021-03-11T19:06:38Z</dcterms:created>
  <dcterms:modified xsi:type="dcterms:W3CDTF">2021-07-26T16:32:50Z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0x01010061D1B86E03DAFF458EEC6351D409243B</vt:lpwstr>
  </property>
</Properties>
</file>